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defaultThemeVersion="124226"/>
  <mc:AlternateContent xmlns:mc="http://schemas.openxmlformats.org/markup-compatibility/2006">
    <mc:Choice Requires="x15">
      <x15ac:absPath xmlns:x15ac="http://schemas.microsoft.com/office/spreadsheetml/2010/11/ac" url="Q:\GS\POKU\02_Politique\17-02_WAHLEN\04_KANTONALE WAHLEN\2 Diffusion\2024\22.04.24_UR(2WG)\Tableaux DAM\"/>
    </mc:Choice>
  </mc:AlternateContent>
  <xr:revisionPtr revIDLastSave="0" documentId="13_ncr:1_{903F8ECE-46D0-4DF0-9449-E35E3469195D}" xr6:coauthVersionLast="47" xr6:coauthVersionMax="47" xr10:uidLastSave="{00000000-0000-0000-0000-000000000000}"/>
  <bookViews>
    <workbookView xWindow="-120" yWindow="-120" windowWidth="29040" windowHeight="15720" tabRatio="826" xr2:uid="{00000000-000D-0000-FFFF-FFFF00000000}"/>
  </bookViews>
  <sheets>
    <sheet name="actuel (2020-2024)" sheetId="70" r:id="rId1"/>
    <sheet name="2019-2023" sheetId="69" r:id="rId2"/>
    <sheet name="2018-2022" sheetId="68" r:id="rId3"/>
    <sheet name="2017-2021" sheetId="67" r:id="rId4"/>
    <sheet name="2016-2020" sheetId="66" r:id="rId5"/>
    <sheet name="2015-2019" sheetId="62" r:id="rId6"/>
    <sheet name="2015-2018" sheetId="61" r:id="rId7"/>
    <sheet name="2013-2017" sheetId="54" r:id="rId8"/>
    <sheet name="2012-2016" sheetId="53" r:id="rId9"/>
    <sheet name="2011-2015" sheetId="45" r:id="rId10"/>
    <sheet name="2010-2014" sheetId="37" r:id="rId11"/>
    <sheet name="2010-2013" sheetId="25" r:id="rId12"/>
    <sheet name="2009-2012" sheetId="1" r:id="rId13"/>
    <sheet name="2008-2011" sheetId="2" r:id="rId14"/>
    <sheet name="2007-2010" sheetId="3" r:id="rId15"/>
    <sheet name="2006-2009" sheetId="5" r:id="rId16"/>
    <sheet name="2005-2008" sheetId="6" r:id="rId17"/>
    <sheet name="2004-2007" sheetId="7" r:id="rId18"/>
    <sheet name="2003-2006" sheetId="8" r:id="rId19"/>
    <sheet name="2002-2005" sheetId="10" r:id="rId20"/>
    <sheet name="2001-2004" sheetId="11" r:id="rId21"/>
    <sheet name="2000-2003" sheetId="12" r:id="rId22"/>
    <sheet name="1999-2002" sheetId="13" r:id="rId23"/>
    <sheet name="1998-2001" sheetId="14" r:id="rId24"/>
    <sheet name="1997-2000" sheetId="15" r:id="rId25"/>
    <sheet name="1996-1999" sheetId="16" r:id="rId26"/>
    <sheet name="1992-1995" sheetId="17" r:id="rId27"/>
    <sheet name="1988-1991" sheetId="18" r:id="rId28"/>
    <sheet name="1984-1987" sheetId="19" r:id="rId29"/>
    <sheet name="1980-1983" sheetId="20" r:id="rId30"/>
    <sheet name="1976-1979" sheetId="21" r:id="rId31"/>
    <sheet name="1972-1975" sheetId="26" r:id="rId32"/>
  </sheets>
  <definedNames>
    <definedName name="_xlnm.Print_Area" localSheetId="31">'1972-1975'!$A$1:$BL$70</definedName>
    <definedName name="_xlnm.Print_Area" localSheetId="30">'1976-1979'!$A$1:$BL$69</definedName>
    <definedName name="_xlnm.Print_Area" localSheetId="29">'1980-1983'!$A$1:$BL$67</definedName>
    <definedName name="_xlnm.Print_Area" localSheetId="28">'1984-1987'!$A$1:$BL$72</definedName>
    <definedName name="_xlnm.Print_Area" localSheetId="27">'1988-1991'!$A$1:$BL$72</definedName>
    <definedName name="_xlnm.Print_Area" localSheetId="26">'1992-1995'!$A$1:$BL$67</definedName>
    <definedName name="_xlnm.Print_Area" localSheetId="25">'1996-1999'!$A$1:$BL$68</definedName>
    <definedName name="_xlnm.Print_Area" localSheetId="24">'1997-2000'!$A$1:$BL$60</definedName>
    <definedName name="_xlnm.Print_Area" localSheetId="23">'1998-2001'!$A$1:$BL$59</definedName>
    <definedName name="_xlnm.Print_Area" localSheetId="22">'1999-2002'!$A$1:$BL$55</definedName>
    <definedName name="_xlnm.Print_Area" localSheetId="21">'2000-2003'!$A$1:$BL$56</definedName>
    <definedName name="_xlnm.Print_Area" localSheetId="20">'2001-2004'!$A$1:$BL$56</definedName>
    <definedName name="_xlnm.Print_Area" localSheetId="19">'2002-2005'!$A$1:$BL$59</definedName>
    <definedName name="_xlnm.Print_Area" localSheetId="18">'2003-2006'!$A$1:$BL$61</definedName>
    <definedName name="_xlnm.Print_Area" localSheetId="17">'2004-2007'!$A$1:$BL$64</definedName>
    <definedName name="_xlnm.Print_Area" localSheetId="16">'2005-2008'!$A$1:$BL$69</definedName>
    <definedName name="_xlnm.Print_Area" localSheetId="15">'2006-2009'!$A$1:$BL$68</definedName>
    <definedName name="_xlnm.Print_Area" localSheetId="14">'2007-2010'!$A$1:$BL$72</definedName>
    <definedName name="_xlnm.Print_Area" localSheetId="13">'2008-2011'!$A$1:$BL$69</definedName>
    <definedName name="_xlnm.Print_Area" localSheetId="12">'2009-2012'!$A$1:$BN$62</definedName>
    <definedName name="_xlnm.Print_Area" localSheetId="11">'2010-2013'!$A$1:$BN$71</definedName>
    <definedName name="_xlnm.Print_Area" localSheetId="10">'2010-2014'!$A$1:$BN$88</definedName>
    <definedName name="_xlnm.Print_Area" localSheetId="9">'2011-2015'!$A$1:$BN$89</definedName>
    <definedName name="_xlnm.Print_Area" localSheetId="8">'2012-2016'!$A$1:$BN$90</definedName>
    <definedName name="_xlnm.Print_Area" localSheetId="7">'2013-2017'!$A$1:$BN$91</definedName>
    <definedName name="_xlnm.Print_Area" localSheetId="6">'2015-2018'!$A$1:$BN$89</definedName>
    <definedName name="_xlnm.Print_Area" localSheetId="5">'2015-2019'!$A$1:$BN$77</definedName>
    <definedName name="_xlnm.Print_Area" localSheetId="4">'2016-2020'!$A$1:$BN$82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1" i="70" l="1"/>
  <c r="AS22" i="70"/>
  <c r="AU20" i="70"/>
  <c r="AV20" i="70" s="1"/>
  <c r="AS19" i="70"/>
  <c r="AU19" i="70" s="1"/>
  <c r="AV19" i="70" s="1"/>
  <c r="AT19" i="70"/>
  <c r="AS18" i="70"/>
  <c r="AU18" i="70" s="1"/>
  <c r="AV18" i="70" s="1"/>
  <c r="AT18" i="70"/>
  <c r="AS17" i="70"/>
  <c r="AU17" i="70" s="1"/>
  <c r="AV17" i="70" s="1"/>
  <c r="AT17" i="70"/>
  <c r="AS16" i="70"/>
  <c r="AU16" i="70" s="1"/>
  <c r="AV16" i="70" s="1"/>
  <c r="AT16" i="70"/>
  <c r="AS15" i="70"/>
  <c r="AU15" i="70" s="1"/>
  <c r="AV15" i="70" s="1"/>
  <c r="AT15" i="70"/>
  <c r="AS14" i="70"/>
  <c r="AU14" i="70" s="1"/>
  <c r="AV14" i="70" s="1"/>
  <c r="AT14" i="70"/>
  <c r="AS13" i="70"/>
  <c r="AU13" i="70" s="1"/>
  <c r="AV13" i="70" s="1"/>
  <c r="AT13" i="70"/>
  <c r="AS12" i="70"/>
  <c r="AU12" i="70" s="1"/>
  <c r="AV12" i="70" s="1"/>
  <c r="AT12" i="70"/>
  <c r="AS11" i="70"/>
  <c r="AU11" i="70" s="1"/>
  <c r="AV11" i="70" s="1"/>
  <c r="AT11" i="70"/>
  <c r="AS10" i="70"/>
  <c r="AU10" i="70" s="1"/>
  <c r="AV10" i="70" s="1"/>
  <c r="AT10" i="70"/>
  <c r="AS24" i="70"/>
  <c r="AU24" i="70" s="1"/>
  <c r="AV24" i="70" s="1"/>
  <c r="AT24" i="70"/>
  <c r="AS23" i="70"/>
  <c r="AU23" i="70" s="1"/>
  <c r="AV23" i="70" s="1"/>
  <c r="AT23" i="70"/>
  <c r="AQ4" i="70"/>
  <c r="AQ31" i="70" s="1"/>
  <c r="AR4" i="70"/>
  <c r="AS30" i="70"/>
  <c r="AT30" i="70"/>
  <c r="AU30" i="70" s="1"/>
  <c r="AV30" i="70" s="1"/>
  <c r="AT29" i="70"/>
  <c r="AS29" i="70"/>
  <c r="AU29" i="70"/>
  <c r="AV29" i="70" s="1"/>
  <c r="AS28" i="70"/>
  <c r="AT28" i="70"/>
  <c r="AU28" i="70" s="1"/>
  <c r="AV28" i="70" s="1"/>
  <c r="AS27" i="70"/>
  <c r="AT27" i="70"/>
  <c r="AU27" i="70" s="1"/>
  <c r="AV27" i="70" s="1"/>
  <c r="AT26" i="70"/>
  <c r="AS26" i="70"/>
  <c r="AU26" i="70"/>
  <c r="AV26" i="70" s="1"/>
  <c r="AS25" i="70"/>
  <c r="AT25" i="70"/>
  <c r="AU25" i="70" s="1"/>
  <c r="AV25" i="70" s="1"/>
  <c r="AT22" i="70"/>
  <c r="AU22" i="70"/>
  <c r="AV22" i="70" s="1"/>
  <c r="AT21" i="70"/>
  <c r="AU21" i="70" s="1"/>
  <c r="AV21" i="70" s="1"/>
  <c r="AT9" i="70"/>
  <c r="AS9" i="70"/>
  <c r="AU9" i="70" s="1"/>
  <c r="AV9" i="70" s="1"/>
  <c r="AT8" i="70"/>
  <c r="AU8" i="70" s="1"/>
  <c r="AV8" i="70" s="1"/>
  <c r="AS8" i="70"/>
  <c r="AT7" i="70"/>
  <c r="AS7" i="70"/>
  <c r="AU7" i="70" s="1"/>
  <c r="AV7" i="70" s="1"/>
  <c r="AT6" i="70"/>
  <c r="AS6" i="70"/>
  <c r="AU6" i="70" s="1"/>
  <c r="AV6" i="70" s="1"/>
  <c r="AT5" i="70"/>
  <c r="AT4" i="70" s="1"/>
  <c r="AS31" i="70" s="1"/>
  <c r="AS5" i="70"/>
  <c r="AP4" i="70"/>
  <c r="AO4" i="70"/>
  <c r="AO31" i="70" s="1"/>
  <c r="AN4" i="70"/>
  <c r="AM4" i="70"/>
  <c r="AL4" i="70"/>
  <c r="AK4" i="70"/>
  <c r="AK31" i="70" s="1"/>
  <c r="AJ4" i="70"/>
  <c r="AI31" i="70" s="1"/>
  <c r="AI4" i="70"/>
  <c r="AH4" i="70"/>
  <c r="AG4" i="70"/>
  <c r="AF4" i="70"/>
  <c r="AE4" i="70"/>
  <c r="AE31" i="70" s="1"/>
  <c r="AD4" i="70"/>
  <c r="AC4" i="70"/>
  <c r="AB4" i="70"/>
  <c r="AA4" i="70"/>
  <c r="Z4" i="70"/>
  <c r="Y4" i="70"/>
  <c r="Y31" i="70" s="1"/>
  <c r="X4" i="70"/>
  <c r="W4" i="70"/>
  <c r="V4" i="70"/>
  <c r="U4" i="70"/>
  <c r="T4" i="70"/>
  <c r="S4" i="70"/>
  <c r="S31" i="70" s="1"/>
  <c r="R4" i="70"/>
  <c r="Q4" i="70"/>
  <c r="Q31" i="70"/>
  <c r="P4" i="70"/>
  <c r="O31" i="70" s="1"/>
  <c r="O4" i="70"/>
  <c r="N4" i="70"/>
  <c r="M4" i="70"/>
  <c r="M31" i="70"/>
  <c r="L4" i="70"/>
  <c r="K4" i="70"/>
  <c r="K31" i="70" s="1"/>
  <c r="J4" i="70"/>
  <c r="I4" i="70"/>
  <c r="I31" i="70"/>
  <c r="H4" i="70"/>
  <c r="G31" i="70" s="1"/>
  <c r="G4" i="70"/>
  <c r="F4" i="70"/>
  <c r="E4" i="70"/>
  <c r="E31" i="70"/>
  <c r="D4" i="70"/>
  <c r="C4" i="70"/>
  <c r="AS19" i="69"/>
  <c r="AS18" i="69"/>
  <c r="AS17" i="69"/>
  <c r="AU17" i="69" s="1"/>
  <c r="AV17" i="69" s="1"/>
  <c r="AS16" i="69"/>
  <c r="AU16" i="69" s="1"/>
  <c r="AV16" i="69" s="1"/>
  <c r="AS15" i="69"/>
  <c r="AS13" i="69"/>
  <c r="AS12" i="69"/>
  <c r="AS11" i="69"/>
  <c r="AS10" i="69"/>
  <c r="AS9" i="69"/>
  <c r="AU9" i="69" s="1"/>
  <c r="AV9" i="69" s="1"/>
  <c r="AS8" i="69"/>
  <c r="AS7" i="69"/>
  <c r="AS6" i="69"/>
  <c r="AS5" i="69"/>
  <c r="AT19" i="69"/>
  <c r="AU19" i="69" s="1"/>
  <c r="AV19" i="69" s="1"/>
  <c r="AT29" i="69"/>
  <c r="AS29" i="69"/>
  <c r="AT7" i="69"/>
  <c r="AU7" i="69"/>
  <c r="AV7" i="69" s="1"/>
  <c r="AT25" i="69"/>
  <c r="AS25" i="69"/>
  <c r="AU25" i="69"/>
  <c r="AV25" i="69" s="1"/>
  <c r="AT17" i="69"/>
  <c r="AT5" i="69"/>
  <c r="AT30" i="69"/>
  <c r="AS30" i="69"/>
  <c r="AU30" i="69" s="1"/>
  <c r="AV30" i="69" s="1"/>
  <c r="AT28" i="69"/>
  <c r="AU28" i="69" s="1"/>
  <c r="AV28" i="69" s="1"/>
  <c r="AS28" i="69"/>
  <c r="AT27" i="69"/>
  <c r="AS27" i="69"/>
  <c r="AU27" i="69" s="1"/>
  <c r="AV27" i="69" s="1"/>
  <c r="AT26" i="69"/>
  <c r="AS26" i="69"/>
  <c r="AU26" i="69" s="1"/>
  <c r="AV26" i="69" s="1"/>
  <c r="AT24" i="69"/>
  <c r="AS24" i="69"/>
  <c r="AT23" i="69"/>
  <c r="AS23" i="69"/>
  <c r="AU23" i="69" s="1"/>
  <c r="AV23" i="69" s="1"/>
  <c r="AT22" i="69"/>
  <c r="AS22" i="69"/>
  <c r="AU22" i="69" s="1"/>
  <c r="AV22" i="69" s="1"/>
  <c r="AT21" i="69"/>
  <c r="AU21" i="69" s="1"/>
  <c r="AV21" i="69" s="1"/>
  <c r="AS21" i="69"/>
  <c r="AU20" i="69"/>
  <c r="AV20" i="69" s="1"/>
  <c r="AT18" i="69"/>
  <c r="AU18" i="69" s="1"/>
  <c r="AV18" i="69" s="1"/>
  <c r="AT16" i="69"/>
  <c r="AT15" i="69"/>
  <c r="AT14" i="69"/>
  <c r="AS14" i="69"/>
  <c r="AU14" i="69" s="1"/>
  <c r="AV14" i="69" s="1"/>
  <c r="AT13" i="69"/>
  <c r="AT12" i="69"/>
  <c r="AT11" i="69"/>
  <c r="AU11" i="69" s="1"/>
  <c r="AV11" i="69" s="1"/>
  <c r="AT10" i="69"/>
  <c r="AU10" i="69" s="1"/>
  <c r="AV10" i="69" s="1"/>
  <c r="AT9" i="69"/>
  <c r="AT8" i="69"/>
  <c r="AU8" i="69"/>
  <c r="AV8" i="69" s="1"/>
  <c r="AT6" i="69"/>
  <c r="AU6" i="69" s="1"/>
  <c r="AV6" i="69" s="1"/>
  <c r="AR4" i="69"/>
  <c r="AQ4" i="69"/>
  <c r="AQ31" i="69" s="1"/>
  <c r="AP4" i="69"/>
  <c r="AO4" i="69"/>
  <c r="AO31" i="69" s="1"/>
  <c r="AN4" i="69"/>
  <c r="AM4" i="69"/>
  <c r="AM31" i="69"/>
  <c r="AL4" i="69"/>
  <c r="AK31" i="69" s="1"/>
  <c r="AK4" i="69"/>
  <c r="AJ4" i="69"/>
  <c r="AI4" i="69"/>
  <c r="AH4" i="69"/>
  <c r="AG4" i="69"/>
  <c r="AF4" i="69"/>
  <c r="AE4" i="69"/>
  <c r="AD4" i="69"/>
  <c r="AC4" i="69"/>
  <c r="AC31" i="69"/>
  <c r="AB4" i="69"/>
  <c r="AA4" i="69"/>
  <c r="Z4" i="69"/>
  <c r="Y4" i="69"/>
  <c r="Y31" i="69" s="1"/>
  <c r="X4" i="69"/>
  <c r="W4" i="69"/>
  <c r="W31" i="69" s="1"/>
  <c r="V4" i="69"/>
  <c r="U4" i="69"/>
  <c r="T4" i="69"/>
  <c r="S4" i="69"/>
  <c r="S31" i="69" s="1"/>
  <c r="R4" i="69"/>
  <c r="Q4" i="69"/>
  <c r="Q31" i="69" s="1"/>
  <c r="P4" i="69"/>
  <c r="O31" i="69" s="1"/>
  <c r="O4" i="69"/>
  <c r="N4" i="69"/>
  <c r="M4" i="69"/>
  <c r="M31" i="69" s="1"/>
  <c r="L4" i="69"/>
  <c r="K4" i="69"/>
  <c r="K31" i="69" s="1"/>
  <c r="J4" i="69"/>
  <c r="I4" i="69"/>
  <c r="I31" i="69" s="1"/>
  <c r="H4" i="69"/>
  <c r="G31" i="69"/>
  <c r="G4" i="69"/>
  <c r="F4" i="69"/>
  <c r="E4" i="69"/>
  <c r="D4" i="69"/>
  <c r="C4" i="69"/>
  <c r="C31" i="69" s="1"/>
  <c r="AT6" i="67"/>
  <c r="AT7" i="67"/>
  <c r="AT8" i="67"/>
  <c r="AU8" i="67" s="1"/>
  <c r="AV8" i="67" s="1"/>
  <c r="AT9" i="67"/>
  <c r="AT10" i="67"/>
  <c r="AT11" i="67"/>
  <c r="AT12" i="67"/>
  <c r="AT13" i="67"/>
  <c r="AT14" i="67"/>
  <c r="AT15" i="67"/>
  <c r="AT16" i="67"/>
  <c r="AT17" i="67"/>
  <c r="AT18" i="67"/>
  <c r="AT19" i="67"/>
  <c r="AT21" i="67"/>
  <c r="AU21" i="67" s="1"/>
  <c r="AV21" i="67" s="1"/>
  <c r="AT22" i="67"/>
  <c r="AT23" i="67"/>
  <c r="AT24" i="67"/>
  <c r="AT25" i="67"/>
  <c r="AT26" i="67"/>
  <c r="AT27" i="67"/>
  <c r="AT28" i="67"/>
  <c r="AT29" i="67"/>
  <c r="AT30" i="67"/>
  <c r="AT5" i="67"/>
  <c r="AS6" i="67"/>
  <c r="AS7" i="67"/>
  <c r="AU7" i="67" s="1"/>
  <c r="AV7" i="67" s="1"/>
  <c r="AS8" i="67"/>
  <c r="AS9" i="67"/>
  <c r="AU9" i="67" s="1"/>
  <c r="AV9" i="67" s="1"/>
  <c r="AS10" i="67"/>
  <c r="AS11" i="67"/>
  <c r="AU11" i="67" s="1"/>
  <c r="AV11" i="67" s="1"/>
  <c r="AS12" i="67"/>
  <c r="AS13" i="67"/>
  <c r="AU13" i="67" s="1"/>
  <c r="AV13" i="67" s="1"/>
  <c r="AS14" i="67"/>
  <c r="AS15" i="67"/>
  <c r="AS16" i="67"/>
  <c r="AU16" i="67" s="1"/>
  <c r="AV16" i="67" s="1"/>
  <c r="AS17" i="67"/>
  <c r="AS18" i="67"/>
  <c r="AU18" i="67" s="1"/>
  <c r="AV18" i="67" s="1"/>
  <c r="AS19" i="67"/>
  <c r="AU19" i="67" s="1"/>
  <c r="AV19" i="67" s="1"/>
  <c r="AS21" i="67"/>
  <c r="AS22" i="67"/>
  <c r="AU22" i="67" s="1"/>
  <c r="AV22" i="67" s="1"/>
  <c r="AS23" i="67"/>
  <c r="AS24" i="67"/>
  <c r="AS25" i="67"/>
  <c r="AU25" i="67" s="1"/>
  <c r="AV25" i="67" s="1"/>
  <c r="AS26" i="67"/>
  <c r="AU26" i="67" s="1"/>
  <c r="AV26" i="67" s="1"/>
  <c r="AS27" i="67"/>
  <c r="AU27" i="67" s="1"/>
  <c r="AV27" i="67" s="1"/>
  <c r="AS28" i="67"/>
  <c r="AU28" i="67" s="1"/>
  <c r="AV28" i="67" s="1"/>
  <c r="AS29" i="67"/>
  <c r="AU29" i="67" s="1"/>
  <c r="AV29" i="67" s="1"/>
  <c r="AS30" i="67"/>
  <c r="AU30" i="67" s="1"/>
  <c r="AV30" i="67" s="1"/>
  <c r="AS5" i="67"/>
  <c r="Q4" i="67"/>
  <c r="Q31" i="67" s="1"/>
  <c r="R4" i="67"/>
  <c r="S4" i="67"/>
  <c r="T4" i="67"/>
  <c r="AT6" i="68"/>
  <c r="AT7" i="68"/>
  <c r="AT8" i="68"/>
  <c r="AU8" i="68" s="1"/>
  <c r="AV8" i="68" s="1"/>
  <c r="AT9" i="68"/>
  <c r="AT10" i="68"/>
  <c r="AT11" i="68"/>
  <c r="AT12" i="68"/>
  <c r="AT13" i="68"/>
  <c r="AT14" i="68"/>
  <c r="AT15" i="68"/>
  <c r="AT16" i="68"/>
  <c r="AT17" i="68"/>
  <c r="AT18" i="68"/>
  <c r="AT19" i="68"/>
  <c r="AT21" i="68"/>
  <c r="AU21" i="68"/>
  <c r="AV21" i="68" s="1"/>
  <c r="AT22" i="68"/>
  <c r="AT23" i="68"/>
  <c r="AT24" i="68"/>
  <c r="AT25" i="68"/>
  <c r="AT26" i="68"/>
  <c r="AT27" i="68"/>
  <c r="AT28" i="68"/>
  <c r="AT29" i="68"/>
  <c r="AT30" i="68"/>
  <c r="AT5" i="68"/>
  <c r="AS6" i="68"/>
  <c r="AU6" i="68" s="1"/>
  <c r="AV6" i="68" s="1"/>
  <c r="AS7" i="68"/>
  <c r="AU7" i="68" s="1"/>
  <c r="AV7" i="68" s="1"/>
  <c r="AS8" i="68"/>
  <c r="AS9" i="68"/>
  <c r="AU9" i="68" s="1"/>
  <c r="AV9" i="68" s="1"/>
  <c r="AS10" i="68"/>
  <c r="AS11" i="68"/>
  <c r="AS12" i="68"/>
  <c r="AS13" i="68"/>
  <c r="AU13" i="68" s="1"/>
  <c r="AV13" i="68" s="1"/>
  <c r="AS14" i="68"/>
  <c r="AU14" i="68" s="1"/>
  <c r="AV14" i="68" s="1"/>
  <c r="AS15" i="68"/>
  <c r="AU15" i="68" s="1"/>
  <c r="AV15" i="68" s="1"/>
  <c r="AS16" i="68"/>
  <c r="AU16" i="68" s="1"/>
  <c r="AV16" i="68" s="1"/>
  <c r="AS17" i="68"/>
  <c r="AU17" i="68" s="1"/>
  <c r="AV17" i="68" s="1"/>
  <c r="AS18" i="68"/>
  <c r="AU18" i="68" s="1"/>
  <c r="AV18" i="68" s="1"/>
  <c r="AS19" i="68"/>
  <c r="AU19" i="68" s="1"/>
  <c r="AV19" i="68" s="1"/>
  <c r="AS21" i="68"/>
  <c r="AS22" i="68"/>
  <c r="AU22" i="68" s="1"/>
  <c r="AV22" i="68" s="1"/>
  <c r="AS23" i="68"/>
  <c r="AU23" i="68" s="1"/>
  <c r="AV23" i="68" s="1"/>
  <c r="AS24" i="68"/>
  <c r="AS25" i="68"/>
  <c r="AS26" i="68"/>
  <c r="AS27" i="68"/>
  <c r="AU27" i="68" s="1"/>
  <c r="AV27" i="68" s="1"/>
  <c r="AS28" i="68"/>
  <c r="AU28" i="68" s="1"/>
  <c r="AV28" i="68" s="1"/>
  <c r="AS29" i="68"/>
  <c r="AS30" i="68"/>
  <c r="AU30" i="68" s="1"/>
  <c r="AV30" i="68" s="1"/>
  <c r="AS5" i="68"/>
  <c r="AU5" i="68" s="1"/>
  <c r="Q4" i="68"/>
  <c r="R4" i="68"/>
  <c r="S4" i="68"/>
  <c r="S31" i="68" s="1"/>
  <c r="T4" i="68"/>
  <c r="AU13" i="69"/>
  <c r="AV13" i="69" s="1"/>
  <c r="AU20" i="68"/>
  <c r="AV20" i="68" s="1"/>
  <c r="AR4" i="68"/>
  <c r="AQ4" i="68"/>
  <c r="AQ31" i="68" s="1"/>
  <c r="AP4" i="68"/>
  <c r="AO4" i="68"/>
  <c r="AO31" i="68" s="1"/>
  <c r="AN4" i="68"/>
  <c r="AM4" i="68"/>
  <c r="AL4" i="68"/>
  <c r="AK4" i="68"/>
  <c r="AJ4" i="68"/>
  <c r="AI4" i="68"/>
  <c r="AI31" i="68" s="1"/>
  <c r="AH4" i="68"/>
  <c r="AG4" i="68"/>
  <c r="AF4" i="68"/>
  <c r="AE31" i="68" s="1"/>
  <c r="AE4" i="68"/>
  <c r="AD4" i="68"/>
  <c r="AC4" i="68"/>
  <c r="AC31" i="68" s="1"/>
  <c r="AB4" i="68"/>
  <c r="AA4" i="68"/>
  <c r="Z4" i="68"/>
  <c r="Y4" i="68"/>
  <c r="Y31" i="68" s="1"/>
  <c r="X4" i="68"/>
  <c r="W4" i="68"/>
  <c r="W31" i="68" s="1"/>
  <c r="V4" i="68"/>
  <c r="U4" i="68"/>
  <c r="P4" i="68"/>
  <c r="O4" i="68"/>
  <c r="N4" i="68"/>
  <c r="M4" i="68"/>
  <c r="M31" i="68" s="1"/>
  <c r="L4" i="68"/>
  <c r="K4" i="68"/>
  <c r="K31" i="68" s="1"/>
  <c r="J4" i="68"/>
  <c r="I4" i="68"/>
  <c r="I31" i="68" s="1"/>
  <c r="H4" i="68"/>
  <c r="G4" i="68"/>
  <c r="G31" i="68" s="1"/>
  <c r="F4" i="68"/>
  <c r="E4" i="68"/>
  <c r="D4" i="68"/>
  <c r="C4" i="68"/>
  <c r="AU26" i="68"/>
  <c r="AV26" i="68" s="1"/>
  <c r="O31" i="68"/>
  <c r="AU24" i="68"/>
  <c r="AV24" i="68" s="1"/>
  <c r="AU25" i="68"/>
  <c r="AV25" i="68" s="1"/>
  <c r="AM31" i="68"/>
  <c r="AU10" i="68"/>
  <c r="AV10" i="68" s="1"/>
  <c r="AQ4" i="67"/>
  <c r="AQ31" i="67" s="1"/>
  <c r="AR4" i="67"/>
  <c r="AG4" i="67"/>
  <c r="AH4" i="67"/>
  <c r="AU20" i="67"/>
  <c r="AV20" i="67"/>
  <c r="AU15" i="67"/>
  <c r="AV15" i="67" s="1"/>
  <c r="AU6" i="67"/>
  <c r="AP4" i="67"/>
  <c r="AO4" i="67"/>
  <c r="AN4" i="67"/>
  <c r="AM4" i="67"/>
  <c r="AL4" i="67"/>
  <c r="AK4" i="67"/>
  <c r="AJ4" i="67"/>
  <c r="AI4" i="67"/>
  <c r="AI31" i="67" s="1"/>
  <c r="AF4" i="67"/>
  <c r="AE4" i="67"/>
  <c r="AE31" i="67" s="1"/>
  <c r="AD4" i="67"/>
  <c r="AC31" i="67" s="1"/>
  <c r="AC4" i="67"/>
  <c r="AB4" i="67"/>
  <c r="AA4" i="67"/>
  <c r="Z4" i="67"/>
  <c r="Y4" i="67"/>
  <c r="Y31" i="67" s="1"/>
  <c r="X4" i="67"/>
  <c r="W4" i="67"/>
  <c r="W31" i="67" s="1"/>
  <c r="V4" i="67"/>
  <c r="U4" i="67"/>
  <c r="U31" i="67"/>
  <c r="P4" i="67"/>
  <c r="O31" i="67" s="1"/>
  <c r="O4" i="67"/>
  <c r="N4" i="67"/>
  <c r="M4" i="67"/>
  <c r="L4" i="67"/>
  <c r="K31" i="67" s="1"/>
  <c r="K4" i="67"/>
  <c r="J4" i="67"/>
  <c r="I4" i="67"/>
  <c r="I31" i="67" s="1"/>
  <c r="H4" i="67"/>
  <c r="G4" i="67"/>
  <c r="F4" i="67"/>
  <c r="E4" i="67"/>
  <c r="E31" i="67" s="1"/>
  <c r="D4" i="67"/>
  <c r="C31" i="67" s="1"/>
  <c r="C4" i="67"/>
  <c r="AU24" i="67"/>
  <c r="AV24" i="67" s="1"/>
  <c r="AU14" i="67"/>
  <c r="AV14" i="67" s="1"/>
  <c r="AM31" i="67"/>
  <c r="AU5" i="67"/>
  <c r="AV5" i="67" s="1"/>
  <c r="BK31" i="66"/>
  <c r="BL24" i="66"/>
  <c r="BK24" i="66"/>
  <c r="BM24" i="66" s="1"/>
  <c r="BN24" i="66" s="1"/>
  <c r="AH5" i="66"/>
  <c r="BK6" i="66"/>
  <c r="BK7" i="66"/>
  <c r="BM7" i="66" s="1"/>
  <c r="BN7" i="66" s="1"/>
  <c r="BK8" i="66"/>
  <c r="BM8" i="66" s="1"/>
  <c r="BN8" i="66" s="1"/>
  <c r="BK9" i="66"/>
  <c r="BK10" i="66"/>
  <c r="BK11" i="66"/>
  <c r="BM11" i="66" s="1"/>
  <c r="BN11" i="66" s="1"/>
  <c r="BK12" i="66"/>
  <c r="BM12" i="66" s="1"/>
  <c r="BN12" i="66" s="1"/>
  <c r="BK13" i="66"/>
  <c r="BM13" i="66" s="1"/>
  <c r="BN13" i="66" s="1"/>
  <c r="BK14" i="66"/>
  <c r="BM14" i="66" s="1"/>
  <c r="BN14" i="66" s="1"/>
  <c r="BK15" i="66"/>
  <c r="BK16" i="66"/>
  <c r="BM16" i="66" s="1"/>
  <c r="BN16" i="66" s="1"/>
  <c r="BK17" i="66"/>
  <c r="BK18" i="66"/>
  <c r="BK19" i="66"/>
  <c r="BK20" i="66"/>
  <c r="BK22" i="66"/>
  <c r="BM22" i="66" s="1"/>
  <c r="BN22" i="66" s="1"/>
  <c r="BK23" i="66"/>
  <c r="BK25" i="66"/>
  <c r="BK26" i="66"/>
  <c r="BK27" i="66"/>
  <c r="BK28" i="66"/>
  <c r="BK29" i="66"/>
  <c r="BM29" i="66" s="1"/>
  <c r="BN29" i="66" s="1"/>
  <c r="BK30" i="66"/>
  <c r="BL6" i="66"/>
  <c r="BM6" i="66" s="1"/>
  <c r="BL7" i="66"/>
  <c r="BL8" i="66"/>
  <c r="BL9" i="66"/>
  <c r="BL10" i="66"/>
  <c r="BM10" i="66" s="1"/>
  <c r="BN10" i="66" s="1"/>
  <c r="BL11" i="66"/>
  <c r="BL12" i="66"/>
  <c r="BL13" i="66"/>
  <c r="BL14" i="66"/>
  <c r="BL15" i="66"/>
  <c r="BL16" i="66"/>
  <c r="BL17" i="66"/>
  <c r="BL18" i="66"/>
  <c r="BM18" i="66" s="1"/>
  <c r="BN18" i="66" s="1"/>
  <c r="BL19" i="66"/>
  <c r="BL20" i="66"/>
  <c r="BM20" i="66" s="1"/>
  <c r="BN20" i="66" s="1"/>
  <c r="BL22" i="66"/>
  <c r="BL23" i="66"/>
  <c r="BM23" i="66" s="1"/>
  <c r="BN23" i="66" s="1"/>
  <c r="BL25" i="66"/>
  <c r="BL26" i="66"/>
  <c r="BL27" i="66"/>
  <c r="BM27" i="66" s="1"/>
  <c r="BN27" i="66" s="1"/>
  <c r="BL28" i="66"/>
  <c r="BL29" i="66"/>
  <c r="BL30" i="66"/>
  <c r="BL31" i="66"/>
  <c r="BI5" i="66"/>
  <c r="BJ5" i="66"/>
  <c r="BI32" i="66" s="1"/>
  <c r="BG5" i="66"/>
  <c r="BG32" i="66" s="1"/>
  <c r="BH5" i="66"/>
  <c r="BE5" i="66"/>
  <c r="BE32" i="66" s="1"/>
  <c r="BF5" i="66"/>
  <c r="BC5" i="66"/>
  <c r="BC32" i="66" s="1"/>
  <c r="BD5" i="66"/>
  <c r="BA5" i="66"/>
  <c r="BB5" i="66"/>
  <c r="AY5" i="66"/>
  <c r="AZ5" i="66"/>
  <c r="AW5" i="66"/>
  <c r="AX5" i="66"/>
  <c r="AW32" i="66" s="1"/>
  <c r="AU5" i="66"/>
  <c r="AU32" i="66"/>
  <c r="AV5" i="66"/>
  <c r="AS5" i="66"/>
  <c r="AS32" i="66" s="1"/>
  <c r="AT5" i="66"/>
  <c r="AQ5" i="66"/>
  <c r="AR5" i="66"/>
  <c r="AO5" i="66"/>
  <c r="AP5" i="66"/>
  <c r="AM5" i="66"/>
  <c r="AN5" i="66"/>
  <c r="AK5" i="66"/>
  <c r="AK32" i="66"/>
  <c r="AL5" i="66"/>
  <c r="AI5" i="66"/>
  <c r="AI32" i="66" s="1"/>
  <c r="AJ5" i="66"/>
  <c r="AG5" i="66"/>
  <c r="AG32" i="66" s="1"/>
  <c r="AE5" i="66"/>
  <c r="AF5" i="66"/>
  <c r="AE32" i="66" s="1"/>
  <c r="AC5" i="66"/>
  <c r="AD5" i="66"/>
  <c r="AA5" i="66"/>
  <c r="AA32" i="66" s="1"/>
  <c r="AB5" i="66"/>
  <c r="Y5" i="66"/>
  <c r="Z5" i="66"/>
  <c r="W5" i="66"/>
  <c r="X5" i="66"/>
  <c r="U5" i="66"/>
  <c r="U32" i="66"/>
  <c r="V5" i="66"/>
  <c r="S5" i="66"/>
  <c r="T5" i="66"/>
  <c r="Q5" i="66"/>
  <c r="R5" i="66"/>
  <c r="Q32" i="66" s="1"/>
  <c r="O5" i="66"/>
  <c r="O32" i="66"/>
  <c r="P5" i="66"/>
  <c r="M5" i="66"/>
  <c r="N5" i="66"/>
  <c r="K5" i="66"/>
  <c r="K32" i="66" s="1"/>
  <c r="L5" i="66"/>
  <c r="I5" i="66"/>
  <c r="J5" i="66"/>
  <c r="G5" i="66"/>
  <c r="H5" i="66"/>
  <c r="E5" i="66"/>
  <c r="F5" i="66"/>
  <c r="C5" i="66"/>
  <c r="D5" i="66"/>
  <c r="BM30" i="66"/>
  <c r="BN30" i="66"/>
  <c r="BM26" i="66"/>
  <c r="BN26" i="66" s="1"/>
  <c r="BM21" i="66"/>
  <c r="BN21" i="66"/>
  <c r="BM19" i="66"/>
  <c r="BN19" i="66" s="1"/>
  <c r="W32" i="66"/>
  <c r="AY32" i="66"/>
  <c r="AS4" i="70"/>
  <c r="C31" i="70"/>
  <c r="W31" i="70"/>
  <c r="AA31" i="70"/>
  <c r="AM31" i="70"/>
  <c r="AC31" i="70"/>
  <c r="AU5" i="69"/>
  <c r="AV5" i="69" s="1"/>
  <c r="AU5" i="70"/>
  <c r="AV5" i="70" s="1"/>
  <c r="AU15" i="69" l="1"/>
  <c r="AV15" i="69" s="1"/>
  <c r="E31" i="69"/>
  <c r="AU12" i="69"/>
  <c r="AV12" i="69" s="1"/>
  <c r="AA31" i="69"/>
  <c r="AU29" i="69"/>
  <c r="AV29" i="69" s="1"/>
  <c r="AE31" i="69"/>
  <c r="AI31" i="69"/>
  <c r="AA31" i="68"/>
  <c r="AU29" i="68"/>
  <c r="AV29" i="68" s="1"/>
  <c r="AU12" i="68"/>
  <c r="AV12" i="68" s="1"/>
  <c r="AK31" i="68"/>
  <c r="C31" i="68"/>
  <c r="AT4" i="68"/>
  <c r="Q31" i="68"/>
  <c r="AS4" i="68"/>
  <c r="AS31" i="68" s="1"/>
  <c r="AK31" i="67"/>
  <c r="S31" i="67"/>
  <c r="AU12" i="67"/>
  <c r="AV12" i="67" s="1"/>
  <c r="AT4" i="67"/>
  <c r="M31" i="67"/>
  <c r="AA31" i="67"/>
  <c r="AU10" i="67"/>
  <c r="AV10" i="67" s="1"/>
  <c r="AU23" i="67"/>
  <c r="AV23" i="67" s="1"/>
  <c r="AO31" i="67"/>
  <c r="AS4" i="67"/>
  <c r="AU17" i="67"/>
  <c r="AV17" i="67" s="1"/>
  <c r="AQ32" i="66"/>
  <c r="BA32" i="66"/>
  <c r="BM17" i="66"/>
  <c r="BN17" i="66" s="1"/>
  <c r="AO32" i="66"/>
  <c r="M32" i="66"/>
  <c r="BM28" i="66"/>
  <c r="BN28" i="66" s="1"/>
  <c r="BM15" i="66"/>
  <c r="BN15" i="66" s="1"/>
  <c r="AC32" i="66"/>
  <c r="S32" i="66"/>
  <c r="BM31" i="66"/>
  <c r="BN31" i="66" s="1"/>
  <c r="C32" i="66"/>
  <c r="Y32" i="66"/>
  <c r="E32" i="66"/>
  <c r="AU24" i="69"/>
  <c r="AV24" i="69" s="1"/>
  <c r="AT4" i="69"/>
  <c r="E31" i="68"/>
  <c r="G31" i="67"/>
  <c r="G32" i="66"/>
  <c r="BK5" i="66"/>
  <c r="I32" i="66"/>
  <c r="BM25" i="66"/>
  <c r="BN25" i="66" s="1"/>
  <c r="BN6" i="66"/>
  <c r="AU11" i="68"/>
  <c r="AV11" i="68" s="1"/>
  <c r="AS4" i="69"/>
  <c r="AU4" i="70"/>
  <c r="AV4" i="70" s="1"/>
  <c r="AV5" i="68"/>
  <c r="BL5" i="66"/>
  <c r="BM9" i="66"/>
  <c r="BN9" i="66" s="1"/>
  <c r="AV6" i="67"/>
  <c r="AU4" i="69" l="1"/>
  <c r="AU4" i="67"/>
  <c r="AV4" i="67" s="1"/>
  <c r="AS31" i="67"/>
  <c r="AS31" i="69"/>
  <c r="BK32" i="66"/>
  <c r="BM5" i="66"/>
  <c r="BN5" i="66" s="1"/>
  <c r="AV4" i="69"/>
  <c r="AU4" i="68"/>
  <c r="AV4"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Dafflon Loris BFS</author>
  </authors>
  <commentList>
    <comment ref="AG32" authorId="0" shapeId="0" xr:uid="{00000000-0006-0000-0100-000001000000}">
      <text>
        <r>
          <rPr>
            <b/>
            <sz val="9"/>
            <color indexed="81"/>
            <rFont val="Tahoma"/>
            <family val="2"/>
          </rPr>
          <t>Dafflon Loris BFS:</t>
        </r>
        <r>
          <rPr>
            <sz val="9"/>
            <color indexed="81"/>
            <rFont val="Tahoma"/>
            <family val="2"/>
          </rPr>
          <t xml:space="preserve">
Pour les 4 colonnes (Celles des partis DS et K), elles faisaient partie des colonnes cachées, mais ont des numéros à certaines lignes, donc je les ai laissées et mises en rouge car je sais pas trop ce qu'il faut en faire.</t>
        </r>
      </text>
    </comment>
  </commentList>
</comments>
</file>

<file path=xl/sharedStrings.xml><?xml version="1.0" encoding="utf-8"?>
<sst xmlns="http://schemas.openxmlformats.org/spreadsheetml/2006/main" count="39010" uniqueCount="575">
  <si>
    <t xml:space="preserve">Elections des parlements cantonaux, de 2020 à 2024: répartition des mandats par parti et par sexe </t>
  </si>
  <si>
    <t>T 17.02.05.01.01</t>
  </si>
  <si>
    <t xml:space="preserve">Année </t>
  </si>
  <si>
    <t>PLR 2)</t>
  </si>
  <si>
    <t>PS</t>
  </si>
  <si>
    <t>UDC</t>
  </si>
  <si>
    <t>PLS 2)</t>
  </si>
  <si>
    <t>PEV</t>
  </si>
  <si>
    <t>PCS</t>
  </si>
  <si>
    <t>PVL</t>
  </si>
  <si>
    <t>PBD 8)</t>
  </si>
  <si>
    <t>PST</t>
  </si>
  <si>
    <t>PSA</t>
  </si>
  <si>
    <t>VERT-E-S 10)</t>
  </si>
  <si>
    <t>AVF 4)</t>
  </si>
  <si>
    <t>Sol.</t>
  </si>
  <si>
    <t>DS</t>
  </si>
  <si>
    <t>UDF</t>
  </si>
  <si>
    <t>Lega</t>
  </si>
  <si>
    <t>MCG (MCR)</t>
  </si>
  <si>
    <t>Autres 5)</t>
  </si>
  <si>
    <t>K</t>
  </si>
  <si>
    <t>Total</t>
  </si>
  <si>
    <t>F en %</t>
  </si>
  <si>
    <t>électorale 6)</t>
  </si>
  <si>
    <t>F</t>
  </si>
  <si>
    <t>H</t>
  </si>
  <si>
    <t>M</t>
  </si>
  <si>
    <t>Suisse</t>
  </si>
  <si>
    <t>2020-2024</t>
  </si>
  <si>
    <t xml:space="preserve">Zurich </t>
  </si>
  <si>
    <t>*</t>
  </si>
  <si>
    <t xml:space="preserve">Berne </t>
  </si>
  <si>
    <t>Lucerne</t>
  </si>
  <si>
    <t>Uri</t>
  </si>
  <si>
    <t>Schwytz</t>
  </si>
  <si>
    <t>* </t>
  </si>
  <si>
    <t xml:space="preserve">Obwald </t>
  </si>
  <si>
    <t xml:space="preserve">Nidwald </t>
  </si>
  <si>
    <t xml:space="preserve">Glaris </t>
  </si>
  <si>
    <t>Zoug</t>
  </si>
  <si>
    <t>Fribourg</t>
  </si>
  <si>
    <t xml:space="preserve">Soleure </t>
  </si>
  <si>
    <t>Bâle-Ville</t>
  </si>
  <si>
    <t xml:space="preserve">Bâle-Campagne 9) </t>
  </si>
  <si>
    <t>Schaffhouse</t>
  </si>
  <si>
    <t>Appenzell Rh.-Ext.</t>
  </si>
  <si>
    <t>Appenzell Rh.-Int. 1)</t>
  </si>
  <si>
    <t xml:space="preserve">… </t>
  </si>
  <si>
    <t>…</t>
  </si>
  <si>
    <t>Saint-Gall</t>
  </si>
  <si>
    <t>*  </t>
  </si>
  <si>
    <t xml:space="preserve">Grisons </t>
  </si>
  <si>
    <t>Argovie</t>
  </si>
  <si>
    <t>Thurgovie 7)</t>
  </si>
  <si>
    <t>Tessin</t>
  </si>
  <si>
    <t xml:space="preserve">Vaud </t>
  </si>
  <si>
    <t xml:space="preserve">Valais </t>
  </si>
  <si>
    <t>Neuchâtel</t>
  </si>
  <si>
    <t xml:space="preserve">Genève </t>
  </si>
  <si>
    <t>Jura</t>
  </si>
  <si>
    <t>Femmes en %</t>
  </si>
  <si>
    <t>Voir sous "Définitions" dans le Portail Statistique pour les désignations complètes des partis. Les partis dont le nom a changé sont donnés sous leur nom actuel.</t>
  </si>
  <si>
    <t>Etat au jour du scrutin. Les possibles modifications à la suite de retraits, de changements d'affiliation ou autres ne sont pas prises en compte. Elections prises en considération jusqu'au 21.04.2024. Lorsqu'un deuxième tour est nécessaire, les données ne sont mises à jour qu'à l'issue de ce dernier.</t>
  </si>
  <si>
    <t>Pour la répartition des mandats par partis, nous avons tenu compte de la liste sur laquelle le candidat s'est inscrit et non pas du groupe parlementaire auquel il s'est éventuellement rattaché par la suite.</t>
  </si>
  <si>
    <t>* = pas de candidature</t>
  </si>
  <si>
    <t>F = Femmes; H = Hommes</t>
  </si>
  <si>
    <t>Explications</t>
  </si>
  <si>
    <t>1) Dans le canton d'Appenzell Rh.-Int., il n'est pas possible de répartir les mandats par partis.</t>
  </si>
  <si>
    <t>2) En 2009, fusion du PRD avec le parti libéral suisse (PLS) au plan national sous la dénomination de "PLR.Les Libéraux-Radicaux" (sauf BS; GE 2011, VD 2012).</t>
  </si>
  <si>
    <t>3) VS: y compris CSP-Haut Valais 8 mandats (8 hommes)</t>
  </si>
  <si>
    <t>4) AVF=Alternative Linke - La Gauche</t>
  </si>
  <si>
    <t>ZG: l'Alternative Kanton Zug fait partie du PES (avant AVF) depuis 2009 sous le nouveau nom Alternative - die Grünen Zug.</t>
  </si>
  <si>
    <t>5) Remarques pour la catégorie «Autres»:</t>
  </si>
  <si>
    <t>BE: Bürgerliche Stadt- und Landliste 1 Mandat</t>
  </si>
  <si>
    <t>UR: Sans parti 4 mandats</t>
  </si>
  <si>
    <t>SZ: Sans parti 1 mandat</t>
  </si>
  <si>
    <t>OW: PCS-OW (sans affiliation au PCS-suisse) 4 mandats</t>
  </si>
  <si>
    <t>GL: Glarus Nord - unsere Zukunft 1 mandat</t>
  </si>
  <si>
    <t>ZG: Christlichsoziale Zug (sans affiliation au PDC Zoug) 1 mandat</t>
  </si>
  <si>
    <t>FR: La Broye c'est vous 1 mandat et Freie Wähler Sense 1 mandat</t>
  </si>
  <si>
    <t>BS: Aktives Bettingen 1 mandat, Volks-Aktion gegen zuviele Ausländer und Asylanten in unserer Heimat (VA) - Liste Ausländerstopp 1 mandat</t>
  </si>
  <si>
    <t>AR: Sans parti 19 mandats, Standpunkt 1 mandat</t>
  </si>
  <si>
    <t>SG: Sans parti 1 mandat</t>
  </si>
  <si>
    <t>GR: Sans parti 1 mandat</t>
  </si>
  <si>
    <t>TG: Aufrecht Thurgau 1 mandat</t>
  </si>
  <si>
    <t>TI: Movimento per il Socialismo (MPS) 2 mandats; Partito Comunista (PC) 2 mandats; Più Donne 2 mandats; MTL 3 mandats; HelvEthica Ticino 2 mandats</t>
  </si>
  <si>
    <t>VD: 5 Mandats (listes: Alliance centriste du Chablais - AC/DC, Solidarité &amp; Écologie (EàG), Le Centre - Les Libres, décroissance alternatives (Ensemble à Gauche), décroissance alternatives (Ensemble à Gauche))</t>
  </si>
  <si>
    <t>VS: Entremont Autrement 1 mandat</t>
  </si>
  <si>
    <t>GE: Libertés et Justice sociale 10 mandats</t>
  </si>
  <si>
    <t>6) Réforme du droit électoral dans les cantons Schwytz (2016) et Valais (2017): Changement du système de répartition: passage de la méthode élaborée par Hagenbach-Bischoff à la méthode de diviseurs à double proportionnalité ['doppelter Pukelsheim'].</t>
  </si>
  <si>
    <t>7) Dans le canton de Thurgovie, il y a eu une tentative de fraude électorale lors des élections au parlement cantonal de 2020, où des bulletins de vote PVL ont été remplacés par des bulletins de vote UDC. Par rapport au jour du scrutin, la correction des résultats des élections, publiée dans la feuille officielle cantonal le 3 juillet 2020, a octroyé un siège supplémentaire au PVL au détriment de l'UDC. Le tableau indique les valeurs corrigées.</t>
  </si>
  <si>
    <t>8) En 2021, fusion du PDC avec le PBD au plan national sous la dénomination « Le Centre »</t>
  </si>
  <si>
    <t xml:space="preserve">9) Suite à une erreur du programme du canton de Bâle Campagne, une correction au niveau de la répartition des mandats entre deux circonscriptions a été appliquée. Cela a entraîné une modifications dans la répartition des mandats par sexe. </t>
  </si>
  <si>
    <t>10) Anciennement PES, jusqu'en mars 2021.</t>
  </si>
  <si>
    <t>Dernière modification: 22.04.2024</t>
  </si>
  <si>
    <t>Correction BL: 20.02.2023</t>
  </si>
  <si>
    <t>Correction AI: 15.01.2024</t>
  </si>
  <si>
    <t>Source: OFS, statistique des élections cantonales</t>
  </si>
  <si>
    <t>© OFS 2024</t>
  </si>
  <si>
    <t>Renseignements: Office fédéral de la statistique (OFS), Section POKU Politique, Culture &amp; Médias, 058 463 61 58, poku@bfs.admin.ch</t>
  </si>
  <si>
    <t xml:space="preserve">Elections des parlements cantonaux, de 2019 à 2023: répartition des mandats par parti et par sexe </t>
  </si>
  <si>
    <t>MCR</t>
  </si>
  <si>
    <t>2019-2023</t>
  </si>
  <si>
    <t>Etat au jour du scrutin. Les possibles modifications à la suite de retraits, de changements d'affiliation ou autres ne sont pas prises en compte. Elections prises en considération jusqu'au 14.05.2023.</t>
  </si>
  <si>
    <t>TG: Sans parti 1 mandat</t>
  </si>
  <si>
    <t>Dernière modification: 16.05.2023</t>
  </si>
  <si>
    <t>© OFS 2023</t>
  </si>
  <si>
    <t xml:space="preserve">Elections des parlements cantonaux, de 2018 à 2022: répartition des mandats par parti et par sexe </t>
  </si>
  <si>
    <t>VERT-E-S 9)</t>
  </si>
  <si>
    <t>2018/2022</t>
  </si>
  <si>
    <t>Bâle-Campagne</t>
  </si>
  <si>
    <t xml:space="preserve">Appenzell Rh.-Ext. </t>
  </si>
  <si>
    <t>Etat au jour du scrutin. Les possibles modifications à la suite de retraits, de changements d'affiliation ou autres ne sont pas prises en compte. Elections prises en considération jusqu'au 03.10.2022.</t>
  </si>
  <si>
    <t>BL: Sans parti 1 mandat</t>
  </si>
  <si>
    <t xml:space="preserve">TI: Movimento per il Socialismo (MPS) 3 mandats; Partito Comunista (PC) 2 mandats; Più Donne 2 mandats </t>
  </si>
  <si>
    <t>GE: Défense des Aînés, des Locataires du Logement et du Social (DAL) 2 mandats</t>
  </si>
  <si>
    <t>9) Anciennement PES, jusqu'en mars 2021.</t>
  </si>
  <si>
    <t>Dernière modification: 03.10.2022</t>
  </si>
  <si>
    <t>© OFS 2022</t>
  </si>
  <si>
    <t xml:space="preserve">Elections des parlements cantonaux, de 2017 à 2021: répartition des mandats par parti et par sexe </t>
  </si>
  <si>
    <t>Le Centre 3) 8)</t>
  </si>
  <si>
    <t>PES</t>
  </si>
  <si>
    <t>2017/2021</t>
  </si>
  <si>
    <t>Etat au jour du scrutin. Les possibles modifications à la suite de retraits, de changements d'affiliation ou autres ne sont pas prises en compte. Elections prises en considération jusqu'au 08.11.2021.</t>
  </si>
  <si>
    <t>OW: PCS-OW (sans affiliation au PCS-suisse) 8 mandats</t>
  </si>
  <si>
    <t>NW: Unabhängiges Politisieren 1 mandat</t>
  </si>
  <si>
    <t>VD: Vaud-Libre 3 mandats, Sans parti 1 mandat (liste Alliance Centriste du Chablais &amp; Indépendants à Aigle), Décroissance-Alternatives 1 mandat</t>
  </si>
  <si>
    <t>Dernière modification: 08.11.2021</t>
  </si>
  <si>
    <t>Source: OFS, statistique des élections cantonales; Centre d'études sur la démocratie Aarau (ZDA).</t>
  </si>
  <si>
    <t>© OFS 2021</t>
  </si>
  <si>
    <t>Elections des parlements cantonaux, de 2016 à 2020: répartition des mandats par parti et par sexe</t>
  </si>
  <si>
    <t>PDC 3)</t>
  </si>
  <si>
    <t>Dém.</t>
  </si>
  <si>
    <t>AdI</t>
  </si>
  <si>
    <t>PSD</t>
  </si>
  <si>
    <t>PBD</t>
  </si>
  <si>
    <t>POCH</t>
  </si>
  <si>
    <t>Rép.</t>
  </si>
  <si>
    <t>PSL</t>
  </si>
  <si>
    <t>LS</t>
  </si>
  <si>
    <t>JB</t>
  </si>
  <si>
    <t>Front</t>
  </si>
  <si>
    <t>Grut</t>
  </si>
  <si>
    <t>2016/2020</t>
  </si>
  <si>
    <t>Saint-Gall p</t>
  </si>
  <si>
    <t>Etat au jour du scrutin. Les possibles modifications à la suite de retraits, de changements d'affiliation ou autres ne sont pas prises en compte. Elections prises en considération jusqu'au 25 Octobre 2020.</t>
  </si>
  <si>
    <t>3) VS: y compris CSP-Haut Valais 10 mandats (10 hommes)</t>
  </si>
  <si>
    <t xml:space="preserve">BE: </t>
  </si>
  <si>
    <t>SO:</t>
  </si>
  <si>
    <t>SH:</t>
  </si>
  <si>
    <t>AI:</t>
  </si>
  <si>
    <t>AG:</t>
  </si>
  <si>
    <t>NE:</t>
  </si>
  <si>
    <t xml:space="preserve">JU: </t>
  </si>
  <si>
    <t>Dernière modification: 26.10.2020</t>
  </si>
  <si>
    <t>© OFS 2020</t>
  </si>
  <si>
    <t>Elections des parlements cantonaux, de 2015 à 2019: répartition des mandats par parti et par sexe</t>
  </si>
  <si>
    <t>2015/2019</t>
  </si>
  <si>
    <t>Thurgovie</t>
  </si>
  <si>
    <t xml:space="preserve">Etat au jour du scrutin. Les possibles modifications à la suite de retraits, de changements d'affiliation ou autres ne sont pas prises en compte. Elections prises en considération jusqu'au 31 décembre 2019. </t>
  </si>
  <si>
    <t>UR:</t>
  </si>
  <si>
    <t>BS: Aktives Bettingen 1 mandat</t>
  </si>
  <si>
    <t>TG:</t>
  </si>
  <si>
    <t>© OFS 2019</t>
  </si>
  <si>
    <t>Elections des parlements cantonaux, de 2015 à 2018: répartition des mandats par parti et par sexe</t>
  </si>
  <si>
    <t>2015/2018</t>
  </si>
  <si>
    <t>Zurich</t>
  </si>
  <si>
    <t>Appenzell Rh.-Ext. 8)</t>
  </si>
  <si>
    <t>Appenzell Rh.-Int. 1) 7)</t>
  </si>
  <si>
    <t>Etat au jour du scrutin. Les possibles modifications à la suite de retraits, de changements d'affiliation ou autres ne sont pas prises en compte. Elections prises en considération jusqu'au 7 octobre 2018.</t>
  </si>
  <si>
    <t>ZH:</t>
  </si>
  <si>
    <t>LU:</t>
  </si>
  <si>
    <t>BL:</t>
  </si>
  <si>
    <t>AR: Sans parti 18 mandats</t>
  </si>
  <si>
    <t>TI: Movimento per il Socialismo (MPS) 1 mandat; Partito Comunista (PC) 1 mandat; Montagna Viva 1 mandat; Alternativa Liberale (AL) 2 mandats</t>
  </si>
  <si>
    <t>7) AI: Augmentation du nombre de sièges de 49 à 50 et réforme des arrondissements électoraux en 2015. En tenir compte dans les comparaisons avec des élections plus anciennes.</t>
  </si>
  <si>
    <t>8) Dans le canton d'Appenzell Rh.-Ext. la nouvelle tenue du scrutin de l'élection au parlement cantonale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</si>
  <si>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Office fédéral de la statistique: statistique des élections cantonales; Centre d'études sur la démocratie Aarau (ZDA).</t>
  </si>
  <si>
    <t>Section Politique, Culture, Médias, poku@bfs.admin.ch, 058 463 61 58.</t>
  </si>
  <si>
    <t>© OFS – Encyclopédie statistique de la Suisse</t>
  </si>
  <si>
    <t>Elections des parlements cantonaux, de 2013 à 2017: répartition des mandats par parti et par sexe</t>
  </si>
  <si>
    <t>électorale 7)</t>
  </si>
  <si>
    <t>2013/2017</t>
  </si>
  <si>
    <t>Berne</t>
  </si>
  <si>
    <t>Obwald</t>
  </si>
  <si>
    <t>Nidwalden</t>
  </si>
  <si>
    <t>Glaris</t>
  </si>
  <si>
    <t>Appenzell Rh.-Ext. 9)</t>
  </si>
  <si>
    <t>Appenzell Rh.-Int. 1) 8)</t>
  </si>
  <si>
    <t>Grisons 6)</t>
  </si>
  <si>
    <t>Genève</t>
  </si>
  <si>
    <t>Etat au jour du scrutin. Les possibles modifications à la suite de retraits, de changements d'affiliation ou autres ne sont pas prises en compte. Elections prises en considération jusqu'au 30 avril 2017.</t>
  </si>
  <si>
    <t>BE:</t>
  </si>
  <si>
    <t>OW: PCS-OW (sans affiliation au PCS-suisse) 7 mandats</t>
  </si>
  <si>
    <t>NW:</t>
  </si>
  <si>
    <t>GL:</t>
  </si>
  <si>
    <t>GR: Sans parti 2 mandats</t>
  </si>
  <si>
    <t>VD: Vaud-Libre 3 mandats, Sans parti 1 mandat, Décroissance-Alternatives 1 mandat</t>
  </si>
  <si>
    <t>GE: Indépendants de Gauche 1 mandat; Défense des Aînés, des Locataires du Logement et du Social (DAL) 1 mandat; La Gauche 1 mandat</t>
  </si>
  <si>
    <t>6) Dans le canton des Grisons, lors des élections du 18 mai 2014, l’élu du PBD du cercle électoral (à scrutin majoritaire) « Suot Tasna » a été élu simultanément au Grand Conseil et au Gouvernement.</t>
  </si>
  <si>
    <t xml:space="preserve">Etant donné que l’élu PBD a choisi de siéger au Gouvernement, une élection complémentaire à été nécessaire et le PLR a obtenu ce siège. </t>
  </si>
  <si>
    <t>Cependant dans le tableau figure le résultat du renouvellement intégral (élection du 18 mai 2014) et non celui de l’élection complémentaire du 6 juillet 2014.</t>
  </si>
  <si>
    <t>7) Réforme du droit électoral dans les cantons de Nidwald (2014), Zoug (2014), Schwytz (2016) et Valais (2017): Changement du système de répartition: passage de la méthode élaborée par Hagenbach-Bischoff à la méthode de diviseurs à double proportionnalité ['doppelter Pukelsheim'].</t>
  </si>
  <si>
    <t>8) AI: Augmentation du nombre de sièges de 49 à 50 et réforme des arrondissements électoraux en 2015. En tenir compte dans les comparaisons avec des élections plus anciennes.</t>
  </si>
  <si>
    <t xml:space="preserve">9) Dans le canton d'Appenzell Rh.-Ext. la nouvelle tenue du scrutin de l'élection au parlement cantonale a eu lieu le 18 octobre 2015 dans la commune de Trogen à la suite d'un recours approuvé touchant le droit de vote. </t>
  </si>
  <si>
    <t>Cependant dans le tableau figure le résultat du nouveau scrutin (élection du 18 octobre 2015, 1 mandat PS et 1 mandat PLR) et non celui de l'élection du 12 avril 2015 (2 mandats PLR).</t>
  </si>
  <si>
    <t>Elections des parlements cantonaux, de 2012 à 2016: répartition des mandats par parti et par sexe</t>
  </si>
  <si>
    <t>PDC</t>
  </si>
  <si>
    <t>AVF 3)</t>
  </si>
  <si>
    <t>Autres 4)</t>
  </si>
  <si>
    <t>2012/2016</t>
  </si>
  <si>
    <t>Soleure</t>
  </si>
  <si>
    <t>Grisons 5)</t>
  </si>
  <si>
    <t>Vaud</t>
  </si>
  <si>
    <t>Valais</t>
  </si>
  <si>
    <t>Etat au jour du scrutin. Les possibles modifications à la suite de retraits, de changements d'affiliation ou autres ne sont pas prises en compte.</t>
  </si>
  <si>
    <t>2) En 2009, fusion du PRD avec le parti libéral suisse (PLS) au plan national sous la dénomination de "PLR.Les Libéraux-Radicaux" (sauf BS; VD 2012).</t>
  </si>
  <si>
    <t>2012: VD: PLR et PL avec listes séparées dans 3 cercles électoraux.</t>
  </si>
  <si>
    <t>3) AVF=Alternative Linke - La Gauche</t>
  </si>
  <si>
    <t>4) Remarques pour la catégorie «Autres»:</t>
  </si>
  <si>
    <t>VD: Vaud Libre 1 mandat</t>
  </si>
  <si>
    <t>5) Dans le canton des Grisons, lors des élections du 18 mai 2014, l’élu du PBD du cercle électoral (à scrutin majoritaire) « Suot Tasna » a été élu simultanément au Grand Conseil et au Gouvernement.</t>
  </si>
  <si>
    <t>6) Réforme du droit électoral dans les cantons de Nidwald (2014), Zoug (2014) et Schwytz (2016): Changement du système de répartition: passage de la méthode élaborée par Hagenbach-Bischoff à la méthode de diviseurs à double proportionnalité ['doppelter Pukelsheim'].</t>
  </si>
  <si>
    <t>Elections des parlements cantonaux, de 2011 à 2015: répartition des mandats par parti et par sexe</t>
  </si>
  <si>
    <t>ASV 3)</t>
  </si>
  <si>
    <t>2011/2015</t>
  </si>
  <si>
    <t>Appenzell Rh.-Ext. p 8)</t>
  </si>
  <si>
    <t xml:space="preserve">Jura </t>
  </si>
  <si>
    <t>3) ASV=Alternative Linke - La Gauche</t>
  </si>
  <si>
    <t>UR: Sans parti 1 mandat (le candidat a rejoint le groupe parlementaire de l'UDC après les élections)</t>
  </si>
  <si>
    <t>SZ: Sans parti 2 mandats</t>
  </si>
  <si>
    <t>FR: Liste Indépendant-Solidarité 1 mandat</t>
  </si>
  <si>
    <t>BS: Volks-Aktion gegen zuviele Ausländer und Asylanten in unserer Heimat (VA) - Liste Ausländerstopp 2 mandats, Aktives Bettingen 1 mandat</t>
  </si>
  <si>
    <t>SG:</t>
  </si>
  <si>
    <t>6) Réforme du droit électoral dans les cantons de Zurich (2007), Schaffhouse (2008), Argovie (2009), Nidwald (2014) et Zoug (2014): Changement du système de répartition: passage de la méthode élaborée par Hagenbach-Bischoff à la méthode de diviseurs à double proportionnalité ['doppelter Pukelsheim'].</t>
  </si>
  <si>
    <t>8) Dans le canton d'Appenzell Rhodes-Extérieures la nouvelle tenue du scrutin de l'élection au parlement cantonal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</si>
  <si>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Elections des parlements cantonaux, de 2010 à 2014: répartition des mandats par parti et par sexe</t>
  </si>
  <si>
    <t>2010/2014</t>
  </si>
  <si>
    <t xml:space="preserve">Lucerne </t>
  </si>
  <si>
    <t>Nidwald</t>
  </si>
  <si>
    <t xml:space="preserve">Etat au jour du scrutin. Les possibles modifications à la suite de retraits, de changements d'affiliation ou autres ne sont pas prises en compte. </t>
  </si>
  <si>
    <t>ZG: l'Alternative Kanton Zug fait partie du PES (avant AVF) sous le nouveau nom Alternative - die Grünen Zug.</t>
  </si>
  <si>
    <t>AR: Sans parti 22 mandats</t>
  </si>
  <si>
    <t>TI: Movimento per il socialismo (MPS) 1 mandat</t>
  </si>
  <si>
    <t>6) Réforme du droit électoral dans les cantons de Nidwald (2014) et Zoug (2014): méthode de diviseurs à double proportionnalité ['doppelter Pukelsheim'], au lieu du système de répartition élaboré par Hagenbach-Bischoff).</t>
  </si>
  <si>
    <t>Section Politique, Culture, Médias, poku@bfs.admin.ch, 032 713 61 58.</t>
  </si>
  <si>
    <t>Elections des parlements cantonaux, de 2010 à 2013: répartition des mandats par parti et par sexe</t>
  </si>
  <si>
    <t>PLR 5)</t>
  </si>
  <si>
    <t>PLS 5)</t>
  </si>
  <si>
    <t>ASV 6)</t>
  </si>
  <si>
    <t>Autres 7)</t>
  </si>
  <si>
    <t>électorale</t>
  </si>
  <si>
    <t>2010/2013</t>
  </si>
  <si>
    <t>Berne 3)</t>
  </si>
  <si>
    <t>Glaris 2)</t>
  </si>
  <si>
    <t>Zoug 4)</t>
  </si>
  <si>
    <t>Grisons</t>
  </si>
  <si>
    <t>2) GL: Réduction du nombre de sièges de 80 à 60 en 2010 et réforme des arrondissements électoraux en 2011. En tenir compte dans les comparaisons avec des élections plus anciennes.</t>
  </si>
  <si>
    <t>3) BE: Réforme des arrondissements électoraux en 2010. En tenir compte dans les comparaisons avec des élections plus anciennes.</t>
  </si>
  <si>
    <t>4) ZG: changement de système: force des partis établie en fonction des suffrages recueillis par les candidats et non plus en fonction des suffrages recueillis par les listes.</t>
  </si>
  <si>
    <t>5) En 2009, fusion du PRD avec le parti libéral suisse (PLS) au plan national sous la dénomination de "PLR.Les Libéraux-Radicaux" (sauf BS; GE 2011, VD 2012).</t>
  </si>
  <si>
    <t>2012:  VD: PLR et PL avec listes séparées dans 3 cercles électoraux.</t>
  </si>
  <si>
    <t>6) AVF=Alternative Linke - La Gauche</t>
  </si>
  <si>
    <t>7) Remarques pour la catégorie «Autres»:</t>
  </si>
  <si>
    <t>GR: Sans parti 5 mandats</t>
  </si>
  <si>
    <t>Section Politique, Culture, Médias, poku@bfs.admin.ch 032 713 61 58.</t>
  </si>
  <si>
    <t>Elections des parlements cantonaux, de 2009 à 2012: répartition des mandats par parti et par sexe</t>
  </si>
  <si>
    <t>2009/2012</t>
  </si>
  <si>
    <t>Voir sous "Définitions" dans le Portail Statistique pour les désignations complètes des partis</t>
  </si>
  <si>
    <t>F = femmes; H = hommes    / * = Aucune candidature</t>
  </si>
  <si>
    <t xml:space="preserve">2) GL: Réduction du nombre de sièges de 80 à 60 et réforme des arrondissements électoraux. En tenir compte dans les comparaisons avec des élections plus anciennes. </t>
  </si>
  <si>
    <t>2012 / VD: PRD et PL avec listes séparées dans 3 cercles électoraux</t>
  </si>
  <si>
    <t>6) AVF=Gauche alternative</t>
  </si>
  <si>
    <t>7) Remarques pour les cantons qui comptent plus de 3 mandats dans la catégorie «Autres»:</t>
  </si>
  <si>
    <t>AR: Sans partis 22 mandats, 6 femmes</t>
  </si>
  <si>
    <t>GR: Sans partis 5 mandats, 2 femmes</t>
  </si>
  <si>
    <t>Office fédéral de la statistique: statistique des élections cantonales; Centre d'études sur la démocratie Aarau (ZDA)</t>
  </si>
  <si>
    <t>Dernière modification: 08.01.2018</t>
  </si>
  <si>
    <t>Renseignements:</t>
  </si>
  <si>
    <t>Section Politique, Culture, Médias, 032 713 61 58, poku@bfs.admin.ch</t>
  </si>
  <si>
    <t>Elections des parlements cantonaux, de 2008 à 2011: répartition des mandats par parti et par sexe</t>
  </si>
  <si>
    <t>PLR (PRD) 9)</t>
  </si>
  <si>
    <t>PLS 9)</t>
  </si>
  <si>
    <t>Adl</t>
  </si>
  <si>
    <t>ASV 10)</t>
  </si>
  <si>
    <t>Autres 11)</t>
  </si>
  <si>
    <t>électorale 12)</t>
  </si>
  <si>
    <t>2008/2011</t>
  </si>
  <si>
    <t>Berne 7)</t>
  </si>
  <si>
    <t>Glaris 6)</t>
  </si>
  <si>
    <t>Zoug 8)</t>
  </si>
  <si>
    <t>Bâle-Ville 3)</t>
  </si>
  <si>
    <t>Schaffhouse 4)</t>
  </si>
  <si>
    <t>Saint-Gall 5)</t>
  </si>
  <si>
    <t>Vaud 6)</t>
  </si>
  <si>
    <t>2) BS: Réduction du nombre de sièges de 130 à 100. En tenir compte dans les comparaisons avec des élections plus anciennes.</t>
  </si>
  <si>
    <t>3) SH: Réduction du nombre de sièges de 80 à 60. En tenir compte dans les comparaisons avec des élections plus anciennes.</t>
  </si>
  <si>
    <t>4) SG: Réduction du nombre de sièges de 180 à 120. En tenir compte dans les comparaisons avec des élections plus anciennes.</t>
  </si>
  <si>
    <t>5) VD: Réduction du nombre de sièges de 180 à 150 et réforme des arrondissements électoraux. En tenir compte dans les comparaisons avec des élections plus anciennes.</t>
  </si>
  <si>
    <t xml:space="preserve">6) GL: Réduction du nombre de sièges de 80 à 60 et réforme des arrondissements électoraux. En tenir compte dans les comparaisons avec des élections plus anciennes. </t>
  </si>
  <si>
    <t>7) BE: Réforme des arrondissements électoraux en 2010. En tenir compte dans les comparaisons avec des élections plus anciennes.</t>
  </si>
  <si>
    <t>8) ZG: changement de système: force des partis établie en fonction des suffrages recueillis par les candidats et non plus en fonction des suffrages recueillis par les listes.</t>
  </si>
  <si>
    <t>9) En 2009, fusion du PRD avec le parti libéral suisse (PLS) au plan national sous la dénomination de "PLR.Les Libéraux-Radicaux" (sauf VD, BS, GE 2011).</t>
  </si>
  <si>
    <t>10) ASV=Gauche alternative</t>
  </si>
  <si>
    <t>ZG: l'Alternative Kanton Zug fait partie du PES (avant ASV) sous le nouveau nom Alternative - die Grünen Zug.</t>
  </si>
  <si>
    <t>11) Remarques pour les cantons qui comptent plus de 3 mandats dans la catégorie «Autres»:</t>
  </si>
  <si>
    <t>12) Réforme du droit électoral dans les cantons de Schaffhouse (2008) et Argovie (2009): méthode de diviseurs à double proportionnalité ['doppelter Pukelsheim'], au lieu du système de répartition élaboré par Hagenbach-Bischoff).</t>
  </si>
  <si>
    <t>Office fédéral de la statistique; Institut de science politique, Université de Berne</t>
  </si>
  <si>
    <t>Werner Seitz, 032 713 63 65, werner.seitz@bfs.admin.ch</t>
  </si>
  <si>
    <t>Madeleine Schneider, 032 713 63 99, madeleine.schneider@bfs.admin.ch</t>
  </si>
  <si>
    <t>© OFS - Encyclopédie statistique de la Suisse</t>
  </si>
  <si>
    <t>Elections des parlements cantonaux, de 2007 à 2010: répartition des mandats par parti et par sexe</t>
  </si>
  <si>
    <t>PRD 7)</t>
  </si>
  <si>
    <t>PLS 7)</t>
  </si>
  <si>
    <t>PES 12)</t>
  </si>
  <si>
    <t>ASV</t>
  </si>
  <si>
    <t>Autres 13)</t>
  </si>
  <si>
    <t>électorale 14)</t>
  </si>
  <si>
    <t>2007/2010</t>
  </si>
  <si>
    <t>Berne 10)</t>
  </si>
  <si>
    <t>Glaris 8) 9)</t>
  </si>
  <si>
    <t>Zoug 11)</t>
  </si>
  <si>
    <t>Fribourg 2)</t>
  </si>
  <si>
    <t>2) FR: Réduction du nombre de siéges de 130 à 110. En tenir compte dans les comparaisons avec des élections plus anciennes.</t>
  </si>
  <si>
    <t>En raison du rythme électoral de 5 ans, ce sont les résultats électoraux de la période précédente (élections de 2006) qui sont indiqués pour la période 2007–2010.</t>
  </si>
  <si>
    <t>3) BS: Réduction du nombre de sièges de 130 à 100. En tenir compte dans les comparaisons avec des élections plus anciennes.</t>
  </si>
  <si>
    <t>4) SH: Réduction du nombre de sièges de 80 à 60. En tenir compte dans les comparaisons avec des élections plus anciennes.</t>
  </si>
  <si>
    <t>5) SG: Réduction du nombre de sièges de 180 à 120. En tenir compte dans les comparaisons avec des élections plus anciennes.</t>
  </si>
  <si>
    <t>6) VD: Réduction du nombre de sièges de 180 à 150 et réforme des arrondissements électoraux. En tenir compte dans les comparaisons avec des élections plus anciennes.</t>
  </si>
  <si>
    <t>7) 2009: Fusion de PRD et PL (sauf BS, VD; GE 2010).</t>
  </si>
  <si>
    <t xml:space="preserve">8) GL: Réduction du nombre de sièges de 80 à 60 et réforme des arrondissements électoraux. En tenir compte dans les comparaisons avec des élections plus anciennes. </t>
  </si>
  <si>
    <t>9) GL: Dû à une manipulation des bulletins de vote les résultats des élections du mai 2010 ont été corrigées. Un recours contre cette décision est en instance.</t>
  </si>
  <si>
    <t>10) BE: Réforme des arrondissements électoraux en 2010. En tenir compte dans les comparaisons avec des élections plus anciennes.</t>
  </si>
  <si>
    <t>11) ZG: changement de système: force des partis établie en fonction des suffrages recueillis par les candidats et non plus en fonction des suffrages recueillis par les listes.</t>
  </si>
  <si>
    <t>12) ZG: l'Alternative Kanton Zug fait partie du PES (avant ASV) sous le nouveau nom Alternative - die Grünen Zug.</t>
  </si>
  <si>
    <t>13) Remarques pour les cantons qui comptent plus de 3 mandats dans la catégorie «Autres»:</t>
  </si>
  <si>
    <t>FR: Indépendant - Solidarité - Ouverture (ISO) 1 mandat, Mouvement Ouverture / Freie Liste 2 mandats</t>
  </si>
  <si>
    <t>14)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</si>
  <si>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2006 à 2009: répartition des mandats par parti et par sexe</t>
  </si>
  <si>
    <t>PRD 8)</t>
  </si>
  <si>
    <t>PLS 8)</t>
  </si>
  <si>
    <t>Autres 9)</t>
  </si>
  <si>
    <t>électorale 10)</t>
  </si>
  <si>
    <t>2006/2009</t>
  </si>
  <si>
    <t>Berne 2)</t>
  </si>
  <si>
    <t>Fribourg 3)</t>
  </si>
  <si>
    <t>Bâle-Ville 4)</t>
  </si>
  <si>
    <t>Schaffhouse 5)</t>
  </si>
  <si>
    <t>Saint-Gall 6)</t>
  </si>
  <si>
    <t>Vaud 7)</t>
  </si>
  <si>
    <t>Voir le glossaire pour les désignations complètes des partis</t>
  </si>
  <si>
    <t>(p) provisorisch</t>
  </si>
  <si>
    <t>2) BE: Réduction du nombre de sièges de 200 à 160 et réforme des arrondissements électoraux. En tenir compte dans les comparaisons avec des élections plus anciennes.</t>
  </si>
  <si>
    <t>3) FR: Réduction du nombre de siéges de 130 à 110. En tenir compte dans les comparaisons avec des élections plus anciennes.</t>
  </si>
  <si>
    <t>4) BS: Réduction du nombre de sièges de 130 à 100. En tenir compte dans les comparaisons avec des élections plus anciennes.</t>
  </si>
  <si>
    <t>5) SH: Réduction du nombre de sièges de 80 à 60. En tenir compte dans les comparaisons avec des élections plus anciennes.</t>
  </si>
  <si>
    <t>6) SG: Réduction du nombre de sièges de 180 à 120. En tenir compte dans les comparaisons avec des élections plus anciennes.</t>
  </si>
  <si>
    <t>7) VD: Réduction du nombre de sièges de 180 à 150 et réforme des arrondissements électoraux. En tenir compte dans les comparaisons avec des élections plus anciennes.</t>
  </si>
  <si>
    <t>8) 2009: Fusion de PRD et PL (sauf BS, VD et GE).</t>
  </si>
  <si>
    <t>9) Remarques pour les cantons qui comptent plus de 3 mandats dans la catégorie «Autres»:</t>
  </si>
  <si>
    <t>GR: Insieme per Poschiavo 1 mandat; Sans partis 4 mandats, 2 femmes</t>
  </si>
  <si>
    <t>10)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</si>
  <si>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2005 à 2008: répartition des mandats par parti et par sexe</t>
  </si>
  <si>
    <t>PRD</t>
  </si>
  <si>
    <t>PLS</t>
  </si>
  <si>
    <t>GPS</t>
  </si>
  <si>
    <t>SD</t>
  </si>
  <si>
    <t>Autres 10)</t>
  </si>
  <si>
    <t>électorale 11)</t>
  </si>
  <si>
    <t>2005/2008</t>
  </si>
  <si>
    <t>Berne 4)</t>
  </si>
  <si>
    <t>Fribourg 5)</t>
  </si>
  <si>
    <t>Soleure 2)</t>
  </si>
  <si>
    <t>Bâle-Ville 8)</t>
  </si>
  <si>
    <t>Schaffhouse 9)</t>
  </si>
  <si>
    <t>Saint-Gall 7)</t>
  </si>
  <si>
    <t>Argovie 3)</t>
  </si>
  <si>
    <t>(p) provisoire</t>
  </si>
  <si>
    <t>2) Réduction du nombre de sièges de 144 à 100. En tenir compte dans les comparaisons avec des élections plus anciennes.</t>
  </si>
  <si>
    <t>3) Réduction du nombre de sièges de 200 à 140. En tenir compte dans les comparaisons avec des élections plus anciennes.</t>
  </si>
  <si>
    <t>4) Réduction du nombre de sièges de 200 à 160 et réforme des arrondissements électoraux. En tenir compte dans les comparaisons avec des élections plus anciennes.</t>
  </si>
  <si>
    <t>5) Réduction du nombre de siéges de 130 à 110. En tenir compte dans les comparaisons avec des élections plus anciennes.</t>
  </si>
  <si>
    <t>6) Réduction du nombre de sièges de 180 à 150 et réforme des arrondissements électoraux. En tenir compte dans les comparaisons avec des élections plus anciennes.</t>
  </si>
  <si>
    <t>7) Réduction du nombre de sièges de 180 à 120. En tenir compte dans les comparaisons avec des élections plus anciennes.</t>
  </si>
  <si>
    <t>8) Réduction du nombre de sièges de 130 à 100. En tenir compte dans les comparaisons avec des élections plus anciennes.</t>
  </si>
  <si>
    <t>9) Réduction du nombre de sièges de 80 à 60. En tenir compte dans les comparaisons avec des élections plus anciennes.</t>
  </si>
  <si>
    <t>10) Remarques pour les cantons qui comptent plus de 3 mandats dans la catégorie «Autres»:</t>
  </si>
  <si>
    <t>11) Réforme du droit électoral dans les cantons de Zurich (2007) et Schaffhouse (2008): méthode de diviseurs à double proportionnalité ['doppelter Pukelsheim'], au lieu du système de répartition élaboré par Hagenbach-Bischoff).</t>
  </si>
  <si>
    <t>Elections des parlements cantonaux, de 2004 à 2007: répartition des mandats par parti et par sexe</t>
  </si>
  <si>
    <t>électorale 8)</t>
  </si>
  <si>
    <t>2004/2007</t>
  </si>
  <si>
    <t>FR: Indépendant - Solidarité - Ouverture (ISO) 1 mandat, Mouvement Ouverture / Freie Liste 2 mandate</t>
  </si>
  <si>
    <t>8) Réforme du droit électoral dans le canton de Zurich (2007): méthode de diviseurs à double proportionnalité ['doppelter Pukelsheim'], au lieu du système de répartition élaboré par Hagenbach-Bischoff).</t>
  </si>
  <si>
    <t>Elections des parlements cantonaux, de 2003 à 2006: répartition des mandats par parti et par sexe</t>
  </si>
  <si>
    <t>Autres 6)</t>
  </si>
  <si>
    <t>2003/2006</t>
  </si>
  <si>
    <t>Appenzell Rh.-Ext. 1)</t>
  </si>
  <si>
    <t>1) Dans les deux demi-cantons d'Appenzell, il n'est pas possible de répartir les mandats par partis.</t>
  </si>
  <si>
    <t>6) Remarques pour les cantons qui comptent plus de 3 mandats dans la catégorie «Autres»:</t>
  </si>
  <si>
    <t>7) En raison du rythme électoral de 5 ans, ce sont les résultats électoraux de la période précédente (élections de 2002) qui sont indiqués pour la période 2003-2006.</t>
  </si>
  <si>
    <t>Elections des parlements cantonaux, de 2002 à 2005: répartition des mandats par parti et par sexe</t>
  </si>
  <si>
    <t>2002/2005</t>
  </si>
  <si>
    <t>4) Remarques pour les cantons qui comptent plus de 3 mandats dans la catégorie «Autres»:</t>
  </si>
  <si>
    <t>GR: Insieme per Poschiavo 1 mandat; Sans partis 3 mandats, 2 femmes</t>
  </si>
  <si>
    <t>5) En raison du rythme électoral de 5 ans, ce sont les résultats électoraux de la période précédente (élections de 2001) qui sont indiqués pour la période 2002-2005.</t>
  </si>
  <si>
    <t>Elections des parlements cantonaux, de 2001 à 2004: répartition des mandats par parti et par sexe</t>
  </si>
  <si>
    <t>FPS</t>
  </si>
  <si>
    <t>Autres 2)</t>
  </si>
  <si>
    <t>2001/2004</t>
  </si>
  <si>
    <t>2) Remarques pour les cantons qui comptent plus de 3 mandats dans la catégorie «Autres»:</t>
  </si>
  <si>
    <t>Elections des parlements cantonaux, de 2000 à 2003: répartition des mandats par parti et par sexe</t>
  </si>
  <si>
    <t>2000/2003</t>
  </si>
  <si>
    <t xml:space="preserve">Elections des parlements cantonaux, de 1999 à 2002: répartition des mandats par parti et par sexe </t>
  </si>
  <si>
    <t>Autres</t>
  </si>
  <si>
    <t>1999/2002</t>
  </si>
  <si>
    <t>Lucerne 2)</t>
  </si>
  <si>
    <t>2) Réduction du nombre de sièges de 170 à 120. En tenir compte dans les comparaisons avec des élections plus anciennes.</t>
  </si>
  <si>
    <t xml:space="preserve">Elections des parlements cantonaux, de 1998 à 2001: répartition des mandats par parti et par sexe </t>
  </si>
  <si>
    <t>1998/2001</t>
  </si>
  <si>
    <t>Lucerne 3)</t>
  </si>
  <si>
    <t>Appenzell Rh.-Ext. 2)</t>
  </si>
  <si>
    <t>Appenzell Rh.-Int. 2)</t>
  </si>
  <si>
    <t>Vaud 1)</t>
  </si>
  <si>
    <t>1) Réduction du nombre de sièges de 200 à 180 et réforme des arrondissements électoraux. En tenir compte dans les comparaisons avec des élections plus anciennes.</t>
  </si>
  <si>
    <t>2) Dans les deux demi-cantons d'Appenzell, il n'est pas possible de répartir les mandats par partis.</t>
  </si>
  <si>
    <t>3) Réduction du nombre de sièges de 170 à 120. En tenir compte dans les comparaisons avec des élections plus anciennes.</t>
  </si>
  <si>
    <t>NW: Demokratisches Nidwalden 8 mandats, 2 femmes</t>
  </si>
  <si>
    <t>ZG: Frische Brise Steinhausen 2 mandats, 2 femmes; Forum Oberägeri 1 mandat, 1 femme; Gleis 3 Risch 1 mandat, 1 femme; Freie Wähler Menzigen 1 mandat</t>
  </si>
  <si>
    <t>Elections des parlements cantonaux, de 1997 à 2000: répartition des mandats par parti et par sexe</t>
  </si>
  <si>
    <t>1997/2000</t>
  </si>
  <si>
    <t>5) En raison du rythme électoral de 5 ans, ce sont les résultats électoraux de la période précédente (élections de 1996) qui sont indiqués pour la période 1997-2000</t>
  </si>
  <si>
    <t xml:space="preserve">Elections des parlements cantonaux, de 1996 à 1999: répartition des mandats par parti et par sexe </t>
  </si>
  <si>
    <t>Autres ⁵</t>
  </si>
  <si>
    <t>1996/1999</t>
  </si>
  <si>
    <r>
      <t xml:space="preserve">Lucerne </t>
    </r>
    <r>
      <rPr>
        <vertAlign val="superscript"/>
        <sz val="8"/>
        <rFont val="Arial Narrow"/>
        <family val="2"/>
      </rPr>
      <t>4</t>
    </r>
  </si>
  <si>
    <t>Appenzell Rh.Ext. ¹ ²</t>
  </si>
  <si>
    <t>Appenzell Rh.Int. ¹</t>
  </si>
  <si>
    <t>Vaud 3</t>
  </si>
  <si>
    <t xml:space="preserve">Remarques: </t>
  </si>
  <si>
    <t xml:space="preserve">¹  Dans les deux demi-cantons d'Appenzell, il n'est pas possible de répartir les mandats par partis. </t>
  </si>
  <si>
    <t xml:space="preserve">²  En raison du rhythme électoral de 3 ans, 2 élections ont eu lieu durant la période 1996–1999. Résultats des élections de 1996: 48 hommes 17 femmes. </t>
  </si>
  <si>
    <r>
      <t>3</t>
    </r>
    <r>
      <rPr>
        <sz val="8"/>
        <rFont val="Arial Narrow"/>
        <family val="2"/>
      </rPr>
      <t xml:space="preserve"> Réduction du nombre de sièges de 200 à 180 et réforme des arrondissements électoraux.</t>
    </r>
  </si>
  <si>
    <r>
      <t>4</t>
    </r>
    <r>
      <rPr>
        <sz val="8"/>
        <rFont val="Arial Narrow"/>
        <family val="2"/>
      </rPr>
      <t xml:space="preserve"> Réduction du nombre de sièges de 170 à 120. </t>
    </r>
  </si>
  <si>
    <r>
      <t>5</t>
    </r>
    <r>
      <rPr>
        <sz val="8"/>
        <rFont val="Arial Narrow"/>
        <family val="2"/>
      </rPr>
      <t xml:space="preserve">  ZH: Seniorenliste / Für aktive Senioren 2 mandats (1 femme), Bruno Dobler 1 mandat </t>
    </r>
  </si>
  <si>
    <t xml:space="preserve">BE:  Entente parti démocratique-chrétien – Parti libéral jurassien 1 mandat </t>
  </si>
  <si>
    <t xml:space="preserve">SZ: Unabhängige 1 mandat (1 femme) </t>
  </si>
  <si>
    <t xml:space="preserve">OW: Demokratisches Engelberg 1 mandat </t>
  </si>
  <si>
    <t xml:space="preserve">NW: Demokratisches Nidwalden 8 mandats (2 femmes) </t>
  </si>
  <si>
    <t xml:space="preserve">GL: Unabhängige Liste Mollis 1 mandat, Wohnliches Mollis 1 mandat </t>
  </si>
  <si>
    <t xml:space="preserve">ZG: Frische Brise 2 mandats (2 femmes), Freie Wähler 1 mandat, Gleis 3 1 mandat (1 femme), Forum 1 mandat (1 femme) </t>
  </si>
  <si>
    <t xml:space="preserve">FR: Liste indépendante – Solidarité 2 mandats, Freie Liste Sensebezirk 1 mandat </t>
  </si>
  <si>
    <t xml:space="preserve">SH: Aktion Liberale Schaffhauser 2 mandats, Jugendparlament 2 mandats (1 femme) </t>
  </si>
  <si>
    <t xml:space="preserve">GR: sans parti 1 mandat (1 femme) </t>
  </si>
  <si>
    <t>Bundesamt für Statistik; Institut für Politikwissenschaft, Universität Bern</t>
  </si>
  <si>
    <t>Auskunft:</t>
  </si>
  <si>
    <t>© BFS - Statistisches Lexikon der Schweiz</t>
  </si>
  <si>
    <t xml:space="preserve">Elections des parlements cantonaux, de 1992 à 1995: répartition des mandats par parti et par sexe </t>
  </si>
  <si>
    <t>Autres ³</t>
  </si>
  <si>
    <t>1992/1995</t>
  </si>
  <si>
    <t>Bern</t>
  </si>
  <si>
    <t>Fribourg ¹</t>
  </si>
  <si>
    <t>Solothurn</t>
  </si>
  <si>
    <t>Appenzell Rh.Ext.²</t>
  </si>
  <si>
    <t xml:space="preserve">Appenzell Rh.Int.² </t>
  </si>
  <si>
    <t>Neuenburg</t>
  </si>
  <si>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1991) qui sont indiqués.</t>
    </r>
  </si>
  <si>
    <r>
      <rPr>
        <vertAlign val="superscript"/>
        <sz val="8"/>
        <rFont val="Arial Narrow"/>
        <family val="2"/>
      </rPr>
      <t>2</t>
    </r>
    <r>
      <rPr>
        <sz val="8"/>
        <rFont val="Arial Narrow"/>
        <family val="2"/>
      </rPr>
      <t xml:space="preserve"> Dans les deux demi-cantons d'Appenzell, il n'est pas possible de répartir les mandats par partis. </t>
    </r>
  </si>
  <si>
    <r>
      <rPr>
        <vertAlign val="superscript"/>
        <sz val="8"/>
        <rFont val="Arial Narrow"/>
        <family val="2"/>
      </rPr>
      <t>3</t>
    </r>
    <r>
      <rPr>
        <sz val="8"/>
        <rFont val="Arial Narrow"/>
        <family val="2"/>
      </rPr>
      <t xml:space="preserve">  BE: Entente Parti démocrate-chrétien – Parti libéral 1 mandat </t>
    </r>
  </si>
  <si>
    <t xml:space="preserve">UR: sans parti 1 mandat </t>
  </si>
  <si>
    <t xml:space="preserve">OW: Demokratisches Obwalden 4 mandats (3 femmes) </t>
  </si>
  <si>
    <t xml:space="preserve">NW: Demokratisches Nidwalden 6 mandats </t>
  </si>
  <si>
    <t xml:space="preserve">GL: Wohnliches Mollis 1 mandat </t>
  </si>
  <si>
    <t xml:space="preserve">ZG: Frische Brise 2 mandats (1 femme), Politische Arbeitsgruppe Risch Gleis 3 1 mandat (1 femme), Kritisches Forum 1 mandat (1 femme) </t>
  </si>
  <si>
    <t xml:space="preserve">FR:  Sensler Jugend 1 mandat </t>
  </si>
  <si>
    <t xml:space="preserve">SH: Sozial-liberal 5 mandats (2 femmes), Ökoliberale Bewegung Schaffhausen 3 mandats, Aktion liberaler Schaffhauser 2 mandats </t>
  </si>
  <si>
    <t xml:space="preserve">SG: Freie Umweltliste Sargans 1 mandat, Freie Umweltliste Oberrheintal 1 mandat </t>
  </si>
  <si>
    <t>GR: sans parti 3 mandats</t>
  </si>
  <si>
    <t xml:space="preserve">TI: Polo della libertà 1 mandat </t>
  </si>
  <si>
    <t xml:space="preserve">Elections des parlements cantonaux, de 1988 à 1991: répartition des mandats par parti et par sexe </t>
  </si>
  <si>
    <t>1988/1991</t>
  </si>
  <si>
    <t>Appenzell Rh.Ext. ¹</t>
  </si>
  <si>
    <t>Grisons ²</t>
  </si>
  <si>
    <t xml:space="preserve">¹ Dans les deux demi-cantons d'Appenzell, il n'est pas possible de répartir les mandats par partis. </t>
  </si>
  <si>
    <t xml:space="preserve">² En raison du rhythme électoral de 2 ans, 2 élections ont eu lieu durant la période 1998–1991. Résultats des élections de 1989: PRD 27 mandats  </t>
  </si>
  <si>
    <t xml:space="preserve">(2 femmes), PDC 38 mandats, PS 6 mandats (1 femme), UDC 41 mandats (1 femme), CPS 3 mandats (1 femme), PSD 4 mandats,  </t>
  </si>
  <si>
    <t xml:space="preserve">Unabhängige Demokratische Partei  Davos 1 mandat (1 femme). </t>
  </si>
  <si>
    <t xml:space="preserve">³  BE: Entente Parti démocrate-chrétien – Parti libéral 1 mandat, Verein Berntreue Laufentaler 1 mandat </t>
  </si>
  <si>
    <t xml:space="preserve">OW: Wählergruppe Sarnen 3 mandats (2 femmes), Wählergruppe Sachseln 1 mandat, Junge Liste Kerns 1 mandat, sans parti 1 mandat </t>
  </si>
  <si>
    <t xml:space="preserve">GL: Wohnliches Mollis 1 mandat, Junge Biltner 1 mandat </t>
  </si>
  <si>
    <t xml:space="preserve">ZG: Frische Brise 1 mandat, Bunte Liste 1 mandat, Politische Arbeitsgruppe Risch Gleis 3 1 mandat </t>
  </si>
  <si>
    <t xml:space="preserve">FR: Sensler Jugend 1 mandat </t>
  </si>
  <si>
    <t xml:space="preserve">BS: Volks-Aktion gegen zuviele Ausländer und Asylanten in unserer Heimat 1 mandat </t>
  </si>
  <si>
    <t xml:space="preserve">SH: Jungliberale Bewegung Schaffhausen und Umweltforum 2 mandats (1 femme), Neuhuuse für alli 1 mandat </t>
  </si>
  <si>
    <t xml:space="preserve">SG: Grüne Rheintaler / Landesring Oberrheintal 1 mandat, Freie Umweltliste Sargans 1 mandat </t>
  </si>
  <si>
    <t xml:space="preserve">GR: Unabhängige Demokratische Partei Davos 1 mandat (1 femme) </t>
  </si>
  <si>
    <t xml:space="preserve">AG: Junge Liste 1 mandat (1 femme) </t>
  </si>
  <si>
    <t xml:space="preserve">TI: l'Alternativa 1 mandat </t>
  </si>
  <si>
    <t xml:space="preserve">VS: Mouvement démocrate d'Hérens 1 mandat, Parti chrétien-social du district de Conthey 1 mandat </t>
  </si>
  <si>
    <t xml:space="preserve">NE: Liste libre 1 mandat </t>
  </si>
  <si>
    <t xml:space="preserve">Elections des parlements cantonaux, de 1984 à1987: répartition des mandats par parti et par sexe </t>
  </si>
  <si>
    <t>Total ⁴</t>
  </si>
  <si>
    <t>1984/1987</t>
  </si>
  <si>
    <t>Femmes en % ⁴</t>
  </si>
  <si>
    <t xml:space="preserve">¹ Dans les deux demi-cantons d'Appenzell, il n'y a pas encore le droit de vote ni d'éligibilité pour les femmes. Il n'est pas possible de répartir les mandats par partis. </t>
  </si>
  <si>
    <t xml:space="preserve">² En raison du rhythme électoral de 2 ans, 2 élections ont eu lieu durant la période 1984–1987. Résultats des élections de 1985: PRD 28 mandats </t>
  </si>
  <si>
    <t xml:space="preserve">(3 femmes), PDC 40 mandats (1 femme), PS 5 mandats, UDC 42 mandats (1 femme), AdI 1 mandat, sans parti 3 mandats, Unabhängige Demokratische </t>
  </si>
  <si>
    <t xml:space="preserve">Partei Davos 1 mandat (1 femme). </t>
  </si>
  <si>
    <t xml:space="preserve">³  ZH: Grüeni Mitenand 1 mandat </t>
  </si>
  <si>
    <t xml:space="preserve">BE: Parti libéral jurassien 1 mandat, Junges Bern 1 mandat (1 femme), Widerstandsliste SAP und Unabhängige 1 mandat (1 femme), </t>
  </si>
  <si>
    <t xml:space="preserve">OW: Offene Liste (Wählergruppe Sarnen) 2 mandats (1 femme), sans parti 2 mandats, Wählergruppe Sachseln 1 mandat, Junge Liste Kerns 1 mandat,  </t>
  </si>
  <si>
    <t xml:space="preserve">Bauernliste 1 mandat </t>
  </si>
  <si>
    <t xml:space="preserve">NW: Demokratisches Nidwalden 3 mandats </t>
  </si>
  <si>
    <t xml:space="preserve">GL: Freie Liste 1 mandat, Überparteiliche Liste für Umweltschutz 1 mandat </t>
  </si>
  <si>
    <t xml:space="preserve">ZG: Bunte Liste 1 mandat </t>
  </si>
  <si>
    <t xml:space="preserve">SH: Jungliberale Bewegung Schaffhausen 2 mandats (1 femme) </t>
  </si>
  <si>
    <t xml:space="preserve">GR: Unabhängige Demokratische Partei Davos 1 mandat (1 femme), sans parti 1 mandat </t>
  </si>
  <si>
    <t xml:space="preserve">AG: Alternative Liste für Umweltschutz und Arbeitsplätze 1 mandat </t>
  </si>
  <si>
    <t xml:space="preserve">TI:  Comunità dei socialisti ticinesi 3 mandats, Partito ecologico liberale 1 mandat, Partito socialista dei lavoratori - Sinistra </t>
  </si>
  <si>
    <t xml:space="preserve">Alternativa 1 mandat </t>
  </si>
  <si>
    <t xml:space="preserve">VS: Mouvement démocrate de Sion et d'Hérens 2 mandats, Parti chrétien-social du district de Conthey 1 mandat </t>
  </si>
  <si>
    <r>
      <rPr>
        <vertAlign val="superscript"/>
        <sz val="8"/>
        <rFont val="Arial Narrow"/>
        <family val="2"/>
      </rPr>
      <t>4</t>
    </r>
    <r>
      <rPr>
        <sz val="8"/>
        <rFont val="Arial Narrow"/>
        <family val="2"/>
      </rPr>
      <t xml:space="preserve"> Tous les cantons sont inclus dans la moyenne, y compris ceux sans droits de vote ni d'éligibilité pour les femmes</t>
    </r>
  </si>
  <si>
    <t xml:space="preserve">Elections des parlements cantonaux, de 1980 à 1983: répartition des mandats par parti et par sexe </t>
  </si>
  <si>
    <t>1980/1983</t>
  </si>
  <si>
    <t xml:space="preserve">² En raison du rhythme électoral de 2 ans, 2 élections ont eu lieu durant la période 1980–1983. Résultats des élections de 1981: PRD 28 mandats: PRD 28 mandats </t>
  </si>
  <si>
    <t xml:space="preserve">(2 femmes), PDC 39 mandats (1 femme), PS 10 mandats, UDC 40 mandats (1 femme), AdI 1 mandat, sans parti 2 mandats. </t>
  </si>
  <si>
    <t xml:space="preserve">³  BE: Parti démocrate-chrétien (de l'Unité jurassienne) 1 mandat, Parti libéral jurassien 1 mandat, Junges Bern 1 mandat (1 femme),  </t>
  </si>
  <si>
    <t xml:space="preserve">OW: Parteilos 3 Mandate, Gewerbetreibende 1 Mandat, Wählergruppe Sachseln 1 Mandat </t>
  </si>
  <si>
    <t xml:space="preserve">NW: Demokratisches Nidwalden 1 Mandat, Bauernstand Dallenwil 1 Mandat </t>
  </si>
  <si>
    <t xml:space="preserve">ZG: Freie Wähler 1 mandat </t>
  </si>
  <si>
    <t xml:space="preserve">SH: Jungliberale Bewegung Schaffhausen 1 mandat (1 femme) </t>
  </si>
  <si>
    <t xml:space="preserve">GR: sans parti 3 mandats, Unabhängige Demokratische Partei Davos 1 mandat (1 femme) </t>
  </si>
  <si>
    <t xml:space="preserve">VS: Mouvement démocrate de Sion et d'Hérens 3 mandats, Mouvement social indépendant 3 mandats (1 femme), Liste indépendante et hors partis  </t>
  </si>
  <si>
    <t xml:space="preserve">2 mandats, Parti chrétien-social du district de Conthey 1 mandat  </t>
  </si>
  <si>
    <t xml:space="preserve">JU: Entente libérale-radicale réformiste 2 mandats </t>
  </si>
  <si>
    <t xml:space="preserve">Elections des parlements cantonaux, de 1976 à 1979: répartition des mandats par parti et par sexe </t>
  </si>
  <si>
    <t>1976/1979</t>
  </si>
  <si>
    <t xml:space="preserve">² En raison du rhythme électoral de 2 ans, 2 élections ont eu lieu durant la période 1976–1979. Résultats des élections de 1977: PRD 27 mandats (1 femme), </t>
  </si>
  <si>
    <t xml:space="preserve">PDC 41 mandats (1 femme), PS 8 mandats, UDC 43 mandats (1 femme), AdI 1 mandat. </t>
  </si>
  <si>
    <t xml:space="preserve">³  BE: Parti démocrate-chrétien de l'Unité jurassienne 1 mandat, Parti libéral-radical de l'Unité jurassienne 1 mandat, Unité jurassienne 1 mandat,  </t>
  </si>
  <si>
    <t xml:space="preserve">Junges Bern 2 mandats (1 femme) </t>
  </si>
  <si>
    <t xml:space="preserve">SZ: Unabhängige Bürger, Bauern und Gewerbetreibende 2 mandats </t>
  </si>
  <si>
    <t xml:space="preserve">OW: sans parti 5 mandats (1 femme) </t>
  </si>
  <si>
    <t xml:space="preserve">ZG: Freie Wähler 3 mandats </t>
  </si>
  <si>
    <t xml:space="preserve">SH: Jungliberale und Freie Demokraten 2 mandats (1 femme) </t>
  </si>
  <si>
    <t xml:space="preserve">GR: sans parti 1 mandat </t>
  </si>
  <si>
    <t xml:space="preserve">VS: Mouvement social indépendant 3 mandats, Mouvement démocrate de Sion et d'Hérens 1 mandat, Mouvement démocratie et progrès 2 mandats, </t>
  </si>
  <si>
    <t xml:space="preserve">Parti chrétien-social du district de Conthey 1 mandat </t>
  </si>
  <si>
    <t xml:space="preserve">NE: Parti progressiste national 7 mandats </t>
  </si>
  <si>
    <t xml:space="preserve">JU: Parti radical réformiste 3 mandats </t>
  </si>
  <si>
    <t xml:space="preserve">Elections des parlements cantonaux, de 1972 à 1975: répartition des mandats par parti et par sexe </t>
  </si>
  <si>
    <t>Grüt</t>
  </si>
  <si>
    <t>Autres ⁴</t>
  </si>
  <si>
    <t>Total ⁵</t>
  </si>
  <si>
    <t>1972/1975</t>
  </si>
  <si>
    <r>
      <t xml:space="preserve">Appenzell Rh.Ext. </t>
    </r>
    <r>
      <rPr>
        <vertAlign val="superscript"/>
        <sz val="8"/>
        <rFont val="Arial Narrow"/>
        <family val="2"/>
      </rPr>
      <t>2</t>
    </r>
  </si>
  <si>
    <r>
      <t xml:space="preserve">Appenzell Rh.Int. </t>
    </r>
    <r>
      <rPr>
        <vertAlign val="superscript"/>
        <sz val="8"/>
        <rFont val="Arial Narrow"/>
        <family val="2"/>
      </rPr>
      <t>2</t>
    </r>
  </si>
  <si>
    <r>
      <t xml:space="preserve">Grisons </t>
    </r>
    <r>
      <rPr>
        <vertAlign val="superscript"/>
        <sz val="8"/>
        <rFont val="Arial Narrow"/>
        <family val="2"/>
      </rPr>
      <t>3</t>
    </r>
  </si>
  <si>
    <r>
      <t xml:space="preserve">Femmes en % </t>
    </r>
    <r>
      <rPr>
        <vertAlign val="superscript"/>
        <sz val="8"/>
        <rFont val="Arial Narrow"/>
        <family val="2"/>
      </rPr>
      <t>5</t>
    </r>
  </si>
  <si>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1971) qui sont indiqués pour la période 1972–1975.</t>
    </r>
  </si>
  <si>
    <r>
      <rPr>
        <vertAlign val="superscript"/>
        <sz val="8"/>
        <rFont val="Arial Narrow"/>
        <family val="2"/>
      </rPr>
      <t>2</t>
    </r>
    <r>
      <rPr>
        <sz val="8"/>
        <rFont val="Arial Narrow"/>
        <family val="2"/>
      </rPr>
      <t xml:space="preserve"> Dans les deux demi-cantons d'Appenzell, il n'y a pas encore le droit de vote ni d'éligibilité pour les femmes. Il n'est pas possible de répartir les mandats par partis. </t>
    </r>
  </si>
  <si>
    <r>
      <rPr>
        <vertAlign val="superscript"/>
        <sz val="8"/>
        <rFont val="Arial Narrow"/>
        <family val="2"/>
      </rPr>
      <t>3</t>
    </r>
    <r>
      <rPr>
        <sz val="8"/>
        <rFont val="Arial Narrow"/>
        <family val="2"/>
      </rPr>
      <t xml:space="preserve"> En raison du rhythme électoral de 2 ans, 2 élections ont eu lieu durant la période 1976–1979. Résultats des élections de 1977: PRD 27 mandats (1 femme), </t>
    </r>
  </si>
  <si>
    <r>
      <rPr>
        <vertAlign val="superscript"/>
        <sz val="8"/>
        <rFont val="Arial Narrow"/>
        <family val="2"/>
      </rPr>
      <t>4</t>
    </r>
    <r>
      <rPr>
        <sz val="8"/>
        <rFont val="Arial Narrow"/>
        <family val="2"/>
      </rPr>
      <t xml:space="preserve">  ZH: Ämtlerbund 1 mandat </t>
    </r>
  </si>
  <si>
    <t xml:space="preserve">BE: Parti libéral-radical indépendant 1 mandat, Junges Bern 1 mandat </t>
  </si>
  <si>
    <t xml:space="preserve">SZ: Volksbewegung für eine gesunde Gesellschaftsgestaltung 1 mandat </t>
  </si>
  <si>
    <t xml:space="preserve">OW: sans parti 2 mandats (1 femme) </t>
  </si>
  <si>
    <t>GL: Einwohnerliste in Bilten 2 mandats</t>
  </si>
  <si>
    <t>BS: Soziales Basel 1 mandat (1 femme)</t>
  </si>
  <si>
    <t xml:space="preserve">SH: Jungliberale Bewegung 2 mandats, Liberalsozialisten und Freie Bürger 1 mandat </t>
  </si>
  <si>
    <t>AG: Team 67 2 mandats</t>
  </si>
  <si>
    <t xml:space="preserve">VS: Mouvement social indépendant 3 mandats (1 femme), Mouvement social indépendant et chrétien-social 2 mandats, Liste radicale-libérale 2 mandats,  </t>
  </si>
  <si>
    <t xml:space="preserve">Mouvement démocrate du district de Sion 2 mandats, Mouvement démocrate d'Hérens 1 mandat, Parti chrétien-social du district de Conthey 1 mandat </t>
  </si>
  <si>
    <r>
      <rPr>
        <vertAlign val="superscript"/>
        <sz val="8"/>
        <rFont val="Arial Narrow"/>
        <family val="2"/>
      </rPr>
      <t>5</t>
    </r>
    <r>
      <rPr>
        <sz val="8"/>
        <rFont val="Arial Narrow"/>
        <family val="2"/>
      </rPr>
      <t xml:space="preserve"> Tous les cantons sont inclus dans la moyenne, y compris ceux sans droits de vote ni d'éligibilité pour les femmes</t>
    </r>
  </si>
  <si>
    <t>Correction TG: 23.04.2024</t>
  </si>
  <si>
    <t>PDC 3)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</si>
</sst>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quot;  &quot;@"/>
    <numFmt numFmtId="166" formatCode="&quot; &quot;@"/>
    <numFmt numFmtId="167" formatCode="#,###,##0__;\-#,###,##0__;0__;@__"/>
    <numFmt numFmtId="168" formatCode="0.0"/>
    <numFmt numFmtId="169" formatCode=";;;_W@"/>
    <numFmt numFmtId="170" formatCode="0.0&quot;     &quot;"/>
    <numFmt numFmtId="171" formatCode="0.0&quot;   &quot;"/>
    <numFmt numFmtId="172" formatCode="#,###,##0__;\-#,###,##0__;\-__;@__\ "/>
    <numFmt numFmtId="173" formatCode="#,###,##0.0__;\-#,###,##0.0__;\-__;@__"/>
    <numFmt numFmtId="174" formatCode="#,###,##0.0__;\-#,###,##0.0__;0.0__;@__"/>
    <numFmt numFmtId="175" formatCode="0&quot;  &quot;"/>
  </numFmts>
  <fonts count="61">
    <font>
      <sz val="11"/>
      <color theme="1"/>
      <name val="Calibri"/>
      <family val="2"/>
      <scheme val="minor"/>
    </font>
    <font>
      <sz val="11"/>
      <color indexed="8"/>
      <name val="Calibri"/>
      <family val="2"/>
    </font>
    <font>
      <sz val="11"/>
      <color indexed="8"/>
      <name val="Calibri"/>
      <family val="2"/>
    </font>
    <font>
      <b/>
      <sz val="9"/>
      <name val="Arial"/>
      <family val="2"/>
    </font>
    <font>
      <sz val="9"/>
      <name val="Helv"/>
      <family val="2"/>
    </font>
    <font>
      <b/>
      <sz val="8"/>
      <name val="Arial Narrow"/>
      <family val="2"/>
    </font>
    <font>
      <sz val="8"/>
      <name val="Arial"/>
      <family val="2"/>
    </font>
    <font>
      <sz val="9"/>
      <name val="Helvetica"/>
      <family val="2"/>
    </font>
    <font>
      <sz val="8"/>
      <name val="Arial Narrow"/>
      <family val="2"/>
    </font>
    <font>
      <sz val="11"/>
      <name val="Calibri"/>
      <family val="2"/>
    </font>
    <font>
      <i/>
      <sz val="8"/>
      <name val="Arial Narrow"/>
      <family val="2"/>
    </font>
    <font>
      <u/>
      <sz val="9"/>
      <color indexed="12"/>
      <name val="Helv"/>
      <family val="2"/>
    </font>
    <font>
      <u/>
      <sz val="8"/>
      <name val="Arial Narrow"/>
      <family val="2"/>
    </font>
    <font>
      <sz val="9"/>
      <name val="Helvetica"/>
      <family val="2"/>
    </font>
    <font>
      <u/>
      <sz val="9"/>
      <color indexed="12"/>
      <name val="Helvetica"/>
      <family val="2"/>
    </font>
    <font>
      <sz val="10"/>
      <name val="Arial"/>
      <family val="2"/>
    </font>
    <font>
      <sz val="8"/>
      <name val="NewsGothic"/>
      <family val="2"/>
    </font>
    <font>
      <vertAlign val="superscript"/>
      <sz val="8"/>
      <name val="Arial Narrow"/>
      <family val="2"/>
    </font>
    <font>
      <sz val="11"/>
      <name val="Times New Roman"/>
      <family val="1"/>
    </font>
    <font>
      <sz val="10"/>
      <name val="MS Sans Serif"/>
      <family val="2"/>
    </font>
    <font>
      <sz val="9"/>
      <name val="Helvetica 55 Roman"/>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color indexed="10"/>
      <name val="Arial Narrow"/>
      <family val="2"/>
    </font>
    <font>
      <sz val="11"/>
      <color indexed="8"/>
      <name val="Calibri"/>
      <family val="2"/>
    </font>
    <font>
      <sz val="11"/>
      <name val="Calibri"/>
      <family val="2"/>
    </font>
    <font>
      <sz val="8"/>
      <color indexed="17"/>
      <name val="Arial"/>
      <family val="2"/>
    </font>
    <font>
      <u/>
      <sz val="8"/>
      <color indexed="8"/>
      <name val="Arial Narrow"/>
      <family val="2"/>
    </font>
    <font>
      <sz val="8"/>
      <color indexed="8"/>
      <name val="Arial Narrow"/>
      <family val="2"/>
    </font>
    <font>
      <sz val="8"/>
      <color indexed="8"/>
      <name val="Arial"/>
      <family val="2"/>
    </font>
    <font>
      <b/>
      <sz val="8"/>
      <name val="Arial"/>
      <family val="2"/>
    </font>
    <font>
      <sz val="9"/>
      <name val="Arial"/>
      <family val="2"/>
    </font>
    <font>
      <i/>
      <sz val="8"/>
      <name val="Arial"/>
      <family val="2"/>
    </font>
    <font>
      <u/>
      <sz val="8"/>
      <name val="Arial"/>
      <family val="2"/>
    </font>
    <font>
      <sz val="11"/>
      <color theme="1"/>
      <name val="Calibri"/>
      <family val="2"/>
      <scheme val="minor"/>
    </font>
    <font>
      <sz val="11"/>
      <name val="Calibri"/>
      <family val="2"/>
      <scheme val="minor"/>
    </font>
    <font>
      <sz val="8"/>
      <color rgb="FFFF0000"/>
      <name val="Arial Narrow"/>
      <family val="2"/>
    </font>
    <font>
      <sz val="8"/>
      <color theme="1"/>
      <name val="Arial Narrow"/>
      <family val="2"/>
    </font>
    <font>
      <sz val="11"/>
      <name val="Arial"/>
      <family val="2"/>
    </font>
    <font>
      <sz val="9"/>
      <color indexed="81"/>
      <name val="Tahoma"/>
      <family val="2"/>
    </font>
    <font>
      <b/>
      <sz val="9"/>
      <color indexed="81"/>
      <name val="Tahoma"/>
      <family val="2"/>
    </font>
    <font>
      <u/>
      <sz val="11"/>
      <color theme="10"/>
      <name val="Calibri"/>
      <family val="2"/>
      <scheme val="minor"/>
    </font>
    <font>
      <u/>
      <sz val="9"/>
      <name val="Calibri"/>
      <family val="2"/>
      <scheme val="minor"/>
    </font>
    <font>
      <sz val="8"/>
      <color rgb="FFFF0000"/>
      <name val="Arial"/>
      <family val="2"/>
    </font>
    <font>
      <u/>
      <sz val="8"/>
      <color indexed="12"/>
      <name val="Arial"/>
      <family val="2"/>
    </font>
    <font>
      <sz val="11"/>
      <color rgb="FFFF0000"/>
      <name val="Arial"/>
      <family val="2"/>
    </font>
    <font>
      <u/>
      <sz val="8"/>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1"/>
        <bgColor indexed="64"/>
      </patternFill>
    </fill>
    <fill>
      <patternFill patternType="solid">
        <fgColor rgb="FFE8EAF7"/>
        <bgColor indexed="64"/>
      </patternFill>
    </fill>
    <fill>
      <patternFill patternType="solid">
        <fgColor theme="0"/>
        <bgColor indexed="64"/>
      </patternFill>
    </fill>
    <fill>
      <patternFill patternType="solid">
        <fgColor rgb="FFFFFFFF"/>
        <bgColor indexed="64"/>
      </patternFill>
    </fill>
  </fills>
  <borders count="2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20" borderId="1" applyNumberFormat="0" applyAlignment="0" applyProtection="0"/>
    <xf numFmtId="0" fontId="23" fillId="20" borderId="2" applyNumberFormat="0" applyAlignment="0" applyProtection="0"/>
    <xf numFmtId="0" fontId="24" fillId="7" borderId="2" applyNumberFormat="0" applyAlignment="0" applyProtection="0"/>
    <xf numFmtId="0" fontId="25" fillId="0" borderId="3"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21" borderId="0" applyNumberFormat="0" applyBorder="0" applyAlignment="0" applyProtection="0"/>
    <xf numFmtId="0" fontId="1" fillId="22" borderId="4" applyNumberFormat="0" applyFont="0" applyAlignment="0" applyProtection="0"/>
    <xf numFmtId="0" fontId="29" fillId="3" borderId="0" applyNumberFormat="0" applyBorder="0" applyAlignment="0" applyProtection="0"/>
    <xf numFmtId="0" fontId="6" fillId="0" borderId="0"/>
    <xf numFmtId="0" fontId="6" fillId="0" borderId="0"/>
    <xf numFmtId="0" fontId="18" fillId="0" borderId="0"/>
    <xf numFmtId="0" fontId="18" fillId="0" borderId="0"/>
    <xf numFmtId="0" fontId="7" fillId="0" borderId="0"/>
    <xf numFmtId="0" fontId="4" fillId="0" borderId="0"/>
    <xf numFmtId="0" fontId="4" fillId="0" borderId="0"/>
    <xf numFmtId="0" fontId="13" fillId="0" borderId="0"/>
    <xf numFmtId="0" fontId="4" fillId="0" borderId="0"/>
    <xf numFmtId="0" fontId="4" fillId="0" borderId="0"/>
    <xf numFmtId="0" fontId="13" fillId="0" borderId="0"/>
    <xf numFmtId="0" fontId="19" fillId="0" borderId="0"/>
    <xf numFmtId="0" fontId="18" fillId="0" borderId="0"/>
    <xf numFmtId="0" fontId="4" fillId="0" borderId="0"/>
    <xf numFmtId="0" fontId="1" fillId="0" borderId="0"/>
    <xf numFmtId="0" fontId="1" fillId="0" borderId="0"/>
    <xf numFmtId="0" fontId="1" fillId="0" borderId="0"/>
    <xf numFmtId="0" fontId="1" fillId="0" borderId="0"/>
    <xf numFmtId="0" fontId="18" fillId="0" borderId="0"/>
    <xf numFmtId="0" fontId="2" fillId="0" borderId="0"/>
    <xf numFmtId="0" fontId="2" fillId="0" borderId="0"/>
    <xf numFmtId="0" fontId="1" fillId="0" borderId="0"/>
    <xf numFmtId="0" fontId="1" fillId="0" borderId="0"/>
    <xf numFmtId="0" fontId="1" fillId="0" borderId="0"/>
    <xf numFmtId="0" fontId="48" fillId="0" borderId="0"/>
    <xf numFmtId="0" fontId="6" fillId="0" borderId="0"/>
    <xf numFmtId="0" fontId="15" fillId="0" borderId="0"/>
    <xf numFmtId="0" fontId="6" fillId="0" borderId="0"/>
    <xf numFmtId="0" fontId="6" fillId="0" borderId="0"/>
    <xf numFmtId="0" fontId="6" fillId="0" borderId="0"/>
    <xf numFmtId="0" fontId="6"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34" fillId="0" borderId="8" applyNumberFormat="0" applyFill="0" applyAlignment="0" applyProtection="0"/>
    <xf numFmtId="0" fontId="35" fillId="0" borderId="0" applyNumberFormat="0" applyFill="0" applyBorder="0" applyAlignment="0" applyProtection="0"/>
    <xf numFmtId="0" fontId="36" fillId="23" borderId="9" applyNumberFormat="0" applyAlignment="0" applyProtection="0"/>
    <xf numFmtId="0" fontId="55" fillId="0" borderId="0" applyNumberFormat="0" applyFill="0" applyBorder="0" applyAlignment="0" applyProtection="0"/>
    <xf numFmtId="0" fontId="15" fillId="0" borderId="0"/>
  </cellStyleXfs>
  <cellXfs count="521">
    <xf numFmtId="0" fontId="0" fillId="0" borderId="0" xfId="0"/>
    <xf numFmtId="0" fontId="5" fillId="24" borderId="0" xfId="51" applyFont="1" applyFill="1"/>
    <xf numFmtId="165" fontId="8" fillId="24" borderId="0" xfId="56" applyNumberFormat="1" applyFont="1" applyFill="1" applyAlignment="1">
      <alignment vertical="center"/>
    </xf>
    <xf numFmtId="165" fontId="8" fillId="24" borderId="10" xfId="56" applyNumberFormat="1" applyFont="1" applyFill="1" applyBorder="1" applyAlignment="1">
      <alignment vertical="center"/>
    </xf>
    <xf numFmtId="0" fontId="8" fillId="24" borderId="10" xfId="66" applyFont="1" applyFill="1" applyBorder="1" applyAlignment="1">
      <alignment vertical="center"/>
    </xf>
    <xf numFmtId="0" fontId="8" fillId="24" borderId="0" xfId="66" applyFont="1" applyFill="1" applyAlignment="1">
      <alignment vertical="center"/>
    </xf>
    <xf numFmtId="0" fontId="8" fillId="24" borderId="10" xfId="56" applyFont="1" applyFill="1" applyBorder="1" applyAlignment="1">
      <alignment vertical="center"/>
    </xf>
    <xf numFmtId="0" fontId="8" fillId="24" borderId="0" xfId="56" applyFont="1" applyFill="1" applyAlignment="1">
      <alignment vertical="center"/>
    </xf>
    <xf numFmtId="0" fontId="8" fillId="24" borderId="11" xfId="56" applyFont="1" applyFill="1" applyBorder="1" applyAlignment="1">
      <alignment vertical="center"/>
    </xf>
    <xf numFmtId="0" fontId="8" fillId="24" borderId="12" xfId="77" applyFont="1" applyFill="1" applyBorder="1" applyAlignment="1">
      <alignment vertical="center"/>
    </xf>
    <xf numFmtId="0" fontId="8" fillId="24" borderId="11" xfId="77" applyFont="1" applyFill="1" applyBorder="1" applyAlignment="1">
      <alignment vertical="center"/>
    </xf>
    <xf numFmtId="0" fontId="8" fillId="24" borderId="10" xfId="77" applyFont="1" applyFill="1" applyBorder="1" applyAlignment="1">
      <alignment vertical="center"/>
    </xf>
    <xf numFmtId="0" fontId="8" fillId="24" borderId="13" xfId="56" applyFont="1" applyFill="1" applyBorder="1" applyAlignment="1">
      <alignment vertical="center"/>
    </xf>
    <xf numFmtId="0" fontId="9" fillId="0" borderId="0" xfId="66" applyFont="1"/>
    <xf numFmtId="0" fontId="8" fillId="24" borderId="0" xfId="51" applyFont="1" applyFill="1"/>
    <xf numFmtId="165" fontId="8" fillId="24" borderId="0" xfId="56" applyNumberFormat="1" applyFont="1" applyFill="1" applyAlignment="1">
      <alignment horizontal="left"/>
    </xf>
    <xf numFmtId="0" fontId="8" fillId="24" borderId="13" xfId="66" applyFont="1" applyFill="1" applyBorder="1" applyAlignment="1">
      <alignment horizontal="left"/>
    </xf>
    <xf numFmtId="0" fontId="8" fillId="24" borderId="13" xfId="56" applyFont="1" applyFill="1" applyBorder="1" applyAlignment="1">
      <alignment horizontal="center"/>
    </xf>
    <xf numFmtId="0" fontId="8" fillId="0" borderId="14" xfId="56" applyFont="1" applyBorder="1" applyAlignment="1">
      <alignment horizontal="center"/>
    </xf>
    <xf numFmtId="165" fontId="8" fillId="24" borderId="13" xfId="56" applyNumberFormat="1" applyFont="1" applyFill="1" applyBorder="1" applyAlignment="1">
      <alignment horizontal="left"/>
    </xf>
    <xf numFmtId="165" fontId="8" fillId="24" borderId="0" xfId="56" applyNumberFormat="1" applyFont="1" applyFill="1" applyAlignment="1">
      <alignment horizontal="left" vertical="top"/>
    </xf>
    <xf numFmtId="165" fontId="8" fillId="24" borderId="0" xfId="51" applyNumberFormat="1" applyFont="1" applyFill="1" applyAlignment="1">
      <alignment horizontal="left"/>
    </xf>
    <xf numFmtId="165" fontId="8" fillId="24" borderId="15" xfId="66" applyNumberFormat="1" applyFont="1" applyFill="1" applyBorder="1" applyAlignment="1">
      <alignment horizontal="left" vertical="top"/>
    </xf>
    <xf numFmtId="165" fontId="8" fillId="24" borderId="16" xfId="66" applyNumberFormat="1" applyFont="1" applyFill="1" applyBorder="1" applyAlignment="1">
      <alignment horizontal="left" vertical="top"/>
    </xf>
    <xf numFmtId="165" fontId="8" fillId="24" borderId="15" xfId="56" applyNumberFormat="1" applyFont="1" applyFill="1" applyBorder="1" applyAlignment="1">
      <alignment horizontal="left" vertical="top"/>
    </xf>
    <xf numFmtId="165" fontId="8" fillId="24" borderId="16" xfId="56" applyNumberFormat="1" applyFont="1" applyFill="1" applyBorder="1" applyAlignment="1">
      <alignment horizontal="left" vertical="top"/>
    </xf>
    <xf numFmtId="165" fontId="8" fillId="24" borderId="17" xfId="56" applyNumberFormat="1" applyFont="1" applyFill="1" applyBorder="1" applyAlignment="1">
      <alignment horizontal="left" vertical="top"/>
    </xf>
    <xf numFmtId="165" fontId="8" fillId="24" borderId="0" xfId="51" applyNumberFormat="1" applyFont="1" applyFill="1" applyAlignment="1">
      <alignment horizontal="left" vertical="top"/>
    </xf>
    <xf numFmtId="165" fontId="8" fillId="24" borderId="0" xfId="56" applyNumberFormat="1" applyFont="1" applyFill="1" applyAlignment="1">
      <alignment horizontal="left" vertical="center"/>
    </xf>
    <xf numFmtId="0" fontId="8" fillId="24" borderId="13" xfId="66" applyFont="1" applyFill="1" applyBorder="1" applyAlignment="1">
      <alignment horizontal="left" vertical="center"/>
    </xf>
    <xf numFmtId="165" fontId="8" fillId="24" borderId="13" xfId="66" applyNumberFormat="1" applyFont="1" applyFill="1" applyBorder="1" applyAlignment="1">
      <alignment horizontal="left" vertical="center"/>
    </xf>
    <xf numFmtId="166" fontId="8" fillId="24" borderId="18" xfId="66" applyNumberFormat="1" applyFont="1" applyFill="1" applyBorder="1" applyAlignment="1">
      <alignment horizontal="center" vertical="center"/>
    </xf>
    <xf numFmtId="165" fontId="8" fillId="24" borderId="0" xfId="51" applyNumberFormat="1" applyFont="1" applyFill="1" applyAlignment="1">
      <alignment horizontal="left" vertical="center"/>
    </xf>
    <xf numFmtId="165" fontId="8" fillId="24" borderId="16" xfId="56" applyNumberFormat="1" applyFont="1" applyFill="1" applyBorder="1" applyAlignment="1">
      <alignment horizontal="left" vertical="center"/>
    </xf>
    <xf numFmtId="0" fontId="10" fillId="24" borderId="15" xfId="66" applyFont="1" applyFill="1" applyBorder="1" applyAlignment="1">
      <alignment horizontal="left" vertical="center"/>
    </xf>
    <xf numFmtId="165" fontId="8" fillId="24" borderId="15" xfId="66" applyNumberFormat="1" applyFont="1" applyFill="1" applyBorder="1" applyAlignment="1">
      <alignment horizontal="left" vertical="center"/>
    </xf>
    <xf numFmtId="166" fontId="8" fillId="24" borderId="19" xfId="66" applyNumberFormat="1" applyFont="1" applyFill="1" applyBorder="1" applyAlignment="1">
      <alignment horizontal="left" vertical="center"/>
    </xf>
    <xf numFmtId="165" fontId="8" fillId="24" borderId="15" xfId="56" applyNumberFormat="1" applyFont="1" applyFill="1" applyBorder="1" applyAlignment="1">
      <alignment horizontal="left" vertical="center"/>
    </xf>
    <xf numFmtId="166" fontId="8" fillId="24" borderId="19" xfId="56" applyNumberFormat="1" applyFont="1" applyFill="1" applyBorder="1" applyAlignment="1">
      <alignment horizontal="left" vertical="center"/>
    </xf>
    <xf numFmtId="0" fontId="10" fillId="24" borderId="0" xfId="56" applyFont="1" applyFill="1" applyAlignment="1">
      <alignment horizontal="left" vertical="center"/>
    </xf>
    <xf numFmtId="165" fontId="8" fillId="24" borderId="0" xfId="66" applyNumberFormat="1" applyFont="1" applyFill="1" applyAlignment="1">
      <alignment horizontal="left" vertical="center"/>
    </xf>
    <xf numFmtId="166" fontId="8" fillId="24" borderId="0" xfId="66" applyNumberFormat="1" applyFont="1" applyFill="1" applyAlignment="1">
      <alignment horizontal="left" vertical="center"/>
    </xf>
    <xf numFmtId="166" fontId="8" fillId="24" borderId="0" xfId="56" applyNumberFormat="1" applyFont="1" applyFill="1" applyAlignment="1">
      <alignment horizontal="left" vertical="center"/>
    </xf>
    <xf numFmtId="0" fontId="8" fillId="25" borderId="20" xfId="56" applyFont="1" applyFill="1" applyBorder="1"/>
    <xf numFmtId="0" fontId="8" fillId="25" borderId="20" xfId="56" applyFont="1" applyFill="1" applyBorder="1" applyAlignment="1">
      <alignment horizontal="center"/>
    </xf>
    <xf numFmtId="167" fontId="8" fillId="25" borderId="20" xfId="76" applyNumberFormat="1" applyFont="1" applyFill="1" applyBorder="1" applyAlignment="1">
      <alignment horizontal="right"/>
    </xf>
    <xf numFmtId="0" fontId="8" fillId="24" borderId="0" xfId="56" applyFont="1" applyFill="1" applyAlignment="1">
      <alignment horizontal="left" vertical="center"/>
    </xf>
    <xf numFmtId="169" fontId="8" fillId="24" borderId="0" xfId="66" applyNumberFormat="1" applyFont="1" applyFill="1"/>
    <xf numFmtId="0" fontId="10" fillId="24" borderId="0" xfId="66" applyFont="1" applyFill="1" applyAlignment="1">
      <alignment horizontal="center" vertical="center"/>
    </xf>
    <xf numFmtId="167" fontId="8" fillId="24" borderId="0" xfId="66" applyNumberFormat="1" applyFont="1" applyFill="1" applyAlignment="1">
      <alignment horizontal="right" vertical="center"/>
    </xf>
    <xf numFmtId="167" fontId="8" fillId="24" borderId="0" xfId="76" applyNumberFormat="1" applyFont="1" applyFill="1" applyAlignment="1">
      <alignment horizontal="right"/>
    </xf>
    <xf numFmtId="167" fontId="8" fillId="24" borderId="0" xfId="77" applyNumberFormat="1" applyFont="1" applyFill="1" applyAlignment="1">
      <alignment horizontal="right" vertical="center"/>
    </xf>
    <xf numFmtId="165" fontId="8" fillId="24" borderId="0" xfId="0" applyNumberFormat="1" applyFont="1" applyFill="1" applyAlignment="1">
      <alignment horizontal="left" vertical="center"/>
    </xf>
    <xf numFmtId="0" fontId="8" fillId="24" borderId="0" xfId="66" applyFont="1" applyFill="1" applyAlignment="1">
      <alignment horizontal="left"/>
    </xf>
    <xf numFmtId="0" fontId="8" fillId="24" borderId="0" xfId="76" applyFont="1" applyFill="1" applyAlignment="1">
      <alignment horizontal="center"/>
    </xf>
    <xf numFmtId="167" fontId="8" fillId="24" borderId="0" xfId="75" applyNumberFormat="1" applyFont="1" applyFill="1" applyAlignment="1">
      <alignment horizontal="right"/>
    </xf>
    <xf numFmtId="167" fontId="8" fillId="24" borderId="0" xfId="77" applyNumberFormat="1" applyFont="1" applyFill="1" applyAlignment="1">
      <alignment horizontal="right"/>
    </xf>
    <xf numFmtId="167" fontId="8" fillId="24" borderId="0" xfId="66" applyNumberFormat="1" applyFont="1" applyFill="1" applyAlignment="1">
      <alignment horizontal="right"/>
    </xf>
    <xf numFmtId="0" fontId="8" fillId="24" borderId="0" xfId="66" applyFont="1" applyFill="1" applyAlignment="1">
      <alignment horizontal="right"/>
    </xf>
    <xf numFmtId="0" fontId="8" fillId="24" borderId="0" xfId="0" applyFont="1" applyFill="1" applyAlignment="1">
      <alignment horizontal="right"/>
    </xf>
    <xf numFmtId="0" fontId="8" fillId="24" borderId="0" xfId="66" applyFont="1" applyFill="1"/>
    <xf numFmtId="167" fontId="8" fillId="24" borderId="0" xfId="75" applyNumberFormat="1" applyFont="1" applyFill="1"/>
    <xf numFmtId="168" fontId="8" fillId="24" borderId="0" xfId="66" applyNumberFormat="1" applyFont="1" applyFill="1"/>
    <xf numFmtId="0" fontId="8" fillId="24" borderId="0" xfId="0" applyFont="1" applyFill="1"/>
    <xf numFmtId="0" fontId="8" fillId="24" borderId="0" xfId="76" applyFont="1" applyFill="1" applyAlignment="1">
      <alignment horizontal="right"/>
    </xf>
    <xf numFmtId="0" fontId="8" fillId="24" borderId="0" xfId="77" applyFont="1" applyFill="1"/>
    <xf numFmtId="0" fontId="8" fillId="25" borderId="20" xfId="66" applyFont="1" applyFill="1" applyBorder="1" applyAlignment="1">
      <alignment horizontal="left"/>
    </xf>
    <xf numFmtId="168" fontId="8" fillId="25" borderId="20" xfId="76" applyNumberFormat="1" applyFont="1" applyFill="1" applyBorder="1" applyAlignment="1">
      <alignment horizontal="right"/>
    </xf>
    <xf numFmtId="0" fontId="8" fillId="25" borderId="20" xfId="76" applyFont="1" applyFill="1" applyBorder="1"/>
    <xf numFmtId="167" fontId="8" fillId="24" borderId="0" xfId="56" applyNumberFormat="1" applyFont="1" applyFill="1"/>
    <xf numFmtId="165" fontId="8" fillId="24" borderId="16" xfId="56" applyNumberFormat="1" applyFont="1" applyFill="1" applyBorder="1" applyAlignment="1">
      <alignment horizontal="left"/>
    </xf>
    <xf numFmtId="170" fontId="8" fillId="24" borderId="16" xfId="56" applyNumberFormat="1" applyFont="1" applyFill="1" applyBorder="1" applyAlignment="1">
      <alignment horizontal="right"/>
    </xf>
    <xf numFmtId="170" fontId="8" fillId="24" borderId="16" xfId="56" applyNumberFormat="1" applyFont="1" applyFill="1" applyBorder="1"/>
    <xf numFmtId="170" fontId="8" fillId="24" borderId="16" xfId="77" applyNumberFormat="1" applyFont="1" applyFill="1" applyBorder="1" applyAlignment="1">
      <alignment horizontal="right"/>
    </xf>
    <xf numFmtId="170" fontId="8" fillId="24" borderId="16" xfId="77" applyNumberFormat="1" applyFont="1" applyFill="1" applyBorder="1"/>
    <xf numFmtId="0" fontId="8" fillId="24" borderId="16" xfId="56" applyFont="1" applyFill="1" applyBorder="1" applyAlignment="1">
      <alignment horizontal="center"/>
    </xf>
    <xf numFmtId="0" fontId="12" fillId="24" borderId="0" xfId="34" applyFont="1" applyFill="1" applyAlignment="1" applyProtection="1"/>
    <xf numFmtId="0" fontId="5" fillId="24" borderId="0" xfId="56" applyFont="1" applyFill="1" applyAlignment="1">
      <alignment horizontal="left"/>
    </xf>
    <xf numFmtId="168" fontId="8" fillId="24" borderId="0" xfId="56" applyNumberFormat="1" applyFont="1" applyFill="1"/>
    <xf numFmtId="0" fontId="9" fillId="24" borderId="0" xfId="66" applyFont="1" applyFill="1"/>
    <xf numFmtId="0" fontId="8" fillId="24" borderId="0" xfId="56" applyFont="1" applyFill="1" applyAlignment="1">
      <alignment horizontal="right"/>
    </xf>
    <xf numFmtId="0" fontId="8" fillId="24" borderId="0" xfId="56" applyFont="1" applyFill="1" applyAlignment="1">
      <alignment horizontal="left"/>
    </xf>
    <xf numFmtId="170" fontId="8" fillId="24" borderId="0" xfId="66" applyNumberFormat="1" applyFont="1" applyFill="1" applyAlignment="1">
      <alignment horizontal="right"/>
    </xf>
    <xf numFmtId="0" fontId="8" fillId="24" borderId="0" xfId="76" applyFont="1" applyFill="1"/>
    <xf numFmtId="170" fontId="8" fillId="24" borderId="0" xfId="66" applyNumberFormat="1" applyFont="1" applyFill="1"/>
    <xf numFmtId="0" fontId="12" fillId="24" borderId="0" xfId="56" applyFont="1" applyFill="1"/>
    <xf numFmtId="1" fontId="8" fillId="24" borderId="0" xfId="56" applyNumberFormat="1" applyFont="1" applyFill="1" applyAlignment="1">
      <alignment horizontal="center"/>
    </xf>
    <xf numFmtId="0" fontId="6" fillId="24" borderId="0" xfId="77" applyFill="1"/>
    <xf numFmtId="0" fontId="8" fillId="24" borderId="0" xfId="66" applyFont="1" applyFill="1" applyAlignment="1">
      <alignment horizontal="left" indent="1"/>
    </xf>
    <xf numFmtId="0" fontId="8" fillId="24" borderId="0" xfId="56" applyFont="1" applyFill="1" applyAlignment="1">
      <alignment horizontal="center"/>
    </xf>
    <xf numFmtId="0" fontId="8" fillId="24" borderId="0" xfId="67" applyFont="1" applyFill="1" applyAlignment="1">
      <alignment horizontal="left" indent="1"/>
    </xf>
    <xf numFmtId="0" fontId="6" fillId="24" borderId="0" xfId="56" applyFont="1" applyFill="1"/>
    <xf numFmtId="0" fontId="8" fillId="24" borderId="0" xfId="48" applyFont="1" applyFill="1"/>
    <xf numFmtId="0" fontId="8" fillId="24" borderId="0" xfId="67" applyFont="1" applyFill="1"/>
    <xf numFmtId="0" fontId="8" fillId="24" borderId="0" xfId="66" applyFont="1" applyFill="1" applyAlignment="1">
      <alignment horizontal="center"/>
    </xf>
    <xf numFmtId="0" fontId="8" fillId="24" borderId="0" xfId="56" applyFont="1" applyFill="1"/>
    <xf numFmtId="172" fontId="8" fillId="24" borderId="0" xfId="56" applyNumberFormat="1" applyFont="1" applyFill="1"/>
    <xf numFmtId="0" fontId="5" fillId="24" borderId="0" xfId="0" applyFont="1" applyFill="1"/>
    <xf numFmtId="165" fontId="8" fillId="24" borderId="0" xfId="0" applyNumberFormat="1" applyFont="1" applyFill="1" applyAlignment="1">
      <alignment vertical="center"/>
    </xf>
    <xf numFmtId="165" fontId="8" fillId="24" borderId="10" xfId="0" applyNumberFormat="1" applyFont="1" applyFill="1" applyBorder="1" applyAlignment="1">
      <alignment vertical="center"/>
    </xf>
    <xf numFmtId="0" fontId="8" fillId="24" borderId="10" xfId="0" applyFont="1" applyFill="1" applyBorder="1" applyAlignment="1">
      <alignment vertical="center"/>
    </xf>
    <xf numFmtId="0" fontId="8" fillId="24" borderId="0" xfId="0" applyFont="1" applyFill="1" applyAlignment="1">
      <alignment vertical="center"/>
    </xf>
    <xf numFmtId="0" fontId="5" fillId="24" borderId="0" xfId="0" applyFont="1" applyFill="1" applyAlignment="1">
      <alignment vertical="center"/>
    </xf>
    <xf numFmtId="0" fontId="8" fillId="24" borderId="11" xfId="0" applyFont="1" applyFill="1" applyBorder="1" applyAlignment="1">
      <alignment vertical="center"/>
    </xf>
    <xf numFmtId="0" fontId="8" fillId="24" borderId="13" xfId="0" applyFont="1" applyFill="1" applyBorder="1" applyAlignment="1">
      <alignment vertical="center"/>
    </xf>
    <xf numFmtId="165" fontId="8" fillId="24" borderId="0" xfId="0" applyNumberFormat="1" applyFont="1" applyFill="1" applyAlignment="1">
      <alignment horizontal="left"/>
    </xf>
    <xf numFmtId="0" fontId="8" fillId="24" borderId="13" xfId="0" applyFont="1" applyFill="1" applyBorder="1" applyAlignment="1">
      <alignment horizontal="left"/>
    </xf>
    <xf numFmtId="165" fontId="8" fillId="24" borderId="13" xfId="0" applyNumberFormat="1" applyFont="1" applyFill="1" applyBorder="1" applyAlignment="1">
      <alignment horizontal="left"/>
    </xf>
    <xf numFmtId="165" fontId="8" fillId="24" borderId="0" xfId="0" applyNumberFormat="1" applyFont="1" applyFill="1" applyAlignment="1">
      <alignment horizontal="left" vertical="top"/>
    </xf>
    <xf numFmtId="165" fontId="8" fillId="24" borderId="13" xfId="77" applyNumberFormat="1" applyFont="1" applyFill="1" applyBorder="1" applyAlignment="1">
      <alignment horizontal="left" vertical="top"/>
    </xf>
    <xf numFmtId="165" fontId="8" fillId="24" borderId="15" xfId="0" applyNumberFormat="1" applyFont="1" applyFill="1" applyBorder="1" applyAlignment="1">
      <alignment horizontal="left" vertical="top"/>
    </xf>
    <xf numFmtId="165" fontId="8" fillId="24" borderId="16" xfId="0" applyNumberFormat="1" applyFont="1" applyFill="1" applyBorder="1" applyAlignment="1">
      <alignment horizontal="left" vertical="top"/>
    </xf>
    <xf numFmtId="165" fontId="8" fillId="24" borderId="17" xfId="0" applyNumberFormat="1" applyFont="1" applyFill="1" applyBorder="1" applyAlignment="1">
      <alignment horizontal="left" vertical="top"/>
    </xf>
    <xf numFmtId="165" fontId="8" fillId="24" borderId="13" xfId="0" applyNumberFormat="1" applyFont="1" applyFill="1" applyBorder="1" applyAlignment="1">
      <alignment horizontal="left" vertical="top"/>
    </xf>
    <xf numFmtId="0" fontId="8" fillId="24" borderId="13" xfId="0" applyFont="1" applyFill="1" applyBorder="1" applyAlignment="1">
      <alignment horizontal="left" vertical="center"/>
    </xf>
    <xf numFmtId="165" fontId="8" fillId="24" borderId="13" xfId="0" applyNumberFormat="1" applyFont="1" applyFill="1" applyBorder="1" applyAlignment="1">
      <alignment horizontal="left" vertical="center"/>
    </xf>
    <xf numFmtId="166" fontId="8" fillId="24" borderId="18" xfId="0" applyNumberFormat="1" applyFont="1" applyFill="1" applyBorder="1" applyAlignment="1">
      <alignment horizontal="center" vertical="center"/>
    </xf>
    <xf numFmtId="166" fontId="8" fillId="24" borderId="21" xfId="0" applyNumberFormat="1" applyFont="1" applyFill="1" applyBorder="1" applyAlignment="1">
      <alignment horizontal="center" vertical="center"/>
    </xf>
    <xf numFmtId="165" fontId="8" fillId="24" borderId="0" xfId="77" applyNumberFormat="1" applyFont="1" applyFill="1" applyAlignment="1">
      <alignment horizontal="center" vertical="center"/>
    </xf>
    <xf numFmtId="165" fontId="8" fillId="24" borderId="16" xfId="0" applyNumberFormat="1" applyFont="1" applyFill="1" applyBorder="1" applyAlignment="1">
      <alignment horizontal="left" vertical="center"/>
    </xf>
    <xf numFmtId="0" fontId="10" fillId="24" borderId="15" xfId="0" applyFont="1" applyFill="1" applyBorder="1" applyAlignment="1">
      <alignment horizontal="left" vertical="center"/>
    </xf>
    <xf numFmtId="165" fontId="8" fillId="24" borderId="15" xfId="0" applyNumberFormat="1" applyFont="1" applyFill="1" applyBorder="1" applyAlignment="1">
      <alignment horizontal="left" vertical="center"/>
    </xf>
    <xf numFmtId="166" fontId="8" fillId="24" borderId="19" xfId="0" applyNumberFormat="1" applyFont="1" applyFill="1" applyBorder="1" applyAlignment="1">
      <alignment horizontal="left" vertical="center"/>
    </xf>
    <xf numFmtId="0" fontId="10" fillId="24" borderId="0" xfId="0" applyFont="1" applyFill="1" applyAlignment="1">
      <alignment horizontal="left" vertical="center"/>
    </xf>
    <xf numFmtId="166" fontId="8" fillId="24" borderId="0" xfId="0" applyNumberFormat="1" applyFont="1" applyFill="1" applyAlignment="1">
      <alignment horizontal="left" vertical="center"/>
    </xf>
    <xf numFmtId="165" fontId="8" fillId="24" borderId="0" xfId="0" applyNumberFormat="1" applyFont="1" applyFill="1" applyAlignment="1">
      <alignment horizontal="right" vertical="center"/>
    </xf>
    <xf numFmtId="0" fontId="8" fillId="25" borderId="20" xfId="0" applyFont="1" applyFill="1" applyBorder="1"/>
    <xf numFmtId="165" fontId="8" fillId="25" borderId="20" xfId="0" applyNumberFormat="1" applyFont="1" applyFill="1" applyBorder="1" applyAlignment="1">
      <alignment horizontal="center"/>
    </xf>
    <xf numFmtId="167" fontId="8" fillId="24" borderId="0" xfId="0" applyNumberFormat="1" applyFont="1" applyFill="1" applyAlignment="1">
      <alignment horizontal="left" vertical="center"/>
    </xf>
    <xf numFmtId="169" fontId="8" fillId="24" borderId="0" xfId="0" applyNumberFormat="1" applyFont="1" applyFill="1"/>
    <xf numFmtId="0" fontId="10" fillId="24" borderId="0" xfId="0" applyFont="1" applyFill="1" applyAlignment="1">
      <alignment horizontal="center" vertical="center"/>
    </xf>
    <xf numFmtId="167" fontId="8" fillId="24" borderId="0" xfId="0" applyNumberFormat="1" applyFont="1" applyFill="1" applyAlignment="1">
      <alignment horizontal="right" vertical="center"/>
    </xf>
    <xf numFmtId="168" fontId="8" fillId="24" borderId="0" xfId="75" applyNumberFormat="1" applyFont="1" applyFill="1" applyAlignment="1">
      <alignment horizontal="right"/>
    </xf>
    <xf numFmtId="167" fontId="8" fillId="24" borderId="0" xfId="0" applyNumberFormat="1" applyFont="1" applyFill="1" applyAlignment="1">
      <alignment horizontal="right"/>
    </xf>
    <xf numFmtId="0" fontId="8" fillId="24" borderId="0" xfId="0" applyFont="1" applyFill="1" applyAlignment="1">
      <alignment vertical="top"/>
    </xf>
    <xf numFmtId="0" fontId="8" fillId="25" borderId="12" xfId="0" applyFont="1" applyFill="1" applyBorder="1" applyAlignment="1">
      <alignment horizontal="left"/>
    </xf>
    <xf numFmtId="165" fontId="8" fillId="25" borderId="20" xfId="0" applyNumberFormat="1" applyFont="1" applyFill="1" applyBorder="1"/>
    <xf numFmtId="173" fontId="8" fillId="25" borderId="20" xfId="76" applyNumberFormat="1" applyFont="1" applyFill="1" applyBorder="1" applyAlignment="1">
      <alignment horizontal="center"/>
    </xf>
    <xf numFmtId="167" fontId="8" fillId="24" borderId="0" xfId="0" applyNumberFormat="1" applyFont="1" applyFill="1"/>
    <xf numFmtId="165" fontId="8" fillId="24" borderId="12" xfId="0" applyNumberFormat="1" applyFont="1" applyFill="1" applyBorder="1" applyAlignment="1">
      <alignment horizontal="left"/>
    </xf>
    <xf numFmtId="170" fontId="8" fillId="24" borderId="0" xfId="0" applyNumberFormat="1" applyFont="1" applyFill="1" applyAlignment="1">
      <alignment horizontal="right"/>
    </xf>
    <xf numFmtId="170" fontId="8" fillId="24" borderId="0" xfId="0" applyNumberFormat="1" applyFont="1" applyFill="1"/>
    <xf numFmtId="173" fontId="8" fillId="24" borderId="0" xfId="0" applyNumberFormat="1" applyFont="1" applyFill="1" applyAlignment="1">
      <alignment horizontal="right"/>
    </xf>
    <xf numFmtId="173" fontId="8" fillId="24" borderId="0" xfId="0" applyNumberFormat="1" applyFont="1" applyFill="1"/>
    <xf numFmtId="173" fontId="8" fillId="24" borderId="0" xfId="0" applyNumberFormat="1" applyFont="1" applyFill="1" applyAlignment="1">
      <alignment horizontal="center"/>
    </xf>
    <xf numFmtId="0" fontId="8" fillId="24" borderId="0" xfId="0" applyFont="1" applyFill="1" applyAlignment="1">
      <alignment horizontal="center"/>
    </xf>
    <xf numFmtId="171" fontId="8" fillId="24" borderId="0" xfId="0" applyNumberFormat="1" applyFont="1" applyFill="1"/>
    <xf numFmtId="0" fontId="12" fillId="24" borderId="0" xfId="42" applyFont="1" applyFill="1" applyAlignment="1" applyProtection="1"/>
    <xf numFmtId="0" fontId="5" fillId="24" borderId="0" xfId="0" applyFont="1" applyFill="1" applyAlignment="1">
      <alignment horizontal="left"/>
    </xf>
    <xf numFmtId="168" fontId="8" fillId="24" borderId="0" xfId="0" applyNumberFormat="1" applyFont="1" applyFill="1"/>
    <xf numFmtId="0" fontId="8" fillId="24" borderId="0" xfId="0" applyFont="1" applyFill="1" applyAlignment="1">
      <alignment horizontal="left"/>
    </xf>
    <xf numFmtId="0" fontId="12" fillId="24" borderId="0" xfId="0" applyFont="1" applyFill="1"/>
    <xf numFmtId="1" fontId="8" fillId="24" borderId="0" xfId="0" applyNumberFormat="1" applyFont="1" applyFill="1" applyAlignment="1">
      <alignment horizontal="center"/>
    </xf>
    <xf numFmtId="0" fontId="8" fillId="24" borderId="0" xfId="0" applyFont="1" applyFill="1" applyAlignment="1">
      <alignment horizontal="left" indent="1"/>
    </xf>
    <xf numFmtId="0" fontId="6" fillId="24" borderId="0" xfId="0" applyFont="1" applyFill="1"/>
    <xf numFmtId="172" fontId="8" fillId="24" borderId="0" xfId="0" applyNumberFormat="1" applyFont="1" applyFill="1"/>
    <xf numFmtId="165" fontId="8" fillId="24" borderId="15" xfId="51" applyNumberFormat="1" applyFont="1" applyFill="1" applyBorder="1" applyAlignment="1">
      <alignment horizontal="left" vertical="top"/>
    </xf>
    <xf numFmtId="165" fontId="8" fillId="24" borderId="16" xfId="51" applyNumberFormat="1" applyFont="1" applyFill="1" applyBorder="1" applyAlignment="1">
      <alignment horizontal="left" vertical="top"/>
    </xf>
    <xf numFmtId="165" fontId="8" fillId="24" borderId="17" xfId="51" applyNumberFormat="1" applyFont="1" applyFill="1" applyBorder="1" applyAlignment="1">
      <alignment horizontal="left" vertical="top"/>
    </xf>
    <xf numFmtId="165" fontId="8" fillId="24" borderId="13" xfId="51" applyNumberFormat="1" applyFont="1" applyFill="1" applyBorder="1" applyAlignment="1">
      <alignment horizontal="left" vertical="center"/>
    </xf>
    <xf numFmtId="166" fontId="8" fillId="24" borderId="18" xfId="51" applyNumberFormat="1" applyFont="1" applyFill="1" applyBorder="1" applyAlignment="1">
      <alignment horizontal="center" vertical="center"/>
    </xf>
    <xf numFmtId="166" fontId="8" fillId="24" borderId="21" xfId="51" applyNumberFormat="1" applyFont="1" applyFill="1" applyBorder="1" applyAlignment="1">
      <alignment horizontal="center" vertical="center"/>
    </xf>
    <xf numFmtId="165" fontId="8" fillId="24" borderId="15" xfId="51" applyNumberFormat="1" applyFont="1" applyFill="1" applyBorder="1" applyAlignment="1">
      <alignment horizontal="left" vertical="center"/>
    </xf>
    <xf numFmtId="166" fontId="8" fillId="24" borderId="19" xfId="51" applyNumberFormat="1" applyFont="1" applyFill="1" applyBorder="1" applyAlignment="1">
      <alignment horizontal="left" vertical="center"/>
    </xf>
    <xf numFmtId="166" fontId="8" fillId="24" borderId="0" xfId="51" applyNumberFormat="1" applyFont="1" applyFill="1" applyAlignment="1">
      <alignment horizontal="left" vertical="center"/>
    </xf>
    <xf numFmtId="0" fontId="8" fillId="24" borderId="10" xfId="51" applyFont="1" applyFill="1" applyBorder="1" applyAlignment="1">
      <alignment vertical="center"/>
    </xf>
    <xf numFmtId="0" fontId="8" fillId="24" borderId="0" xfId="51" applyFont="1" applyFill="1" applyAlignment="1">
      <alignment vertical="center"/>
    </xf>
    <xf numFmtId="0" fontId="8" fillId="24" borderId="11" xfId="51" applyFont="1" applyFill="1" applyBorder="1" applyAlignment="1">
      <alignment vertical="center"/>
    </xf>
    <xf numFmtId="173" fontId="8" fillId="24" borderId="0" xfId="51" applyNumberFormat="1" applyFont="1" applyFill="1" applyAlignment="1">
      <alignment horizontal="right"/>
    </xf>
    <xf numFmtId="173" fontId="8" fillId="24" borderId="0" xfId="51" applyNumberFormat="1" applyFont="1" applyFill="1"/>
    <xf numFmtId="173" fontId="8" fillId="24" borderId="0" xfId="77" applyNumberFormat="1" applyFont="1" applyFill="1" applyAlignment="1">
      <alignment horizontal="right"/>
    </xf>
    <xf numFmtId="173" fontId="8" fillId="24" borderId="0" xfId="77" applyNumberFormat="1" applyFont="1" applyFill="1"/>
    <xf numFmtId="168" fontId="8" fillId="24" borderId="0" xfId="51" applyNumberFormat="1" applyFont="1" applyFill="1"/>
    <xf numFmtId="1" fontId="8" fillId="24" borderId="0" xfId="51" applyNumberFormat="1" applyFont="1" applyFill="1" applyAlignment="1">
      <alignment horizontal="center"/>
    </xf>
    <xf numFmtId="0" fontId="8" fillId="24" borderId="0" xfId="51" applyFont="1" applyFill="1" applyAlignment="1">
      <alignment horizontal="center"/>
    </xf>
    <xf numFmtId="0" fontId="8" fillId="24" borderId="0" xfId="51" applyFont="1" applyFill="1" applyAlignment="1">
      <alignment horizontal="left"/>
    </xf>
    <xf numFmtId="172" fontId="8" fillId="24" borderId="0" xfId="51" applyNumberFormat="1" applyFont="1" applyFill="1"/>
    <xf numFmtId="0" fontId="8" fillId="24" borderId="0" xfId="77" applyFont="1" applyFill="1" applyAlignment="1">
      <alignment vertical="center"/>
    </xf>
    <xf numFmtId="166" fontId="8" fillId="24" borderId="15" xfId="51" applyNumberFormat="1" applyFont="1" applyFill="1" applyBorder="1" applyAlignment="1">
      <alignment horizontal="left" vertical="center"/>
    </xf>
    <xf numFmtId="168" fontId="8" fillId="24" borderId="0" xfId="73" applyNumberFormat="1" applyFont="1" applyFill="1" applyAlignment="1">
      <alignment horizontal="right"/>
    </xf>
    <xf numFmtId="0" fontId="6" fillId="0" borderId="0" xfId="77"/>
    <xf numFmtId="168" fontId="8" fillId="24" borderId="0" xfId="76" applyNumberFormat="1" applyFont="1" applyFill="1" applyAlignment="1">
      <alignment horizontal="right"/>
    </xf>
    <xf numFmtId="0" fontId="8" fillId="24" borderId="0" xfId="72" applyFont="1" applyFill="1" applyAlignment="1">
      <alignment horizontal="center"/>
    </xf>
    <xf numFmtId="173" fontId="8" fillId="24" borderId="0" xfId="0" applyNumberFormat="1" applyFont="1" applyFill="1" applyAlignment="1">
      <alignment horizontal="left" vertical="center"/>
    </xf>
    <xf numFmtId="165" fontId="8" fillId="24" borderId="0" xfId="0" applyNumberFormat="1" applyFont="1" applyFill="1" applyAlignment="1">
      <alignment horizontal="center"/>
    </xf>
    <xf numFmtId="0" fontId="16" fillId="24" borderId="0" xfId="0" applyFont="1" applyFill="1"/>
    <xf numFmtId="165" fontId="8" fillId="24" borderId="10" xfId="77" applyNumberFormat="1" applyFont="1" applyFill="1" applyBorder="1" applyAlignment="1">
      <alignment vertical="center"/>
    </xf>
    <xf numFmtId="165" fontId="8" fillId="24" borderId="13" xfId="77" applyNumberFormat="1" applyFont="1" applyFill="1" applyBorder="1" applyAlignment="1">
      <alignment horizontal="left"/>
    </xf>
    <xf numFmtId="165" fontId="8" fillId="24" borderId="0" xfId="77" applyNumberFormat="1" applyFont="1" applyFill="1" applyAlignment="1">
      <alignment horizontal="left" vertical="top"/>
    </xf>
    <xf numFmtId="165" fontId="8" fillId="24" borderId="14" xfId="77" applyNumberFormat="1" applyFont="1" applyFill="1" applyBorder="1" applyAlignment="1">
      <alignment horizontal="left" vertical="top"/>
    </xf>
    <xf numFmtId="165" fontId="8" fillId="24" borderId="15" xfId="77" applyNumberFormat="1" applyFont="1" applyFill="1" applyBorder="1" applyAlignment="1">
      <alignment horizontal="left" vertical="top"/>
    </xf>
    <xf numFmtId="165" fontId="8" fillId="24" borderId="16" xfId="77" applyNumberFormat="1" applyFont="1" applyFill="1" applyBorder="1" applyAlignment="1">
      <alignment horizontal="left" vertical="top"/>
    </xf>
    <xf numFmtId="165" fontId="8" fillId="24" borderId="17" xfId="77" applyNumberFormat="1" applyFont="1" applyFill="1" applyBorder="1" applyAlignment="1">
      <alignment horizontal="left" vertical="top"/>
    </xf>
    <xf numFmtId="165" fontId="8" fillId="24" borderId="13" xfId="77" applyNumberFormat="1" applyFont="1" applyFill="1" applyBorder="1" applyAlignment="1">
      <alignment horizontal="left" vertical="center"/>
    </xf>
    <xf numFmtId="0" fontId="10" fillId="24" borderId="15" xfId="77" applyFont="1" applyFill="1" applyBorder="1" applyAlignment="1">
      <alignment horizontal="left" vertical="center"/>
    </xf>
    <xf numFmtId="165" fontId="8" fillId="24" borderId="15" xfId="77" applyNumberFormat="1" applyFont="1" applyFill="1" applyBorder="1" applyAlignment="1">
      <alignment horizontal="left" vertical="center"/>
    </xf>
    <xf numFmtId="166" fontId="8" fillId="24" borderId="19" xfId="77" applyNumberFormat="1" applyFont="1" applyFill="1" applyBorder="1" applyAlignment="1">
      <alignment horizontal="left" vertical="center"/>
    </xf>
    <xf numFmtId="165" fontId="8" fillId="24" borderId="16" xfId="77" applyNumberFormat="1" applyFont="1" applyFill="1" applyBorder="1" applyAlignment="1">
      <alignment horizontal="left" vertical="center"/>
    </xf>
    <xf numFmtId="0" fontId="10" fillId="24" borderId="0" xfId="77" applyFont="1" applyFill="1" applyAlignment="1">
      <alignment horizontal="left" vertical="center"/>
    </xf>
    <xf numFmtId="165" fontId="8" fillId="24" borderId="0" xfId="77" applyNumberFormat="1" applyFont="1" applyFill="1" applyAlignment="1">
      <alignment horizontal="left" vertical="center"/>
    </xf>
    <xf numFmtId="166" fontId="8" fillId="24" borderId="0" xfId="77" applyNumberFormat="1" applyFont="1" applyFill="1" applyAlignment="1">
      <alignment horizontal="left" vertical="center"/>
    </xf>
    <xf numFmtId="0" fontId="8" fillId="25" borderId="20" xfId="77" applyFont="1" applyFill="1" applyBorder="1" applyAlignment="1">
      <alignment horizontal="center"/>
    </xf>
    <xf numFmtId="167" fontId="8" fillId="25" borderId="20" xfId="77" applyNumberFormat="1" applyFont="1" applyFill="1" applyBorder="1" applyAlignment="1">
      <alignment horizontal="right"/>
    </xf>
    <xf numFmtId="173" fontId="8" fillId="25" borderId="20" xfId="77" applyNumberFormat="1" applyFont="1" applyFill="1" applyBorder="1"/>
    <xf numFmtId="0" fontId="10" fillId="24" borderId="0" xfId="77" applyFont="1" applyFill="1" applyAlignment="1">
      <alignment horizontal="center" vertical="center"/>
    </xf>
    <xf numFmtId="167" fontId="8" fillId="24" borderId="0" xfId="77" applyNumberFormat="1" applyFont="1" applyFill="1" applyAlignment="1">
      <alignment horizontal="left" vertical="center"/>
    </xf>
    <xf numFmtId="0" fontId="8" fillId="24" borderId="0" xfId="77" applyFont="1" applyFill="1" applyAlignment="1">
      <alignment horizontal="right"/>
    </xf>
    <xf numFmtId="1" fontId="8" fillId="24" borderId="0" xfId="77" applyNumberFormat="1" applyFont="1" applyFill="1" applyAlignment="1">
      <alignment horizontal="center"/>
    </xf>
    <xf numFmtId="167" fontId="8" fillId="24" borderId="0" xfId="77" applyNumberFormat="1" applyFont="1" applyFill="1"/>
    <xf numFmtId="174" fontId="8" fillId="24" borderId="0" xfId="77" applyNumberFormat="1" applyFont="1" applyFill="1" applyAlignment="1">
      <alignment horizontal="right"/>
    </xf>
    <xf numFmtId="1" fontId="8" fillId="24" borderId="0" xfId="77" quotePrefix="1" applyNumberFormat="1" applyFont="1" applyFill="1" applyAlignment="1">
      <alignment horizontal="center"/>
    </xf>
    <xf numFmtId="0" fontId="8" fillId="24" borderId="0" xfId="77" applyFont="1" applyFill="1" applyAlignment="1">
      <alignment horizontal="center"/>
    </xf>
    <xf numFmtId="165" fontId="8" fillId="25" borderId="20" xfId="77" applyNumberFormat="1" applyFont="1" applyFill="1" applyBorder="1" applyAlignment="1">
      <alignment horizontal="center"/>
    </xf>
    <xf numFmtId="175" fontId="8" fillId="25" borderId="20" xfId="77" applyNumberFormat="1" applyFont="1" applyFill="1" applyBorder="1" applyAlignment="1">
      <alignment horizontal="right"/>
    </xf>
    <xf numFmtId="171" fontId="8" fillId="25" borderId="20" xfId="77" applyNumberFormat="1" applyFont="1" applyFill="1" applyBorder="1"/>
    <xf numFmtId="165" fontId="8" fillId="24" borderId="0" xfId="77" applyNumberFormat="1" applyFont="1" applyFill="1" applyAlignment="1">
      <alignment horizontal="left"/>
    </xf>
    <xf numFmtId="171" fontId="8" fillId="24" borderId="0" xfId="77" applyNumberFormat="1" applyFont="1" applyFill="1"/>
    <xf numFmtId="0" fontId="5" fillId="24" borderId="0" xfId="77" applyFont="1" applyFill="1" applyAlignment="1">
      <alignment horizontal="left"/>
    </xf>
    <xf numFmtId="0" fontId="8" fillId="24" borderId="0" xfId="77" applyFont="1" applyFill="1" applyAlignment="1">
      <alignment horizontal="left"/>
    </xf>
    <xf numFmtId="0" fontId="17" fillId="24" borderId="0" xfId="77" applyFont="1" applyFill="1" applyAlignment="1">
      <alignment horizontal="left"/>
    </xf>
    <xf numFmtId="166" fontId="8" fillId="24" borderId="18" xfId="77" applyNumberFormat="1" applyFont="1" applyFill="1" applyBorder="1" applyAlignment="1">
      <alignment horizontal="center" vertical="center"/>
    </xf>
    <xf numFmtId="166" fontId="8" fillId="24" borderId="15" xfId="77" applyNumberFormat="1" applyFont="1" applyFill="1" applyBorder="1" applyAlignment="1">
      <alignment horizontal="left" vertical="center"/>
    </xf>
    <xf numFmtId="173" fontId="8" fillId="24" borderId="0" xfId="77" applyNumberFormat="1" applyFont="1" applyFill="1" applyAlignment="1">
      <alignment horizontal="center"/>
    </xf>
    <xf numFmtId="0" fontId="3" fillId="24" borderId="0" xfId="0" applyFont="1" applyFill="1" applyAlignment="1">
      <alignment horizontal="left" vertical="center"/>
    </xf>
    <xf numFmtId="0" fontId="5" fillId="24" borderId="0" xfId="77" applyFont="1" applyFill="1"/>
    <xf numFmtId="0" fontId="3" fillId="24" borderId="0" xfId="77" applyFont="1" applyFill="1" applyAlignment="1">
      <alignment horizontal="right"/>
    </xf>
    <xf numFmtId="0" fontId="3" fillId="24" borderId="16" xfId="0" applyFont="1" applyFill="1" applyBorder="1" applyAlignment="1">
      <alignment horizontal="left" vertical="center"/>
    </xf>
    <xf numFmtId="0" fontId="5" fillId="24" borderId="16" xfId="77" applyFont="1" applyFill="1" applyBorder="1"/>
    <xf numFmtId="0" fontId="5" fillId="24" borderId="16" xfId="51" applyFont="1" applyFill="1" applyBorder="1"/>
    <xf numFmtId="167" fontId="6" fillId="24" borderId="0" xfId="77" applyNumberFormat="1" applyFill="1"/>
    <xf numFmtId="0" fontId="3" fillId="24" borderId="0" xfId="0" applyFont="1" applyFill="1" applyAlignment="1">
      <alignment horizontal="right"/>
    </xf>
    <xf numFmtId="167" fontId="5" fillId="24" borderId="0" xfId="0" applyNumberFormat="1" applyFont="1" applyFill="1"/>
    <xf numFmtId="0" fontId="5" fillId="24" borderId="16" xfId="0" applyFont="1" applyFill="1" applyBorder="1"/>
    <xf numFmtId="0" fontId="3" fillId="24" borderId="0" xfId="66" applyFont="1" applyFill="1" applyAlignment="1">
      <alignment horizontal="left" vertical="center"/>
    </xf>
    <xf numFmtId="0" fontId="5" fillId="24" borderId="0" xfId="56" applyFont="1" applyFill="1"/>
    <xf numFmtId="0" fontId="5" fillId="24" borderId="0" xfId="66" applyFont="1" applyFill="1"/>
    <xf numFmtId="0" fontId="3" fillId="24" borderId="0" xfId="56" applyFont="1" applyFill="1" applyAlignment="1">
      <alignment horizontal="right"/>
    </xf>
    <xf numFmtId="0" fontId="5" fillId="24" borderId="16" xfId="56" applyFont="1" applyFill="1" applyBorder="1" applyAlignment="1">
      <alignment horizontal="left" vertical="center"/>
    </xf>
    <xf numFmtId="0" fontId="5" fillId="24" borderId="16" xfId="56" applyFont="1" applyFill="1" applyBorder="1"/>
    <xf numFmtId="0" fontId="5" fillId="24" borderId="16" xfId="66" applyFont="1" applyFill="1" applyBorder="1"/>
    <xf numFmtId="2" fontId="8" fillId="24" borderId="0" xfId="0" applyNumberFormat="1" applyFont="1" applyFill="1" applyAlignment="1">
      <alignment horizontal="left" vertical="center"/>
    </xf>
    <xf numFmtId="165" fontId="8" fillId="24" borderId="13" xfId="56" applyNumberFormat="1" applyFont="1" applyFill="1" applyBorder="1" applyAlignment="1">
      <alignment horizontal="left" vertical="top"/>
    </xf>
    <xf numFmtId="165" fontId="8" fillId="24" borderId="13" xfId="56" applyNumberFormat="1" applyFont="1" applyFill="1" applyBorder="1" applyAlignment="1">
      <alignment horizontal="left" vertical="center"/>
    </xf>
    <xf numFmtId="165" fontId="8" fillId="24" borderId="0" xfId="56" applyNumberFormat="1" applyFont="1" applyFill="1" applyAlignment="1">
      <alignment horizontal="right" vertical="center"/>
    </xf>
    <xf numFmtId="168" fontId="8" fillId="24" borderId="0" xfId="66" applyNumberFormat="1" applyFont="1" applyFill="1" applyAlignment="1">
      <alignment horizontal="right"/>
    </xf>
    <xf numFmtId="2" fontId="8" fillId="24" borderId="0" xfId="66" applyNumberFormat="1" applyFont="1" applyFill="1"/>
    <xf numFmtId="171" fontId="8" fillId="24" borderId="16" xfId="56" applyNumberFormat="1" applyFont="1" applyFill="1" applyBorder="1"/>
    <xf numFmtId="2" fontId="8" fillId="24" borderId="0" xfId="0" applyNumberFormat="1" applyFont="1" applyFill="1"/>
    <xf numFmtId="0" fontId="8" fillId="25" borderId="20" xfId="0" applyFont="1" applyFill="1" applyBorder="1" applyAlignment="1">
      <alignment horizontal="left"/>
    </xf>
    <xf numFmtId="168" fontId="8" fillId="24" borderId="0" xfId="0" applyNumberFormat="1" applyFont="1" applyFill="1" applyAlignment="1">
      <alignment horizontal="right"/>
    </xf>
    <xf numFmtId="0" fontId="5" fillId="24" borderId="0" xfId="52" applyFont="1" applyFill="1"/>
    <xf numFmtId="0" fontId="3" fillId="24" borderId="0" xfId="52" applyFont="1" applyFill="1" applyAlignment="1">
      <alignment horizontal="right"/>
    </xf>
    <xf numFmtId="0" fontId="5" fillId="24" borderId="16" xfId="52" applyFont="1" applyFill="1" applyBorder="1" applyAlignment="1">
      <alignment horizontal="left" vertical="center"/>
    </xf>
    <xf numFmtId="0" fontId="5" fillId="24" borderId="16" xfId="52" applyFont="1" applyFill="1" applyBorder="1"/>
    <xf numFmtId="165" fontId="8" fillId="24" borderId="0" xfId="52" applyNumberFormat="1" applyFont="1" applyFill="1" applyAlignment="1">
      <alignment vertical="center"/>
    </xf>
    <xf numFmtId="165" fontId="8" fillId="24" borderId="10" xfId="52" applyNumberFormat="1" applyFont="1" applyFill="1" applyBorder="1" applyAlignment="1">
      <alignment vertical="center"/>
    </xf>
    <xf numFmtId="0" fontId="8" fillId="24" borderId="10" xfId="52" applyFont="1" applyFill="1" applyBorder="1" applyAlignment="1">
      <alignment vertical="center"/>
    </xf>
    <xf numFmtId="0" fontId="8" fillId="24" borderId="0" xfId="52" applyFont="1" applyFill="1" applyAlignment="1">
      <alignment vertical="center"/>
    </xf>
    <xf numFmtId="0" fontId="8" fillId="24" borderId="11" xfId="52" applyFont="1" applyFill="1" applyBorder="1" applyAlignment="1">
      <alignment vertical="center"/>
    </xf>
    <xf numFmtId="0" fontId="8" fillId="24" borderId="13" xfId="52" applyFont="1" applyFill="1" applyBorder="1" applyAlignment="1">
      <alignment vertical="center"/>
    </xf>
    <xf numFmtId="0" fontId="8" fillId="24" borderId="0" xfId="52" applyFont="1" applyFill="1"/>
    <xf numFmtId="165" fontId="8" fillId="24" borderId="0" xfId="52" applyNumberFormat="1" applyFont="1" applyFill="1" applyAlignment="1">
      <alignment horizontal="left"/>
    </xf>
    <xf numFmtId="0" fontId="8" fillId="24" borderId="13" xfId="52" applyFont="1" applyFill="1" applyBorder="1" applyAlignment="1">
      <alignment horizontal="center"/>
    </xf>
    <xf numFmtId="0" fontId="8" fillId="0" borderId="14" xfId="52" applyFont="1" applyBorder="1" applyAlignment="1">
      <alignment horizontal="center"/>
    </xf>
    <xf numFmtId="165" fontId="8" fillId="24" borderId="13" xfId="52" applyNumberFormat="1" applyFont="1" applyFill="1" applyBorder="1" applyAlignment="1">
      <alignment horizontal="left"/>
    </xf>
    <xf numFmtId="165" fontId="8" fillId="24" borderId="0" xfId="52" applyNumberFormat="1" applyFont="1" applyFill="1" applyAlignment="1">
      <alignment horizontal="left" vertical="top"/>
    </xf>
    <xf numFmtId="165" fontId="8" fillId="24" borderId="13" xfId="52" applyNumberFormat="1" applyFont="1" applyFill="1" applyBorder="1" applyAlignment="1">
      <alignment horizontal="left" vertical="top"/>
    </xf>
    <xf numFmtId="165" fontId="8" fillId="24" borderId="15" xfId="52" applyNumberFormat="1" applyFont="1" applyFill="1" applyBorder="1" applyAlignment="1">
      <alignment horizontal="left" vertical="top"/>
    </xf>
    <xf numFmtId="165" fontId="8" fillId="24" borderId="16" xfId="52" applyNumberFormat="1" applyFont="1" applyFill="1" applyBorder="1" applyAlignment="1">
      <alignment horizontal="left" vertical="top"/>
    </xf>
    <xf numFmtId="165" fontId="8" fillId="24" borderId="17" xfId="52" applyNumberFormat="1" applyFont="1" applyFill="1" applyBorder="1" applyAlignment="1">
      <alignment horizontal="left" vertical="top"/>
    </xf>
    <xf numFmtId="165" fontId="8" fillId="24" borderId="0" xfId="52" applyNumberFormat="1" applyFont="1" applyFill="1" applyAlignment="1">
      <alignment horizontal="left" vertical="center"/>
    </xf>
    <xf numFmtId="165" fontId="8" fillId="24" borderId="13" xfId="52" applyNumberFormat="1" applyFont="1" applyFill="1" applyBorder="1" applyAlignment="1">
      <alignment horizontal="left" vertical="center"/>
    </xf>
    <xf numFmtId="165" fontId="8" fillId="24" borderId="16" xfId="52" applyNumberFormat="1" applyFont="1" applyFill="1" applyBorder="1" applyAlignment="1">
      <alignment horizontal="left" vertical="center"/>
    </xf>
    <xf numFmtId="165" fontId="8" fillId="24" borderId="15" xfId="52" applyNumberFormat="1" applyFont="1" applyFill="1" applyBorder="1" applyAlignment="1">
      <alignment horizontal="left" vertical="center"/>
    </xf>
    <xf numFmtId="166" fontId="8" fillId="24" borderId="19" xfId="52" applyNumberFormat="1" applyFont="1" applyFill="1" applyBorder="1" applyAlignment="1">
      <alignment horizontal="left" vertical="center"/>
    </xf>
    <xf numFmtId="0" fontId="10" fillId="24" borderId="0" xfId="52" applyFont="1" applyFill="1" applyAlignment="1">
      <alignment horizontal="left" vertical="center"/>
    </xf>
    <xf numFmtId="166" fontId="8" fillId="24" borderId="0" xfId="52" applyNumberFormat="1" applyFont="1" applyFill="1" applyAlignment="1">
      <alignment horizontal="left" vertical="center"/>
    </xf>
    <xf numFmtId="165" fontId="8" fillId="24" borderId="0" xfId="52" applyNumberFormat="1" applyFont="1" applyFill="1" applyAlignment="1">
      <alignment horizontal="right" vertical="center"/>
    </xf>
    <xf numFmtId="0" fontId="8" fillId="25" borderId="20" xfId="52" applyFont="1" applyFill="1" applyBorder="1"/>
    <xf numFmtId="0" fontId="8" fillId="25" borderId="20" xfId="52" applyFont="1" applyFill="1" applyBorder="1" applyAlignment="1">
      <alignment horizontal="center"/>
    </xf>
    <xf numFmtId="0" fontId="8" fillId="24" borderId="0" xfId="52" applyFont="1" applyFill="1" applyAlignment="1">
      <alignment horizontal="left" vertical="center"/>
    </xf>
    <xf numFmtId="167" fontId="8" fillId="24" borderId="0" xfId="52" applyNumberFormat="1" applyFont="1" applyFill="1"/>
    <xf numFmtId="165" fontId="8" fillId="24" borderId="16" xfId="52" applyNumberFormat="1" applyFont="1" applyFill="1" applyBorder="1" applyAlignment="1">
      <alignment horizontal="left"/>
    </xf>
    <xf numFmtId="170" fontId="8" fillId="24" borderId="16" xfId="52" applyNumberFormat="1" applyFont="1" applyFill="1" applyBorder="1" applyAlignment="1">
      <alignment horizontal="right"/>
    </xf>
    <xf numFmtId="170" fontId="8" fillId="24" borderId="16" xfId="52" applyNumberFormat="1" applyFont="1" applyFill="1" applyBorder="1"/>
    <xf numFmtId="0" fontId="8" fillId="24" borderId="16" xfId="52" applyFont="1" applyFill="1" applyBorder="1" applyAlignment="1">
      <alignment horizontal="center"/>
    </xf>
    <xf numFmtId="171" fontId="8" fillId="24" borderId="16" xfId="52" applyNumberFormat="1" applyFont="1" applyFill="1" applyBorder="1"/>
    <xf numFmtId="0" fontId="8" fillId="24" borderId="0" xfId="68" applyFont="1" applyFill="1"/>
    <xf numFmtId="0" fontId="8" fillId="24" borderId="0" xfId="52" applyFont="1" applyFill="1" applyAlignment="1">
      <alignment horizontal="left"/>
    </xf>
    <xf numFmtId="0" fontId="5" fillId="24" borderId="0" xfId="52" applyFont="1" applyFill="1" applyAlignment="1">
      <alignment horizontal="left"/>
    </xf>
    <xf numFmtId="168" fontId="8" fillId="24" borderId="0" xfId="52" applyNumberFormat="1" applyFont="1" applyFill="1"/>
    <xf numFmtId="0" fontId="8" fillId="24" borderId="0" xfId="68" applyFont="1" applyFill="1" applyAlignment="1">
      <alignment horizontal="left"/>
    </xf>
    <xf numFmtId="0" fontId="12" fillId="24" borderId="0" xfId="52" applyFont="1" applyFill="1"/>
    <xf numFmtId="1" fontId="8" fillId="24" borderId="0" xfId="52" applyNumberFormat="1" applyFont="1" applyFill="1" applyAlignment="1">
      <alignment horizontal="center"/>
    </xf>
    <xf numFmtId="0" fontId="8" fillId="24" borderId="0" xfId="68" applyFont="1" applyFill="1" applyAlignment="1">
      <alignment horizontal="left" indent="1"/>
    </xf>
    <xf numFmtId="0" fontId="8" fillId="24" borderId="0" xfId="52" applyFont="1" applyFill="1" applyAlignment="1">
      <alignment horizontal="center"/>
    </xf>
    <xf numFmtId="0" fontId="8" fillId="24" borderId="0" xfId="62" applyFont="1" applyFill="1"/>
    <xf numFmtId="0" fontId="6" fillId="24" borderId="0" xfId="52" applyFont="1" applyFill="1"/>
    <xf numFmtId="0" fontId="20" fillId="24" borderId="0" xfId="52" applyFont="1" applyFill="1"/>
    <xf numFmtId="172" fontId="8" fillId="24" borderId="0" xfId="52" applyNumberFormat="1" applyFont="1" applyFill="1"/>
    <xf numFmtId="167" fontId="8" fillId="24" borderId="0" xfId="74" applyNumberFormat="1" applyFont="1" applyFill="1" applyAlignment="1">
      <alignment horizontal="right"/>
    </xf>
    <xf numFmtId="0" fontId="12" fillId="24" borderId="0" xfId="32" applyFont="1" applyFill="1" applyAlignment="1" applyProtection="1"/>
    <xf numFmtId="14" fontId="8" fillId="24" borderId="0" xfId="52" applyNumberFormat="1" applyFont="1" applyFill="1"/>
    <xf numFmtId="0" fontId="39" fillId="0" borderId="0" xfId="0" applyFont="1"/>
    <xf numFmtId="0" fontId="40" fillId="24" borderId="0" xfId="77" applyFont="1" applyFill="1"/>
    <xf numFmtId="14" fontId="8" fillId="24" borderId="0" xfId="48" applyNumberFormat="1" applyFont="1" applyFill="1"/>
    <xf numFmtId="0" fontId="8" fillId="24" borderId="0" xfId="77" applyFont="1" applyFill="1" applyAlignment="1">
      <alignment horizontal="left" indent="1"/>
    </xf>
    <xf numFmtId="0" fontId="41" fillId="24" borderId="0" xfId="32" applyFont="1" applyFill="1" applyAlignment="1" applyProtection="1"/>
    <xf numFmtId="0" fontId="42" fillId="24" borderId="0" xfId="52" applyFont="1" applyFill="1" applyAlignment="1">
      <alignment horizontal="left"/>
    </xf>
    <xf numFmtId="165" fontId="42" fillId="24" borderId="0" xfId="52" applyNumberFormat="1" applyFont="1" applyFill="1" applyAlignment="1">
      <alignment horizontal="left"/>
    </xf>
    <xf numFmtId="0" fontId="42" fillId="24" borderId="0" xfId="52" applyFont="1" applyFill="1"/>
    <xf numFmtId="0" fontId="43" fillId="24" borderId="0" xfId="77" applyFont="1" applyFill="1"/>
    <xf numFmtId="0" fontId="0" fillId="24" borderId="0" xfId="0" applyFill="1"/>
    <xf numFmtId="14" fontId="37" fillId="24" borderId="0" xfId="52" applyNumberFormat="1" applyFont="1" applyFill="1"/>
    <xf numFmtId="0" fontId="8" fillId="0" borderId="22" xfId="74" applyFont="1" applyBorder="1"/>
    <xf numFmtId="167" fontId="8" fillId="24" borderId="0" xfId="74" applyNumberFormat="1" applyFont="1" applyFill="1"/>
    <xf numFmtId="174" fontId="8" fillId="25" borderId="20" xfId="76" applyNumberFormat="1" applyFont="1" applyFill="1" applyBorder="1" applyAlignment="1">
      <alignment horizontal="right"/>
    </xf>
    <xf numFmtId="0" fontId="49" fillId="24" borderId="0" xfId="0" applyFont="1" applyFill="1"/>
    <xf numFmtId="0" fontId="49" fillId="0" borderId="0" xfId="0" applyFont="1"/>
    <xf numFmtId="0" fontId="3" fillId="24" borderId="0" xfId="53" applyFont="1" applyFill="1" applyAlignment="1">
      <alignment horizontal="right"/>
    </xf>
    <xf numFmtId="0" fontId="37" fillId="24" borderId="0" xfId="52" applyFont="1" applyFill="1" applyAlignment="1">
      <alignment horizontal="left"/>
    </xf>
    <xf numFmtId="0" fontId="50" fillId="24" borderId="0" xfId="68" applyFont="1" applyFill="1" applyAlignment="1">
      <alignment horizontal="left" indent="1"/>
    </xf>
    <xf numFmtId="0" fontId="37" fillId="24" borderId="0" xfId="52" applyFont="1" applyFill="1"/>
    <xf numFmtId="165" fontId="8" fillId="25" borderId="20" xfId="53" applyNumberFormat="1" applyFont="1" applyFill="1" applyBorder="1"/>
    <xf numFmtId="165" fontId="42" fillId="25" borderId="20" xfId="53" applyNumberFormat="1" applyFont="1" applyFill="1" applyBorder="1"/>
    <xf numFmtId="168" fontId="42" fillId="25" borderId="20" xfId="76" applyNumberFormat="1" applyFont="1" applyFill="1" applyBorder="1" applyAlignment="1">
      <alignment horizontal="right"/>
    </xf>
    <xf numFmtId="0" fontId="42" fillId="25" borderId="20" xfId="76" applyFont="1" applyFill="1" applyBorder="1"/>
    <xf numFmtId="165" fontId="8" fillId="25" borderId="20" xfId="55" applyNumberFormat="1" applyFont="1" applyFill="1" applyBorder="1"/>
    <xf numFmtId="0" fontId="8" fillId="0" borderId="0" xfId="0" applyFont="1"/>
    <xf numFmtId="0" fontId="8" fillId="24" borderId="16" xfId="0" applyFont="1" applyFill="1" applyBorder="1"/>
    <xf numFmtId="165" fontId="8" fillId="25" borderId="20" xfId="52" applyNumberFormat="1" applyFont="1" applyFill="1" applyBorder="1"/>
    <xf numFmtId="0" fontId="12" fillId="24" borderId="0" xfId="43" applyFont="1" applyFill="1" applyAlignment="1" applyProtection="1"/>
    <xf numFmtId="167" fontId="51" fillId="24" borderId="0" xfId="74" applyNumberFormat="1" applyFont="1" applyFill="1" applyAlignment="1">
      <alignment horizontal="right"/>
    </xf>
    <xf numFmtId="167" fontId="51" fillId="24" borderId="0" xfId="77" applyNumberFormat="1" applyFont="1" applyFill="1" applyAlignment="1">
      <alignment horizontal="right"/>
    </xf>
    <xf numFmtId="167" fontId="51" fillId="24" borderId="0" xfId="76" applyNumberFormat="1" applyFont="1" applyFill="1" applyAlignment="1">
      <alignment horizontal="right"/>
    </xf>
    <xf numFmtId="167" fontId="51" fillId="24" borderId="0" xfId="0" applyNumberFormat="1" applyFont="1" applyFill="1" applyAlignment="1">
      <alignment horizontal="right"/>
    </xf>
    <xf numFmtId="0" fontId="51" fillId="24" borderId="0" xfId="0" applyFont="1" applyFill="1" applyAlignment="1">
      <alignment horizontal="right"/>
    </xf>
    <xf numFmtId="0" fontId="51" fillId="24" borderId="0" xfId="0" applyFont="1" applyFill="1"/>
    <xf numFmtId="168" fontId="51" fillId="24" borderId="0" xfId="0" applyNumberFormat="1" applyFont="1" applyFill="1"/>
    <xf numFmtId="0" fontId="44" fillId="24" borderId="0" xfId="52" applyFont="1" applyFill="1"/>
    <xf numFmtId="0" fontId="44" fillId="24" borderId="0" xfId="0" applyFont="1" applyFill="1"/>
    <xf numFmtId="165" fontId="6" fillId="24" borderId="0" xfId="52" applyNumberFormat="1" applyFont="1" applyFill="1" applyAlignment="1">
      <alignment horizontal="left"/>
    </xf>
    <xf numFmtId="0" fontId="6" fillId="24" borderId="23" xfId="0" applyFont="1" applyFill="1" applyBorder="1" applyAlignment="1">
      <alignment horizontal="left"/>
    </xf>
    <xf numFmtId="0" fontId="6" fillId="0" borderId="24" xfId="52" applyFont="1" applyBorder="1" applyAlignment="1">
      <alignment horizontal="center"/>
    </xf>
    <xf numFmtId="165" fontId="6" fillId="24" borderId="23" xfId="52" applyNumberFormat="1" applyFont="1" applyFill="1" applyBorder="1" applyAlignment="1">
      <alignment horizontal="left"/>
    </xf>
    <xf numFmtId="165" fontId="6" fillId="24" borderId="20" xfId="52" applyNumberFormat="1" applyFont="1" applyFill="1" applyBorder="1" applyAlignment="1">
      <alignment horizontal="left" vertical="top"/>
    </xf>
    <xf numFmtId="165" fontId="6" fillId="24" borderId="23" xfId="52" applyNumberFormat="1" applyFont="1" applyFill="1" applyBorder="1" applyAlignment="1">
      <alignment horizontal="left" vertical="top"/>
    </xf>
    <xf numFmtId="165" fontId="6" fillId="24" borderId="0" xfId="52" applyNumberFormat="1" applyFont="1" applyFill="1" applyAlignment="1">
      <alignment horizontal="left" vertical="center"/>
    </xf>
    <xf numFmtId="0" fontId="6" fillId="24" borderId="13" xfId="0" applyFont="1" applyFill="1" applyBorder="1" applyAlignment="1">
      <alignment horizontal="left" vertical="center"/>
    </xf>
    <xf numFmtId="165" fontId="6" fillId="24" borderId="13" xfId="0" applyNumberFormat="1" applyFont="1" applyFill="1" applyBorder="1" applyAlignment="1">
      <alignment horizontal="left" vertical="center"/>
    </xf>
    <xf numFmtId="166" fontId="6" fillId="24" borderId="18" xfId="0" applyNumberFormat="1" applyFont="1" applyFill="1" applyBorder="1" applyAlignment="1">
      <alignment horizontal="center" vertical="center"/>
    </xf>
    <xf numFmtId="165" fontId="6" fillId="24" borderId="13" xfId="52" applyNumberFormat="1" applyFont="1" applyFill="1" applyBorder="1" applyAlignment="1">
      <alignment horizontal="left" vertical="center"/>
    </xf>
    <xf numFmtId="165" fontId="6" fillId="24" borderId="16" xfId="52" applyNumberFormat="1" applyFont="1" applyFill="1" applyBorder="1" applyAlignment="1">
      <alignment horizontal="left" vertical="center"/>
    </xf>
    <xf numFmtId="0" fontId="46" fillId="24" borderId="15" xfId="0" applyFont="1" applyFill="1" applyBorder="1" applyAlignment="1">
      <alignment horizontal="left" vertical="center"/>
    </xf>
    <xf numFmtId="165" fontId="6" fillId="24" borderId="15" xfId="0" applyNumberFormat="1" applyFont="1" applyFill="1" applyBorder="1" applyAlignment="1">
      <alignment horizontal="left" vertical="center"/>
    </xf>
    <xf numFmtId="166" fontId="6" fillId="24" borderId="19" xfId="0" applyNumberFormat="1" applyFont="1" applyFill="1" applyBorder="1" applyAlignment="1">
      <alignment horizontal="left" vertical="center"/>
    </xf>
    <xf numFmtId="165" fontId="6" fillId="24" borderId="15" xfId="52" applyNumberFormat="1" applyFont="1" applyFill="1" applyBorder="1" applyAlignment="1">
      <alignment horizontal="left" vertical="center"/>
    </xf>
    <xf numFmtId="166" fontId="6" fillId="24" borderId="19" xfId="52" applyNumberFormat="1" applyFont="1" applyFill="1" applyBorder="1" applyAlignment="1">
      <alignment horizontal="left" vertical="center"/>
    </xf>
    <xf numFmtId="0" fontId="44" fillId="26" borderId="20" xfId="52" applyFont="1" applyFill="1" applyBorder="1"/>
    <xf numFmtId="0" fontId="44" fillId="26" borderId="20" xfId="52" applyFont="1" applyFill="1" applyBorder="1" applyAlignment="1">
      <alignment horizontal="center"/>
    </xf>
    <xf numFmtId="167" fontId="44" fillId="26" borderId="20" xfId="76" applyNumberFormat="1" applyFont="1" applyFill="1" applyBorder="1" applyAlignment="1">
      <alignment horizontal="right"/>
    </xf>
    <xf numFmtId="168" fontId="44" fillId="26" borderId="20" xfId="76" applyNumberFormat="1" applyFont="1" applyFill="1" applyBorder="1" applyAlignment="1">
      <alignment horizontal="right"/>
    </xf>
    <xf numFmtId="167" fontId="6" fillId="24" borderId="0" xfId="0" applyNumberFormat="1" applyFont="1" applyFill="1" applyAlignment="1">
      <alignment horizontal="right"/>
    </xf>
    <xf numFmtId="0" fontId="6" fillId="24" borderId="0" xfId="0" applyFont="1" applyFill="1" applyAlignment="1">
      <alignment horizontal="right"/>
    </xf>
    <xf numFmtId="168" fontId="6" fillId="24" borderId="0" xfId="0" applyNumberFormat="1" applyFont="1" applyFill="1"/>
    <xf numFmtId="0" fontId="44" fillId="26" borderId="20" xfId="0" applyFont="1" applyFill="1" applyBorder="1" applyAlignment="1">
      <alignment horizontal="left"/>
    </xf>
    <xf numFmtId="165" fontId="44" fillId="26" borderId="20" xfId="52" applyNumberFormat="1" applyFont="1" applyFill="1" applyBorder="1"/>
    <xf numFmtId="0" fontId="47" fillId="24" borderId="0" xfId="43" applyFont="1" applyFill="1" applyAlignment="1" applyProtection="1"/>
    <xf numFmtId="0" fontId="6" fillId="24" borderId="0" xfId="52" applyFont="1" applyFill="1" applyAlignment="1">
      <alignment horizontal="left"/>
    </xf>
    <xf numFmtId="0" fontId="44" fillId="24" borderId="0" xfId="52" applyFont="1" applyFill="1" applyAlignment="1">
      <alignment horizontal="left"/>
    </xf>
    <xf numFmtId="168" fontId="6" fillId="24" borderId="0" xfId="52" applyNumberFormat="1" applyFont="1" applyFill="1"/>
    <xf numFmtId="0" fontId="6" fillId="24" borderId="0" xfId="68" applyFont="1" applyFill="1" applyAlignment="1">
      <alignment horizontal="left"/>
    </xf>
    <xf numFmtId="0" fontId="47" fillId="24" borderId="0" xfId="52" applyFont="1" applyFill="1"/>
    <xf numFmtId="1" fontId="6" fillId="24" borderId="0" xfId="52" applyNumberFormat="1" applyFont="1" applyFill="1" applyAlignment="1">
      <alignment horizontal="center"/>
    </xf>
    <xf numFmtId="0" fontId="6" fillId="24" borderId="0" xfId="68" applyFont="1" applyFill="1" applyAlignment="1">
      <alignment horizontal="left" indent="1"/>
    </xf>
    <xf numFmtId="0" fontId="6" fillId="24" borderId="0" xfId="52" applyFont="1" applyFill="1" applyAlignment="1">
      <alignment horizontal="center"/>
    </xf>
    <xf numFmtId="0" fontId="6" fillId="24" borderId="0" xfId="62" applyFont="1" applyFill="1"/>
    <xf numFmtId="0" fontId="45" fillId="24" borderId="0" xfId="52" applyFont="1" applyFill="1"/>
    <xf numFmtId="172" fontId="6" fillId="24" borderId="0" xfId="52" applyNumberFormat="1" applyFont="1" applyFill="1"/>
    <xf numFmtId="0" fontId="44" fillId="27" borderId="0" xfId="52" applyFont="1" applyFill="1"/>
    <xf numFmtId="165" fontId="6" fillId="27" borderId="0" xfId="52" applyNumberFormat="1" applyFont="1" applyFill="1" applyAlignment="1">
      <alignment horizontal="left"/>
    </xf>
    <xf numFmtId="165" fontId="6" fillId="27" borderId="0" xfId="52" applyNumberFormat="1" applyFont="1" applyFill="1" applyAlignment="1">
      <alignment horizontal="left" vertical="center"/>
    </xf>
    <xf numFmtId="0" fontId="6" fillId="27" borderId="0" xfId="0" applyFont="1" applyFill="1" applyAlignment="1">
      <alignment horizontal="right"/>
    </xf>
    <xf numFmtId="0" fontId="6" fillId="27" borderId="0" xfId="0" applyFont="1" applyFill="1"/>
    <xf numFmtId="0" fontId="6" fillId="27" borderId="0" xfId="52" applyFont="1" applyFill="1"/>
    <xf numFmtId="0" fontId="6" fillId="24" borderId="23" xfId="52" applyFont="1" applyFill="1" applyBorder="1" applyAlignment="1">
      <alignment horizontal="center"/>
    </xf>
    <xf numFmtId="0" fontId="44" fillId="27" borderId="0" xfId="0" applyFont="1" applyFill="1" applyAlignment="1">
      <alignment horizontal="left"/>
    </xf>
    <xf numFmtId="165" fontId="44" fillId="27" borderId="0" xfId="52" applyNumberFormat="1" applyFont="1" applyFill="1"/>
    <xf numFmtId="0" fontId="52" fillId="27" borderId="0" xfId="0" applyFont="1" applyFill="1"/>
    <xf numFmtId="0" fontId="6" fillId="24" borderId="0" xfId="0" applyFont="1" applyFill="1" applyAlignment="1">
      <alignment horizontal="left"/>
    </xf>
    <xf numFmtId="0" fontId="6" fillId="24" borderId="0" xfId="76" applyFill="1" applyAlignment="1">
      <alignment horizontal="center"/>
    </xf>
    <xf numFmtId="167" fontId="6" fillId="24" borderId="0" xfId="74" applyNumberFormat="1" applyFill="1" applyAlignment="1">
      <alignment horizontal="right"/>
    </xf>
    <xf numFmtId="167" fontId="6" fillId="24" borderId="0" xfId="77" applyNumberFormat="1" applyFill="1" applyAlignment="1">
      <alignment horizontal="right"/>
    </xf>
    <xf numFmtId="167" fontId="6" fillId="24" borderId="0" xfId="76" applyNumberFormat="1" applyFill="1" applyAlignment="1">
      <alignment horizontal="right"/>
    </xf>
    <xf numFmtId="168" fontId="6" fillId="24" borderId="0" xfId="0" applyNumberFormat="1" applyFont="1" applyFill="1" applyAlignment="1">
      <alignment horizontal="right"/>
    </xf>
    <xf numFmtId="0" fontId="44" fillId="26" borderId="20" xfId="76" applyFont="1" applyFill="1" applyBorder="1"/>
    <xf numFmtId="168" fontId="44" fillId="27" borderId="0" xfId="76" applyNumberFormat="1" applyFont="1" applyFill="1" applyAlignment="1">
      <alignment horizontal="center"/>
    </xf>
    <xf numFmtId="168" fontId="44" fillId="27" borderId="0" xfId="76" applyNumberFormat="1" applyFont="1" applyFill="1" applyAlignment="1">
      <alignment horizontal="right"/>
    </xf>
    <xf numFmtId="0" fontId="44" fillId="27" borderId="0" xfId="76" applyFont="1" applyFill="1"/>
    <xf numFmtId="0" fontId="6" fillId="24" borderId="0" xfId="76" applyFill="1"/>
    <xf numFmtId="14" fontId="6" fillId="24" borderId="0" xfId="52" applyNumberFormat="1" applyFont="1" applyFill="1"/>
    <xf numFmtId="0" fontId="52" fillId="0" borderId="0" xfId="0" applyFont="1"/>
    <xf numFmtId="0" fontId="6" fillId="24" borderId="0" xfId="62" applyFont="1" applyFill="1" applyAlignment="1">
      <alignment horizontal="right"/>
    </xf>
    <xf numFmtId="0" fontId="6" fillId="27" borderId="0" xfId="62" applyFont="1" applyFill="1" applyAlignment="1">
      <alignment horizontal="right"/>
    </xf>
    <xf numFmtId="0" fontId="6" fillId="27" borderId="0" xfId="62" applyFont="1" applyFill="1"/>
    <xf numFmtId="168" fontId="6" fillId="27" borderId="0" xfId="62" applyNumberFormat="1" applyFont="1" applyFill="1"/>
    <xf numFmtId="0" fontId="44" fillId="26" borderId="20" xfId="53" applyFont="1" applyFill="1" applyBorder="1" applyAlignment="1">
      <alignment horizontal="center"/>
    </xf>
    <xf numFmtId="167" fontId="6" fillId="24" borderId="0" xfId="62" applyNumberFormat="1" applyFont="1" applyFill="1" applyAlignment="1">
      <alignment horizontal="right"/>
    </xf>
    <xf numFmtId="165" fontId="44" fillId="26" borderId="20" xfId="53" applyNumberFormat="1" applyFont="1" applyFill="1" applyBorder="1"/>
    <xf numFmtId="165" fontId="6" fillId="24" borderId="11" xfId="52" applyNumberFormat="1" applyFont="1" applyFill="1" applyBorder="1" applyAlignment="1">
      <alignment horizontal="left"/>
    </xf>
    <xf numFmtId="167" fontId="6" fillId="0" borderId="0" xfId="74" applyNumberFormat="1" applyAlignment="1">
      <alignment horizontal="right"/>
    </xf>
    <xf numFmtId="14" fontId="6" fillId="27" borderId="0" xfId="53" applyNumberFormat="1" applyFont="1" applyFill="1"/>
    <xf numFmtId="0" fontId="6" fillId="27" borderId="0" xfId="53" applyFont="1" applyFill="1"/>
    <xf numFmtId="0" fontId="6" fillId="27" borderId="0" xfId="53" applyFont="1" applyFill="1" applyAlignment="1">
      <alignment horizontal="center"/>
    </xf>
    <xf numFmtId="0" fontId="6" fillId="27" borderId="0" xfId="52" applyFont="1" applyFill="1" applyAlignment="1">
      <alignment horizontal="left"/>
    </xf>
    <xf numFmtId="0" fontId="45" fillId="27" borderId="0" xfId="52" applyFont="1" applyFill="1"/>
    <xf numFmtId="0" fontId="6" fillId="27" borderId="0" xfId="69" applyFont="1" applyFill="1" applyAlignment="1">
      <alignment horizontal="left" indent="1"/>
    </xf>
    <xf numFmtId="165" fontId="6" fillId="24" borderId="13" xfId="53" applyNumberFormat="1" applyFont="1" applyFill="1" applyBorder="1" applyAlignment="1">
      <alignment horizontal="left" vertical="center"/>
    </xf>
    <xf numFmtId="166" fontId="6" fillId="24" borderId="21" xfId="53" applyNumberFormat="1" applyFont="1" applyFill="1" applyBorder="1" applyAlignment="1">
      <alignment horizontal="center" vertical="center"/>
    </xf>
    <xf numFmtId="166" fontId="6" fillId="24" borderId="13" xfId="0" applyNumberFormat="1" applyFont="1" applyFill="1" applyBorder="1" applyAlignment="1">
      <alignment horizontal="center" vertical="center"/>
    </xf>
    <xf numFmtId="0" fontId="6" fillId="27" borderId="0" xfId="68" applyFont="1" applyFill="1" applyAlignment="1">
      <alignment horizontal="left" indent="1"/>
    </xf>
    <xf numFmtId="0" fontId="47" fillId="27" borderId="0" xfId="52" applyFont="1" applyFill="1"/>
    <xf numFmtId="0" fontId="6" fillId="27" borderId="0" xfId="52" applyFont="1" applyFill="1" applyAlignment="1">
      <alignment horizontal="center"/>
    </xf>
    <xf numFmtId="0" fontId="6" fillId="27" borderId="0" xfId="62" applyFont="1" applyFill="1" applyAlignment="1">
      <alignment horizontal="left" indent="1"/>
    </xf>
    <xf numFmtId="0" fontId="6" fillId="27" borderId="0" xfId="62" applyFont="1" applyFill="1" applyAlignment="1">
      <alignment horizontal="left"/>
    </xf>
    <xf numFmtId="0" fontId="9" fillId="24" borderId="0" xfId="0" applyFont="1" applyFill="1"/>
    <xf numFmtId="0" fontId="9" fillId="0" borderId="0" xfId="0" applyFont="1"/>
    <xf numFmtId="167" fontId="6" fillId="27" borderId="0" xfId="62" applyNumberFormat="1" applyFont="1" applyFill="1" applyAlignment="1">
      <alignment horizontal="right"/>
    </xf>
    <xf numFmtId="0" fontId="6" fillId="27" borderId="0" xfId="0" applyFont="1" applyFill="1" applyAlignment="1">
      <alignment horizontal="left"/>
    </xf>
    <xf numFmtId="0" fontId="6" fillId="0" borderId="0" xfId="68" applyFont="1" applyAlignment="1">
      <alignment horizontal="left" indent="1"/>
    </xf>
    <xf numFmtId="0" fontId="47" fillId="0" borderId="0" xfId="52" applyFont="1"/>
    <xf numFmtId="0" fontId="6" fillId="0" borderId="0" xfId="52" applyFont="1"/>
    <xf numFmtId="0" fontId="6" fillId="0" borderId="0" xfId="52" applyFont="1" applyAlignment="1">
      <alignment horizontal="center"/>
    </xf>
    <xf numFmtId="0" fontId="6" fillId="27" borderId="0" xfId="52" applyFont="1" applyFill="1" applyAlignment="1">
      <alignment horizontal="left" vertical="center"/>
    </xf>
    <xf numFmtId="0" fontId="6" fillId="27" borderId="0" xfId="76" applyFill="1" applyAlignment="1">
      <alignment horizontal="center"/>
    </xf>
    <xf numFmtId="167" fontId="6" fillId="27" borderId="0" xfId="74" applyNumberFormat="1" applyFill="1" applyAlignment="1">
      <alignment horizontal="right"/>
    </xf>
    <xf numFmtId="167" fontId="6" fillId="27" borderId="0" xfId="74" applyNumberFormat="1" applyFill="1" applyAlignment="1">
      <alignment horizontal="right" wrapText="1"/>
    </xf>
    <xf numFmtId="167" fontId="6" fillId="27" borderId="0" xfId="77" applyNumberFormat="1" applyFill="1" applyAlignment="1">
      <alignment horizontal="right"/>
    </xf>
    <xf numFmtId="167" fontId="6" fillId="27" borderId="0" xfId="76" applyNumberFormat="1" applyFill="1" applyAlignment="1">
      <alignment horizontal="right"/>
    </xf>
    <xf numFmtId="0" fontId="6" fillId="0" borderId="0" xfId="76" applyAlignment="1">
      <alignment horizontal="center"/>
    </xf>
    <xf numFmtId="167" fontId="6" fillId="0" borderId="0" xfId="77" applyNumberFormat="1" applyAlignment="1">
      <alignment horizontal="right"/>
    </xf>
    <xf numFmtId="167" fontId="6" fillId="0" borderId="0" xfId="76" applyNumberFormat="1" applyAlignment="1">
      <alignment horizontal="right"/>
    </xf>
    <xf numFmtId="167" fontId="6" fillId="0" borderId="0" xfId="62" applyNumberFormat="1" applyFont="1" applyAlignment="1">
      <alignment horizontal="right"/>
    </xf>
    <xf numFmtId="0" fontId="6" fillId="0" borderId="0" xfId="62" applyFont="1" applyAlignment="1">
      <alignment horizontal="right"/>
    </xf>
    <xf numFmtId="0" fontId="6" fillId="0" borderId="0" xfId="62" applyFont="1"/>
    <xf numFmtId="168" fontId="6" fillId="0" borderId="0" xfId="62" applyNumberFormat="1" applyFont="1"/>
    <xf numFmtId="0" fontId="56" fillId="24" borderId="0" xfId="86" applyFont="1" applyFill="1"/>
    <xf numFmtId="0" fontId="6" fillId="27" borderId="0" xfId="77" applyFill="1"/>
    <xf numFmtId="0" fontId="6" fillId="28" borderId="0" xfId="68" applyFont="1" applyFill="1" applyAlignment="1">
      <alignment horizontal="left" indent="1"/>
    </xf>
    <xf numFmtId="0" fontId="6" fillId="27" borderId="0" xfId="87" applyFont="1" applyFill="1" applyAlignment="1">
      <alignment horizontal="left"/>
    </xf>
    <xf numFmtId="0" fontId="58" fillId="24" borderId="0" xfId="42" applyFont="1" applyFill="1" applyAlignment="1" applyProtection="1"/>
    <xf numFmtId="165" fontId="6" fillId="24" borderId="11" xfId="52" applyNumberFormat="1" applyFont="1" applyFill="1" applyBorder="1" applyAlignment="1">
      <alignment horizontal="left" vertical="center"/>
    </xf>
    <xf numFmtId="0" fontId="6" fillId="24" borderId="23" xfId="0" applyFont="1" applyFill="1" applyBorder="1" applyAlignment="1">
      <alignment horizontal="left" vertical="center"/>
    </xf>
    <xf numFmtId="165" fontId="6" fillId="24" borderId="23" xfId="52" applyNumberFormat="1" applyFont="1" applyFill="1" applyBorder="1" applyAlignment="1">
      <alignment horizontal="left" vertical="center"/>
    </xf>
    <xf numFmtId="165" fontId="6" fillId="24" borderId="20" xfId="52" applyNumberFormat="1" applyFont="1" applyFill="1" applyBorder="1" applyAlignment="1">
      <alignment horizontal="left" vertical="center"/>
    </xf>
    <xf numFmtId="0" fontId="57" fillId="24" borderId="0" xfId="68" applyFont="1" applyFill="1" applyAlignment="1">
      <alignment horizontal="left" indent="1"/>
    </xf>
    <xf numFmtId="0" fontId="57" fillId="24" borderId="0" xfId="52" applyFont="1" applyFill="1"/>
    <xf numFmtId="172" fontId="57" fillId="24" borderId="0" xfId="52" applyNumberFormat="1" applyFont="1" applyFill="1"/>
    <xf numFmtId="0" fontId="57" fillId="24" borderId="0" xfId="77" applyFont="1" applyFill="1"/>
    <xf numFmtId="0" fontId="59" fillId="27" borderId="0" xfId="0" applyFont="1" applyFill="1"/>
    <xf numFmtId="0" fontId="59" fillId="0" borderId="0" xfId="0" applyFont="1"/>
    <xf numFmtId="0" fontId="60" fillId="24" borderId="0" xfId="52" applyFont="1" applyFill="1"/>
    <xf numFmtId="0" fontId="57" fillId="24" borderId="0" xfId="52" applyFont="1" applyFill="1" applyAlignment="1">
      <alignment horizontal="center"/>
    </xf>
    <xf numFmtId="0" fontId="6" fillId="24" borderId="0" xfId="53" applyFont="1" applyFill="1" applyAlignment="1">
      <alignment horizontal="left" wrapText="1"/>
    </xf>
    <xf numFmtId="168" fontId="44" fillId="26" borderId="20" xfId="76" applyNumberFormat="1" applyFont="1" applyFill="1" applyBorder="1" applyAlignment="1">
      <alignment horizontal="center"/>
    </xf>
    <xf numFmtId="0" fontId="6" fillId="0" borderId="0" xfId="69" applyFont="1" applyAlignment="1">
      <alignment horizontal="left" wrapText="1" indent="1"/>
    </xf>
    <xf numFmtId="0" fontId="6" fillId="24" borderId="23" xfId="52" applyFont="1" applyFill="1" applyBorder="1" applyAlignment="1">
      <alignment horizontal="center" vertical="center"/>
    </xf>
    <xf numFmtId="0" fontId="6" fillId="24" borderId="24" xfId="52" applyFont="1" applyFill="1" applyBorder="1" applyAlignment="1">
      <alignment horizontal="center" vertical="center"/>
    </xf>
    <xf numFmtId="0" fontId="6" fillId="24" borderId="0" xfId="68" applyFont="1" applyFill="1" applyAlignment="1">
      <alignment horizontal="left" wrapText="1"/>
    </xf>
    <xf numFmtId="0" fontId="6" fillId="24" borderId="23" xfId="0" applyFont="1" applyFill="1" applyBorder="1" applyAlignment="1">
      <alignment horizontal="center" vertical="center"/>
    </xf>
    <xf numFmtId="0" fontId="45" fillId="0" borderId="24" xfId="0" applyFont="1" applyBorder="1" applyAlignment="1">
      <alignment horizontal="center" vertical="center"/>
    </xf>
    <xf numFmtId="0" fontId="6" fillId="24" borderId="23" xfId="53" applyFont="1" applyFill="1" applyBorder="1" applyAlignment="1">
      <alignment horizontal="center" vertical="center"/>
    </xf>
    <xf numFmtId="0" fontId="6" fillId="24" borderId="24" xfId="53" applyFont="1" applyFill="1" applyBorder="1" applyAlignment="1">
      <alignment horizontal="center" vertical="center"/>
    </xf>
    <xf numFmtId="0" fontId="6" fillId="24" borderId="23" xfId="52" applyFont="1" applyFill="1" applyBorder="1" applyAlignment="1">
      <alignment horizontal="center"/>
    </xf>
    <xf numFmtId="0" fontId="6" fillId="24" borderId="24" xfId="52" applyFont="1" applyFill="1" applyBorder="1" applyAlignment="1">
      <alignment horizontal="center"/>
    </xf>
    <xf numFmtId="0" fontId="6" fillId="24" borderId="23" xfId="0" applyFont="1" applyFill="1" applyBorder="1" applyAlignment="1">
      <alignment horizontal="center"/>
    </xf>
    <xf numFmtId="0" fontId="45" fillId="0" borderId="24" xfId="0" applyFont="1" applyBorder="1" applyAlignment="1">
      <alignment horizontal="center"/>
    </xf>
    <xf numFmtId="0" fontId="6" fillId="24" borderId="23" xfId="53" applyFont="1" applyFill="1" applyBorder="1" applyAlignment="1">
      <alignment horizontal="center"/>
    </xf>
    <xf numFmtId="0" fontId="6" fillId="24" borderId="24" xfId="53" applyFont="1" applyFill="1" applyBorder="1" applyAlignment="1">
      <alignment horizontal="center"/>
    </xf>
    <xf numFmtId="0" fontId="6" fillId="24" borderId="0" xfId="52" applyFont="1" applyFill="1" applyAlignment="1">
      <alignment horizontal="left" wrapText="1"/>
    </xf>
    <xf numFmtId="0" fontId="6" fillId="24" borderId="20" xfId="52" applyFont="1" applyFill="1" applyBorder="1" applyAlignment="1">
      <alignment horizontal="center"/>
    </xf>
    <xf numFmtId="0" fontId="8" fillId="24" borderId="13" xfId="52" applyFont="1" applyFill="1" applyBorder="1" applyAlignment="1">
      <alignment horizontal="center"/>
    </xf>
    <xf numFmtId="0" fontId="8" fillId="24" borderId="14" xfId="52" applyFont="1" applyFill="1" applyBorder="1" applyAlignment="1">
      <alignment horizontal="center"/>
    </xf>
    <xf numFmtId="0" fontId="8" fillId="24" borderId="13" xfId="0" applyFont="1" applyFill="1" applyBorder="1" applyAlignment="1">
      <alignment horizontal="center"/>
    </xf>
    <xf numFmtId="0" fontId="4" fillId="0" borderId="14" xfId="0" applyFont="1" applyBorder="1" applyAlignment="1">
      <alignment horizontal="center"/>
    </xf>
    <xf numFmtId="168" fontId="42" fillId="25" borderId="20" xfId="76" applyNumberFormat="1" applyFont="1" applyFill="1" applyBorder="1" applyAlignment="1">
      <alignment horizontal="center"/>
    </xf>
    <xf numFmtId="168" fontId="8" fillId="25" borderId="20" xfId="76" applyNumberFormat="1" applyFont="1" applyFill="1" applyBorder="1" applyAlignment="1">
      <alignment horizontal="center"/>
    </xf>
    <xf numFmtId="0" fontId="8" fillId="24" borderId="14" xfId="0" applyFont="1" applyFill="1" applyBorder="1" applyAlignment="1">
      <alignment horizontal="center"/>
    </xf>
    <xf numFmtId="0" fontId="8" fillId="24" borderId="13" xfId="56" applyFont="1" applyFill="1" applyBorder="1" applyAlignment="1">
      <alignment horizontal="center"/>
    </xf>
    <xf numFmtId="0" fontId="8" fillId="24" borderId="14" xfId="56" applyFont="1" applyFill="1" applyBorder="1" applyAlignment="1">
      <alignment horizontal="center"/>
    </xf>
    <xf numFmtId="0" fontId="8" fillId="24" borderId="13" xfId="66" applyFont="1" applyFill="1" applyBorder="1" applyAlignment="1">
      <alignment horizontal="center"/>
    </xf>
    <xf numFmtId="0" fontId="4" fillId="0" borderId="14" xfId="66" applyFont="1" applyBorder="1" applyAlignment="1">
      <alignment horizontal="center"/>
    </xf>
    <xf numFmtId="173" fontId="8" fillId="25" borderId="20" xfId="76" applyNumberFormat="1" applyFont="1" applyFill="1" applyBorder="1" applyAlignment="1">
      <alignment horizontal="center"/>
    </xf>
    <xf numFmtId="165" fontId="8" fillId="24" borderId="13" xfId="0" applyNumberFormat="1" applyFont="1" applyFill="1" applyBorder="1" applyAlignment="1">
      <alignment horizontal="center"/>
    </xf>
    <xf numFmtId="0" fontId="8" fillId="0" borderId="14" xfId="0" applyFont="1" applyBorder="1" applyAlignment="1">
      <alignment horizontal="center"/>
    </xf>
    <xf numFmtId="0" fontId="8" fillId="0" borderId="0" xfId="0" applyFont="1" applyAlignment="1">
      <alignment horizontal="center"/>
    </xf>
    <xf numFmtId="0" fontId="7" fillId="0" borderId="14" xfId="0" applyFont="1" applyBorder="1" applyAlignment="1">
      <alignment horizontal="center"/>
    </xf>
    <xf numFmtId="0" fontId="8" fillId="24" borderId="13" xfId="51" applyFont="1" applyFill="1" applyBorder="1" applyAlignment="1">
      <alignment horizontal="center"/>
    </xf>
    <xf numFmtId="0" fontId="8" fillId="24" borderId="14" xfId="51" applyFont="1" applyFill="1" applyBorder="1" applyAlignment="1">
      <alignment horizontal="center"/>
    </xf>
    <xf numFmtId="0" fontId="8" fillId="24" borderId="0" xfId="51" applyFont="1" applyFill="1" applyAlignment="1">
      <alignment horizontal="center"/>
    </xf>
    <xf numFmtId="0" fontId="7" fillId="0" borderId="0" xfId="0" applyFont="1" applyAlignment="1">
      <alignment horizontal="center"/>
    </xf>
    <xf numFmtId="165" fontId="8" fillId="24" borderId="14" xfId="0" applyNumberFormat="1" applyFont="1" applyFill="1" applyBorder="1" applyAlignment="1">
      <alignment horizontal="center"/>
    </xf>
    <xf numFmtId="0" fontId="7" fillId="24" borderId="0" xfId="0" applyFont="1" applyFill="1" applyAlignment="1">
      <alignment horizontal="center"/>
    </xf>
    <xf numFmtId="165" fontId="8" fillId="24" borderId="13" xfId="77" applyNumberFormat="1" applyFont="1" applyFill="1" applyBorder="1" applyAlignment="1">
      <alignment horizontal="center"/>
    </xf>
    <xf numFmtId="0" fontId="7" fillId="0" borderId="14" xfId="77" applyFont="1" applyBorder="1" applyAlignment="1">
      <alignment horizontal="center"/>
    </xf>
    <xf numFmtId="0" fontId="6" fillId="0" borderId="14" xfId="77" applyBorder="1" applyAlignment="1"/>
    <xf numFmtId="0" fontId="7" fillId="0" borderId="0" xfId="77" applyFont="1" applyAlignment="1">
      <alignment horizontal="center"/>
    </xf>
    <xf numFmtId="0" fontId="7" fillId="24" borderId="14" xfId="77" applyFont="1" applyFill="1" applyBorder="1" applyAlignment="1">
      <alignment horizontal="center"/>
    </xf>
    <xf numFmtId="0" fontId="6" fillId="24" borderId="14" xfId="77" applyFill="1" applyBorder="1" applyAlignment="1"/>
    <xf numFmtId="0" fontId="7" fillId="24" borderId="0" xfId="77" applyFont="1" applyFill="1" applyAlignment="1">
      <alignment horizontal="center"/>
    </xf>
    <xf numFmtId="0" fontId="6" fillId="27" borderId="0" xfId="76" applyFont="1" applyFill="1" applyAlignment="1">
      <alignment horizontal="center"/>
    </xf>
    <xf numFmtId="167" fontId="6" fillId="27" borderId="0" xfId="74" applyNumberFormat="1" applyFont="1" applyFill="1" applyAlignment="1">
      <alignment horizontal="right"/>
    </xf>
    <xf numFmtId="167" fontId="6" fillId="27" borderId="0" xfId="74" applyNumberFormat="1" applyFont="1" applyFill="1" applyAlignment="1">
      <alignment horizontal="right" wrapText="1"/>
    </xf>
    <xf numFmtId="167" fontId="6" fillId="27" borderId="0" xfId="77" applyNumberFormat="1" applyFont="1" applyFill="1" applyAlignment="1">
      <alignment horizontal="right"/>
    </xf>
    <xf numFmtId="167" fontId="6" fillId="27" borderId="0" xfId="76" applyNumberFormat="1" applyFont="1" applyFill="1" applyAlignment="1">
      <alignment horizontal="right"/>
    </xf>
    <xf numFmtId="0" fontId="6" fillId="24" borderId="0" xfId="76" applyFont="1" applyFill="1" applyAlignment="1">
      <alignment horizontal="center"/>
    </xf>
    <xf numFmtId="167" fontId="6" fillId="24" borderId="0" xfId="74" applyNumberFormat="1" applyFont="1" applyFill="1" applyAlignment="1">
      <alignment horizontal="right"/>
    </xf>
    <xf numFmtId="167" fontId="6" fillId="24" borderId="0" xfId="77" applyNumberFormat="1" applyFont="1" applyFill="1" applyAlignment="1">
      <alignment horizontal="right"/>
    </xf>
    <xf numFmtId="167" fontId="6" fillId="24" borderId="0" xfId="76" applyNumberFormat="1" applyFont="1" applyFill="1" applyAlignment="1">
      <alignment horizontal="right"/>
    </xf>
    <xf numFmtId="167" fontId="6" fillId="0" borderId="0" xfId="74" applyNumberFormat="1" applyFont="1" applyAlignment="1">
      <alignment horizontal="right"/>
    </xf>
    <xf numFmtId="0" fontId="6" fillId="0" borderId="0" xfId="76" applyFont="1" applyAlignment="1">
      <alignment horizontal="center"/>
    </xf>
  </cellXfs>
  <cellStyles count="88">
    <cellStyle name="20 % - Akzent1 2" xfId="1" xr:uid="{00000000-0005-0000-0000-000000000000}"/>
    <cellStyle name="20 % - Akzent2 2" xfId="2" xr:uid="{00000000-0005-0000-0000-000001000000}"/>
    <cellStyle name="20 % - Akzent3 2" xfId="3" xr:uid="{00000000-0005-0000-0000-000002000000}"/>
    <cellStyle name="20 % - Akzent4 2" xfId="4" xr:uid="{00000000-0005-0000-0000-000003000000}"/>
    <cellStyle name="20 % - Akzent5 2" xfId="5" xr:uid="{00000000-0005-0000-0000-000004000000}"/>
    <cellStyle name="20 % - Akzent6 2" xfId="6" xr:uid="{00000000-0005-0000-0000-000005000000}"/>
    <cellStyle name="40 % - Akzent1 2" xfId="7" xr:uid="{00000000-0005-0000-0000-000006000000}"/>
    <cellStyle name="40 % - Akzent2 2" xfId="8" xr:uid="{00000000-0005-0000-0000-000007000000}"/>
    <cellStyle name="40 % - Akzent3 2" xfId="9" xr:uid="{00000000-0005-0000-0000-000008000000}"/>
    <cellStyle name="40 % - Akzent4 2" xfId="10" xr:uid="{00000000-0005-0000-0000-000009000000}"/>
    <cellStyle name="40 % - Akzent5 2" xfId="11" xr:uid="{00000000-0005-0000-0000-00000A000000}"/>
    <cellStyle name="40 % - Akzent6 2" xfId="12" xr:uid="{00000000-0005-0000-0000-00000B000000}"/>
    <cellStyle name="60 % - Akzent1 2" xfId="13" xr:uid="{00000000-0005-0000-0000-00000C000000}"/>
    <cellStyle name="60 % - Akzent2 2" xfId="14" xr:uid="{00000000-0005-0000-0000-00000D000000}"/>
    <cellStyle name="60 % - Akzent3 2" xfId="15" xr:uid="{00000000-0005-0000-0000-00000E000000}"/>
    <cellStyle name="60 % - Akzent4 2" xfId="16" xr:uid="{00000000-0005-0000-0000-00000F000000}"/>
    <cellStyle name="60 % - Akzent5 2" xfId="17" xr:uid="{00000000-0005-0000-0000-000010000000}"/>
    <cellStyle name="60 % - Akzent6 2" xfId="18" xr:uid="{00000000-0005-0000-0000-000011000000}"/>
    <cellStyle name="Akzent1 2" xfId="19" xr:uid="{00000000-0005-0000-0000-000012000000}"/>
    <cellStyle name="Akzent2 2" xfId="20" xr:uid="{00000000-0005-0000-0000-000013000000}"/>
    <cellStyle name="Akzent3 2" xfId="21" xr:uid="{00000000-0005-0000-0000-000014000000}"/>
    <cellStyle name="Akzent4 2" xfId="22" xr:uid="{00000000-0005-0000-0000-000015000000}"/>
    <cellStyle name="Akzent5 2" xfId="23" xr:uid="{00000000-0005-0000-0000-000016000000}"/>
    <cellStyle name="Akzent6 2" xfId="24" xr:uid="{00000000-0005-0000-0000-000017000000}"/>
    <cellStyle name="Ausgabe 2" xfId="25" xr:uid="{00000000-0005-0000-0000-000018000000}"/>
    <cellStyle name="Berechnung 2" xfId="26" xr:uid="{00000000-0005-0000-0000-000019000000}"/>
    <cellStyle name="Eingabe 2" xfId="27" xr:uid="{00000000-0005-0000-0000-00001A000000}"/>
    <cellStyle name="Ergebnis 2" xfId="28" xr:uid="{00000000-0005-0000-0000-00001B000000}"/>
    <cellStyle name="Erklärender Text 2" xfId="29" xr:uid="{00000000-0005-0000-0000-00001C000000}"/>
    <cellStyle name="Gut 2" xfId="30" xr:uid="{00000000-0005-0000-0000-00001D000000}"/>
    <cellStyle name="Hyperlink" xfId="86" xr:uid="{00000000-000B-0000-0000-000008000000}"/>
    <cellStyle name="Hyperlink 2" xfId="31" xr:uid="{00000000-0005-0000-0000-00001E000000}"/>
    <cellStyle name="Hyperlink 2 3" xfId="32" xr:uid="{00000000-0005-0000-0000-00001F000000}"/>
    <cellStyle name="Hyperlink 4" xfId="33" xr:uid="{00000000-0005-0000-0000-000020000000}"/>
    <cellStyle name="Hyperlink 5" xfId="34" xr:uid="{00000000-0005-0000-0000-000021000000}"/>
    <cellStyle name="Komma 2" xfId="35" xr:uid="{00000000-0005-0000-0000-000022000000}"/>
    <cellStyle name="Komma 2 2" xfId="36" xr:uid="{00000000-0005-0000-0000-000023000000}"/>
    <cellStyle name="Komma 2 3" xfId="37" xr:uid="{00000000-0005-0000-0000-000024000000}"/>
    <cellStyle name="Komma 3" xfId="38" xr:uid="{00000000-0005-0000-0000-000025000000}"/>
    <cellStyle name="Komma 3 2" xfId="39" xr:uid="{00000000-0005-0000-0000-000026000000}"/>
    <cellStyle name="Komma 3 2 2" xfId="40" xr:uid="{00000000-0005-0000-0000-000027000000}"/>
    <cellStyle name="Komma 5" xfId="41" xr:uid="{00000000-0005-0000-0000-000028000000}"/>
    <cellStyle name="Lien hypertexte" xfId="42" builtinId="8"/>
    <cellStyle name="Link 2" xfId="43" xr:uid="{00000000-0005-0000-0000-00002A000000}"/>
    <cellStyle name="Neutral 2" xfId="44" xr:uid="{00000000-0005-0000-0000-00002B000000}"/>
    <cellStyle name="Normal" xfId="0" builtinId="0"/>
    <cellStyle name="Normal 2" xfId="87" xr:uid="{A3035859-5F35-4CD2-8E18-9827C889923E}"/>
    <cellStyle name="Notiz 2" xfId="45" xr:uid="{00000000-0005-0000-0000-00002C000000}"/>
    <cellStyle name="Schlecht 2" xfId="46" xr:uid="{00000000-0005-0000-0000-00002D000000}"/>
    <cellStyle name="Standard 2" xfId="47" xr:uid="{00000000-0005-0000-0000-00002F000000}"/>
    <cellStyle name="Standard 2 2" xfId="48" xr:uid="{00000000-0005-0000-0000-000030000000}"/>
    <cellStyle name="Standard 3" xfId="49" xr:uid="{00000000-0005-0000-0000-000031000000}"/>
    <cellStyle name="Standard 3 2" xfId="50" xr:uid="{00000000-0005-0000-0000-000032000000}"/>
    <cellStyle name="Standard 4" xfId="51" xr:uid="{00000000-0005-0000-0000-000033000000}"/>
    <cellStyle name="Standard 4 2" xfId="52" xr:uid="{00000000-0005-0000-0000-000034000000}"/>
    <cellStyle name="Standard 4 2 2" xfId="53" xr:uid="{00000000-0005-0000-0000-000035000000}"/>
    <cellStyle name="Standard 4 2 3" xfId="54" xr:uid="{00000000-0005-0000-0000-000036000000}"/>
    <cellStyle name="Standard 4 3" xfId="55" xr:uid="{00000000-0005-0000-0000-000037000000}"/>
    <cellStyle name="Standard 4 4" xfId="56" xr:uid="{00000000-0005-0000-0000-000038000000}"/>
    <cellStyle name="Standard 4 5" xfId="57" xr:uid="{00000000-0005-0000-0000-000039000000}"/>
    <cellStyle name="Standard 5" xfId="58" xr:uid="{00000000-0005-0000-0000-00003A000000}"/>
    <cellStyle name="Standard 6" xfId="59" xr:uid="{00000000-0005-0000-0000-00003B000000}"/>
    <cellStyle name="Standard 6 2" xfId="60" xr:uid="{00000000-0005-0000-0000-00003C000000}"/>
    <cellStyle name="Standard 6 3" xfId="61" xr:uid="{00000000-0005-0000-0000-00003D000000}"/>
    <cellStyle name="Standard 6 3 2" xfId="62" xr:uid="{00000000-0005-0000-0000-00003E000000}"/>
    <cellStyle name="Standard 6 3 2 2" xfId="63" xr:uid="{00000000-0005-0000-0000-00003F000000}"/>
    <cellStyle name="Standard 6 3_Handorgel_D_10112013" xfId="64" xr:uid="{00000000-0005-0000-0000-000040000000}"/>
    <cellStyle name="Standard 6 4" xfId="65" xr:uid="{00000000-0005-0000-0000-000041000000}"/>
    <cellStyle name="Standard 7" xfId="66" xr:uid="{00000000-0005-0000-0000-000042000000}"/>
    <cellStyle name="Standard 7 2" xfId="67" xr:uid="{00000000-0005-0000-0000-000043000000}"/>
    <cellStyle name="Standard 7 2 2" xfId="68" xr:uid="{00000000-0005-0000-0000-000044000000}"/>
    <cellStyle name="Standard 7 2 2 2" xfId="69" xr:uid="{00000000-0005-0000-0000-000045000000}"/>
    <cellStyle name="Standard 7 2_Handorgel_D_10112013" xfId="70" xr:uid="{00000000-0005-0000-0000-000046000000}"/>
    <cellStyle name="Standard 8" xfId="71" xr:uid="{00000000-0005-0000-0000-000047000000}"/>
    <cellStyle name="Standard_2002" xfId="72" xr:uid="{00000000-0005-0000-0000-000048000000}"/>
    <cellStyle name="Standard_2003" xfId="73" xr:uid="{00000000-0005-0000-0000-000049000000}"/>
    <cellStyle name="Standard_2003 (2)" xfId="74" xr:uid="{00000000-0005-0000-0000-00004A000000}"/>
    <cellStyle name="Standard_2003 (2) 2" xfId="75" xr:uid="{00000000-0005-0000-0000-00004B000000}"/>
    <cellStyle name="Standard_T17.2.4.1 (2)" xfId="76" xr:uid="{00000000-0005-0000-0000-00004C000000}"/>
    <cellStyle name="Standard_tests" xfId="77" xr:uid="{00000000-0005-0000-0000-00004D000000}"/>
    <cellStyle name="Überschrift 1 2" xfId="78" xr:uid="{00000000-0005-0000-0000-00004E000000}"/>
    <cellStyle name="Überschrift 2 2" xfId="79" xr:uid="{00000000-0005-0000-0000-00004F000000}"/>
    <cellStyle name="Überschrift 3 2" xfId="80" xr:uid="{00000000-0005-0000-0000-000050000000}"/>
    <cellStyle name="Überschrift 4 2" xfId="81" xr:uid="{00000000-0005-0000-0000-000051000000}"/>
    <cellStyle name="Überschrift 5" xfId="82" xr:uid="{00000000-0005-0000-0000-000052000000}"/>
    <cellStyle name="Verknüpfte Zelle 2" xfId="83" xr:uid="{00000000-0005-0000-0000-000053000000}"/>
    <cellStyle name="Warnender Text 2" xfId="84" xr:uid="{00000000-0005-0000-0000-000054000000}"/>
    <cellStyle name="Zelle überprüfen 2" xfId="85" xr:uid="{00000000-0005-0000-0000-000055000000}"/>
  </cellStyles>
  <dxfs count="0"/>
  <tableStyles count="0" defaultTableStyle="TableStyleMedium2" defaultPivotStyle="PivotStyleLight16"/>
  <colors>
    <mruColors>
      <color rgb="FFE8EA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fs.admin.ch/bfs/fr/home/statistiques/catalogues-banques-donnees/definitions.assetdetail.30146544.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fs.admin.ch/bfs/de/home/statistiken/kataloge-datenbanken/definitionen.assetdetail.5930943.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edia-stat.admin.ch/web/apps/glossary/index.php?n=glo-363-f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media-stat.admin.ch/web/apps/glossary/index.php?n=glo-363-fr"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a-stat.admin.ch/web/apps/glossary/index.php?n=glo-363-f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edia-stat.admin.ch/web/apps/glossary/index.php?n=glo-363-fr"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C5B6-7A18-45C1-9A11-89D8C5C3500B}">
  <dimension ref="A1:WXD100"/>
  <sheetViews>
    <sheetView tabSelected="1" workbookViewId="0"/>
  </sheetViews>
  <sheetFormatPr baseColWidth="10" defaultColWidth="8.5703125" defaultRowHeight="14.25"/>
  <cols>
    <col min="1" max="1" width="15.5703125" style="297" customWidth="1"/>
    <col min="2" max="2" width="9.42578125" style="297" customWidth="1"/>
    <col min="3" max="4" width="4.85546875" style="154" customWidth="1"/>
    <col min="5" max="6" width="4.85546875" style="297" customWidth="1"/>
    <col min="7" max="8" width="4.85546875" style="87" customWidth="1"/>
    <col min="9" max="10" width="4.85546875" style="297" customWidth="1"/>
    <col min="11" max="14" width="4.85546875" style="87" customWidth="1"/>
    <col min="15" max="16" width="4.85546875" style="297" customWidth="1"/>
    <col min="17" max="18" width="5.7109375" style="297" customWidth="1"/>
    <col min="19" max="27" width="4.85546875" style="297" customWidth="1"/>
    <col min="28" max="28" width="5.140625" style="297" customWidth="1"/>
    <col min="29" max="42" width="4.85546875" style="297" customWidth="1"/>
    <col min="43" max="44" width="10.42578125" style="297" hidden="1" customWidth="1"/>
    <col min="45" max="48" width="5.42578125" style="297" customWidth="1"/>
    <col min="49" max="49" width="8.5703125" style="388"/>
    <col min="50" max="50" width="8.140625" style="388" bestFit="1" customWidth="1"/>
    <col min="51" max="67" width="8.5703125" style="388"/>
    <col min="68" max="238" width="8.5703125" style="401"/>
    <col min="239" max="239" width="16" style="401" customWidth="1"/>
    <col min="240" max="240" width="8" style="401" customWidth="1"/>
    <col min="241" max="241" width="4.42578125" style="401" bestFit="1" customWidth="1"/>
    <col min="242" max="242" width="5.42578125" style="401" customWidth="1"/>
    <col min="243" max="248" width="4.42578125" style="401" customWidth="1"/>
    <col min="249" max="250" width="0" style="401" hidden="1" customWidth="1"/>
    <col min="251" max="252" width="4.42578125" style="401" customWidth="1"/>
    <col min="253" max="254" width="0" style="401" hidden="1" customWidth="1"/>
    <col min="255" max="258" width="4.42578125" style="401" customWidth="1"/>
    <col min="259" max="260" width="0" style="401" hidden="1" customWidth="1"/>
    <col min="261" max="268" width="4.42578125" style="401" customWidth="1"/>
    <col min="269" max="270" width="0" style="401" hidden="1" customWidth="1"/>
    <col min="271" max="278" width="4.42578125" style="401" customWidth="1"/>
    <col min="279" max="280" width="0" style="401" hidden="1" customWidth="1"/>
    <col min="281" max="282" width="4.42578125" style="401" customWidth="1"/>
    <col min="283" max="284" width="0" style="401" hidden="1" customWidth="1"/>
    <col min="285" max="288" width="4.42578125" style="401" customWidth="1"/>
    <col min="289" max="296" width="0" style="401" hidden="1" customWidth="1"/>
    <col min="297" max="298" width="4.42578125" style="401" customWidth="1"/>
    <col min="299" max="300" width="0" style="401" hidden="1" customWidth="1"/>
    <col min="301" max="304" width="5.42578125" style="401" customWidth="1"/>
    <col min="305" max="494" width="8.5703125" style="401"/>
    <col min="495" max="495" width="16" style="401" customWidth="1"/>
    <col min="496" max="496" width="8" style="401" customWidth="1"/>
    <col min="497" max="497" width="4.42578125" style="401" bestFit="1" customWidth="1"/>
    <col min="498" max="498" width="5.42578125" style="401" customWidth="1"/>
    <col min="499" max="504" width="4.42578125" style="401" customWidth="1"/>
    <col min="505" max="506" width="0" style="401" hidden="1" customWidth="1"/>
    <col min="507" max="508" width="4.42578125" style="401" customWidth="1"/>
    <col min="509" max="510" width="0" style="401" hidden="1" customWidth="1"/>
    <col min="511" max="514" width="4.42578125" style="401" customWidth="1"/>
    <col min="515" max="516" width="0" style="401" hidden="1" customWidth="1"/>
    <col min="517" max="524" width="4.42578125" style="401" customWidth="1"/>
    <col min="525" max="526" width="0" style="401" hidden="1" customWidth="1"/>
    <col min="527" max="534" width="4.42578125" style="401" customWidth="1"/>
    <col min="535" max="536" width="0" style="401" hidden="1" customWidth="1"/>
    <col min="537" max="538" width="4.42578125" style="401" customWidth="1"/>
    <col min="539" max="540" width="0" style="401" hidden="1" customWidth="1"/>
    <col min="541" max="544" width="4.42578125" style="401" customWidth="1"/>
    <col min="545" max="552" width="0" style="401" hidden="1" customWidth="1"/>
    <col min="553" max="554" width="4.42578125" style="401" customWidth="1"/>
    <col min="555" max="556" width="0" style="401" hidden="1" customWidth="1"/>
    <col min="557" max="560" width="5.42578125" style="401" customWidth="1"/>
    <col min="561" max="750" width="8.5703125" style="401"/>
    <col min="751" max="751" width="16" style="401" customWidth="1"/>
    <col min="752" max="752" width="8" style="401" customWidth="1"/>
    <col min="753" max="753" width="4.42578125" style="401" bestFit="1" customWidth="1"/>
    <col min="754" max="754" width="5.42578125" style="401" customWidth="1"/>
    <col min="755" max="760" width="4.42578125" style="401" customWidth="1"/>
    <col min="761" max="762" width="0" style="401" hidden="1" customWidth="1"/>
    <col min="763" max="764" width="4.42578125" style="401" customWidth="1"/>
    <col min="765" max="766" width="0" style="401" hidden="1" customWidth="1"/>
    <col min="767" max="770" width="4.42578125" style="401" customWidth="1"/>
    <col min="771" max="772" width="0" style="401" hidden="1" customWidth="1"/>
    <col min="773" max="780" width="4.42578125" style="401" customWidth="1"/>
    <col min="781" max="782" width="0" style="401" hidden="1" customWidth="1"/>
    <col min="783" max="790" width="4.42578125" style="401" customWidth="1"/>
    <col min="791" max="792" width="0" style="401" hidden="1" customWidth="1"/>
    <col min="793" max="794" width="4.42578125" style="401" customWidth="1"/>
    <col min="795" max="796" width="0" style="401" hidden="1" customWidth="1"/>
    <col min="797" max="800" width="4.42578125" style="401" customWidth="1"/>
    <col min="801" max="808" width="0" style="401" hidden="1" customWidth="1"/>
    <col min="809" max="810" width="4.42578125" style="401" customWidth="1"/>
    <col min="811" max="812" width="0" style="401" hidden="1" customWidth="1"/>
    <col min="813" max="816" width="5.42578125" style="401" customWidth="1"/>
    <col min="817" max="1006" width="8.5703125" style="401"/>
    <col min="1007" max="1007" width="16" style="401" customWidth="1"/>
    <col min="1008" max="1008" width="8" style="401" customWidth="1"/>
    <col min="1009" max="1009" width="4.42578125" style="401" bestFit="1" customWidth="1"/>
    <col min="1010" max="1010" width="5.42578125" style="401" customWidth="1"/>
    <col min="1011" max="1016" width="4.42578125" style="401" customWidth="1"/>
    <col min="1017" max="1018" width="0" style="401" hidden="1" customWidth="1"/>
    <col min="1019" max="1020" width="4.42578125" style="401" customWidth="1"/>
    <col min="1021" max="1022" width="0" style="401" hidden="1" customWidth="1"/>
    <col min="1023" max="1026" width="4.42578125" style="401" customWidth="1"/>
    <col min="1027" max="1028" width="0" style="401" hidden="1" customWidth="1"/>
    <col min="1029" max="1036" width="4.42578125" style="401" customWidth="1"/>
    <col min="1037" max="1038" width="0" style="401" hidden="1" customWidth="1"/>
    <col min="1039" max="1046" width="4.42578125" style="401" customWidth="1"/>
    <col min="1047" max="1048" width="0" style="401" hidden="1" customWidth="1"/>
    <col min="1049" max="1050" width="4.42578125" style="401" customWidth="1"/>
    <col min="1051" max="1052" width="0" style="401" hidden="1" customWidth="1"/>
    <col min="1053" max="1056" width="4.42578125" style="401" customWidth="1"/>
    <col min="1057" max="1064" width="0" style="401" hidden="1" customWidth="1"/>
    <col min="1065" max="1066" width="4.42578125" style="401" customWidth="1"/>
    <col min="1067" max="1068" width="0" style="401" hidden="1" customWidth="1"/>
    <col min="1069" max="1072" width="5.42578125" style="401" customWidth="1"/>
    <col min="1073" max="1262" width="8.5703125" style="401"/>
    <col min="1263" max="1263" width="16" style="401" customWidth="1"/>
    <col min="1264" max="1264" width="8" style="401" customWidth="1"/>
    <col min="1265" max="1265" width="4.42578125" style="401" bestFit="1" customWidth="1"/>
    <col min="1266" max="1266" width="5.42578125" style="401" customWidth="1"/>
    <col min="1267" max="1272" width="4.42578125" style="401" customWidth="1"/>
    <col min="1273" max="1274" width="0" style="401" hidden="1" customWidth="1"/>
    <col min="1275" max="1276" width="4.42578125" style="401" customWidth="1"/>
    <col min="1277" max="1278" width="0" style="401" hidden="1" customWidth="1"/>
    <col min="1279" max="1282" width="4.42578125" style="401" customWidth="1"/>
    <col min="1283" max="1284" width="0" style="401" hidden="1" customWidth="1"/>
    <col min="1285" max="1292" width="4.42578125" style="401" customWidth="1"/>
    <col min="1293" max="1294" width="0" style="401" hidden="1" customWidth="1"/>
    <col min="1295" max="1302" width="4.42578125" style="401" customWidth="1"/>
    <col min="1303" max="1304" width="0" style="401" hidden="1" customWidth="1"/>
    <col min="1305" max="1306" width="4.42578125" style="401" customWidth="1"/>
    <col min="1307" max="1308" width="0" style="401" hidden="1" customWidth="1"/>
    <col min="1309" max="1312" width="4.42578125" style="401" customWidth="1"/>
    <col min="1313" max="1320" width="0" style="401" hidden="1" customWidth="1"/>
    <col min="1321" max="1322" width="4.42578125" style="401" customWidth="1"/>
    <col min="1323" max="1324" width="0" style="401" hidden="1" customWidth="1"/>
    <col min="1325" max="1328" width="5.42578125" style="401" customWidth="1"/>
    <col min="1329" max="1518" width="8.5703125" style="401"/>
    <col min="1519" max="1519" width="16" style="401" customWidth="1"/>
    <col min="1520" max="1520" width="8" style="401" customWidth="1"/>
    <col min="1521" max="1521" width="4.42578125" style="401" bestFit="1" customWidth="1"/>
    <col min="1522" max="1522" width="5.42578125" style="401" customWidth="1"/>
    <col min="1523" max="1528" width="4.42578125" style="401" customWidth="1"/>
    <col min="1529" max="1530" width="0" style="401" hidden="1" customWidth="1"/>
    <col min="1531" max="1532" width="4.42578125" style="401" customWidth="1"/>
    <col min="1533" max="1534" width="0" style="401" hidden="1" customWidth="1"/>
    <col min="1535" max="1538" width="4.42578125" style="401" customWidth="1"/>
    <col min="1539" max="1540" width="0" style="401" hidden="1" customWidth="1"/>
    <col min="1541" max="1548" width="4.42578125" style="401" customWidth="1"/>
    <col min="1549" max="1550" width="0" style="401" hidden="1" customWidth="1"/>
    <col min="1551" max="1558" width="4.42578125" style="401" customWidth="1"/>
    <col min="1559" max="1560" width="0" style="401" hidden="1" customWidth="1"/>
    <col min="1561" max="1562" width="4.42578125" style="401" customWidth="1"/>
    <col min="1563" max="1564" width="0" style="401" hidden="1" customWidth="1"/>
    <col min="1565" max="1568" width="4.42578125" style="401" customWidth="1"/>
    <col min="1569" max="1576" width="0" style="401" hidden="1" customWidth="1"/>
    <col min="1577" max="1578" width="4.42578125" style="401" customWidth="1"/>
    <col min="1579" max="1580" width="0" style="401" hidden="1" customWidth="1"/>
    <col min="1581" max="1584" width="5.42578125" style="401" customWidth="1"/>
    <col min="1585" max="1774" width="8.5703125" style="401"/>
    <col min="1775" max="1775" width="16" style="401" customWidth="1"/>
    <col min="1776" max="1776" width="8" style="401" customWidth="1"/>
    <col min="1777" max="1777" width="4.42578125" style="401" bestFit="1" customWidth="1"/>
    <col min="1778" max="1778" width="5.42578125" style="401" customWidth="1"/>
    <col min="1779" max="1784" width="4.42578125" style="401" customWidth="1"/>
    <col min="1785" max="1786" width="0" style="401" hidden="1" customWidth="1"/>
    <col min="1787" max="1788" width="4.42578125" style="401" customWidth="1"/>
    <col min="1789" max="1790" width="0" style="401" hidden="1" customWidth="1"/>
    <col min="1791" max="1794" width="4.42578125" style="401" customWidth="1"/>
    <col min="1795" max="1796" width="0" style="401" hidden="1" customWidth="1"/>
    <col min="1797" max="1804" width="4.42578125" style="401" customWidth="1"/>
    <col min="1805" max="1806" width="0" style="401" hidden="1" customWidth="1"/>
    <col min="1807" max="1814" width="4.42578125" style="401" customWidth="1"/>
    <col min="1815" max="1816" width="0" style="401" hidden="1" customWidth="1"/>
    <col min="1817" max="1818" width="4.42578125" style="401" customWidth="1"/>
    <col min="1819" max="1820" width="0" style="401" hidden="1" customWidth="1"/>
    <col min="1821" max="1824" width="4.42578125" style="401" customWidth="1"/>
    <col min="1825" max="1832" width="0" style="401" hidden="1" customWidth="1"/>
    <col min="1833" max="1834" width="4.42578125" style="401" customWidth="1"/>
    <col min="1835" max="1836" width="0" style="401" hidden="1" customWidth="1"/>
    <col min="1837" max="1840" width="5.42578125" style="401" customWidth="1"/>
    <col min="1841" max="2030" width="8.5703125" style="401"/>
    <col min="2031" max="2031" width="16" style="401" customWidth="1"/>
    <col min="2032" max="2032" width="8" style="401" customWidth="1"/>
    <col min="2033" max="2033" width="4.42578125" style="401" bestFit="1" customWidth="1"/>
    <col min="2034" max="2034" width="5.42578125" style="401" customWidth="1"/>
    <col min="2035" max="2040" width="4.42578125" style="401" customWidth="1"/>
    <col min="2041" max="2042" width="0" style="401" hidden="1" customWidth="1"/>
    <col min="2043" max="2044" width="4.42578125" style="401" customWidth="1"/>
    <col min="2045" max="2046" width="0" style="401" hidden="1" customWidth="1"/>
    <col min="2047" max="2050" width="4.42578125" style="401" customWidth="1"/>
    <col min="2051" max="2052" width="0" style="401" hidden="1" customWidth="1"/>
    <col min="2053" max="2060" width="4.42578125" style="401" customWidth="1"/>
    <col min="2061" max="2062" width="0" style="401" hidden="1" customWidth="1"/>
    <col min="2063" max="2070" width="4.42578125" style="401" customWidth="1"/>
    <col min="2071" max="2072" width="0" style="401" hidden="1" customWidth="1"/>
    <col min="2073" max="2074" width="4.42578125" style="401" customWidth="1"/>
    <col min="2075" max="2076" width="0" style="401" hidden="1" customWidth="1"/>
    <col min="2077" max="2080" width="4.42578125" style="401" customWidth="1"/>
    <col min="2081" max="2088" width="0" style="401" hidden="1" customWidth="1"/>
    <col min="2089" max="2090" width="4.42578125" style="401" customWidth="1"/>
    <col min="2091" max="2092" width="0" style="401" hidden="1" customWidth="1"/>
    <col min="2093" max="2096" width="5.42578125" style="401" customWidth="1"/>
    <col min="2097" max="2286" width="8.5703125" style="401"/>
    <col min="2287" max="2287" width="16" style="401" customWidth="1"/>
    <col min="2288" max="2288" width="8" style="401" customWidth="1"/>
    <col min="2289" max="2289" width="4.42578125" style="401" bestFit="1" customWidth="1"/>
    <col min="2290" max="2290" width="5.42578125" style="401" customWidth="1"/>
    <col min="2291" max="2296" width="4.42578125" style="401" customWidth="1"/>
    <col min="2297" max="2298" width="0" style="401" hidden="1" customWidth="1"/>
    <col min="2299" max="2300" width="4.42578125" style="401" customWidth="1"/>
    <col min="2301" max="2302" width="0" style="401" hidden="1" customWidth="1"/>
    <col min="2303" max="2306" width="4.42578125" style="401" customWidth="1"/>
    <col min="2307" max="2308" width="0" style="401" hidden="1" customWidth="1"/>
    <col min="2309" max="2316" width="4.42578125" style="401" customWidth="1"/>
    <col min="2317" max="2318" width="0" style="401" hidden="1" customWidth="1"/>
    <col min="2319" max="2326" width="4.42578125" style="401" customWidth="1"/>
    <col min="2327" max="2328" width="0" style="401" hidden="1" customWidth="1"/>
    <col min="2329" max="2330" width="4.42578125" style="401" customWidth="1"/>
    <col min="2331" max="2332" width="0" style="401" hidden="1" customWidth="1"/>
    <col min="2333" max="2336" width="4.42578125" style="401" customWidth="1"/>
    <col min="2337" max="2344" width="0" style="401" hidden="1" customWidth="1"/>
    <col min="2345" max="2346" width="4.42578125" style="401" customWidth="1"/>
    <col min="2347" max="2348" width="0" style="401" hidden="1" customWidth="1"/>
    <col min="2349" max="2352" width="5.42578125" style="401" customWidth="1"/>
    <col min="2353" max="2542" width="8.5703125" style="401"/>
    <col min="2543" max="2543" width="16" style="401" customWidth="1"/>
    <col min="2544" max="2544" width="8" style="401" customWidth="1"/>
    <col min="2545" max="2545" width="4.42578125" style="401" bestFit="1" customWidth="1"/>
    <col min="2546" max="2546" width="5.42578125" style="401" customWidth="1"/>
    <col min="2547" max="2552" width="4.42578125" style="401" customWidth="1"/>
    <col min="2553" max="2554" width="0" style="401" hidden="1" customWidth="1"/>
    <col min="2555" max="2556" width="4.42578125" style="401" customWidth="1"/>
    <col min="2557" max="2558" width="0" style="401" hidden="1" customWidth="1"/>
    <col min="2559" max="2562" width="4.42578125" style="401" customWidth="1"/>
    <col min="2563" max="2564" width="0" style="401" hidden="1" customWidth="1"/>
    <col min="2565" max="2572" width="4.42578125" style="401" customWidth="1"/>
    <col min="2573" max="2574" width="0" style="401" hidden="1" customWidth="1"/>
    <col min="2575" max="2582" width="4.42578125" style="401" customWidth="1"/>
    <col min="2583" max="2584" width="0" style="401" hidden="1" customWidth="1"/>
    <col min="2585" max="2586" width="4.42578125" style="401" customWidth="1"/>
    <col min="2587" max="2588" width="0" style="401" hidden="1" customWidth="1"/>
    <col min="2589" max="2592" width="4.42578125" style="401" customWidth="1"/>
    <col min="2593" max="2600" width="0" style="401" hidden="1" customWidth="1"/>
    <col min="2601" max="2602" width="4.42578125" style="401" customWidth="1"/>
    <col min="2603" max="2604" width="0" style="401" hidden="1" customWidth="1"/>
    <col min="2605" max="2608" width="5.42578125" style="401" customWidth="1"/>
    <col min="2609" max="2798" width="8.5703125" style="401"/>
    <col min="2799" max="2799" width="16" style="401" customWidth="1"/>
    <col min="2800" max="2800" width="8" style="401" customWidth="1"/>
    <col min="2801" max="2801" width="4.42578125" style="401" bestFit="1" customWidth="1"/>
    <col min="2802" max="2802" width="5.42578125" style="401" customWidth="1"/>
    <col min="2803" max="2808" width="4.42578125" style="401" customWidth="1"/>
    <col min="2809" max="2810" width="0" style="401" hidden="1" customWidth="1"/>
    <col min="2811" max="2812" width="4.42578125" style="401" customWidth="1"/>
    <col min="2813" max="2814" width="0" style="401" hidden="1" customWidth="1"/>
    <col min="2815" max="2818" width="4.42578125" style="401" customWidth="1"/>
    <col min="2819" max="2820" width="0" style="401" hidden="1" customWidth="1"/>
    <col min="2821" max="2828" width="4.42578125" style="401" customWidth="1"/>
    <col min="2829" max="2830" width="0" style="401" hidden="1" customWidth="1"/>
    <col min="2831" max="2838" width="4.42578125" style="401" customWidth="1"/>
    <col min="2839" max="2840" width="0" style="401" hidden="1" customWidth="1"/>
    <col min="2841" max="2842" width="4.42578125" style="401" customWidth="1"/>
    <col min="2843" max="2844" width="0" style="401" hidden="1" customWidth="1"/>
    <col min="2845" max="2848" width="4.42578125" style="401" customWidth="1"/>
    <col min="2849" max="2856" width="0" style="401" hidden="1" customWidth="1"/>
    <col min="2857" max="2858" width="4.42578125" style="401" customWidth="1"/>
    <col min="2859" max="2860" width="0" style="401" hidden="1" customWidth="1"/>
    <col min="2861" max="2864" width="5.42578125" style="401" customWidth="1"/>
    <col min="2865" max="3054" width="8.5703125" style="401"/>
    <col min="3055" max="3055" width="16" style="401" customWidth="1"/>
    <col min="3056" max="3056" width="8" style="401" customWidth="1"/>
    <col min="3057" max="3057" width="4.42578125" style="401" bestFit="1" customWidth="1"/>
    <col min="3058" max="3058" width="5.42578125" style="401" customWidth="1"/>
    <col min="3059" max="3064" width="4.42578125" style="401" customWidth="1"/>
    <col min="3065" max="3066" width="0" style="401" hidden="1" customWidth="1"/>
    <col min="3067" max="3068" width="4.42578125" style="401" customWidth="1"/>
    <col min="3069" max="3070" width="0" style="401" hidden="1" customWidth="1"/>
    <col min="3071" max="3074" width="4.42578125" style="401" customWidth="1"/>
    <col min="3075" max="3076" width="0" style="401" hidden="1" customWidth="1"/>
    <col min="3077" max="3084" width="4.42578125" style="401" customWidth="1"/>
    <col min="3085" max="3086" width="0" style="401" hidden="1" customWidth="1"/>
    <col min="3087" max="3094" width="4.42578125" style="401" customWidth="1"/>
    <col min="3095" max="3096" width="0" style="401" hidden="1" customWidth="1"/>
    <col min="3097" max="3098" width="4.42578125" style="401" customWidth="1"/>
    <col min="3099" max="3100" width="0" style="401" hidden="1" customWidth="1"/>
    <col min="3101" max="3104" width="4.42578125" style="401" customWidth="1"/>
    <col min="3105" max="3112" width="0" style="401" hidden="1" customWidth="1"/>
    <col min="3113" max="3114" width="4.42578125" style="401" customWidth="1"/>
    <col min="3115" max="3116" width="0" style="401" hidden="1" customWidth="1"/>
    <col min="3117" max="3120" width="5.42578125" style="401" customWidth="1"/>
    <col min="3121" max="3310" width="8.5703125" style="401"/>
    <col min="3311" max="3311" width="16" style="401" customWidth="1"/>
    <col min="3312" max="3312" width="8" style="401" customWidth="1"/>
    <col min="3313" max="3313" width="4.42578125" style="401" bestFit="1" customWidth="1"/>
    <col min="3314" max="3314" width="5.42578125" style="401" customWidth="1"/>
    <col min="3315" max="3320" width="4.42578125" style="401" customWidth="1"/>
    <col min="3321" max="3322" width="0" style="401" hidden="1" customWidth="1"/>
    <col min="3323" max="3324" width="4.42578125" style="401" customWidth="1"/>
    <col min="3325" max="3326" width="0" style="401" hidden="1" customWidth="1"/>
    <col min="3327" max="3330" width="4.42578125" style="401" customWidth="1"/>
    <col min="3331" max="3332" width="0" style="401" hidden="1" customWidth="1"/>
    <col min="3333" max="3340" width="4.42578125" style="401" customWidth="1"/>
    <col min="3341" max="3342" width="0" style="401" hidden="1" customWidth="1"/>
    <col min="3343" max="3350" width="4.42578125" style="401" customWidth="1"/>
    <col min="3351" max="3352" width="0" style="401" hidden="1" customWidth="1"/>
    <col min="3353" max="3354" width="4.42578125" style="401" customWidth="1"/>
    <col min="3355" max="3356" width="0" style="401" hidden="1" customWidth="1"/>
    <col min="3357" max="3360" width="4.42578125" style="401" customWidth="1"/>
    <col min="3361" max="3368" width="0" style="401" hidden="1" customWidth="1"/>
    <col min="3369" max="3370" width="4.42578125" style="401" customWidth="1"/>
    <col min="3371" max="3372" width="0" style="401" hidden="1" customWidth="1"/>
    <col min="3373" max="3376" width="5.42578125" style="401" customWidth="1"/>
    <col min="3377" max="3566" width="8.5703125" style="401"/>
    <col min="3567" max="3567" width="16" style="401" customWidth="1"/>
    <col min="3568" max="3568" width="8" style="401" customWidth="1"/>
    <col min="3569" max="3569" width="4.42578125" style="401" bestFit="1" customWidth="1"/>
    <col min="3570" max="3570" width="5.42578125" style="401" customWidth="1"/>
    <col min="3571" max="3576" width="4.42578125" style="401" customWidth="1"/>
    <col min="3577" max="3578" width="0" style="401" hidden="1" customWidth="1"/>
    <col min="3579" max="3580" width="4.42578125" style="401" customWidth="1"/>
    <col min="3581" max="3582" width="0" style="401" hidden="1" customWidth="1"/>
    <col min="3583" max="3586" width="4.42578125" style="401" customWidth="1"/>
    <col min="3587" max="3588" width="0" style="401" hidden="1" customWidth="1"/>
    <col min="3589" max="3596" width="4.42578125" style="401" customWidth="1"/>
    <col min="3597" max="3598" width="0" style="401" hidden="1" customWidth="1"/>
    <col min="3599" max="3606" width="4.42578125" style="401" customWidth="1"/>
    <col min="3607" max="3608" width="0" style="401" hidden="1" customWidth="1"/>
    <col min="3609" max="3610" width="4.42578125" style="401" customWidth="1"/>
    <col min="3611" max="3612" width="0" style="401" hidden="1" customWidth="1"/>
    <col min="3613" max="3616" width="4.42578125" style="401" customWidth="1"/>
    <col min="3617" max="3624" width="0" style="401" hidden="1" customWidth="1"/>
    <col min="3625" max="3626" width="4.42578125" style="401" customWidth="1"/>
    <col min="3627" max="3628" width="0" style="401" hidden="1" customWidth="1"/>
    <col min="3629" max="3632" width="5.42578125" style="401" customWidth="1"/>
    <col min="3633" max="3822" width="8.5703125" style="401"/>
    <col min="3823" max="3823" width="16" style="401" customWidth="1"/>
    <col min="3824" max="3824" width="8" style="401" customWidth="1"/>
    <col min="3825" max="3825" width="4.42578125" style="401" bestFit="1" customWidth="1"/>
    <col min="3826" max="3826" width="5.42578125" style="401" customWidth="1"/>
    <col min="3827" max="3832" width="4.42578125" style="401" customWidth="1"/>
    <col min="3833" max="3834" width="0" style="401" hidden="1" customWidth="1"/>
    <col min="3835" max="3836" width="4.42578125" style="401" customWidth="1"/>
    <col min="3837" max="3838" width="0" style="401" hidden="1" customWidth="1"/>
    <col min="3839" max="3842" width="4.42578125" style="401" customWidth="1"/>
    <col min="3843" max="3844" width="0" style="401" hidden="1" customWidth="1"/>
    <col min="3845" max="3852" width="4.42578125" style="401" customWidth="1"/>
    <col min="3853" max="3854" width="0" style="401" hidden="1" customWidth="1"/>
    <col min="3855" max="3862" width="4.42578125" style="401" customWidth="1"/>
    <col min="3863" max="3864" width="0" style="401" hidden="1" customWidth="1"/>
    <col min="3865" max="3866" width="4.42578125" style="401" customWidth="1"/>
    <col min="3867" max="3868" width="0" style="401" hidden="1" customWidth="1"/>
    <col min="3869" max="3872" width="4.42578125" style="401" customWidth="1"/>
    <col min="3873" max="3880" width="0" style="401" hidden="1" customWidth="1"/>
    <col min="3881" max="3882" width="4.42578125" style="401" customWidth="1"/>
    <col min="3883" max="3884" width="0" style="401" hidden="1" customWidth="1"/>
    <col min="3885" max="3888" width="5.42578125" style="401" customWidth="1"/>
    <col min="3889" max="4078" width="8.5703125" style="401"/>
    <col min="4079" max="4079" width="16" style="401" customWidth="1"/>
    <col min="4080" max="4080" width="8" style="401" customWidth="1"/>
    <col min="4081" max="4081" width="4.42578125" style="401" bestFit="1" customWidth="1"/>
    <col min="4082" max="4082" width="5.42578125" style="401" customWidth="1"/>
    <col min="4083" max="4088" width="4.42578125" style="401" customWidth="1"/>
    <col min="4089" max="4090" width="0" style="401" hidden="1" customWidth="1"/>
    <col min="4091" max="4092" width="4.42578125" style="401" customWidth="1"/>
    <col min="4093" max="4094" width="0" style="401" hidden="1" customWidth="1"/>
    <col min="4095" max="4098" width="4.42578125" style="401" customWidth="1"/>
    <col min="4099" max="4100" width="0" style="401" hidden="1" customWidth="1"/>
    <col min="4101" max="4108" width="4.42578125" style="401" customWidth="1"/>
    <col min="4109" max="4110" width="0" style="401" hidden="1" customWidth="1"/>
    <col min="4111" max="4118" width="4.42578125" style="401" customWidth="1"/>
    <col min="4119" max="4120" width="0" style="401" hidden="1" customWidth="1"/>
    <col min="4121" max="4122" width="4.42578125" style="401" customWidth="1"/>
    <col min="4123" max="4124" width="0" style="401" hidden="1" customWidth="1"/>
    <col min="4125" max="4128" width="4.42578125" style="401" customWidth="1"/>
    <col min="4129" max="4136" width="0" style="401" hidden="1" customWidth="1"/>
    <col min="4137" max="4138" width="4.42578125" style="401" customWidth="1"/>
    <col min="4139" max="4140" width="0" style="401" hidden="1" customWidth="1"/>
    <col min="4141" max="4144" width="5.42578125" style="401" customWidth="1"/>
    <col min="4145" max="4334" width="8.5703125" style="401"/>
    <col min="4335" max="4335" width="16" style="401" customWidth="1"/>
    <col min="4336" max="4336" width="8" style="401" customWidth="1"/>
    <col min="4337" max="4337" width="4.42578125" style="401" bestFit="1" customWidth="1"/>
    <col min="4338" max="4338" width="5.42578125" style="401" customWidth="1"/>
    <col min="4339" max="4344" width="4.42578125" style="401" customWidth="1"/>
    <col min="4345" max="4346" width="0" style="401" hidden="1" customWidth="1"/>
    <col min="4347" max="4348" width="4.42578125" style="401" customWidth="1"/>
    <col min="4349" max="4350" width="0" style="401" hidden="1" customWidth="1"/>
    <col min="4351" max="4354" width="4.42578125" style="401" customWidth="1"/>
    <col min="4355" max="4356" width="0" style="401" hidden="1" customWidth="1"/>
    <col min="4357" max="4364" width="4.42578125" style="401" customWidth="1"/>
    <col min="4365" max="4366" width="0" style="401" hidden="1" customWidth="1"/>
    <col min="4367" max="4374" width="4.42578125" style="401" customWidth="1"/>
    <col min="4375" max="4376" width="0" style="401" hidden="1" customWidth="1"/>
    <col min="4377" max="4378" width="4.42578125" style="401" customWidth="1"/>
    <col min="4379" max="4380" width="0" style="401" hidden="1" customWidth="1"/>
    <col min="4381" max="4384" width="4.42578125" style="401" customWidth="1"/>
    <col min="4385" max="4392" width="0" style="401" hidden="1" customWidth="1"/>
    <col min="4393" max="4394" width="4.42578125" style="401" customWidth="1"/>
    <col min="4395" max="4396" width="0" style="401" hidden="1" customWidth="1"/>
    <col min="4397" max="4400" width="5.42578125" style="401" customWidth="1"/>
    <col min="4401" max="4590" width="8.5703125" style="401"/>
    <col min="4591" max="4591" width="16" style="401" customWidth="1"/>
    <col min="4592" max="4592" width="8" style="401" customWidth="1"/>
    <col min="4593" max="4593" width="4.42578125" style="401" bestFit="1" customWidth="1"/>
    <col min="4594" max="4594" width="5.42578125" style="401" customWidth="1"/>
    <col min="4595" max="4600" width="4.42578125" style="401" customWidth="1"/>
    <col min="4601" max="4602" width="0" style="401" hidden="1" customWidth="1"/>
    <col min="4603" max="4604" width="4.42578125" style="401" customWidth="1"/>
    <col min="4605" max="4606" width="0" style="401" hidden="1" customWidth="1"/>
    <col min="4607" max="4610" width="4.42578125" style="401" customWidth="1"/>
    <col min="4611" max="4612" width="0" style="401" hidden="1" customWidth="1"/>
    <col min="4613" max="4620" width="4.42578125" style="401" customWidth="1"/>
    <col min="4621" max="4622" width="0" style="401" hidden="1" customWidth="1"/>
    <col min="4623" max="4630" width="4.42578125" style="401" customWidth="1"/>
    <col min="4631" max="4632" width="0" style="401" hidden="1" customWidth="1"/>
    <col min="4633" max="4634" width="4.42578125" style="401" customWidth="1"/>
    <col min="4635" max="4636" width="0" style="401" hidden="1" customWidth="1"/>
    <col min="4637" max="4640" width="4.42578125" style="401" customWidth="1"/>
    <col min="4641" max="4648" width="0" style="401" hidden="1" customWidth="1"/>
    <col min="4649" max="4650" width="4.42578125" style="401" customWidth="1"/>
    <col min="4651" max="4652" width="0" style="401" hidden="1" customWidth="1"/>
    <col min="4653" max="4656" width="5.42578125" style="401" customWidth="1"/>
    <col min="4657" max="4846" width="8.5703125" style="401"/>
    <col min="4847" max="4847" width="16" style="401" customWidth="1"/>
    <col min="4848" max="4848" width="8" style="401" customWidth="1"/>
    <col min="4849" max="4849" width="4.42578125" style="401" bestFit="1" customWidth="1"/>
    <col min="4850" max="4850" width="5.42578125" style="401" customWidth="1"/>
    <col min="4851" max="4856" width="4.42578125" style="401" customWidth="1"/>
    <col min="4857" max="4858" width="0" style="401" hidden="1" customWidth="1"/>
    <col min="4859" max="4860" width="4.42578125" style="401" customWidth="1"/>
    <col min="4861" max="4862" width="0" style="401" hidden="1" customWidth="1"/>
    <col min="4863" max="4866" width="4.42578125" style="401" customWidth="1"/>
    <col min="4867" max="4868" width="0" style="401" hidden="1" customWidth="1"/>
    <col min="4869" max="4876" width="4.42578125" style="401" customWidth="1"/>
    <col min="4877" max="4878" width="0" style="401" hidden="1" customWidth="1"/>
    <col min="4879" max="4886" width="4.42578125" style="401" customWidth="1"/>
    <col min="4887" max="4888" width="0" style="401" hidden="1" customWidth="1"/>
    <col min="4889" max="4890" width="4.42578125" style="401" customWidth="1"/>
    <col min="4891" max="4892" width="0" style="401" hidden="1" customWidth="1"/>
    <col min="4893" max="4896" width="4.42578125" style="401" customWidth="1"/>
    <col min="4897" max="4904" width="0" style="401" hidden="1" customWidth="1"/>
    <col min="4905" max="4906" width="4.42578125" style="401" customWidth="1"/>
    <col min="4907" max="4908" width="0" style="401" hidden="1" customWidth="1"/>
    <col min="4909" max="4912" width="5.42578125" style="401" customWidth="1"/>
    <col min="4913" max="5102" width="8.5703125" style="401"/>
    <col min="5103" max="5103" width="16" style="401" customWidth="1"/>
    <col min="5104" max="5104" width="8" style="401" customWidth="1"/>
    <col min="5105" max="5105" width="4.42578125" style="401" bestFit="1" customWidth="1"/>
    <col min="5106" max="5106" width="5.42578125" style="401" customWidth="1"/>
    <col min="5107" max="5112" width="4.42578125" style="401" customWidth="1"/>
    <col min="5113" max="5114" width="0" style="401" hidden="1" customWidth="1"/>
    <col min="5115" max="5116" width="4.42578125" style="401" customWidth="1"/>
    <col min="5117" max="5118" width="0" style="401" hidden="1" customWidth="1"/>
    <col min="5119" max="5122" width="4.42578125" style="401" customWidth="1"/>
    <col min="5123" max="5124" width="0" style="401" hidden="1" customWidth="1"/>
    <col min="5125" max="5132" width="4.42578125" style="401" customWidth="1"/>
    <col min="5133" max="5134" width="0" style="401" hidden="1" customWidth="1"/>
    <col min="5135" max="5142" width="4.42578125" style="401" customWidth="1"/>
    <col min="5143" max="5144" width="0" style="401" hidden="1" customWidth="1"/>
    <col min="5145" max="5146" width="4.42578125" style="401" customWidth="1"/>
    <col min="5147" max="5148" width="0" style="401" hidden="1" customWidth="1"/>
    <col min="5149" max="5152" width="4.42578125" style="401" customWidth="1"/>
    <col min="5153" max="5160" width="0" style="401" hidden="1" customWidth="1"/>
    <col min="5161" max="5162" width="4.42578125" style="401" customWidth="1"/>
    <col min="5163" max="5164" width="0" style="401" hidden="1" customWidth="1"/>
    <col min="5165" max="5168" width="5.42578125" style="401" customWidth="1"/>
    <col min="5169" max="5358" width="8.5703125" style="401"/>
    <col min="5359" max="5359" width="16" style="401" customWidth="1"/>
    <col min="5360" max="5360" width="8" style="401" customWidth="1"/>
    <col min="5361" max="5361" width="4.42578125" style="401" bestFit="1" customWidth="1"/>
    <col min="5362" max="5362" width="5.42578125" style="401" customWidth="1"/>
    <col min="5363" max="5368" width="4.42578125" style="401" customWidth="1"/>
    <col min="5369" max="5370" width="0" style="401" hidden="1" customWidth="1"/>
    <col min="5371" max="5372" width="4.42578125" style="401" customWidth="1"/>
    <col min="5373" max="5374" width="0" style="401" hidden="1" customWidth="1"/>
    <col min="5375" max="5378" width="4.42578125" style="401" customWidth="1"/>
    <col min="5379" max="5380" width="0" style="401" hidden="1" customWidth="1"/>
    <col min="5381" max="5388" width="4.42578125" style="401" customWidth="1"/>
    <col min="5389" max="5390" width="0" style="401" hidden="1" customWidth="1"/>
    <col min="5391" max="5398" width="4.42578125" style="401" customWidth="1"/>
    <col min="5399" max="5400" width="0" style="401" hidden="1" customWidth="1"/>
    <col min="5401" max="5402" width="4.42578125" style="401" customWidth="1"/>
    <col min="5403" max="5404" width="0" style="401" hidden="1" customWidth="1"/>
    <col min="5405" max="5408" width="4.42578125" style="401" customWidth="1"/>
    <col min="5409" max="5416" width="0" style="401" hidden="1" customWidth="1"/>
    <col min="5417" max="5418" width="4.42578125" style="401" customWidth="1"/>
    <col min="5419" max="5420" width="0" style="401" hidden="1" customWidth="1"/>
    <col min="5421" max="5424" width="5.42578125" style="401" customWidth="1"/>
    <col min="5425" max="5614" width="8.5703125" style="401"/>
    <col min="5615" max="5615" width="16" style="401" customWidth="1"/>
    <col min="5616" max="5616" width="8" style="401" customWidth="1"/>
    <col min="5617" max="5617" width="4.42578125" style="401" bestFit="1" customWidth="1"/>
    <col min="5618" max="5618" width="5.42578125" style="401" customWidth="1"/>
    <col min="5619" max="5624" width="4.42578125" style="401" customWidth="1"/>
    <col min="5625" max="5626" width="0" style="401" hidden="1" customWidth="1"/>
    <col min="5627" max="5628" width="4.42578125" style="401" customWidth="1"/>
    <col min="5629" max="5630" width="0" style="401" hidden="1" customWidth="1"/>
    <col min="5631" max="5634" width="4.42578125" style="401" customWidth="1"/>
    <col min="5635" max="5636" width="0" style="401" hidden="1" customWidth="1"/>
    <col min="5637" max="5644" width="4.42578125" style="401" customWidth="1"/>
    <col min="5645" max="5646" width="0" style="401" hidden="1" customWidth="1"/>
    <col min="5647" max="5654" width="4.42578125" style="401" customWidth="1"/>
    <col min="5655" max="5656" width="0" style="401" hidden="1" customWidth="1"/>
    <col min="5657" max="5658" width="4.42578125" style="401" customWidth="1"/>
    <col min="5659" max="5660" width="0" style="401" hidden="1" customWidth="1"/>
    <col min="5661" max="5664" width="4.42578125" style="401" customWidth="1"/>
    <col min="5665" max="5672" width="0" style="401" hidden="1" customWidth="1"/>
    <col min="5673" max="5674" width="4.42578125" style="401" customWidth="1"/>
    <col min="5675" max="5676" width="0" style="401" hidden="1" customWidth="1"/>
    <col min="5677" max="5680" width="5.42578125" style="401" customWidth="1"/>
    <col min="5681" max="5870" width="8.5703125" style="401"/>
    <col min="5871" max="5871" width="16" style="401" customWidth="1"/>
    <col min="5872" max="5872" width="8" style="401" customWidth="1"/>
    <col min="5873" max="5873" width="4.42578125" style="401" bestFit="1" customWidth="1"/>
    <col min="5874" max="5874" width="5.42578125" style="401" customWidth="1"/>
    <col min="5875" max="5880" width="4.42578125" style="401" customWidth="1"/>
    <col min="5881" max="5882" width="0" style="401" hidden="1" customWidth="1"/>
    <col min="5883" max="5884" width="4.42578125" style="401" customWidth="1"/>
    <col min="5885" max="5886" width="0" style="401" hidden="1" customWidth="1"/>
    <col min="5887" max="5890" width="4.42578125" style="401" customWidth="1"/>
    <col min="5891" max="5892" width="0" style="401" hidden="1" customWidth="1"/>
    <col min="5893" max="5900" width="4.42578125" style="401" customWidth="1"/>
    <col min="5901" max="5902" width="0" style="401" hidden="1" customWidth="1"/>
    <col min="5903" max="5910" width="4.42578125" style="401" customWidth="1"/>
    <col min="5911" max="5912" width="0" style="401" hidden="1" customWidth="1"/>
    <col min="5913" max="5914" width="4.42578125" style="401" customWidth="1"/>
    <col min="5915" max="5916" width="0" style="401" hidden="1" customWidth="1"/>
    <col min="5917" max="5920" width="4.42578125" style="401" customWidth="1"/>
    <col min="5921" max="5928" width="0" style="401" hidden="1" customWidth="1"/>
    <col min="5929" max="5930" width="4.42578125" style="401" customWidth="1"/>
    <col min="5931" max="5932" width="0" style="401" hidden="1" customWidth="1"/>
    <col min="5933" max="5936" width="5.42578125" style="401" customWidth="1"/>
    <col min="5937" max="6126" width="8.5703125" style="401"/>
    <col min="6127" max="6127" width="16" style="401" customWidth="1"/>
    <col min="6128" max="6128" width="8" style="401" customWidth="1"/>
    <col min="6129" max="6129" width="4.42578125" style="401" bestFit="1" customWidth="1"/>
    <col min="6130" max="6130" width="5.42578125" style="401" customWidth="1"/>
    <col min="6131" max="6136" width="4.42578125" style="401" customWidth="1"/>
    <col min="6137" max="6138" width="0" style="401" hidden="1" customWidth="1"/>
    <col min="6139" max="6140" width="4.42578125" style="401" customWidth="1"/>
    <col min="6141" max="6142" width="0" style="401" hidden="1" customWidth="1"/>
    <col min="6143" max="6146" width="4.42578125" style="401" customWidth="1"/>
    <col min="6147" max="6148" width="0" style="401" hidden="1" customWidth="1"/>
    <col min="6149" max="6156" width="4.42578125" style="401" customWidth="1"/>
    <col min="6157" max="6158" width="0" style="401" hidden="1" customWidth="1"/>
    <col min="6159" max="6166" width="4.42578125" style="401" customWidth="1"/>
    <col min="6167" max="6168" width="0" style="401" hidden="1" customWidth="1"/>
    <col min="6169" max="6170" width="4.42578125" style="401" customWidth="1"/>
    <col min="6171" max="6172" width="0" style="401" hidden="1" customWidth="1"/>
    <col min="6173" max="6176" width="4.42578125" style="401" customWidth="1"/>
    <col min="6177" max="6184" width="0" style="401" hidden="1" customWidth="1"/>
    <col min="6185" max="6186" width="4.42578125" style="401" customWidth="1"/>
    <col min="6187" max="6188" width="0" style="401" hidden="1" customWidth="1"/>
    <col min="6189" max="6192" width="5.42578125" style="401" customWidth="1"/>
    <col min="6193" max="6382" width="8.5703125" style="401"/>
    <col min="6383" max="6383" width="16" style="401" customWidth="1"/>
    <col min="6384" max="6384" width="8" style="401" customWidth="1"/>
    <col min="6385" max="6385" width="4.42578125" style="401" bestFit="1" customWidth="1"/>
    <col min="6386" max="6386" width="5.42578125" style="401" customWidth="1"/>
    <col min="6387" max="6392" width="4.42578125" style="401" customWidth="1"/>
    <col min="6393" max="6394" width="0" style="401" hidden="1" customWidth="1"/>
    <col min="6395" max="6396" width="4.42578125" style="401" customWidth="1"/>
    <col min="6397" max="6398" width="0" style="401" hidden="1" customWidth="1"/>
    <col min="6399" max="6402" width="4.42578125" style="401" customWidth="1"/>
    <col min="6403" max="6404" width="0" style="401" hidden="1" customWidth="1"/>
    <col min="6405" max="6412" width="4.42578125" style="401" customWidth="1"/>
    <col min="6413" max="6414" width="0" style="401" hidden="1" customWidth="1"/>
    <col min="6415" max="6422" width="4.42578125" style="401" customWidth="1"/>
    <col min="6423" max="6424" width="0" style="401" hidden="1" customWidth="1"/>
    <col min="6425" max="6426" width="4.42578125" style="401" customWidth="1"/>
    <col min="6427" max="6428" width="0" style="401" hidden="1" customWidth="1"/>
    <col min="6429" max="6432" width="4.42578125" style="401" customWidth="1"/>
    <col min="6433" max="6440" width="0" style="401" hidden="1" customWidth="1"/>
    <col min="6441" max="6442" width="4.42578125" style="401" customWidth="1"/>
    <col min="6443" max="6444" width="0" style="401" hidden="1" customWidth="1"/>
    <col min="6445" max="6448" width="5.42578125" style="401" customWidth="1"/>
    <col min="6449" max="6638" width="8.5703125" style="401"/>
    <col min="6639" max="6639" width="16" style="401" customWidth="1"/>
    <col min="6640" max="6640" width="8" style="401" customWidth="1"/>
    <col min="6641" max="6641" width="4.42578125" style="401" bestFit="1" customWidth="1"/>
    <col min="6642" max="6642" width="5.42578125" style="401" customWidth="1"/>
    <col min="6643" max="6648" width="4.42578125" style="401" customWidth="1"/>
    <col min="6649" max="6650" width="0" style="401" hidden="1" customWidth="1"/>
    <col min="6651" max="6652" width="4.42578125" style="401" customWidth="1"/>
    <col min="6653" max="6654" width="0" style="401" hidden="1" customWidth="1"/>
    <col min="6655" max="6658" width="4.42578125" style="401" customWidth="1"/>
    <col min="6659" max="6660" width="0" style="401" hidden="1" customWidth="1"/>
    <col min="6661" max="6668" width="4.42578125" style="401" customWidth="1"/>
    <col min="6669" max="6670" width="0" style="401" hidden="1" customWidth="1"/>
    <col min="6671" max="6678" width="4.42578125" style="401" customWidth="1"/>
    <col min="6679" max="6680" width="0" style="401" hidden="1" customWidth="1"/>
    <col min="6681" max="6682" width="4.42578125" style="401" customWidth="1"/>
    <col min="6683" max="6684" width="0" style="401" hidden="1" customWidth="1"/>
    <col min="6685" max="6688" width="4.42578125" style="401" customWidth="1"/>
    <col min="6689" max="6696" width="0" style="401" hidden="1" customWidth="1"/>
    <col min="6697" max="6698" width="4.42578125" style="401" customWidth="1"/>
    <col min="6699" max="6700" width="0" style="401" hidden="1" customWidth="1"/>
    <col min="6701" max="6704" width="5.42578125" style="401" customWidth="1"/>
    <col min="6705" max="6894" width="8.5703125" style="401"/>
    <col min="6895" max="6895" width="16" style="401" customWidth="1"/>
    <col min="6896" max="6896" width="8" style="401" customWidth="1"/>
    <col min="6897" max="6897" width="4.42578125" style="401" bestFit="1" customWidth="1"/>
    <col min="6898" max="6898" width="5.42578125" style="401" customWidth="1"/>
    <col min="6899" max="6904" width="4.42578125" style="401" customWidth="1"/>
    <col min="6905" max="6906" width="0" style="401" hidden="1" customWidth="1"/>
    <col min="6907" max="6908" width="4.42578125" style="401" customWidth="1"/>
    <col min="6909" max="6910" width="0" style="401" hidden="1" customWidth="1"/>
    <col min="6911" max="6914" width="4.42578125" style="401" customWidth="1"/>
    <col min="6915" max="6916" width="0" style="401" hidden="1" customWidth="1"/>
    <col min="6917" max="6924" width="4.42578125" style="401" customWidth="1"/>
    <col min="6925" max="6926" width="0" style="401" hidden="1" customWidth="1"/>
    <col min="6927" max="6934" width="4.42578125" style="401" customWidth="1"/>
    <col min="6935" max="6936" width="0" style="401" hidden="1" customWidth="1"/>
    <col min="6937" max="6938" width="4.42578125" style="401" customWidth="1"/>
    <col min="6939" max="6940" width="0" style="401" hidden="1" customWidth="1"/>
    <col min="6941" max="6944" width="4.42578125" style="401" customWidth="1"/>
    <col min="6945" max="6952" width="0" style="401" hidden="1" customWidth="1"/>
    <col min="6953" max="6954" width="4.42578125" style="401" customWidth="1"/>
    <col min="6955" max="6956" width="0" style="401" hidden="1" customWidth="1"/>
    <col min="6957" max="6960" width="5.42578125" style="401" customWidth="1"/>
    <col min="6961" max="7150" width="8.5703125" style="401"/>
    <col min="7151" max="7151" width="16" style="401" customWidth="1"/>
    <col min="7152" max="7152" width="8" style="401" customWidth="1"/>
    <col min="7153" max="7153" width="4.42578125" style="401" bestFit="1" customWidth="1"/>
    <col min="7154" max="7154" width="5.42578125" style="401" customWidth="1"/>
    <col min="7155" max="7160" width="4.42578125" style="401" customWidth="1"/>
    <col min="7161" max="7162" width="0" style="401" hidden="1" customWidth="1"/>
    <col min="7163" max="7164" width="4.42578125" style="401" customWidth="1"/>
    <col min="7165" max="7166" width="0" style="401" hidden="1" customWidth="1"/>
    <col min="7167" max="7170" width="4.42578125" style="401" customWidth="1"/>
    <col min="7171" max="7172" width="0" style="401" hidden="1" customWidth="1"/>
    <col min="7173" max="7180" width="4.42578125" style="401" customWidth="1"/>
    <col min="7181" max="7182" width="0" style="401" hidden="1" customWidth="1"/>
    <col min="7183" max="7190" width="4.42578125" style="401" customWidth="1"/>
    <col min="7191" max="7192" width="0" style="401" hidden="1" customWidth="1"/>
    <col min="7193" max="7194" width="4.42578125" style="401" customWidth="1"/>
    <col min="7195" max="7196" width="0" style="401" hidden="1" customWidth="1"/>
    <col min="7197" max="7200" width="4.42578125" style="401" customWidth="1"/>
    <col min="7201" max="7208" width="0" style="401" hidden="1" customWidth="1"/>
    <col min="7209" max="7210" width="4.42578125" style="401" customWidth="1"/>
    <col min="7211" max="7212" width="0" style="401" hidden="1" customWidth="1"/>
    <col min="7213" max="7216" width="5.42578125" style="401" customWidth="1"/>
    <col min="7217" max="7406" width="8.5703125" style="401"/>
    <col min="7407" max="7407" width="16" style="401" customWidth="1"/>
    <col min="7408" max="7408" width="8" style="401" customWidth="1"/>
    <col min="7409" max="7409" width="4.42578125" style="401" bestFit="1" customWidth="1"/>
    <col min="7410" max="7410" width="5.42578125" style="401" customWidth="1"/>
    <col min="7411" max="7416" width="4.42578125" style="401" customWidth="1"/>
    <col min="7417" max="7418" width="0" style="401" hidden="1" customWidth="1"/>
    <col min="7419" max="7420" width="4.42578125" style="401" customWidth="1"/>
    <col min="7421" max="7422" width="0" style="401" hidden="1" customWidth="1"/>
    <col min="7423" max="7426" width="4.42578125" style="401" customWidth="1"/>
    <col min="7427" max="7428" width="0" style="401" hidden="1" customWidth="1"/>
    <col min="7429" max="7436" width="4.42578125" style="401" customWidth="1"/>
    <col min="7437" max="7438" width="0" style="401" hidden="1" customWidth="1"/>
    <col min="7439" max="7446" width="4.42578125" style="401" customWidth="1"/>
    <col min="7447" max="7448" width="0" style="401" hidden="1" customWidth="1"/>
    <col min="7449" max="7450" width="4.42578125" style="401" customWidth="1"/>
    <col min="7451" max="7452" width="0" style="401" hidden="1" customWidth="1"/>
    <col min="7453" max="7456" width="4.42578125" style="401" customWidth="1"/>
    <col min="7457" max="7464" width="0" style="401" hidden="1" customWidth="1"/>
    <col min="7465" max="7466" width="4.42578125" style="401" customWidth="1"/>
    <col min="7467" max="7468" width="0" style="401" hidden="1" customWidth="1"/>
    <col min="7469" max="7472" width="5.42578125" style="401" customWidth="1"/>
    <col min="7473" max="7662" width="8.5703125" style="401"/>
    <col min="7663" max="7663" width="16" style="401" customWidth="1"/>
    <col min="7664" max="7664" width="8" style="401" customWidth="1"/>
    <col min="7665" max="7665" width="4.42578125" style="401" bestFit="1" customWidth="1"/>
    <col min="7666" max="7666" width="5.42578125" style="401" customWidth="1"/>
    <col min="7667" max="7672" width="4.42578125" style="401" customWidth="1"/>
    <col min="7673" max="7674" width="0" style="401" hidden="1" customWidth="1"/>
    <col min="7675" max="7676" width="4.42578125" style="401" customWidth="1"/>
    <col min="7677" max="7678" width="0" style="401" hidden="1" customWidth="1"/>
    <col min="7679" max="7682" width="4.42578125" style="401" customWidth="1"/>
    <col min="7683" max="7684" width="0" style="401" hidden="1" customWidth="1"/>
    <col min="7685" max="7692" width="4.42578125" style="401" customWidth="1"/>
    <col min="7693" max="7694" width="0" style="401" hidden="1" customWidth="1"/>
    <col min="7695" max="7702" width="4.42578125" style="401" customWidth="1"/>
    <col min="7703" max="7704" width="0" style="401" hidden="1" customWidth="1"/>
    <col min="7705" max="7706" width="4.42578125" style="401" customWidth="1"/>
    <col min="7707" max="7708" width="0" style="401" hidden="1" customWidth="1"/>
    <col min="7709" max="7712" width="4.42578125" style="401" customWidth="1"/>
    <col min="7713" max="7720" width="0" style="401" hidden="1" customWidth="1"/>
    <col min="7721" max="7722" width="4.42578125" style="401" customWidth="1"/>
    <col min="7723" max="7724" width="0" style="401" hidden="1" customWidth="1"/>
    <col min="7725" max="7728" width="5.42578125" style="401" customWidth="1"/>
    <col min="7729" max="7918" width="8.5703125" style="401"/>
    <col min="7919" max="7919" width="16" style="401" customWidth="1"/>
    <col min="7920" max="7920" width="8" style="401" customWidth="1"/>
    <col min="7921" max="7921" width="4.42578125" style="401" bestFit="1" customWidth="1"/>
    <col min="7922" max="7922" width="5.42578125" style="401" customWidth="1"/>
    <col min="7923" max="7928" width="4.42578125" style="401" customWidth="1"/>
    <col min="7929" max="7930" width="0" style="401" hidden="1" customWidth="1"/>
    <col min="7931" max="7932" width="4.42578125" style="401" customWidth="1"/>
    <col min="7933" max="7934" width="0" style="401" hidden="1" customWidth="1"/>
    <col min="7935" max="7938" width="4.42578125" style="401" customWidth="1"/>
    <col min="7939" max="7940" width="0" style="401" hidden="1" customWidth="1"/>
    <col min="7941" max="7948" width="4.42578125" style="401" customWidth="1"/>
    <col min="7949" max="7950" width="0" style="401" hidden="1" customWidth="1"/>
    <col min="7951" max="7958" width="4.42578125" style="401" customWidth="1"/>
    <col min="7959" max="7960" width="0" style="401" hidden="1" customWidth="1"/>
    <col min="7961" max="7962" width="4.42578125" style="401" customWidth="1"/>
    <col min="7963" max="7964" width="0" style="401" hidden="1" customWidth="1"/>
    <col min="7965" max="7968" width="4.42578125" style="401" customWidth="1"/>
    <col min="7969" max="7976" width="0" style="401" hidden="1" customWidth="1"/>
    <col min="7977" max="7978" width="4.42578125" style="401" customWidth="1"/>
    <col min="7979" max="7980" width="0" style="401" hidden="1" customWidth="1"/>
    <col min="7981" max="7984" width="5.42578125" style="401" customWidth="1"/>
    <col min="7985" max="8174" width="8.5703125" style="401"/>
    <col min="8175" max="8175" width="16" style="401" customWidth="1"/>
    <col min="8176" max="8176" width="8" style="401" customWidth="1"/>
    <col min="8177" max="8177" width="4.42578125" style="401" bestFit="1" customWidth="1"/>
    <col min="8178" max="8178" width="5.42578125" style="401" customWidth="1"/>
    <col min="8179" max="8184" width="4.42578125" style="401" customWidth="1"/>
    <col min="8185" max="8186" width="0" style="401" hidden="1" customWidth="1"/>
    <col min="8187" max="8188" width="4.42578125" style="401" customWidth="1"/>
    <col min="8189" max="8190" width="0" style="401" hidden="1" customWidth="1"/>
    <col min="8191" max="8194" width="4.42578125" style="401" customWidth="1"/>
    <col min="8195" max="8196" width="0" style="401" hidden="1" customWidth="1"/>
    <col min="8197" max="8204" width="4.42578125" style="401" customWidth="1"/>
    <col min="8205" max="8206" width="0" style="401" hidden="1" customWidth="1"/>
    <col min="8207" max="8214" width="4.42578125" style="401" customWidth="1"/>
    <col min="8215" max="8216" width="0" style="401" hidden="1" customWidth="1"/>
    <col min="8217" max="8218" width="4.42578125" style="401" customWidth="1"/>
    <col min="8219" max="8220" width="0" style="401" hidden="1" customWidth="1"/>
    <col min="8221" max="8224" width="4.42578125" style="401" customWidth="1"/>
    <col min="8225" max="8232" width="0" style="401" hidden="1" customWidth="1"/>
    <col min="8233" max="8234" width="4.42578125" style="401" customWidth="1"/>
    <col min="8235" max="8236" width="0" style="401" hidden="1" customWidth="1"/>
    <col min="8237" max="8240" width="5.42578125" style="401" customWidth="1"/>
    <col min="8241" max="8430" width="8.5703125" style="401"/>
    <col min="8431" max="8431" width="16" style="401" customWidth="1"/>
    <col min="8432" max="8432" width="8" style="401" customWidth="1"/>
    <col min="8433" max="8433" width="4.42578125" style="401" bestFit="1" customWidth="1"/>
    <col min="8434" max="8434" width="5.42578125" style="401" customWidth="1"/>
    <col min="8435" max="8440" width="4.42578125" style="401" customWidth="1"/>
    <col min="8441" max="8442" width="0" style="401" hidden="1" customWidth="1"/>
    <col min="8443" max="8444" width="4.42578125" style="401" customWidth="1"/>
    <col min="8445" max="8446" width="0" style="401" hidden="1" customWidth="1"/>
    <col min="8447" max="8450" width="4.42578125" style="401" customWidth="1"/>
    <col min="8451" max="8452" width="0" style="401" hidden="1" customWidth="1"/>
    <col min="8453" max="8460" width="4.42578125" style="401" customWidth="1"/>
    <col min="8461" max="8462" width="0" style="401" hidden="1" customWidth="1"/>
    <col min="8463" max="8470" width="4.42578125" style="401" customWidth="1"/>
    <col min="8471" max="8472" width="0" style="401" hidden="1" customWidth="1"/>
    <col min="8473" max="8474" width="4.42578125" style="401" customWidth="1"/>
    <col min="8475" max="8476" width="0" style="401" hidden="1" customWidth="1"/>
    <col min="8477" max="8480" width="4.42578125" style="401" customWidth="1"/>
    <col min="8481" max="8488" width="0" style="401" hidden="1" customWidth="1"/>
    <col min="8489" max="8490" width="4.42578125" style="401" customWidth="1"/>
    <col min="8491" max="8492" width="0" style="401" hidden="1" customWidth="1"/>
    <col min="8493" max="8496" width="5.42578125" style="401" customWidth="1"/>
    <col min="8497" max="8686" width="8.5703125" style="401"/>
    <col min="8687" max="8687" width="16" style="401" customWidth="1"/>
    <col min="8688" max="8688" width="8" style="401" customWidth="1"/>
    <col min="8689" max="8689" width="4.42578125" style="401" bestFit="1" customWidth="1"/>
    <col min="8690" max="8690" width="5.42578125" style="401" customWidth="1"/>
    <col min="8691" max="8696" width="4.42578125" style="401" customWidth="1"/>
    <col min="8697" max="8698" width="0" style="401" hidden="1" customWidth="1"/>
    <col min="8699" max="8700" width="4.42578125" style="401" customWidth="1"/>
    <col min="8701" max="8702" width="0" style="401" hidden="1" customWidth="1"/>
    <col min="8703" max="8706" width="4.42578125" style="401" customWidth="1"/>
    <col min="8707" max="8708" width="0" style="401" hidden="1" customWidth="1"/>
    <col min="8709" max="8716" width="4.42578125" style="401" customWidth="1"/>
    <col min="8717" max="8718" width="0" style="401" hidden="1" customWidth="1"/>
    <col min="8719" max="8726" width="4.42578125" style="401" customWidth="1"/>
    <col min="8727" max="8728" width="0" style="401" hidden="1" customWidth="1"/>
    <col min="8729" max="8730" width="4.42578125" style="401" customWidth="1"/>
    <col min="8731" max="8732" width="0" style="401" hidden="1" customWidth="1"/>
    <col min="8733" max="8736" width="4.42578125" style="401" customWidth="1"/>
    <col min="8737" max="8744" width="0" style="401" hidden="1" customWidth="1"/>
    <col min="8745" max="8746" width="4.42578125" style="401" customWidth="1"/>
    <col min="8747" max="8748" width="0" style="401" hidden="1" customWidth="1"/>
    <col min="8749" max="8752" width="5.42578125" style="401" customWidth="1"/>
    <col min="8753" max="8942" width="8.5703125" style="401"/>
    <col min="8943" max="8943" width="16" style="401" customWidth="1"/>
    <col min="8944" max="8944" width="8" style="401" customWidth="1"/>
    <col min="8945" max="8945" width="4.42578125" style="401" bestFit="1" customWidth="1"/>
    <col min="8946" max="8946" width="5.42578125" style="401" customWidth="1"/>
    <col min="8947" max="8952" width="4.42578125" style="401" customWidth="1"/>
    <col min="8953" max="8954" width="0" style="401" hidden="1" customWidth="1"/>
    <col min="8955" max="8956" width="4.42578125" style="401" customWidth="1"/>
    <col min="8957" max="8958" width="0" style="401" hidden="1" customWidth="1"/>
    <col min="8959" max="8962" width="4.42578125" style="401" customWidth="1"/>
    <col min="8963" max="8964" width="0" style="401" hidden="1" customWidth="1"/>
    <col min="8965" max="8972" width="4.42578125" style="401" customWidth="1"/>
    <col min="8973" max="8974" width="0" style="401" hidden="1" customWidth="1"/>
    <col min="8975" max="8982" width="4.42578125" style="401" customWidth="1"/>
    <col min="8983" max="8984" width="0" style="401" hidden="1" customWidth="1"/>
    <col min="8985" max="8986" width="4.42578125" style="401" customWidth="1"/>
    <col min="8987" max="8988" width="0" style="401" hidden="1" customWidth="1"/>
    <col min="8989" max="8992" width="4.42578125" style="401" customWidth="1"/>
    <col min="8993" max="9000" width="0" style="401" hidden="1" customWidth="1"/>
    <col min="9001" max="9002" width="4.42578125" style="401" customWidth="1"/>
    <col min="9003" max="9004" width="0" style="401" hidden="1" customWidth="1"/>
    <col min="9005" max="9008" width="5.42578125" style="401" customWidth="1"/>
    <col min="9009" max="9198" width="8.5703125" style="401"/>
    <col min="9199" max="9199" width="16" style="401" customWidth="1"/>
    <col min="9200" max="9200" width="8" style="401" customWidth="1"/>
    <col min="9201" max="9201" width="4.42578125" style="401" bestFit="1" customWidth="1"/>
    <col min="9202" max="9202" width="5.42578125" style="401" customWidth="1"/>
    <col min="9203" max="9208" width="4.42578125" style="401" customWidth="1"/>
    <col min="9209" max="9210" width="0" style="401" hidden="1" customWidth="1"/>
    <col min="9211" max="9212" width="4.42578125" style="401" customWidth="1"/>
    <col min="9213" max="9214" width="0" style="401" hidden="1" customWidth="1"/>
    <col min="9215" max="9218" width="4.42578125" style="401" customWidth="1"/>
    <col min="9219" max="9220" width="0" style="401" hidden="1" customWidth="1"/>
    <col min="9221" max="9228" width="4.42578125" style="401" customWidth="1"/>
    <col min="9229" max="9230" width="0" style="401" hidden="1" customWidth="1"/>
    <col min="9231" max="9238" width="4.42578125" style="401" customWidth="1"/>
    <col min="9239" max="9240" width="0" style="401" hidden="1" customWidth="1"/>
    <col min="9241" max="9242" width="4.42578125" style="401" customWidth="1"/>
    <col min="9243" max="9244" width="0" style="401" hidden="1" customWidth="1"/>
    <col min="9245" max="9248" width="4.42578125" style="401" customWidth="1"/>
    <col min="9249" max="9256" width="0" style="401" hidden="1" customWidth="1"/>
    <col min="9257" max="9258" width="4.42578125" style="401" customWidth="1"/>
    <col min="9259" max="9260" width="0" style="401" hidden="1" customWidth="1"/>
    <col min="9261" max="9264" width="5.42578125" style="401" customWidth="1"/>
    <col min="9265" max="9454" width="8.5703125" style="401"/>
    <col min="9455" max="9455" width="16" style="401" customWidth="1"/>
    <col min="9456" max="9456" width="8" style="401" customWidth="1"/>
    <col min="9457" max="9457" width="4.42578125" style="401" bestFit="1" customWidth="1"/>
    <col min="9458" max="9458" width="5.42578125" style="401" customWidth="1"/>
    <col min="9459" max="9464" width="4.42578125" style="401" customWidth="1"/>
    <col min="9465" max="9466" width="0" style="401" hidden="1" customWidth="1"/>
    <col min="9467" max="9468" width="4.42578125" style="401" customWidth="1"/>
    <col min="9469" max="9470" width="0" style="401" hidden="1" customWidth="1"/>
    <col min="9471" max="9474" width="4.42578125" style="401" customWidth="1"/>
    <col min="9475" max="9476" width="0" style="401" hidden="1" customWidth="1"/>
    <col min="9477" max="9484" width="4.42578125" style="401" customWidth="1"/>
    <col min="9485" max="9486" width="0" style="401" hidden="1" customWidth="1"/>
    <col min="9487" max="9494" width="4.42578125" style="401" customWidth="1"/>
    <col min="9495" max="9496" width="0" style="401" hidden="1" customWidth="1"/>
    <col min="9497" max="9498" width="4.42578125" style="401" customWidth="1"/>
    <col min="9499" max="9500" width="0" style="401" hidden="1" customWidth="1"/>
    <col min="9501" max="9504" width="4.42578125" style="401" customWidth="1"/>
    <col min="9505" max="9512" width="0" style="401" hidden="1" customWidth="1"/>
    <col min="9513" max="9514" width="4.42578125" style="401" customWidth="1"/>
    <col min="9515" max="9516" width="0" style="401" hidden="1" customWidth="1"/>
    <col min="9517" max="9520" width="5.42578125" style="401" customWidth="1"/>
    <col min="9521" max="9710" width="8.5703125" style="401"/>
    <col min="9711" max="9711" width="16" style="401" customWidth="1"/>
    <col min="9712" max="9712" width="8" style="401" customWidth="1"/>
    <col min="9713" max="9713" width="4.42578125" style="401" bestFit="1" customWidth="1"/>
    <col min="9714" max="9714" width="5.42578125" style="401" customWidth="1"/>
    <col min="9715" max="9720" width="4.42578125" style="401" customWidth="1"/>
    <col min="9721" max="9722" width="0" style="401" hidden="1" customWidth="1"/>
    <col min="9723" max="9724" width="4.42578125" style="401" customWidth="1"/>
    <col min="9725" max="9726" width="0" style="401" hidden="1" customWidth="1"/>
    <col min="9727" max="9730" width="4.42578125" style="401" customWidth="1"/>
    <col min="9731" max="9732" width="0" style="401" hidden="1" customWidth="1"/>
    <col min="9733" max="9740" width="4.42578125" style="401" customWidth="1"/>
    <col min="9741" max="9742" width="0" style="401" hidden="1" customWidth="1"/>
    <col min="9743" max="9750" width="4.42578125" style="401" customWidth="1"/>
    <col min="9751" max="9752" width="0" style="401" hidden="1" customWidth="1"/>
    <col min="9753" max="9754" width="4.42578125" style="401" customWidth="1"/>
    <col min="9755" max="9756" width="0" style="401" hidden="1" customWidth="1"/>
    <col min="9757" max="9760" width="4.42578125" style="401" customWidth="1"/>
    <col min="9761" max="9768" width="0" style="401" hidden="1" customWidth="1"/>
    <col min="9769" max="9770" width="4.42578125" style="401" customWidth="1"/>
    <col min="9771" max="9772" width="0" style="401" hidden="1" customWidth="1"/>
    <col min="9773" max="9776" width="5.42578125" style="401" customWidth="1"/>
    <col min="9777" max="9966" width="8.5703125" style="401"/>
    <col min="9967" max="9967" width="16" style="401" customWidth="1"/>
    <col min="9968" max="9968" width="8" style="401" customWidth="1"/>
    <col min="9969" max="9969" width="4.42578125" style="401" bestFit="1" customWidth="1"/>
    <col min="9970" max="9970" width="5.42578125" style="401" customWidth="1"/>
    <col min="9971" max="9976" width="4.42578125" style="401" customWidth="1"/>
    <col min="9977" max="9978" width="0" style="401" hidden="1" customWidth="1"/>
    <col min="9979" max="9980" width="4.42578125" style="401" customWidth="1"/>
    <col min="9981" max="9982" width="0" style="401" hidden="1" customWidth="1"/>
    <col min="9983" max="9986" width="4.42578125" style="401" customWidth="1"/>
    <col min="9987" max="9988" width="0" style="401" hidden="1" customWidth="1"/>
    <col min="9989" max="9996" width="4.42578125" style="401" customWidth="1"/>
    <col min="9997" max="9998" width="0" style="401" hidden="1" customWidth="1"/>
    <col min="9999" max="10006" width="4.42578125" style="401" customWidth="1"/>
    <col min="10007" max="10008" width="0" style="401" hidden="1" customWidth="1"/>
    <col min="10009" max="10010" width="4.42578125" style="401" customWidth="1"/>
    <col min="10011" max="10012" width="0" style="401" hidden="1" customWidth="1"/>
    <col min="10013" max="10016" width="4.42578125" style="401" customWidth="1"/>
    <col min="10017" max="10024" width="0" style="401" hidden="1" customWidth="1"/>
    <col min="10025" max="10026" width="4.42578125" style="401" customWidth="1"/>
    <col min="10027" max="10028" width="0" style="401" hidden="1" customWidth="1"/>
    <col min="10029" max="10032" width="5.42578125" style="401" customWidth="1"/>
    <col min="10033" max="10222" width="8.5703125" style="401"/>
    <col min="10223" max="10223" width="16" style="401" customWidth="1"/>
    <col min="10224" max="10224" width="8" style="401" customWidth="1"/>
    <col min="10225" max="10225" width="4.42578125" style="401" bestFit="1" customWidth="1"/>
    <col min="10226" max="10226" width="5.42578125" style="401" customWidth="1"/>
    <col min="10227" max="10232" width="4.42578125" style="401" customWidth="1"/>
    <col min="10233" max="10234" width="0" style="401" hidden="1" customWidth="1"/>
    <col min="10235" max="10236" width="4.42578125" style="401" customWidth="1"/>
    <col min="10237" max="10238" width="0" style="401" hidden="1" customWidth="1"/>
    <col min="10239" max="10242" width="4.42578125" style="401" customWidth="1"/>
    <col min="10243" max="10244" width="0" style="401" hidden="1" customWidth="1"/>
    <col min="10245" max="10252" width="4.42578125" style="401" customWidth="1"/>
    <col min="10253" max="10254" width="0" style="401" hidden="1" customWidth="1"/>
    <col min="10255" max="10262" width="4.42578125" style="401" customWidth="1"/>
    <col min="10263" max="10264" width="0" style="401" hidden="1" customWidth="1"/>
    <col min="10265" max="10266" width="4.42578125" style="401" customWidth="1"/>
    <col min="10267" max="10268" width="0" style="401" hidden="1" customWidth="1"/>
    <col min="10269" max="10272" width="4.42578125" style="401" customWidth="1"/>
    <col min="10273" max="10280" width="0" style="401" hidden="1" customWidth="1"/>
    <col min="10281" max="10282" width="4.42578125" style="401" customWidth="1"/>
    <col min="10283" max="10284" width="0" style="401" hidden="1" customWidth="1"/>
    <col min="10285" max="10288" width="5.42578125" style="401" customWidth="1"/>
    <col min="10289" max="10478" width="8.5703125" style="401"/>
    <col min="10479" max="10479" width="16" style="401" customWidth="1"/>
    <col min="10480" max="10480" width="8" style="401" customWidth="1"/>
    <col min="10481" max="10481" width="4.42578125" style="401" bestFit="1" customWidth="1"/>
    <col min="10482" max="10482" width="5.42578125" style="401" customWidth="1"/>
    <col min="10483" max="10488" width="4.42578125" style="401" customWidth="1"/>
    <col min="10489" max="10490" width="0" style="401" hidden="1" customWidth="1"/>
    <col min="10491" max="10492" width="4.42578125" style="401" customWidth="1"/>
    <col min="10493" max="10494" width="0" style="401" hidden="1" customWidth="1"/>
    <col min="10495" max="10498" width="4.42578125" style="401" customWidth="1"/>
    <col min="10499" max="10500" width="0" style="401" hidden="1" customWidth="1"/>
    <col min="10501" max="10508" width="4.42578125" style="401" customWidth="1"/>
    <col min="10509" max="10510" width="0" style="401" hidden="1" customWidth="1"/>
    <col min="10511" max="10518" width="4.42578125" style="401" customWidth="1"/>
    <col min="10519" max="10520" width="0" style="401" hidden="1" customWidth="1"/>
    <col min="10521" max="10522" width="4.42578125" style="401" customWidth="1"/>
    <col min="10523" max="10524" width="0" style="401" hidden="1" customWidth="1"/>
    <col min="10525" max="10528" width="4.42578125" style="401" customWidth="1"/>
    <col min="10529" max="10536" width="0" style="401" hidden="1" customWidth="1"/>
    <col min="10537" max="10538" width="4.42578125" style="401" customWidth="1"/>
    <col min="10539" max="10540" width="0" style="401" hidden="1" customWidth="1"/>
    <col min="10541" max="10544" width="5.42578125" style="401" customWidth="1"/>
    <col min="10545" max="10734" width="8.5703125" style="401"/>
    <col min="10735" max="10735" width="16" style="401" customWidth="1"/>
    <col min="10736" max="10736" width="8" style="401" customWidth="1"/>
    <col min="10737" max="10737" width="4.42578125" style="401" bestFit="1" customWidth="1"/>
    <col min="10738" max="10738" width="5.42578125" style="401" customWidth="1"/>
    <col min="10739" max="10744" width="4.42578125" style="401" customWidth="1"/>
    <col min="10745" max="10746" width="0" style="401" hidden="1" customWidth="1"/>
    <col min="10747" max="10748" width="4.42578125" style="401" customWidth="1"/>
    <col min="10749" max="10750" width="0" style="401" hidden="1" customWidth="1"/>
    <col min="10751" max="10754" width="4.42578125" style="401" customWidth="1"/>
    <col min="10755" max="10756" width="0" style="401" hidden="1" customWidth="1"/>
    <col min="10757" max="10764" width="4.42578125" style="401" customWidth="1"/>
    <col min="10765" max="10766" width="0" style="401" hidden="1" customWidth="1"/>
    <col min="10767" max="10774" width="4.42578125" style="401" customWidth="1"/>
    <col min="10775" max="10776" width="0" style="401" hidden="1" customWidth="1"/>
    <col min="10777" max="10778" width="4.42578125" style="401" customWidth="1"/>
    <col min="10779" max="10780" width="0" style="401" hidden="1" customWidth="1"/>
    <col min="10781" max="10784" width="4.42578125" style="401" customWidth="1"/>
    <col min="10785" max="10792" width="0" style="401" hidden="1" customWidth="1"/>
    <col min="10793" max="10794" width="4.42578125" style="401" customWidth="1"/>
    <col min="10795" max="10796" width="0" style="401" hidden="1" customWidth="1"/>
    <col min="10797" max="10800" width="5.42578125" style="401" customWidth="1"/>
    <col min="10801" max="10990" width="8.5703125" style="401"/>
    <col min="10991" max="10991" width="16" style="401" customWidth="1"/>
    <col min="10992" max="10992" width="8" style="401" customWidth="1"/>
    <col min="10993" max="10993" width="4.42578125" style="401" bestFit="1" customWidth="1"/>
    <col min="10994" max="10994" width="5.42578125" style="401" customWidth="1"/>
    <col min="10995" max="11000" width="4.42578125" style="401" customWidth="1"/>
    <col min="11001" max="11002" width="0" style="401" hidden="1" customWidth="1"/>
    <col min="11003" max="11004" width="4.42578125" style="401" customWidth="1"/>
    <col min="11005" max="11006" width="0" style="401" hidden="1" customWidth="1"/>
    <col min="11007" max="11010" width="4.42578125" style="401" customWidth="1"/>
    <col min="11011" max="11012" width="0" style="401" hidden="1" customWidth="1"/>
    <col min="11013" max="11020" width="4.42578125" style="401" customWidth="1"/>
    <col min="11021" max="11022" width="0" style="401" hidden="1" customWidth="1"/>
    <col min="11023" max="11030" width="4.42578125" style="401" customWidth="1"/>
    <col min="11031" max="11032" width="0" style="401" hidden="1" customWidth="1"/>
    <col min="11033" max="11034" width="4.42578125" style="401" customWidth="1"/>
    <col min="11035" max="11036" width="0" style="401" hidden="1" customWidth="1"/>
    <col min="11037" max="11040" width="4.42578125" style="401" customWidth="1"/>
    <col min="11041" max="11048" width="0" style="401" hidden="1" customWidth="1"/>
    <col min="11049" max="11050" width="4.42578125" style="401" customWidth="1"/>
    <col min="11051" max="11052" width="0" style="401" hidden="1" customWidth="1"/>
    <col min="11053" max="11056" width="5.42578125" style="401" customWidth="1"/>
    <col min="11057" max="11246" width="8.5703125" style="401"/>
    <col min="11247" max="11247" width="16" style="401" customWidth="1"/>
    <col min="11248" max="11248" width="8" style="401" customWidth="1"/>
    <col min="11249" max="11249" width="4.42578125" style="401" bestFit="1" customWidth="1"/>
    <col min="11250" max="11250" width="5.42578125" style="401" customWidth="1"/>
    <col min="11251" max="11256" width="4.42578125" style="401" customWidth="1"/>
    <col min="11257" max="11258" width="0" style="401" hidden="1" customWidth="1"/>
    <col min="11259" max="11260" width="4.42578125" style="401" customWidth="1"/>
    <col min="11261" max="11262" width="0" style="401" hidden="1" customWidth="1"/>
    <col min="11263" max="11266" width="4.42578125" style="401" customWidth="1"/>
    <col min="11267" max="11268" width="0" style="401" hidden="1" customWidth="1"/>
    <col min="11269" max="11276" width="4.42578125" style="401" customWidth="1"/>
    <col min="11277" max="11278" width="0" style="401" hidden="1" customWidth="1"/>
    <col min="11279" max="11286" width="4.42578125" style="401" customWidth="1"/>
    <col min="11287" max="11288" width="0" style="401" hidden="1" customWidth="1"/>
    <col min="11289" max="11290" width="4.42578125" style="401" customWidth="1"/>
    <col min="11291" max="11292" width="0" style="401" hidden="1" customWidth="1"/>
    <col min="11293" max="11296" width="4.42578125" style="401" customWidth="1"/>
    <col min="11297" max="11304" width="0" style="401" hidden="1" customWidth="1"/>
    <col min="11305" max="11306" width="4.42578125" style="401" customWidth="1"/>
    <col min="11307" max="11308" width="0" style="401" hidden="1" customWidth="1"/>
    <col min="11309" max="11312" width="5.42578125" style="401" customWidth="1"/>
    <col min="11313" max="11502" width="8.5703125" style="401"/>
    <col min="11503" max="11503" width="16" style="401" customWidth="1"/>
    <col min="11504" max="11504" width="8" style="401" customWidth="1"/>
    <col min="11505" max="11505" width="4.42578125" style="401" bestFit="1" customWidth="1"/>
    <col min="11506" max="11506" width="5.42578125" style="401" customWidth="1"/>
    <col min="11507" max="11512" width="4.42578125" style="401" customWidth="1"/>
    <col min="11513" max="11514" width="0" style="401" hidden="1" customWidth="1"/>
    <col min="11515" max="11516" width="4.42578125" style="401" customWidth="1"/>
    <col min="11517" max="11518" width="0" style="401" hidden="1" customWidth="1"/>
    <col min="11519" max="11522" width="4.42578125" style="401" customWidth="1"/>
    <col min="11523" max="11524" width="0" style="401" hidden="1" customWidth="1"/>
    <col min="11525" max="11532" width="4.42578125" style="401" customWidth="1"/>
    <col min="11533" max="11534" width="0" style="401" hidden="1" customWidth="1"/>
    <col min="11535" max="11542" width="4.42578125" style="401" customWidth="1"/>
    <col min="11543" max="11544" width="0" style="401" hidden="1" customWidth="1"/>
    <col min="11545" max="11546" width="4.42578125" style="401" customWidth="1"/>
    <col min="11547" max="11548" width="0" style="401" hidden="1" customWidth="1"/>
    <col min="11549" max="11552" width="4.42578125" style="401" customWidth="1"/>
    <col min="11553" max="11560" width="0" style="401" hidden="1" customWidth="1"/>
    <col min="11561" max="11562" width="4.42578125" style="401" customWidth="1"/>
    <col min="11563" max="11564" width="0" style="401" hidden="1" customWidth="1"/>
    <col min="11565" max="11568" width="5.42578125" style="401" customWidth="1"/>
    <col min="11569" max="11758" width="8.5703125" style="401"/>
    <col min="11759" max="11759" width="16" style="401" customWidth="1"/>
    <col min="11760" max="11760" width="8" style="401" customWidth="1"/>
    <col min="11761" max="11761" width="4.42578125" style="401" bestFit="1" customWidth="1"/>
    <col min="11762" max="11762" width="5.42578125" style="401" customWidth="1"/>
    <col min="11763" max="11768" width="4.42578125" style="401" customWidth="1"/>
    <col min="11769" max="11770" width="0" style="401" hidden="1" customWidth="1"/>
    <col min="11771" max="11772" width="4.42578125" style="401" customWidth="1"/>
    <col min="11773" max="11774" width="0" style="401" hidden="1" customWidth="1"/>
    <col min="11775" max="11778" width="4.42578125" style="401" customWidth="1"/>
    <col min="11779" max="11780" width="0" style="401" hidden="1" customWidth="1"/>
    <col min="11781" max="11788" width="4.42578125" style="401" customWidth="1"/>
    <col min="11789" max="11790" width="0" style="401" hidden="1" customWidth="1"/>
    <col min="11791" max="11798" width="4.42578125" style="401" customWidth="1"/>
    <col min="11799" max="11800" width="0" style="401" hidden="1" customWidth="1"/>
    <col min="11801" max="11802" width="4.42578125" style="401" customWidth="1"/>
    <col min="11803" max="11804" width="0" style="401" hidden="1" customWidth="1"/>
    <col min="11805" max="11808" width="4.42578125" style="401" customWidth="1"/>
    <col min="11809" max="11816" width="0" style="401" hidden="1" customWidth="1"/>
    <col min="11817" max="11818" width="4.42578125" style="401" customWidth="1"/>
    <col min="11819" max="11820" width="0" style="401" hidden="1" customWidth="1"/>
    <col min="11821" max="11824" width="5.42578125" style="401" customWidth="1"/>
    <col min="11825" max="12014" width="8.5703125" style="401"/>
    <col min="12015" max="12015" width="16" style="401" customWidth="1"/>
    <col min="12016" max="12016" width="8" style="401" customWidth="1"/>
    <col min="12017" max="12017" width="4.42578125" style="401" bestFit="1" customWidth="1"/>
    <col min="12018" max="12018" width="5.42578125" style="401" customWidth="1"/>
    <col min="12019" max="12024" width="4.42578125" style="401" customWidth="1"/>
    <col min="12025" max="12026" width="0" style="401" hidden="1" customWidth="1"/>
    <col min="12027" max="12028" width="4.42578125" style="401" customWidth="1"/>
    <col min="12029" max="12030" width="0" style="401" hidden="1" customWidth="1"/>
    <col min="12031" max="12034" width="4.42578125" style="401" customWidth="1"/>
    <col min="12035" max="12036" width="0" style="401" hidden="1" customWidth="1"/>
    <col min="12037" max="12044" width="4.42578125" style="401" customWidth="1"/>
    <col min="12045" max="12046" width="0" style="401" hidden="1" customWidth="1"/>
    <col min="12047" max="12054" width="4.42578125" style="401" customWidth="1"/>
    <col min="12055" max="12056" width="0" style="401" hidden="1" customWidth="1"/>
    <col min="12057" max="12058" width="4.42578125" style="401" customWidth="1"/>
    <col min="12059" max="12060" width="0" style="401" hidden="1" customWidth="1"/>
    <col min="12061" max="12064" width="4.42578125" style="401" customWidth="1"/>
    <col min="12065" max="12072" width="0" style="401" hidden="1" customWidth="1"/>
    <col min="12073" max="12074" width="4.42578125" style="401" customWidth="1"/>
    <col min="12075" max="12076" width="0" style="401" hidden="1" customWidth="1"/>
    <col min="12077" max="12080" width="5.42578125" style="401" customWidth="1"/>
    <col min="12081" max="12270" width="8.5703125" style="401"/>
    <col min="12271" max="12271" width="16" style="401" customWidth="1"/>
    <col min="12272" max="12272" width="8" style="401" customWidth="1"/>
    <col min="12273" max="12273" width="4.42578125" style="401" bestFit="1" customWidth="1"/>
    <col min="12274" max="12274" width="5.42578125" style="401" customWidth="1"/>
    <col min="12275" max="12280" width="4.42578125" style="401" customWidth="1"/>
    <col min="12281" max="12282" width="0" style="401" hidden="1" customWidth="1"/>
    <col min="12283" max="12284" width="4.42578125" style="401" customWidth="1"/>
    <col min="12285" max="12286" width="0" style="401" hidden="1" customWidth="1"/>
    <col min="12287" max="12290" width="4.42578125" style="401" customWidth="1"/>
    <col min="12291" max="12292" width="0" style="401" hidden="1" customWidth="1"/>
    <col min="12293" max="12300" width="4.42578125" style="401" customWidth="1"/>
    <col min="12301" max="12302" width="0" style="401" hidden="1" customWidth="1"/>
    <col min="12303" max="12310" width="4.42578125" style="401" customWidth="1"/>
    <col min="12311" max="12312" width="0" style="401" hidden="1" customWidth="1"/>
    <col min="12313" max="12314" width="4.42578125" style="401" customWidth="1"/>
    <col min="12315" max="12316" width="0" style="401" hidden="1" customWidth="1"/>
    <col min="12317" max="12320" width="4.42578125" style="401" customWidth="1"/>
    <col min="12321" max="12328" width="0" style="401" hidden="1" customWidth="1"/>
    <col min="12329" max="12330" width="4.42578125" style="401" customWidth="1"/>
    <col min="12331" max="12332" width="0" style="401" hidden="1" customWidth="1"/>
    <col min="12333" max="12336" width="5.42578125" style="401" customWidth="1"/>
    <col min="12337" max="12526" width="8.5703125" style="401"/>
    <col min="12527" max="12527" width="16" style="401" customWidth="1"/>
    <col min="12528" max="12528" width="8" style="401" customWidth="1"/>
    <col min="12529" max="12529" width="4.42578125" style="401" bestFit="1" customWidth="1"/>
    <col min="12530" max="12530" width="5.42578125" style="401" customWidth="1"/>
    <col min="12531" max="12536" width="4.42578125" style="401" customWidth="1"/>
    <col min="12537" max="12538" width="0" style="401" hidden="1" customWidth="1"/>
    <col min="12539" max="12540" width="4.42578125" style="401" customWidth="1"/>
    <col min="12541" max="12542" width="0" style="401" hidden="1" customWidth="1"/>
    <col min="12543" max="12546" width="4.42578125" style="401" customWidth="1"/>
    <col min="12547" max="12548" width="0" style="401" hidden="1" customWidth="1"/>
    <col min="12549" max="12556" width="4.42578125" style="401" customWidth="1"/>
    <col min="12557" max="12558" width="0" style="401" hidden="1" customWidth="1"/>
    <col min="12559" max="12566" width="4.42578125" style="401" customWidth="1"/>
    <col min="12567" max="12568" width="0" style="401" hidden="1" customWidth="1"/>
    <col min="12569" max="12570" width="4.42578125" style="401" customWidth="1"/>
    <col min="12571" max="12572" width="0" style="401" hidden="1" customWidth="1"/>
    <col min="12573" max="12576" width="4.42578125" style="401" customWidth="1"/>
    <col min="12577" max="12584" width="0" style="401" hidden="1" customWidth="1"/>
    <col min="12585" max="12586" width="4.42578125" style="401" customWidth="1"/>
    <col min="12587" max="12588" width="0" style="401" hidden="1" customWidth="1"/>
    <col min="12589" max="12592" width="5.42578125" style="401" customWidth="1"/>
    <col min="12593" max="12782" width="8.5703125" style="401"/>
    <col min="12783" max="12783" width="16" style="401" customWidth="1"/>
    <col min="12784" max="12784" width="8" style="401" customWidth="1"/>
    <col min="12785" max="12785" width="4.42578125" style="401" bestFit="1" customWidth="1"/>
    <col min="12786" max="12786" width="5.42578125" style="401" customWidth="1"/>
    <col min="12787" max="12792" width="4.42578125" style="401" customWidth="1"/>
    <col min="12793" max="12794" width="0" style="401" hidden="1" customWidth="1"/>
    <col min="12795" max="12796" width="4.42578125" style="401" customWidth="1"/>
    <col min="12797" max="12798" width="0" style="401" hidden="1" customWidth="1"/>
    <col min="12799" max="12802" width="4.42578125" style="401" customWidth="1"/>
    <col min="12803" max="12804" width="0" style="401" hidden="1" customWidth="1"/>
    <col min="12805" max="12812" width="4.42578125" style="401" customWidth="1"/>
    <col min="12813" max="12814" width="0" style="401" hidden="1" customWidth="1"/>
    <col min="12815" max="12822" width="4.42578125" style="401" customWidth="1"/>
    <col min="12823" max="12824" width="0" style="401" hidden="1" customWidth="1"/>
    <col min="12825" max="12826" width="4.42578125" style="401" customWidth="1"/>
    <col min="12827" max="12828" width="0" style="401" hidden="1" customWidth="1"/>
    <col min="12829" max="12832" width="4.42578125" style="401" customWidth="1"/>
    <col min="12833" max="12840" width="0" style="401" hidden="1" customWidth="1"/>
    <col min="12841" max="12842" width="4.42578125" style="401" customWidth="1"/>
    <col min="12843" max="12844" width="0" style="401" hidden="1" customWidth="1"/>
    <col min="12845" max="12848" width="5.42578125" style="401" customWidth="1"/>
    <col min="12849" max="13038" width="8.5703125" style="401"/>
    <col min="13039" max="13039" width="16" style="401" customWidth="1"/>
    <col min="13040" max="13040" width="8" style="401" customWidth="1"/>
    <col min="13041" max="13041" width="4.42578125" style="401" bestFit="1" customWidth="1"/>
    <col min="13042" max="13042" width="5.42578125" style="401" customWidth="1"/>
    <col min="13043" max="13048" width="4.42578125" style="401" customWidth="1"/>
    <col min="13049" max="13050" width="0" style="401" hidden="1" customWidth="1"/>
    <col min="13051" max="13052" width="4.42578125" style="401" customWidth="1"/>
    <col min="13053" max="13054" width="0" style="401" hidden="1" customWidth="1"/>
    <col min="13055" max="13058" width="4.42578125" style="401" customWidth="1"/>
    <col min="13059" max="13060" width="0" style="401" hidden="1" customWidth="1"/>
    <col min="13061" max="13068" width="4.42578125" style="401" customWidth="1"/>
    <col min="13069" max="13070" width="0" style="401" hidden="1" customWidth="1"/>
    <col min="13071" max="13078" width="4.42578125" style="401" customWidth="1"/>
    <col min="13079" max="13080" width="0" style="401" hidden="1" customWidth="1"/>
    <col min="13081" max="13082" width="4.42578125" style="401" customWidth="1"/>
    <col min="13083" max="13084" width="0" style="401" hidden="1" customWidth="1"/>
    <col min="13085" max="13088" width="4.42578125" style="401" customWidth="1"/>
    <col min="13089" max="13096" width="0" style="401" hidden="1" customWidth="1"/>
    <col min="13097" max="13098" width="4.42578125" style="401" customWidth="1"/>
    <col min="13099" max="13100" width="0" style="401" hidden="1" customWidth="1"/>
    <col min="13101" max="13104" width="5.42578125" style="401" customWidth="1"/>
    <col min="13105" max="13294" width="8.5703125" style="401"/>
    <col min="13295" max="13295" width="16" style="401" customWidth="1"/>
    <col min="13296" max="13296" width="8" style="401" customWidth="1"/>
    <col min="13297" max="13297" width="4.42578125" style="401" bestFit="1" customWidth="1"/>
    <col min="13298" max="13298" width="5.42578125" style="401" customWidth="1"/>
    <col min="13299" max="13304" width="4.42578125" style="401" customWidth="1"/>
    <col min="13305" max="13306" width="0" style="401" hidden="1" customWidth="1"/>
    <col min="13307" max="13308" width="4.42578125" style="401" customWidth="1"/>
    <col min="13309" max="13310" width="0" style="401" hidden="1" customWidth="1"/>
    <col min="13311" max="13314" width="4.42578125" style="401" customWidth="1"/>
    <col min="13315" max="13316" width="0" style="401" hidden="1" customWidth="1"/>
    <col min="13317" max="13324" width="4.42578125" style="401" customWidth="1"/>
    <col min="13325" max="13326" width="0" style="401" hidden="1" customWidth="1"/>
    <col min="13327" max="13334" width="4.42578125" style="401" customWidth="1"/>
    <col min="13335" max="13336" width="0" style="401" hidden="1" customWidth="1"/>
    <col min="13337" max="13338" width="4.42578125" style="401" customWidth="1"/>
    <col min="13339" max="13340" width="0" style="401" hidden="1" customWidth="1"/>
    <col min="13341" max="13344" width="4.42578125" style="401" customWidth="1"/>
    <col min="13345" max="13352" width="0" style="401" hidden="1" customWidth="1"/>
    <col min="13353" max="13354" width="4.42578125" style="401" customWidth="1"/>
    <col min="13355" max="13356" width="0" style="401" hidden="1" customWidth="1"/>
    <col min="13357" max="13360" width="5.42578125" style="401" customWidth="1"/>
    <col min="13361" max="13550" width="8.5703125" style="401"/>
    <col min="13551" max="13551" width="16" style="401" customWidth="1"/>
    <col min="13552" max="13552" width="8" style="401" customWidth="1"/>
    <col min="13553" max="13553" width="4.42578125" style="401" bestFit="1" customWidth="1"/>
    <col min="13554" max="13554" width="5.42578125" style="401" customWidth="1"/>
    <col min="13555" max="13560" width="4.42578125" style="401" customWidth="1"/>
    <col min="13561" max="13562" width="0" style="401" hidden="1" customWidth="1"/>
    <col min="13563" max="13564" width="4.42578125" style="401" customWidth="1"/>
    <col min="13565" max="13566" width="0" style="401" hidden="1" customWidth="1"/>
    <col min="13567" max="13570" width="4.42578125" style="401" customWidth="1"/>
    <col min="13571" max="13572" width="0" style="401" hidden="1" customWidth="1"/>
    <col min="13573" max="13580" width="4.42578125" style="401" customWidth="1"/>
    <col min="13581" max="13582" width="0" style="401" hidden="1" customWidth="1"/>
    <col min="13583" max="13590" width="4.42578125" style="401" customWidth="1"/>
    <col min="13591" max="13592" width="0" style="401" hidden="1" customWidth="1"/>
    <col min="13593" max="13594" width="4.42578125" style="401" customWidth="1"/>
    <col min="13595" max="13596" width="0" style="401" hidden="1" customWidth="1"/>
    <col min="13597" max="13600" width="4.42578125" style="401" customWidth="1"/>
    <col min="13601" max="13608" width="0" style="401" hidden="1" customWidth="1"/>
    <col min="13609" max="13610" width="4.42578125" style="401" customWidth="1"/>
    <col min="13611" max="13612" width="0" style="401" hidden="1" customWidth="1"/>
    <col min="13613" max="13616" width="5.42578125" style="401" customWidth="1"/>
    <col min="13617" max="13806" width="8.5703125" style="401"/>
    <col min="13807" max="13807" width="16" style="401" customWidth="1"/>
    <col min="13808" max="13808" width="8" style="401" customWidth="1"/>
    <col min="13809" max="13809" width="4.42578125" style="401" bestFit="1" customWidth="1"/>
    <col min="13810" max="13810" width="5.42578125" style="401" customWidth="1"/>
    <col min="13811" max="13816" width="4.42578125" style="401" customWidth="1"/>
    <col min="13817" max="13818" width="0" style="401" hidden="1" customWidth="1"/>
    <col min="13819" max="13820" width="4.42578125" style="401" customWidth="1"/>
    <col min="13821" max="13822" width="0" style="401" hidden="1" customWidth="1"/>
    <col min="13823" max="13826" width="4.42578125" style="401" customWidth="1"/>
    <col min="13827" max="13828" width="0" style="401" hidden="1" customWidth="1"/>
    <col min="13829" max="13836" width="4.42578125" style="401" customWidth="1"/>
    <col min="13837" max="13838" width="0" style="401" hidden="1" customWidth="1"/>
    <col min="13839" max="13846" width="4.42578125" style="401" customWidth="1"/>
    <col min="13847" max="13848" width="0" style="401" hidden="1" customWidth="1"/>
    <col min="13849" max="13850" width="4.42578125" style="401" customWidth="1"/>
    <col min="13851" max="13852" width="0" style="401" hidden="1" customWidth="1"/>
    <col min="13853" max="13856" width="4.42578125" style="401" customWidth="1"/>
    <col min="13857" max="13864" width="0" style="401" hidden="1" customWidth="1"/>
    <col min="13865" max="13866" width="4.42578125" style="401" customWidth="1"/>
    <col min="13867" max="13868" width="0" style="401" hidden="1" customWidth="1"/>
    <col min="13869" max="13872" width="5.42578125" style="401" customWidth="1"/>
    <col min="13873" max="14062" width="8.5703125" style="401"/>
    <col min="14063" max="14063" width="16" style="401" customWidth="1"/>
    <col min="14064" max="14064" width="8" style="401" customWidth="1"/>
    <col min="14065" max="14065" width="4.42578125" style="401" bestFit="1" customWidth="1"/>
    <col min="14066" max="14066" width="5.42578125" style="401" customWidth="1"/>
    <col min="14067" max="14072" width="4.42578125" style="401" customWidth="1"/>
    <col min="14073" max="14074" width="0" style="401" hidden="1" customWidth="1"/>
    <col min="14075" max="14076" width="4.42578125" style="401" customWidth="1"/>
    <col min="14077" max="14078" width="0" style="401" hidden="1" customWidth="1"/>
    <col min="14079" max="14082" width="4.42578125" style="401" customWidth="1"/>
    <col min="14083" max="14084" width="0" style="401" hidden="1" customWidth="1"/>
    <col min="14085" max="14092" width="4.42578125" style="401" customWidth="1"/>
    <col min="14093" max="14094" width="0" style="401" hidden="1" customWidth="1"/>
    <col min="14095" max="14102" width="4.42578125" style="401" customWidth="1"/>
    <col min="14103" max="14104" width="0" style="401" hidden="1" customWidth="1"/>
    <col min="14105" max="14106" width="4.42578125" style="401" customWidth="1"/>
    <col min="14107" max="14108" width="0" style="401" hidden="1" customWidth="1"/>
    <col min="14109" max="14112" width="4.42578125" style="401" customWidth="1"/>
    <col min="14113" max="14120" width="0" style="401" hidden="1" customWidth="1"/>
    <col min="14121" max="14122" width="4.42578125" style="401" customWidth="1"/>
    <col min="14123" max="14124" width="0" style="401" hidden="1" customWidth="1"/>
    <col min="14125" max="14128" width="5.42578125" style="401" customWidth="1"/>
    <col min="14129" max="14318" width="8.5703125" style="401"/>
    <col min="14319" max="14319" width="16" style="401" customWidth="1"/>
    <col min="14320" max="14320" width="8" style="401" customWidth="1"/>
    <col min="14321" max="14321" width="4.42578125" style="401" bestFit="1" customWidth="1"/>
    <col min="14322" max="14322" width="5.42578125" style="401" customWidth="1"/>
    <col min="14323" max="14328" width="4.42578125" style="401" customWidth="1"/>
    <col min="14329" max="14330" width="0" style="401" hidden="1" customWidth="1"/>
    <col min="14331" max="14332" width="4.42578125" style="401" customWidth="1"/>
    <col min="14333" max="14334" width="0" style="401" hidden="1" customWidth="1"/>
    <col min="14335" max="14338" width="4.42578125" style="401" customWidth="1"/>
    <col min="14339" max="14340" width="0" style="401" hidden="1" customWidth="1"/>
    <col min="14341" max="14348" width="4.42578125" style="401" customWidth="1"/>
    <col min="14349" max="14350" width="0" style="401" hidden="1" customWidth="1"/>
    <col min="14351" max="14358" width="4.42578125" style="401" customWidth="1"/>
    <col min="14359" max="14360" width="0" style="401" hidden="1" customWidth="1"/>
    <col min="14361" max="14362" width="4.42578125" style="401" customWidth="1"/>
    <col min="14363" max="14364" width="0" style="401" hidden="1" customWidth="1"/>
    <col min="14365" max="14368" width="4.42578125" style="401" customWidth="1"/>
    <col min="14369" max="14376" width="0" style="401" hidden="1" customWidth="1"/>
    <col min="14377" max="14378" width="4.42578125" style="401" customWidth="1"/>
    <col min="14379" max="14380" width="0" style="401" hidden="1" customWidth="1"/>
    <col min="14381" max="14384" width="5.42578125" style="401" customWidth="1"/>
    <col min="14385" max="14574" width="8.5703125" style="401"/>
    <col min="14575" max="14575" width="16" style="401" customWidth="1"/>
    <col min="14576" max="14576" width="8" style="401" customWidth="1"/>
    <col min="14577" max="14577" width="4.42578125" style="401" bestFit="1" customWidth="1"/>
    <col min="14578" max="14578" width="5.42578125" style="401" customWidth="1"/>
    <col min="14579" max="14584" width="4.42578125" style="401" customWidth="1"/>
    <col min="14585" max="14586" width="0" style="401" hidden="1" customWidth="1"/>
    <col min="14587" max="14588" width="4.42578125" style="401" customWidth="1"/>
    <col min="14589" max="14590" width="0" style="401" hidden="1" customWidth="1"/>
    <col min="14591" max="14594" width="4.42578125" style="401" customWidth="1"/>
    <col min="14595" max="14596" width="0" style="401" hidden="1" customWidth="1"/>
    <col min="14597" max="14604" width="4.42578125" style="401" customWidth="1"/>
    <col min="14605" max="14606" width="0" style="401" hidden="1" customWidth="1"/>
    <col min="14607" max="14614" width="4.42578125" style="401" customWidth="1"/>
    <col min="14615" max="14616" width="0" style="401" hidden="1" customWidth="1"/>
    <col min="14617" max="14618" width="4.42578125" style="401" customWidth="1"/>
    <col min="14619" max="14620" width="0" style="401" hidden="1" customWidth="1"/>
    <col min="14621" max="14624" width="4.42578125" style="401" customWidth="1"/>
    <col min="14625" max="14632" width="0" style="401" hidden="1" customWidth="1"/>
    <col min="14633" max="14634" width="4.42578125" style="401" customWidth="1"/>
    <col min="14635" max="14636" width="0" style="401" hidden="1" customWidth="1"/>
    <col min="14637" max="14640" width="5.42578125" style="401" customWidth="1"/>
    <col min="14641" max="14830" width="8.5703125" style="401"/>
    <col min="14831" max="14831" width="16" style="401" customWidth="1"/>
    <col min="14832" max="14832" width="8" style="401" customWidth="1"/>
    <col min="14833" max="14833" width="4.42578125" style="401" bestFit="1" customWidth="1"/>
    <col min="14834" max="14834" width="5.42578125" style="401" customWidth="1"/>
    <col min="14835" max="14840" width="4.42578125" style="401" customWidth="1"/>
    <col min="14841" max="14842" width="0" style="401" hidden="1" customWidth="1"/>
    <col min="14843" max="14844" width="4.42578125" style="401" customWidth="1"/>
    <col min="14845" max="14846" width="0" style="401" hidden="1" customWidth="1"/>
    <col min="14847" max="14850" width="4.42578125" style="401" customWidth="1"/>
    <col min="14851" max="14852" width="0" style="401" hidden="1" customWidth="1"/>
    <col min="14853" max="14860" width="4.42578125" style="401" customWidth="1"/>
    <col min="14861" max="14862" width="0" style="401" hidden="1" customWidth="1"/>
    <col min="14863" max="14870" width="4.42578125" style="401" customWidth="1"/>
    <col min="14871" max="14872" width="0" style="401" hidden="1" customWidth="1"/>
    <col min="14873" max="14874" width="4.42578125" style="401" customWidth="1"/>
    <col min="14875" max="14876" width="0" style="401" hidden="1" customWidth="1"/>
    <col min="14877" max="14880" width="4.42578125" style="401" customWidth="1"/>
    <col min="14881" max="14888" width="0" style="401" hidden="1" customWidth="1"/>
    <col min="14889" max="14890" width="4.42578125" style="401" customWidth="1"/>
    <col min="14891" max="14892" width="0" style="401" hidden="1" customWidth="1"/>
    <col min="14893" max="14896" width="5.42578125" style="401" customWidth="1"/>
    <col min="14897" max="15086" width="8.5703125" style="401"/>
    <col min="15087" max="15087" width="16" style="401" customWidth="1"/>
    <col min="15088" max="15088" width="8" style="401" customWidth="1"/>
    <col min="15089" max="15089" width="4.42578125" style="401" bestFit="1" customWidth="1"/>
    <col min="15090" max="15090" width="5.42578125" style="401" customWidth="1"/>
    <col min="15091" max="15096" width="4.42578125" style="401" customWidth="1"/>
    <col min="15097" max="15098" width="0" style="401" hidden="1" customWidth="1"/>
    <col min="15099" max="15100" width="4.42578125" style="401" customWidth="1"/>
    <col min="15101" max="15102" width="0" style="401" hidden="1" customWidth="1"/>
    <col min="15103" max="15106" width="4.42578125" style="401" customWidth="1"/>
    <col min="15107" max="15108" width="0" style="401" hidden="1" customWidth="1"/>
    <col min="15109" max="15116" width="4.42578125" style="401" customWidth="1"/>
    <col min="15117" max="15118" width="0" style="401" hidden="1" customWidth="1"/>
    <col min="15119" max="15126" width="4.42578125" style="401" customWidth="1"/>
    <col min="15127" max="15128" width="0" style="401" hidden="1" customWidth="1"/>
    <col min="15129" max="15130" width="4.42578125" style="401" customWidth="1"/>
    <col min="15131" max="15132" width="0" style="401" hidden="1" customWidth="1"/>
    <col min="15133" max="15136" width="4.42578125" style="401" customWidth="1"/>
    <col min="15137" max="15144" width="0" style="401" hidden="1" customWidth="1"/>
    <col min="15145" max="15146" width="4.42578125" style="401" customWidth="1"/>
    <col min="15147" max="15148" width="0" style="401" hidden="1" customWidth="1"/>
    <col min="15149" max="15152" width="5.42578125" style="401" customWidth="1"/>
    <col min="15153" max="15342" width="8.5703125" style="401"/>
    <col min="15343" max="15343" width="16" style="401" customWidth="1"/>
    <col min="15344" max="15344" width="8" style="401" customWidth="1"/>
    <col min="15345" max="15345" width="4.42578125" style="401" bestFit="1" customWidth="1"/>
    <col min="15346" max="15346" width="5.42578125" style="401" customWidth="1"/>
    <col min="15347" max="15352" width="4.42578125" style="401" customWidth="1"/>
    <col min="15353" max="15354" width="0" style="401" hidden="1" customWidth="1"/>
    <col min="15355" max="15356" width="4.42578125" style="401" customWidth="1"/>
    <col min="15357" max="15358" width="0" style="401" hidden="1" customWidth="1"/>
    <col min="15359" max="15362" width="4.42578125" style="401" customWidth="1"/>
    <col min="15363" max="15364" width="0" style="401" hidden="1" customWidth="1"/>
    <col min="15365" max="15372" width="4.42578125" style="401" customWidth="1"/>
    <col min="15373" max="15374" width="0" style="401" hidden="1" customWidth="1"/>
    <col min="15375" max="15382" width="4.42578125" style="401" customWidth="1"/>
    <col min="15383" max="15384" width="0" style="401" hidden="1" customWidth="1"/>
    <col min="15385" max="15386" width="4.42578125" style="401" customWidth="1"/>
    <col min="15387" max="15388" width="0" style="401" hidden="1" customWidth="1"/>
    <col min="15389" max="15392" width="4.42578125" style="401" customWidth="1"/>
    <col min="15393" max="15400" width="0" style="401" hidden="1" customWidth="1"/>
    <col min="15401" max="15402" width="4.42578125" style="401" customWidth="1"/>
    <col min="15403" max="15404" width="0" style="401" hidden="1" customWidth="1"/>
    <col min="15405" max="15408" width="5.42578125" style="401" customWidth="1"/>
    <col min="15409" max="15598" width="8.5703125" style="401"/>
    <col min="15599" max="15599" width="16" style="401" customWidth="1"/>
    <col min="15600" max="15600" width="8" style="401" customWidth="1"/>
    <col min="15601" max="15601" width="4.42578125" style="401" bestFit="1" customWidth="1"/>
    <col min="15602" max="15602" width="5.42578125" style="401" customWidth="1"/>
    <col min="15603" max="15608" width="4.42578125" style="401" customWidth="1"/>
    <col min="15609" max="15610" width="0" style="401" hidden="1" customWidth="1"/>
    <col min="15611" max="15612" width="4.42578125" style="401" customWidth="1"/>
    <col min="15613" max="15614" width="0" style="401" hidden="1" customWidth="1"/>
    <col min="15615" max="15618" width="4.42578125" style="401" customWidth="1"/>
    <col min="15619" max="15620" width="0" style="401" hidden="1" customWidth="1"/>
    <col min="15621" max="15628" width="4.42578125" style="401" customWidth="1"/>
    <col min="15629" max="15630" width="0" style="401" hidden="1" customWidth="1"/>
    <col min="15631" max="15638" width="4.42578125" style="401" customWidth="1"/>
    <col min="15639" max="15640" width="0" style="401" hidden="1" customWidth="1"/>
    <col min="15641" max="15642" width="4.42578125" style="401" customWidth="1"/>
    <col min="15643" max="15644" width="0" style="401" hidden="1" customWidth="1"/>
    <col min="15645" max="15648" width="4.42578125" style="401" customWidth="1"/>
    <col min="15649" max="15656" width="0" style="401" hidden="1" customWidth="1"/>
    <col min="15657" max="15658" width="4.42578125" style="401" customWidth="1"/>
    <col min="15659" max="15660" width="0" style="401" hidden="1" customWidth="1"/>
    <col min="15661" max="15664" width="5.42578125" style="401" customWidth="1"/>
    <col min="15665" max="15854" width="8.5703125" style="401"/>
    <col min="15855" max="15855" width="16" style="401" customWidth="1"/>
    <col min="15856" max="15856" width="8" style="401" customWidth="1"/>
    <col min="15857" max="15857" width="4.42578125" style="401" bestFit="1" customWidth="1"/>
    <col min="15858" max="15858" width="5.42578125" style="401" customWidth="1"/>
    <col min="15859" max="15864" width="4.42578125" style="401" customWidth="1"/>
    <col min="15865" max="15866" width="0" style="401" hidden="1" customWidth="1"/>
    <col min="15867" max="15868" width="4.42578125" style="401" customWidth="1"/>
    <col min="15869" max="15870" width="0" style="401" hidden="1" customWidth="1"/>
    <col min="15871" max="15874" width="4.42578125" style="401" customWidth="1"/>
    <col min="15875" max="15876" width="0" style="401" hidden="1" customWidth="1"/>
    <col min="15877" max="15884" width="4.42578125" style="401" customWidth="1"/>
    <col min="15885" max="15886" width="0" style="401" hidden="1" customWidth="1"/>
    <col min="15887" max="15894" width="4.42578125" style="401" customWidth="1"/>
    <col min="15895" max="15896" width="0" style="401" hidden="1" customWidth="1"/>
    <col min="15897" max="15898" width="4.42578125" style="401" customWidth="1"/>
    <col min="15899" max="15900" width="0" style="401" hidden="1" customWidth="1"/>
    <col min="15901" max="15904" width="4.42578125" style="401" customWidth="1"/>
    <col min="15905" max="15912" width="0" style="401" hidden="1" customWidth="1"/>
    <col min="15913" max="15914" width="4.42578125" style="401" customWidth="1"/>
    <col min="15915" max="15916" width="0" style="401" hidden="1" customWidth="1"/>
    <col min="15917" max="15920" width="5.42578125" style="401" customWidth="1"/>
    <col min="15921" max="16110" width="8.5703125" style="401"/>
    <col min="16111" max="16111" width="16" style="401" customWidth="1"/>
    <col min="16112" max="16112" width="8" style="401" customWidth="1"/>
    <col min="16113" max="16113" width="4.42578125" style="401" bestFit="1" customWidth="1"/>
    <col min="16114" max="16114" width="5.42578125" style="401" customWidth="1"/>
    <col min="16115" max="16120" width="4.42578125" style="401" customWidth="1"/>
    <col min="16121" max="16122" width="0" style="401" hidden="1" customWidth="1"/>
    <col min="16123" max="16124" width="4.42578125" style="401" customWidth="1"/>
    <col min="16125" max="16126" width="0" style="401" hidden="1" customWidth="1"/>
    <col min="16127" max="16130" width="4.42578125" style="401" customWidth="1"/>
    <col min="16131" max="16132" width="0" style="401" hidden="1" customWidth="1"/>
    <col min="16133" max="16140" width="4.42578125" style="401" customWidth="1"/>
    <col min="16141" max="16142" width="0" style="401" hidden="1" customWidth="1"/>
    <col min="16143" max="16150" width="4.42578125" style="401" customWidth="1"/>
    <col min="16151" max="16152" width="0" style="401" hidden="1" customWidth="1"/>
    <col min="16153" max="16154" width="4.42578125" style="401" customWidth="1"/>
    <col min="16155" max="16156" width="0" style="401" hidden="1" customWidth="1"/>
    <col min="16157" max="16160" width="4.42578125" style="401" customWidth="1"/>
    <col min="16161" max="16168" width="0" style="401" hidden="1" customWidth="1"/>
    <col min="16169" max="16170" width="4.42578125" style="401" customWidth="1"/>
    <col min="16171" max="16172" width="0" style="401" hidden="1" customWidth="1"/>
    <col min="16173" max="16176" width="5.42578125" style="401" customWidth="1"/>
    <col min="16177" max="16384" width="8.5703125" style="401"/>
  </cols>
  <sheetData>
    <row r="1" spans="1:67" s="339" customFormat="1" ht="15.75" customHeight="1">
      <c r="A1" s="223" t="s">
        <v>0</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7" customFormat="1" ht="15.75" customHeight="1">
      <c r="A2" s="451"/>
      <c r="B2" s="452" t="s">
        <v>2</v>
      </c>
      <c r="C2" s="469" t="s">
        <v>3</v>
      </c>
      <c r="D2" s="470"/>
      <c r="E2" s="466" t="s">
        <v>4</v>
      </c>
      <c r="F2" s="467"/>
      <c r="G2" s="466" t="s">
        <v>5</v>
      </c>
      <c r="H2" s="467"/>
      <c r="I2" s="466" t="s">
        <v>6</v>
      </c>
      <c r="J2" s="467"/>
      <c r="K2" s="466" t="s">
        <v>7</v>
      </c>
      <c r="L2" s="467"/>
      <c r="M2" s="466" t="s">
        <v>8</v>
      </c>
      <c r="N2" s="467"/>
      <c r="O2" s="466" t="s">
        <v>9</v>
      </c>
      <c r="P2" s="467"/>
      <c r="Q2" s="471" t="s">
        <v>121</v>
      </c>
      <c r="R2" s="472"/>
      <c r="S2" s="471" t="s">
        <v>574</v>
      </c>
      <c r="T2" s="472"/>
      <c r="U2" s="466" t="s">
        <v>10</v>
      </c>
      <c r="V2" s="467"/>
      <c r="W2" s="466" t="s">
        <v>11</v>
      </c>
      <c r="X2" s="467"/>
      <c r="Y2" s="466" t="s">
        <v>12</v>
      </c>
      <c r="Z2" s="467"/>
      <c r="AA2" s="466" t="s">
        <v>13</v>
      </c>
      <c r="AB2" s="467"/>
      <c r="AC2" s="466" t="s">
        <v>14</v>
      </c>
      <c r="AD2" s="467"/>
      <c r="AE2" s="466" t="s">
        <v>15</v>
      </c>
      <c r="AF2" s="467"/>
      <c r="AG2" s="466" t="s">
        <v>16</v>
      </c>
      <c r="AH2" s="467"/>
      <c r="AI2" s="466" t="s">
        <v>17</v>
      </c>
      <c r="AJ2" s="467"/>
      <c r="AK2" s="466" t="s">
        <v>18</v>
      </c>
      <c r="AL2" s="467"/>
      <c r="AM2" s="466" t="s">
        <v>19</v>
      </c>
      <c r="AN2" s="467"/>
      <c r="AO2" s="466" t="s">
        <v>20</v>
      </c>
      <c r="AP2" s="467"/>
      <c r="AQ2" s="466" t="s">
        <v>21</v>
      </c>
      <c r="AR2" s="467"/>
      <c r="AS2" s="453" t="s">
        <v>22</v>
      </c>
      <c r="AT2" s="454"/>
      <c r="AU2" s="454"/>
      <c r="AV2" s="453" t="s">
        <v>23</v>
      </c>
      <c r="AW2" s="381"/>
      <c r="AX2" s="381"/>
      <c r="AY2" s="381"/>
      <c r="AZ2" s="381"/>
      <c r="BA2" s="381"/>
      <c r="BB2" s="381"/>
      <c r="BC2" s="381"/>
      <c r="BD2" s="381"/>
      <c r="BE2" s="381"/>
      <c r="BF2" s="381"/>
      <c r="BG2" s="381"/>
      <c r="BH2" s="381"/>
      <c r="BI2" s="381"/>
      <c r="BJ2" s="381"/>
      <c r="BK2" s="381"/>
      <c r="BL2" s="381"/>
      <c r="BM2" s="381"/>
      <c r="BN2" s="381"/>
      <c r="BO2" s="381"/>
    </row>
    <row r="3" spans="1:67" s="347" customFormat="1" ht="15.75" customHeight="1">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417" t="s">
        <v>25</v>
      </c>
      <c r="R3" s="418" t="s">
        <v>27</v>
      </c>
      <c r="S3" s="417" t="s">
        <v>25</v>
      </c>
      <c r="T3" s="418" t="s">
        <v>27</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7" t="s">
        <v>22</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5.75" customHeight="1">
      <c r="A4" s="358" t="s">
        <v>28</v>
      </c>
      <c r="B4" s="406" t="s">
        <v>29</v>
      </c>
      <c r="C4" s="360">
        <f>SUM(C5:C30)</f>
        <v>133</v>
      </c>
      <c r="D4" s="360">
        <f t="shared" ref="D4:AR4" si="0">SUM(D5:D30)</f>
        <v>365</v>
      </c>
      <c r="E4" s="360">
        <f t="shared" si="0"/>
        <v>232</v>
      </c>
      <c r="F4" s="360">
        <f t="shared" si="0"/>
        <v>205</v>
      </c>
      <c r="G4" s="360">
        <f t="shared" si="0"/>
        <v>101</v>
      </c>
      <c r="H4" s="360">
        <f t="shared" si="0"/>
        <v>466</v>
      </c>
      <c r="I4" s="360">
        <f t="shared" si="0"/>
        <v>5</v>
      </c>
      <c r="J4" s="360">
        <f t="shared" si="0"/>
        <v>9</v>
      </c>
      <c r="K4" s="360">
        <f t="shared" si="0"/>
        <v>12</v>
      </c>
      <c r="L4" s="360">
        <f t="shared" si="0"/>
        <v>30</v>
      </c>
      <c r="M4" s="360">
        <f t="shared" si="0"/>
        <v>6</v>
      </c>
      <c r="N4" s="360">
        <f t="shared" si="0"/>
        <v>8</v>
      </c>
      <c r="O4" s="360">
        <f t="shared" si="0"/>
        <v>71</v>
      </c>
      <c r="P4" s="360">
        <f t="shared" si="0"/>
        <v>86</v>
      </c>
      <c r="Q4" s="360">
        <f t="shared" si="0"/>
        <v>118</v>
      </c>
      <c r="R4" s="360">
        <f t="shared" si="0"/>
        <v>265</v>
      </c>
      <c r="S4" s="360">
        <f t="shared" si="0"/>
        <v>14</v>
      </c>
      <c r="T4" s="360">
        <f t="shared" si="0"/>
        <v>28</v>
      </c>
      <c r="U4" s="360">
        <f t="shared" si="0"/>
        <v>0</v>
      </c>
      <c r="V4" s="360">
        <f t="shared" si="0"/>
        <v>0</v>
      </c>
      <c r="W4" s="360">
        <f t="shared" si="0"/>
        <v>6</v>
      </c>
      <c r="X4" s="360">
        <f t="shared" si="0"/>
        <v>7</v>
      </c>
      <c r="Y4" s="360">
        <f t="shared" si="0"/>
        <v>2</v>
      </c>
      <c r="Z4" s="360">
        <f t="shared" si="0"/>
        <v>0</v>
      </c>
      <c r="AA4" s="360">
        <f t="shared" si="0"/>
        <v>129</v>
      </c>
      <c r="AB4" s="360">
        <f t="shared" si="0"/>
        <v>126</v>
      </c>
      <c r="AC4" s="360">
        <f t="shared" si="0"/>
        <v>7</v>
      </c>
      <c r="AD4" s="360">
        <f t="shared" si="0"/>
        <v>3</v>
      </c>
      <c r="AE4" s="360">
        <f t="shared" si="0"/>
        <v>0</v>
      </c>
      <c r="AF4" s="360">
        <f t="shared" si="0"/>
        <v>1</v>
      </c>
      <c r="AG4" s="360">
        <f t="shared" si="0"/>
        <v>0</v>
      </c>
      <c r="AH4" s="360">
        <f t="shared" si="0"/>
        <v>0</v>
      </c>
      <c r="AI4" s="360">
        <f t="shared" si="0"/>
        <v>1</v>
      </c>
      <c r="AJ4" s="360">
        <f t="shared" si="0"/>
        <v>19</v>
      </c>
      <c r="AK4" s="360">
        <f t="shared" si="0"/>
        <v>2</v>
      </c>
      <c r="AL4" s="360">
        <f t="shared" si="0"/>
        <v>12</v>
      </c>
      <c r="AM4" s="360">
        <f t="shared" si="0"/>
        <v>3</v>
      </c>
      <c r="AN4" s="360">
        <f t="shared" si="0"/>
        <v>11</v>
      </c>
      <c r="AO4" s="360">
        <f t="shared" si="0"/>
        <v>24</v>
      </c>
      <c r="AP4" s="360">
        <f t="shared" si="0"/>
        <v>37</v>
      </c>
      <c r="AQ4" s="360">
        <f t="shared" si="0"/>
        <v>12</v>
      </c>
      <c r="AR4" s="360">
        <f t="shared" si="0"/>
        <v>38</v>
      </c>
      <c r="AS4" s="360">
        <f>SUM(AS5:AS30)</f>
        <v>877</v>
      </c>
      <c r="AT4" s="360">
        <f>SUM(AT5:AT30)</f>
        <v>1717</v>
      </c>
      <c r="AU4" s="360">
        <f t="shared" ref="AU4" si="1">SUM(AU5:AU30)</f>
        <v>2594</v>
      </c>
      <c r="AV4" s="361">
        <f>100/AU4*AS4</f>
        <v>33.808789514263687</v>
      </c>
      <c r="AW4" s="381"/>
      <c r="AX4" s="433"/>
      <c r="AY4" s="433"/>
      <c r="AZ4" s="381"/>
      <c r="BA4" s="381"/>
      <c r="BB4" s="381"/>
      <c r="BC4" s="381"/>
      <c r="BD4" s="381"/>
      <c r="BE4" s="381"/>
      <c r="BF4" s="381"/>
      <c r="BG4" s="381"/>
      <c r="BH4" s="381"/>
      <c r="BI4" s="381"/>
      <c r="BJ4" s="381"/>
      <c r="BK4" s="381"/>
      <c r="BL4" s="381"/>
      <c r="BM4" s="381"/>
      <c r="BN4" s="381"/>
      <c r="BO4" s="381"/>
    </row>
    <row r="5" spans="1:67" s="382" customFormat="1" ht="15.75" customHeight="1">
      <c r="A5" s="428" t="s">
        <v>30</v>
      </c>
      <c r="B5" s="510">
        <v>2023</v>
      </c>
      <c r="C5" s="511">
        <v>12</v>
      </c>
      <c r="D5" s="511">
        <v>17</v>
      </c>
      <c r="E5" s="512">
        <v>21</v>
      </c>
      <c r="F5" s="511">
        <v>15</v>
      </c>
      <c r="G5" s="512">
        <v>13</v>
      </c>
      <c r="H5" s="511">
        <v>33</v>
      </c>
      <c r="I5" s="513" t="s">
        <v>31</v>
      </c>
      <c r="J5" s="513" t="s">
        <v>31</v>
      </c>
      <c r="K5" s="511">
        <v>0</v>
      </c>
      <c r="L5" s="511">
        <v>7</v>
      </c>
      <c r="M5" s="511">
        <v>0</v>
      </c>
      <c r="N5" s="511">
        <v>0</v>
      </c>
      <c r="O5" s="511">
        <v>15</v>
      </c>
      <c r="P5" s="511">
        <v>9</v>
      </c>
      <c r="Q5" s="511">
        <v>6</v>
      </c>
      <c r="R5" s="511">
        <v>5</v>
      </c>
      <c r="S5" s="511" t="s">
        <v>31</v>
      </c>
      <c r="T5" s="511" t="s">
        <v>31</v>
      </c>
      <c r="U5" s="513" t="s">
        <v>31</v>
      </c>
      <c r="V5" s="513" t="s">
        <v>31</v>
      </c>
      <c r="W5" s="511">
        <v>0</v>
      </c>
      <c r="X5" s="511">
        <v>0</v>
      </c>
      <c r="Y5" s="514" t="s">
        <v>31</v>
      </c>
      <c r="Z5" s="514" t="s">
        <v>31</v>
      </c>
      <c r="AA5" s="514">
        <v>8</v>
      </c>
      <c r="AB5" s="511">
        <v>11</v>
      </c>
      <c r="AC5" s="513">
        <v>4</v>
      </c>
      <c r="AD5" s="513">
        <v>1</v>
      </c>
      <c r="AE5" s="513" t="s">
        <v>31</v>
      </c>
      <c r="AF5" s="513" t="s">
        <v>31</v>
      </c>
      <c r="AG5" s="513" t="s">
        <v>31</v>
      </c>
      <c r="AH5" s="513" t="s">
        <v>31</v>
      </c>
      <c r="AI5" s="427">
        <v>0</v>
      </c>
      <c r="AJ5" s="427">
        <v>3</v>
      </c>
      <c r="AK5" s="514" t="s">
        <v>31</v>
      </c>
      <c r="AL5" s="511" t="s">
        <v>31</v>
      </c>
      <c r="AM5" s="514" t="s">
        <v>31</v>
      </c>
      <c r="AN5" s="511" t="s">
        <v>31</v>
      </c>
      <c r="AO5" s="403">
        <v>0</v>
      </c>
      <c r="AP5" s="403">
        <v>0</v>
      </c>
      <c r="AQ5" s="404"/>
      <c r="AR5" s="404"/>
      <c r="AS5" s="427">
        <f t="shared" ref="AS5:AT19" si="2">SUM(C5,Q5,S5,E5,G5,I5,K5,M5,O5,U5,W5,Y5,AA5,AC5,AE5,AG5,AI5,AK5,AM5,AO5)</f>
        <v>79</v>
      </c>
      <c r="AT5" s="427">
        <f t="shared" si="2"/>
        <v>101</v>
      </c>
      <c r="AU5" s="427">
        <f t="shared" ref="AU5:AU30" si="3">AS5+AT5</f>
        <v>180</v>
      </c>
      <c r="AV5" s="405">
        <f t="shared" ref="AV5:AV30" si="4">100/AU5*AS5</f>
        <v>43.888888888888893</v>
      </c>
    </row>
    <row r="6" spans="1:67" s="154" customFormat="1" ht="15.75" customHeight="1">
      <c r="A6" s="154" t="s">
        <v>32</v>
      </c>
      <c r="B6" s="515">
        <v>2022</v>
      </c>
      <c r="C6" s="516">
        <v>5</v>
      </c>
      <c r="D6" s="516">
        <v>13</v>
      </c>
      <c r="E6" s="516">
        <v>21</v>
      </c>
      <c r="F6" s="516">
        <v>11</v>
      </c>
      <c r="G6" s="516">
        <v>10</v>
      </c>
      <c r="H6" s="516">
        <v>34</v>
      </c>
      <c r="I6" s="517" t="s">
        <v>31</v>
      </c>
      <c r="J6" s="517" t="s">
        <v>31</v>
      </c>
      <c r="K6" s="516">
        <v>4</v>
      </c>
      <c r="L6" s="516">
        <v>5</v>
      </c>
      <c r="M6" s="516" t="s">
        <v>31</v>
      </c>
      <c r="N6" s="516" t="s">
        <v>31</v>
      </c>
      <c r="O6" s="516">
        <v>5</v>
      </c>
      <c r="P6" s="516">
        <v>11</v>
      </c>
      <c r="Q6" s="516">
        <v>4</v>
      </c>
      <c r="R6" s="516">
        <v>8</v>
      </c>
      <c r="S6" s="516" t="s">
        <v>31</v>
      </c>
      <c r="T6" s="516" t="s">
        <v>31</v>
      </c>
      <c r="U6" s="516" t="s">
        <v>31</v>
      </c>
      <c r="V6" s="516" t="s">
        <v>31</v>
      </c>
      <c r="W6" s="516">
        <v>0</v>
      </c>
      <c r="X6" s="516">
        <v>0</v>
      </c>
      <c r="Y6" s="518">
        <v>2</v>
      </c>
      <c r="Z6" s="518">
        <v>0</v>
      </c>
      <c r="AA6" s="518">
        <v>9</v>
      </c>
      <c r="AB6" s="516">
        <v>10</v>
      </c>
      <c r="AC6" s="517">
        <v>1</v>
      </c>
      <c r="AD6" s="517">
        <v>0</v>
      </c>
      <c r="AE6" s="517" t="s">
        <v>31</v>
      </c>
      <c r="AF6" s="517" t="s">
        <v>31</v>
      </c>
      <c r="AG6" s="517">
        <v>0</v>
      </c>
      <c r="AH6" s="517">
        <v>0</v>
      </c>
      <c r="AI6" s="407">
        <v>1</v>
      </c>
      <c r="AJ6" s="407">
        <v>5</v>
      </c>
      <c r="AK6" s="518" t="s">
        <v>31</v>
      </c>
      <c r="AL6" s="516" t="s">
        <v>31</v>
      </c>
      <c r="AM6" s="518" t="s">
        <v>31</v>
      </c>
      <c r="AN6" s="516" t="s">
        <v>31</v>
      </c>
      <c r="AO6" s="402">
        <v>1</v>
      </c>
      <c r="AP6" s="402">
        <v>0</v>
      </c>
      <c r="AQ6" s="376" t="s">
        <v>31</v>
      </c>
      <c r="AR6" s="376" t="s">
        <v>31</v>
      </c>
      <c r="AS6" s="407">
        <f t="shared" si="2"/>
        <v>63</v>
      </c>
      <c r="AT6" s="407">
        <f t="shared" si="2"/>
        <v>97</v>
      </c>
      <c r="AU6" s="407">
        <f t="shared" si="3"/>
        <v>160</v>
      </c>
      <c r="AV6" s="405">
        <f t="shared" si="4"/>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5.75" customHeight="1">
      <c r="A7" s="154" t="s">
        <v>33</v>
      </c>
      <c r="B7" s="515">
        <v>2023</v>
      </c>
      <c r="C7" s="516">
        <v>7</v>
      </c>
      <c r="D7" s="516">
        <v>15</v>
      </c>
      <c r="E7" s="516">
        <v>10</v>
      </c>
      <c r="F7" s="516">
        <v>9</v>
      </c>
      <c r="G7" s="516">
        <v>7</v>
      </c>
      <c r="H7" s="516">
        <v>20</v>
      </c>
      <c r="I7" s="517" t="s">
        <v>31</v>
      </c>
      <c r="J7" s="517" t="s">
        <v>31</v>
      </c>
      <c r="K7" s="516">
        <v>0</v>
      </c>
      <c r="L7" s="516">
        <v>0</v>
      </c>
      <c r="M7" s="516" t="s">
        <v>31</v>
      </c>
      <c r="N7" s="516" t="s">
        <v>31</v>
      </c>
      <c r="O7" s="516">
        <v>5</v>
      </c>
      <c r="P7" s="516">
        <v>3</v>
      </c>
      <c r="Q7" s="516">
        <v>13</v>
      </c>
      <c r="R7" s="516">
        <v>19</v>
      </c>
      <c r="S7" s="516" t="s">
        <v>31</v>
      </c>
      <c r="T7" s="516" t="s">
        <v>31</v>
      </c>
      <c r="U7" s="517" t="s">
        <v>31</v>
      </c>
      <c r="V7" s="517" t="s">
        <v>31</v>
      </c>
      <c r="W7" s="516" t="s">
        <v>31</v>
      </c>
      <c r="X7" s="516" t="s">
        <v>31</v>
      </c>
      <c r="Y7" s="518" t="s">
        <v>31</v>
      </c>
      <c r="Z7" s="518" t="s">
        <v>31</v>
      </c>
      <c r="AA7" s="518">
        <v>6</v>
      </c>
      <c r="AB7" s="516">
        <v>6</v>
      </c>
      <c r="AC7" s="517" t="s">
        <v>31</v>
      </c>
      <c r="AD7" s="517" t="s">
        <v>31</v>
      </c>
      <c r="AE7" s="517" t="s">
        <v>31</v>
      </c>
      <c r="AF7" s="517" t="s">
        <v>31</v>
      </c>
      <c r="AG7" s="517" t="s">
        <v>31</v>
      </c>
      <c r="AH7" s="517" t="s">
        <v>31</v>
      </c>
      <c r="AI7" s="517" t="s">
        <v>31</v>
      </c>
      <c r="AJ7" s="517" t="s">
        <v>31</v>
      </c>
      <c r="AK7" s="517" t="s">
        <v>31</v>
      </c>
      <c r="AL7" s="517" t="s">
        <v>31</v>
      </c>
      <c r="AM7" s="517" t="s">
        <v>31</v>
      </c>
      <c r="AN7" s="517" t="s">
        <v>31</v>
      </c>
      <c r="AO7" s="517" t="s">
        <v>31</v>
      </c>
      <c r="AP7" s="517" t="s">
        <v>31</v>
      </c>
      <c r="AQ7" s="404" t="s">
        <v>31</v>
      </c>
      <c r="AR7" s="404" t="s">
        <v>31</v>
      </c>
      <c r="AS7" s="407">
        <f t="shared" si="2"/>
        <v>48</v>
      </c>
      <c r="AT7" s="407">
        <f t="shared" si="2"/>
        <v>72</v>
      </c>
      <c r="AU7" s="407">
        <f t="shared" si="3"/>
        <v>120</v>
      </c>
      <c r="AV7" s="405">
        <f t="shared" si="4"/>
        <v>40</v>
      </c>
      <c r="AW7" s="383"/>
      <c r="AX7" s="383"/>
      <c r="AY7" s="383"/>
      <c r="AZ7" s="383"/>
      <c r="BA7" s="383"/>
      <c r="BB7" s="383"/>
      <c r="BC7" s="383"/>
      <c r="BD7" s="383"/>
      <c r="BE7" s="383"/>
      <c r="BF7" s="383"/>
      <c r="BG7" s="383"/>
      <c r="BH7" s="383"/>
      <c r="BI7" s="383"/>
      <c r="BJ7" s="383"/>
      <c r="BK7" s="383"/>
      <c r="BL7" s="383"/>
      <c r="BM7" s="383"/>
      <c r="BN7" s="383"/>
      <c r="BO7" s="383"/>
    </row>
    <row r="8" spans="1:67" s="154" customFormat="1" ht="15.75" customHeight="1">
      <c r="A8" s="154" t="s">
        <v>34</v>
      </c>
      <c r="B8" s="515">
        <v>2024</v>
      </c>
      <c r="C8" s="516">
        <v>4</v>
      </c>
      <c r="D8" s="516">
        <v>8</v>
      </c>
      <c r="E8" s="516">
        <v>1</v>
      </c>
      <c r="F8" s="516">
        <v>3</v>
      </c>
      <c r="G8" s="516">
        <v>1</v>
      </c>
      <c r="H8" s="516">
        <v>16</v>
      </c>
      <c r="I8" s="517" t="s">
        <v>31</v>
      </c>
      <c r="J8" s="517" t="s">
        <v>31</v>
      </c>
      <c r="K8" s="516" t="s">
        <v>31</v>
      </c>
      <c r="L8" s="516" t="s">
        <v>31</v>
      </c>
      <c r="M8" s="516" t="s">
        <v>31</v>
      </c>
      <c r="N8" s="516" t="s">
        <v>31</v>
      </c>
      <c r="O8" s="516">
        <v>2</v>
      </c>
      <c r="P8" s="516">
        <v>1</v>
      </c>
      <c r="Q8" s="516">
        <v>5</v>
      </c>
      <c r="R8" s="516">
        <v>17</v>
      </c>
      <c r="S8" s="516" t="s">
        <v>31</v>
      </c>
      <c r="T8" s="516" t="s">
        <v>31</v>
      </c>
      <c r="U8" s="517" t="s">
        <v>31</v>
      </c>
      <c r="V8" s="517" t="s">
        <v>31</v>
      </c>
      <c r="W8" s="516" t="s">
        <v>31</v>
      </c>
      <c r="X8" s="516" t="s">
        <v>31</v>
      </c>
      <c r="Y8" s="518" t="s">
        <v>31</v>
      </c>
      <c r="Z8" s="518" t="s">
        <v>31</v>
      </c>
      <c r="AA8" s="518">
        <v>1</v>
      </c>
      <c r="AB8" s="516">
        <v>1</v>
      </c>
      <c r="AC8" s="517" t="s">
        <v>31</v>
      </c>
      <c r="AD8" s="517" t="s">
        <v>31</v>
      </c>
      <c r="AE8" s="517" t="s">
        <v>31</v>
      </c>
      <c r="AF8" s="517" t="s">
        <v>31</v>
      </c>
      <c r="AG8" s="517" t="s">
        <v>31</v>
      </c>
      <c r="AH8" s="517" t="s">
        <v>31</v>
      </c>
      <c r="AI8" s="407" t="s">
        <v>31</v>
      </c>
      <c r="AJ8" s="407" t="s">
        <v>31</v>
      </c>
      <c r="AK8" s="518" t="s">
        <v>31</v>
      </c>
      <c r="AL8" s="516" t="s">
        <v>31</v>
      </c>
      <c r="AM8" s="518" t="s">
        <v>31</v>
      </c>
      <c r="AN8" s="516" t="s">
        <v>31</v>
      </c>
      <c r="AO8" s="403">
        <v>0</v>
      </c>
      <c r="AP8" s="403">
        <v>4</v>
      </c>
      <c r="AQ8" s="404" t="s">
        <v>31</v>
      </c>
      <c r="AR8" s="404" t="s">
        <v>31</v>
      </c>
      <c r="AS8" s="407">
        <f t="shared" si="2"/>
        <v>14</v>
      </c>
      <c r="AT8" s="407">
        <f t="shared" si="2"/>
        <v>50</v>
      </c>
      <c r="AU8" s="407">
        <f t="shared" si="3"/>
        <v>64</v>
      </c>
      <c r="AV8" s="405">
        <f t="shared" si="4"/>
        <v>21.875</v>
      </c>
      <c r="AW8" s="383"/>
      <c r="AX8" s="383"/>
      <c r="AY8" s="383"/>
      <c r="AZ8" s="383"/>
      <c r="BA8" s="383"/>
      <c r="BB8" s="383"/>
      <c r="BC8" s="383"/>
      <c r="BD8" s="383"/>
      <c r="BE8" s="383"/>
      <c r="BF8" s="383"/>
      <c r="BG8" s="383"/>
      <c r="BH8" s="383"/>
      <c r="BI8" s="383"/>
      <c r="BJ8" s="383"/>
      <c r="BK8" s="383"/>
      <c r="BL8" s="383"/>
      <c r="BM8" s="383"/>
      <c r="BN8" s="383"/>
      <c r="BO8" s="383"/>
    </row>
    <row r="9" spans="1:67" s="154" customFormat="1" ht="15.75" customHeight="1">
      <c r="A9" s="154" t="s">
        <v>35</v>
      </c>
      <c r="B9" s="515">
        <v>2024</v>
      </c>
      <c r="C9" s="516">
        <v>2</v>
      </c>
      <c r="D9" s="516">
        <v>17</v>
      </c>
      <c r="E9" s="516">
        <v>6</v>
      </c>
      <c r="F9" s="516">
        <v>8</v>
      </c>
      <c r="G9" s="516">
        <v>4</v>
      </c>
      <c r="H9" s="516">
        <v>34</v>
      </c>
      <c r="I9" s="517" t="s">
        <v>31</v>
      </c>
      <c r="J9" s="516" t="s">
        <v>31</v>
      </c>
      <c r="K9" s="516" t="s">
        <v>31</v>
      </c>
      <c r="L9" s="516" t="s">
        <v>31</v>
      </c>
      <c r="M9" s="516" t="s">
        <v>31</v>
      </c>
      <c r="N9" s="516" t="s">
        <v>31</v>
      </c>
      <c r="O9" s="516">
        <v>2</v>
      </c>
      <c r="P9" s="516">
        <v>3</v>
      </c>
      <c r="Q9" s="516">
        <v>6</v>
      </c>
      <c r="R9" s="516">
        <v>17</v>
      </c>
      <c r="S9" s="516" t="s">
        <v>31</v>
      </c>
      <c r="T9" s="516" t="s">
        <v>31</v>
      </c>
      <c r="U9" s="517" t="s">
        <v>31</v>
      </c>
      <c r="V9" s="517" t="s">
        <v>31</v>
      </c>
      <c r="W9" s="516" t="s">
        <v>31</v>
      </c>
      <c r="X9" s="516" t="s">
        <v>31</v>
      </c>
      <c r="Y9" s="516" t="s">
        <v>31</v>
      </c>
      <c r="Z9" s="516" t="s">
        <v>31</v>
      </c>
      <c r="AA9" s="518">
        <v>0</v>
      </c>
      <c r="AB9" s="516">
        <v>1</v>
      </c>
      <c r="AC9" s="517" t="s">
        <v>36</v>
      </c>
      <c r="AD9" s="517" t="s">
        <v>36</v>
      </c>
      <c r="AE9" s="517" t="s">
        <v>36</v>
      </c>
      <c r="AF9" s="517" t="s">
        <v>36</v>
      </c>
      <c r="AG9" s="517" t="s">
        <v>36</v>
      </c>
      <c r="AH9" s="517" t="s">
        <v>36</v>
      </c>
      <c r="AI9" s="517">
        <v>0</v>
      </c>
      <c r="AJ9" s="517">
        <v>0</v>
      </c>
      <c r="AK9" s="517" t="s">
        <v>36</v>
      </c>
      <c r="AL9" s="517" t="s">
        <v>36</v>
      </c>
      <c r="AM9" s="517" t="s">
        <v>36</v>
      </c>
      <c r="AN9" s="517" t="s">
        <v>36</v>
      </c>
      <c r="AO9" s="517" t="s">
        <v>36</v>
      </c>
      <c r="AP9" s="403">
        <v>0</v>
      </c>
      <c r="AQ9" s="404" t="s">
        <v>31</v>
      </c>
      <c r="AR9" s="404" t="s">
        <v>31</v>
      </c>
      <c r="AS9" s="407">
        <f t="shared" si="2"/>
        <v>20</v>
      </c>
      <c r="AT9" s="407">
        <f t="shared" si="2"/>
        <v>80</v>
      </c>
      <c r="AU9" s="407">
        <f t="shared" si="3"/>
        <v>100</v>
      </c>
      <c r="AV9" s="405">
        <f t="shared" si="4"/>
        <v>20</v>
      </c>
      <c r="AW9" s="383"/>
      <c r="AX9" s="383"/>
      <c r="AY9" s="383"/>
      <c r="AZ9" s="383"/>
      <c r="BA9" s="383"/>
      <c r="BB9" s="383"/>
      <c r="BC9" s="383"/>
      <c r="BD9" s="383"/>
      <c r="BE9" s="383"/>
      <c r="BF9" s="383"/>
      <c r="BG9" s="383"/>
      <c r="BH9" s="383"/>
      <c r="BI9" s="383"/>
      <c r="BJ9" s="383"/>
      <c r="BK9" s="383"/>
      <c r="BL9" s="383"/>
      <c r="BM9" s="383"/>
      <c r="BN9" s="383"/>
      <c r="BO9" s="383"/>
    </row>
    <row r="10" spans="1:67" s="154" customFormat="1" ht="15.75" customHeight="1">
      <c r="A10" s="154" t="s">
        <v>37</v>
      </c>
      <c r="B10" s="515">
        <v>2022</v>
      </c>
      <c r="C10" s="516">
        <v>1</v>
      </c>
      <c r="D10" s="516">
        <v>10</v>
      </c>
      <c r="E10" s="516">
        <v>2</v>
      </c>
      <c r="F10" s="516">
        <v>4</v>
      </c>
      <c r="G10" s="516">
        <v>0</v>
      </c>
      <c r="H10" s="516">
        <v>13</v>
      </c>
      <c r="I10" s="517" t="s">
        <v>31</v>
      </c>
      <c r="J10" s="517" t="s">
        <v>31</v>
      </c>
      <c r="K10" s="516" t="s">
        <v>31</v>
      </c>
      <c r="L10" s="516" t="s">
        <v>31</v>
      </c>
      <c r="M10" s="516" t="s">
        <v>31</v>
      </c>
      <c r="N10" s="516" t="s">
        <v>31</v>
      </c>
      <c r="O10" s="516">
        <v>0</v>
      </c>
      <c r="P10" s="516">
        <v>2</v>
      </c>
      <c r="Q10" s="516">
        <v>5</v>
      </c>
      <c r="R10" s="516">
        <v>14</v>
      </c>
      <c r="S10" s="516" t="s">
        <v>31</v>
      </c>
      <c r="T10" s="516" t="s">
        <v>31</v>
      </c>
      <c r="U10" s="517" t="s">
        <v>31</v>
      </c>
      <c r="V10" s="517" t="s">
        <v>31</v>
      </c>
      <c r="W10" s="516" t="s">
        <v>31</v>
      </c>
      <c r="X10" s="516" t="s">
        <v>31</v>
      </c>
      <c r="Y10" s="518" t="s">
        <v>31</v>
      </c>
      <c r="Z10" s="518" t="s">
        <v>31</v>
      </c>
      <c r="AA10" s="518" t="s">
        <v>31</v>
      </c>
      <c r="AB10" s="516" t="s">
        <v>31</v>
      </c>
      <c r="AC10" s="517" t="s">
        <v>31</v>
      </c>
      <c r="AD10" s="517" t="s">
        <v>31</v>
      </c>
      <c r="AE10" s="517" t="s">
        <v>31</v>
      </c>
      <c r="AF10" s="517" t="s">
        <v>31</v>
      </c>
      <c r="AG10" s="517" t="s">
        <v>31</v>
      </c>
      <c r="AH10" s="517" t="s">
        <v>31</v>
      </c>
      <c r="AI10" s="407" t="s">
        <v>31</v>
      </c>
      <c r="AJ10" s="407" t="s">
        <v>31</v>
      </c>
      <c r="AK10" s="518" t="s">
        <v>31</v>
      </c>
      <c r="AL10" s="516" t="s">
        <v>31</v>
      </c>
      <c r="AM10" s="518" t="s">
        <v>31</v>
      </c>
      <c r="AN10" s="516" t="s">
        <v>31</v>
      </c>
      <c r="AO10" s="402">
        <v>2</v>
      </c>
      <c r="AP10" s="402">
        <v>2</v>
      </c>
      <c r="AQ10" s="376" t="s">
        <v>31</v>
      </c>
      <c r="AR10" s="376" t="s">
        <v>31</v>
      </c>
      <c r="AS10" s="407">
        <f t="shared" si="2"/>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5.75" customHeight="1">
      <c r="A11" s="154" t="s">
        <v>38</v>
      </c>
      <c r="B11" s="515">
        <v>2022</v>
      </c>
      <c r="C11" s="516">
        <v>4</v>
      </c>
      <c r="D11" s="516">
        <v>12</v>
      </c>
      <c r="E11" s="516">
        <v>1</v>
      </c>
      <c r="F11" s="516">
        <v>1</v>
      </c>
      <c r="G11" s="516">
        <v>2</v>
      </c>
      <c r="H11" s="516">
        <v>13</v>
      </c>
      <c r="I11" s="517" t="s">
        <v>31</v>
      </c>
      <c r="J11" s="517" t="s">
        <v>31</v>
      </c>
      <c r="K11" s="516" t="s">
        <v>31</v>
      </c>
      <c r="L11" s="516" t="s">
        <v>31</v>
      </c>
      <c r="M11" s="516" t="s">
        <v>31</v>
      </c>
      <c r="N11" s="516" t="s">
        <v>31</v>
      </c>
      <c r="O11" s="516">
        <v>3</v>
      </c>
      <c r="P11" s="516">
        <v>2</v>
      </c>
      <c r="Q11" s="516">
        <v>3</v>
      </c>
      <c r="R11" s="516">
        <v>12</v>
      </c>
      <c r="S11" s="516" t="s">
        <v>31</v>
      </c>
      <c r="T11" s="516" t="s">
        <v>31</v>
      </c>
      <c r="U11" s="517" t="s">
        <v>31</v>
      </c>
      <c r="V11" s="517" t="s">
        <v>31</v>
      </c>
      <c r="W11" s="516" t="s">
        <v>31</v>
      </c>
      <c r="X11" s="516" t="s">
        <v>31</v>
      </c>
      <c r="Y11" s="518" t="s">
        <v>31</v>
      </c>
      <c r="Z11" s="518" t="s">
        <v>31</v>
      </c>
      <c r="AA11" s="518">
        <v>3</v>
      </c>
      <c r="AB11" s="516">
        <v>4</v>
      </c>
      <c r="AC11" s="517" t="s">
        <v>31</v>
      </c>
      <c r="AD11" s="517" t="s">
        <v>31</v>
      </c>
      <c r="AE11" s="517" t="s">
        <v>31</v>
      </c>
      <c r="AF11" s="517" t="s">
        <v>31</v>
      </c>
      <c r="AG11" s="517" t="s">
        <v>31</v>
      </c>
      <c r="AH11" s="517" t="s">
        <v>31</v>
      </c>
      <c r="AI11" s="407" t="s">
        <v>31</v>
      </c>
      <c r="AJ11" s="407" t="s">
        <v>31</v>
      </c>
      <c r="AK11" s="518" t="s">
        <v>31</v>
      </c>
      <c r="AL11" s="516" t="s">
        <v>31</v>
      </c>
      <c r="AM11" s="518" t="s">
        <v>31</v>
      </c>
      <c r="AN11" s="516" t="s">
        <v>31</v>
      </c>
      <c r="AO11" s="402">
        <v>0</v>
      </c>
      <c r="AP11" s="402">
        <v>0</v>
      </c>
      <c r="AQ11" s="376" t="s">
        <v>31</v>
      </c>
      <c r="AR11" s="376" t="s">
        <v>31</v>
      </c>
      <c r="AS11" s="407">
        <f t="shared" si="2"/>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5.75" customHeight="1">
      <c r="A12" s="154" t="s">
        <v>39</v>
      </c>
      <c r="B12" s="515">
        <v>2022</v>
      </c>
      <c r="C12" s="516">
        <v>2</v>
      </c>
      <c r="D12" s="516">
        <v>9</v>
      </c>
      <c r="E12" s="516">
        <v>4</v>
      </c>
      <c r="F12" s="516">
        <v>4</v>
      </c>
      <c r="G12" s="516">
        <v>3</v>
      </c>
      <c r="H12" s="516">
        <v>15</v>
      </c>
      <c r="I12" s="517" t="s">
        <v>31</v>
      </c>
      <c r="J12" s="517" t="s">
        <v>31</v>
      </c>
      <c r="K12" s="516" t="s">
        <v>31</v>
      </c>
      <c r="L12" s="516" t="s">
        <v>31</v>
      </c>
      <c r="M12" s="516" t="s">
        <v>31</v>
      </c>
      <c r="N12" s="516" t="s">
        <v>31</v>
      </c>
      <c r="O12" s="516">
        <v>0</v>
      </c>
      <c r="P12" s="516">
        <v>3</v>
      </c>
      <c r="Q12" s="516">
        <v>2</v>
      </c>
      <c r="R12" s="516">
        <v>10</v>
      </c>
      <c r="S12" s="516" t="s">
        <v>31</v>
      </c>
      <c r="T12" s="516" t="s">
        <v>31</v>
      </c>
      <c r="U12" s="517" t="s">
        <v>31</v>
      </c>
      <c r="V12" s="517" t="s">
        <v>31</v>
      </c>
      <c r="W12" s="516" t="s">
        <v>31</v>
      </c>
      <c r="X12" s="516" t="s">
        <v>31</v>
      </c>
      <c r="Y12" s="518" t="s">
        <v>31</v>
      </c>
      <c r="Z12" s="518" t="s">
        <v>31</v>
      </c>
      <c r="AA12" s="518">
        <v>4</v>
      </c>
      <c r="AB12" s="516">
        <v>4</v>
      </c>
      <c r="AC12" s="517" t="s">
        <v>31</v>
      </c>
      <c r="AD12" s="517" t="s">
        <v>31</v>
      </c>
      <c r="AE12" s="517" t="s">
        <v>31</v>
      </c>
      <c r="AF12" s="517" t="s">
        <v>31</v>
      </c>
      <c r="AG12" s="517" t="s">
        <v>31</v>
      </c>
      <c r="AH12" s="517" t="s">
        <v>31</v>
      </c>
      <c r="AI12" s="407" t="s">
        <v>31</v>
      </c>
      <c r="AJ12" s="407" t="s">
        <v>31</v>
      </c>
      <c r="AK12" s="518" t="s">
        <v>31</v>
      </c>
      <c r="AL12" s="516" t="s">
        <v>31</v>
      </c>
      <c r="AM12" s="518" t="s">
        <v>31</v>
      </c>
      <c r="AN12" s="516" t="s">
        <v>31</v>
      </c>
      <c r="AO12" s="402">
        <v>0</v>
      </c>
      <c r="AP12" s="402">
        <v>0</v>
      </c>
      <c r="AQ12" s="376" t="s">
        <v>31</v>
      </c>
      <c r="AR12" s="376" t="s">
        <v>31</v>
      </c>
      <c r="AS12" s="407">
        <f t="shared" si="2"/>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5.75" customHeight="1">
      <c r="A13" s="154" t="s">
        <v>40</v>
      </c>
      <c r="B13" s="515">
        <v>2022</v>
      </c>
      <c r="C13" s="516">
        <v>4</v>
      </c>
      <c r="D13" s="516">
        <v>14</v>
      </c>
      <c r="E13" s="516">
        <v>4</v>
      </c>
      <c r="F13" s="516">
        <v>4</v>
      </c>
      <c r="G13" s="516">
        <v>2</v>
      </c>
      <c r="H13" s="516">
        <v>16</v>
      </c>
      <c r="I13" s="516" t="s">
        <v>31</v>
      </c>
      <c r="J13" s="516" t="s">
        <v>31</v>
      </c>
      <c r="K13" s="516">
        <v>0</v>
      </c>
      <c r="L13" s="516">
        <v>0</v>
      </c>
      <c r="M13" s="516" t="s">
        <v>31</v>
      </c>
      <c r="N13" s="516" t="s">
        <v>31</v>
      </c>
      <c r="O13" s="516">
        <v>3</v>
      </c>
      <c r="P13" s="516">
        <v>3</v>
      </c>
      <c r="Q13" s="516">
        <v>5</v>
      </c>
      <c r="R13" s="516">
        <v>14</v>
      </c>
      <c r="S13" s="516" t="s">
        <v>31</v>
      </c>
      <c r="T13" s="516" t="s">
        <v>31</v>
      </c>
      <c r="U13" s="516" t="s">
        <v>31</v>
      </c>
      <c r="V13" s="516" t="s">
        <v>31</v>
      </c>
      <c r="W13" s="516" t="s">
        <v>31</v>
      </c>
      <c r="X13" s="516" t="s">
        <v>31</v>
      </c>
      <c r="Y13" s="516" t="s">
        <v>31</v>
      </c>
      <c r="Z13" s="516" t="s">
        <v>31</v>
      </c>
      <c r="AA13" s="516">
        <v>5</v>
      </c>
      <c r="AB13" s="516">
        <v>5</v>
      </c>
      <c r="AC13" s="516" t="s">
        <v>31</v>
      </c>
      <c r="AD13" s="516" t="s">
        <v>31</v>
      </c>
      <c r="AE13" s="516" t="s">
        <v>31</v>
      </c>
      <c r="AF13" s="516" t="s">
        <v>31</v>
      </c>
      <c r="AG13" s="516" t="s">
        <v>31</v>
      </c>
      <c r="AH13" s="516" t="s">
        <v>31</v>
      </c>
      <c r="AI13" s="516" t="s">
        <v>31</v>
      </c>
      <c r="AJ13" s="516" t="s">
        <v>31</v>
      </c>
      <c r="AK13" s="516" t="s">
        <v>31</v>
      </c>
      <c r="AL13" s="516" t="s">
        <v>31</v>
      </c>
      <c r="AM13" s="516" t="s">
        <v>31</v>
      </c>
      <c r="AN13" s="516" t="s">
        <v>31</v>
      </c>
      <c r="AO13" s="402">
        <v>1</v>
      </c>
      <c r="AP13" s="402">
        <v>0</v>
      </c>
      <c r="AQ13" s="376" t="s">
        <v>31</v>
      </c>
      <c r="AR13" s="376" t="s">
        <v>31</v>
      </c>
      <c r="AS13" s="407">
        <f t="shared" si="2"/>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5.75" customHeight="1">
      <c r="A14" s="154" t="s">
        <v>41</v>
      </c>
      <c r="B14" s="515">
        <v>2021</v>
      </c>
      <c r="C14" s="516">
        <v>6</v>
      </c>
      <c r="D14" s="516">
        <v>17</v>
      </c>
      <c r="E14" s="516">
        <v>11</v>
      </c>
      <c r="F14" s="516">
        <v>10</v>
      </c>
      <c r="G14" s="516">
        <v>1</v>
      </c>
      <c r="H14" s="516">
        <v>17</v>
      </c>
      <c r="I14" s="517" t="s">
        <v>31</v>
      </c>
      <c r="J14" s="517" t="s">
        <v>31</v>
      </c>
      <c r="K14" s="519">
        <v>0</v>
      </c>
      <c r="L14" s="511">
        <v>0</v>
      </c>
      <c r="M14" s="516">
        <v>2</v>
      </c>
      <c r="N14" s="516">
        <v>2</v>
      </c>
      <c r="O14" s="516">
        <v>2</v>
      </c>
      <c r="P14" s="516">
        <v>1</v>
      </c>
      <c r="Q14" s="516">
        <v>8</v>
      </c>
      <c r="R14" s="516">
        <v>18</v>
      </c>
      <c r="S14" s="516" t="s">
        <v>31</v>
      </c>
      <c r="T14" s="516" t="s">
        <v>31</v>
      </c>
      <c r="U14" s="517" t="s">
        <v>31</v>
      </c>
      <c r="V14" s="517" t="s">
        <v>31</v>
      </c>
      <c r="W14" s="516" t="s">
        <v>31</v>
      </c>
      <c r="X14" s="516" t="s">
        <v>31</v>
      </c>
      <c r="Y14" s="518" t="s">
        <v>31</v>
      </c>
      <c r="Z14" s="518" t="s">
        <v>31</v>
      </c>
      <c r="AA14" s="518">
        <v>6</v>
      </c>
      <c r="AB14" s="516">
        <v>7</v>
      </c>
      <c r="AC14" s="517" t="s">
        <v>31</v>
      </c>
      <c r="AD14" s="517" t="s">
        <v>31</v>
      </c>
      <c r="AE14" s="517" t="s">
        <v>31</v>
      </c>
      <c r="AF14" s="517" t="s">
        <v>31</v>
      </c>
      <c r="AG14" s="517" t="s">
        <v>31</v>
      </c>
      <c r="AH14" s="517" t="s">
        <v>31</v>
      </c>
      <c r="AI14" s="407">
        <v>0</v>
      </c>
      <c r="AJ14" s="407">
        <v>1</v>
      </c>
      <c r="AK14" s="518" t="s">
        <v>31</v>
      </c>
      <c r="AL14" s="516" t="s">
        <v>31</v>
      </c>
      <c r="AM14" s="518" t="s">
        <v>31</v>
      </c>
      <c r="AN14" s="516" t="s">
        <v>31</v>
      </c>
      <c r="AO14" s="402">
        <v>1</v>
      </c>
      <c r="AP14" s="402">
        <v>0</v>
      </c>
      <c r="AQ14" s="376" t="s">
        <v>31</v>
      </c>
      <c r="AR14" s="376" t="s">
        <v>31</v>
      </c>
      <c r="AS14" s="407">
        <f t="shared" si="2"/>
        <v>37</v>
      </c>
      <c r="AT14" s="407">
        <f t="shared" si="2"/>
        <v>73</v>
      </c>
      <c r="AU14" s="407">
        <f t="shared" si="3"/>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15.75" customHeight="1">
      <c r="A15" s="154" t="s">
        <v>42</v>
      </c>
      <c r="B15" s="515">
        <v>2021</v>
      </c>
      <c r="C15" s="516">
        <v>2</v>
      </c>
      <c r="D15" s="516">
        <v>20</v>
      </c>
      <c r="E15" s="516">
        <v>9</v>
      </c>
      <c r="F15" s="516">
        <v>11</v>
      </c>
      <c r="G15" s="516">
        <v>4</v>
      </c>
      <c r="H15" s="516">
        <v>17</v>
      </c>
      <c r="I15" s="517" t="s">
        <v>31</v>
      </c>
      <c r="J15" s="517" t="s">
        <v>31</v>
      </c>
      <c r="K15" s="516">
        <v>0</v>
      </c>
      <c r="L15" s="516">
        <v>1</v>
      </c>
      <c r="M15" s="516" t="s">
        <v>31</v>
      </c>
      <c r="N15" s="516" t="s">
        <v>31</v>
      </c>
      <c r="O15" s="516">
        <v>2</v>
      </c>
      <c r="P15" s="516">
        <v>4</v>
      </c>
      <c r="Q15" s="516">
        <v>8</v>
      </c>
      <c r="R15" s="516">
        <v>12</v>
      </c>
      <c r="S15" s="516" t="s">
        <v>31</v>
      </c>
      <c r="T15" s="516" t="s">
        <v>31</v>
      </c>
      <c r="U15" s="517" t="s">
        <v>31</v>
      </c>
      <c r="V15" s="517" t="s">
        <v>31</v>
      </c>
      <c r="W15" s="516" t="s">
        <v>31</v>
      </c>
      <c r="X15" s="516" t="s">
        <v>31</v>
      </c>
      <c r="Y15" s="518" t="s">
        <v>31</v>
      </c>
      <c r="Z15" s="518" t="s">
        <v>31</v>
      </c>
      <c r="AA15" s="518">
        <v>5</v>
      </c>
      <c r="AB15" s="516">
        <v>5</v>
      </c>
      <c r="AC15" s="517" t="s">
        <v>31</v>
      </c>
      <c r="AD15" s="517" t="s">
        <v>31</v>
      </c>
      <c r="AE15" s="517" t="s">
        <v>31</v>
      </c>
      <c r="AF15" s="517" t="s">
        <v>31</v>
      </c>
      <c r="AG15" s="517" t="s">
        <v>31</v>
      </c>
      <c r="AH15" s="517" t="s">
        <v>31</v>
      </c>
      <c r="AI15" s="407" t="s">
        <v>31</v>
      </c>
      <c r="AJ15" s="407" t="s">
        <v>31</v>
      </c>
      <c r="AK15" s="518" t="s">
        <v>31</v>
      </c>
      <c r="AL15" s="516" t="s">
        <v>31</v>
      </c>
      <c r="AM15" s="518" t="s">
        <v>31</v>
      </c>
      <c r="AN15" s="516" t="s">
        <v>31</v>
      </c>
      <c r="AO15" s="402">
        <v>0</v>
      </c>
      <c r="AP15" s="402">
        <v>0</v>
      </c>
      <c r="AQ15" s="376" t="s">
        <v>31</v>
      </c>
      <c r="AR15" s="376" t="s">
        <v>31</v>
      </c>
      <c r="AS15" s="407">
        <f>SUM(C15,Q15,S15,E15,G15,I15,K15,M15,O15,U15,W15,Y15,AA15,AC15,AE15,AG15,AI15,AK15,AM15,AO15)</f>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5.75" customHeight="1">
      <c r="A16" s="154" t="s">
        <v>43</v>
      </c>
      <c r="B16" s="515">
        <v>2020</v>
      </c>
      <c r="C16" s="516">
        <v>1</v>
      </c>
      <c r="D16" s="516">
        <v>6</v>
      </c>
      <c r="E16" s="516">
        <v>15</v>
      </c>
      <c r="F16" s="516">
        <v>15</v>
      </c>
      <c r="G16" s="516">
        <v>3</v>
      </c>
      <c r="H16" s="516">
        <v>8</v>
      </c>
      <c r="I16" s="517">
        <v>5</v>
      </c>
      <c r="J16" s="517">
        <v>9</v>
      </c>
      <c r="K16" s="516">
        <v>1</v>
      </c>
      <c r="L16" s="516">
        <v>2</v>
      </c>
      <c r="M16" s="516" t="s">
        <v>31</v>
      </c>
      <c r="N16" s="516" t="s">
        <v>31</v>
      </c>
      <c r="O16" s="516">
        <v>3</v>
      </c>
      <c r="P16" s="516">
        <v>5</v>
      </c>
      <c r="Q16" s="516" t="s">
        <v>31</v>
      </c>
      <c r="R16" s="516" t="s">
        <v>31</v>
      </c>
      <c r="S16" s="516">
        <v>4</v>
      </c>
      <c r="T16" s="516">
        <v>3</v>
      </c>
      <c r="U16" s="517" t="s">
        <v>31</v>
      </c>
      <c r="V16" s="517" t="s">
        <v>31</v>
      </c>
      <c r="W16" s="516" t="s">
        <v>31</v>
      </c>
      <c r="X16" s="516" t="s">
        <v>31</v>
      </c>
      <c r="Y16" s="518" t="s">
        <v>31</v>
      </c>
      <c r="Z16" s="518" t="s">
        <v>31</v>
      </c>
      <c r="AA16" s="518">
        <v>10</v>
      </c>
      <c r="AB16" s="516">
        <v>8</v>
      </c>
      <c r="AC16" s="517" t="s">
        <v>31</v>
      </c>
      <c r="AD16" s="517" t="s">
        <v>31</v>
      </c>
      <c r="AE16" s="517" t="s">
        <v>31</v>
      </c>
      <c r="AF16" s="517" t="s">
        <v>31</v>
      </c>
      <c r="AG16" s="517" t="s">
        <v>31</v>
      </c>
      <c r="AH16" s="517" t="s">
        <v>31</v>
      </c>
      <c r="AI16" s="517" t="s">
        <v>31</v>
      </c>
      <c r="AJ16" s="517" t="s">
        <v>31</v>
      </c>
      <c r="AK16" s="518" t="s">
        <v>31</v>
      </c>
      <c r="AL16" s="516" t="s">
        <v>31</v>
      </c>
      <c r="AM16" s="518" t="s">
        <v>31</v>
      </c>
      <c r="AN16" s="516" t="s">
        <v>31</v>
      </c>
      <c r="AO16" s="402">
        <v>0</v>
      </c>
      <c r="AP16" s="402">
        <v>2</v>
      </c>
      <c r="AQ16" s="376" t="s">
        <v>31</v>
      </c>
      <c r="AR16" s="376" t="s">
        <v>31</v>
      </c>
      <c r="AS16" s="407">
        <f>SUM(C16,Q16,S16,E16,G16,I16,K16,M16,O16,U16,W16,Y16,AA16,AC16,AE16,AG16,AI16,AK16,AM16,AO16)</f>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5.75" customHeight="1">
      <c r="A17" s="383" t="s">
        <v>44</v>
      </c>
      <c r="B17" s="510">
        <v>2023</v>
      </c>
      <c r="C17" s="511">
        <v>5</v>
      </c>
      <c r="D17" s="511">
        <v>12</v>
      </c>
      <c r="E17" s="511">
        <v>8</v>
      </c>
      <c r="F17" s="511">
        <v>12</v>
      </c>
      <c r="G17" s="511">
        <v>6</v>
      </c>
      <c r="H17" s="511">
        <v>15</v>
      </c>
      <c r="I17" s="513" t="s">
        <v>31</v>
      </c>
      <c r="J17" s="513" t="s">
        <v>31</v>
      </c>
      <c r="K17" s="511">
        <v>3</v>
      </c>
      <c r="L17" s="511">
        <v>1</v>
      </c>
      <c r="M17" s="511" t="s">
        <v>31</v>
      </c>
      <c r="N17" s="511" t="s">
        <v>31</v>
      </c>
      <c r="O17" s="511">
        <v>3</v>
      </c>
      <c r="P17" s="511">
        <v>3</v>
      </c>
      <c r="Q17" s="511">
        <v>4</v>
      </c>
      <c r="R17" s="511">
        <v>6</v>
      </c>
      <c r="S17" s="511" t="s">
        <v>31</v>
      </c>
      <c r="T17" s="511" t="s">
        <v>31</v>
      </c>
      <c r="U17" s="513" t="s">
        <v>31</v>
      </c>
      <c r="V17" s="513" t="s">
        <v>31</v>
      </c>
      <c r="W17" s="511" t="s">
        <v>31</v>
      </c>
      <c r="X17" s="511" t="s">
        <v>31</v>
      </c>
      <c r="Y17" s="514" t="s">
        <v>31</v>
      </c>
      <c r="Z17" s="514" t="s">
        <v>31</v>
      </c>
      <c r="AA17" s="514">
        <v>5</v>
      </c>
      <c r="AB17" s="511">
        <v>7</v>
      </c>
      <c r="AC17" s="513" t="s">
        <v>31</v>
      </c>
      <c r="AD17" s="513" t="s">
        <v>31</v>
      </c>
      <c r="AE17" s="513" t="s">
        <v>31</v>
      </c>
      <c r="AF17" s="513" t="s">
        <v>31</v>
      </c>
      <c r="AG17" s="513" t="s">
        <v>31</v>
      </c>
      <c r="AH17" s="513" t="s">
        <v>31</v>
      </c>
      <c r="AI17" s="427" t="s">
        <v>31</v>
      </c>
      <c r="AJ17" s="427" t="s">
        <v>31</v>
      </c>
      <c r="AK17" s="514" t="s">
        <v>31</v>
      </c>
      <c r="AL17" s="511" t="s">
        <v>31</v>
      </c>
      <c r="AM17" s="514" t="s">
        <v>31</v>
      </c>
      <c r="AN17" s="511" t="s">
        <v>31</v>
      </c>
      <c r="AO17" s="403">
        <v>0</v>
      </c>
      <c r="AP17" s="403">
        <v>0</v>
      </c>
      <c r="AQ17" s="404"/>
      <c r="AR17" s="404"/>
      <c r="AS17" s="427">
        <f>SUM(C17,Q17,S17,E17,G17,I17,K17,M17,O17,U17,W17,Y17,AA17,AC17,AE17,AG17,AI17,AK17,AM17,AO17)</f>
        <v>34</v>
      </c>
      <c r="AT17" s="427">
        <f t="shared" si="2"/>
        <v>56</v>
      </c>
      <c r="AU17" s="427">
        <f t="shared" si="3"/>
        <v>90</v>
      </c>
      <c r="AV17" s="405">
        <f t="shared" si="4"/>
        <v>37.777777777777779</v>
      </c>
    </row>
    <row r="18" spans="1:67" s="154" customFormat="1" ht="15.75" customHeight="1">
      <c r="A18" s="154" t="s">
        <v>45</v>
      </c>
      <c r="B18" s="515">
        <v>2020</v>
      </c>
      <c r="C18" s="516">
        <v>1</v>
      </c>
      <c r="D18" s="516">
        <v>7</v>
      </c>
      <c r="E18" s="516">
        <v>4</v>
      </c>
      <c r="F18" s="516">
        <v>8</v>
      </c>
      <c r="G18" s="516">
        <v>2</v>
      </c>
      <c r="H18" s="516">
        <v>18</v>
      </c>
      <c r="I18" s="517" t="s">
        <v>31</v>
      </c>
      <c r="J18" s="517" t="s">
        <v>31</v>
      </c>
      <c r="K18" s="516">
        <v>1</v>
      </c>
      <c r="L18" s="516">
        <v>1</v>
      </c>
      <c r="M18" s="516" t="s">
        <v>31</v>
      </c>
      <c r="N18" s="516" t="s">
        <v>31</v>
      </c>
      <c r="O18" s="516">
        <v>3</v>
      </c>
      <c r="P18" s="516">
        <v>2</v>
      </c>
      <c r="Q18" s="516" t="s">
        <v>31</v>
      </c>
      <c r="R18" s="516" t="s">
        <v>31</v>
      </c>
      <c r="S18" s="516">
        <v>1</v>
      </c>
      <c r="T18" s="516">
        <v>1</v>
      </c>
      <c r="U18" s="517" t="s">
        <v>31</v>
      </c>
      <c r="V18" s="517" t="s">
        <v>31</v>
      </c>
      <c r="W18" s="516" t="s">
        <v>31</v>
      </c>
      <c r="X18" s="516" t="s">
        <v>31</v>
      </c>
      <c r="Y18" s="518" t="s">
        <v>31</v>
      </c>
      <c r="Z18" s="518" t="s">
        <v>31</v>
      </c>
      <c r="AA18" s="518">
        <v>2</v>
      </c>
      <c r="AB18" s="516">
        <v>3</v>
      </c>
      <c r="AC18" s="517">
        <v>2</v>
      </c>
      <c r="AD18" s="517">
        <v>2</v>
      </c>
      <c r="AE18" s="517" t="s">
        <v>31</v>
      </c>
      <c r="AF18" s="517" t="s">
        <v>31</v>
      </c>
      <c r="AG18" s="517" t="s">
        <v>31</v>
      </c>
      <c r="AH18" s="517" t="s">
        <v>31</v>
      </c>
      <c r="AI18" s="407">
        <v>0</v>
      </c>
      <c r="AJ18" s="407">
        <v>2</v>
      </c>
      <c r="AK18" s="518" t="s">
        <v>31</v>
      </c>
      <c r="AL18" s="516" t="s">
        <v>31</v>
      </c>
      <c r="AM18" s="518" t="s">
        <v>31</v>
      </c>
      <c r="AN18" s="516" t="s">
        <v>31</v>
      </c>
      <c r="AO18" s="402" t="s">
        <v>31</v>
      </c>
      <c r="AP18" s="402" t="s">
        <v>31</v>
      </c>
      <c r="AQ18" s="376" t="s">
        <v>31</v>
      </c>
      <c r="AR18" s="376" t="s">
        <v>31</v>
      </c>
      <c r="AS18" s="407">
        <f>SUM(C18,Q18,S18,E18,G18,I18,K18,M18,O18,U18,W18,Y18,AA18,AC18,AE18,AG18,AI18,AK18,AM18,AO18)</f>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5.75" customHeight="1">
      <c r="A19" s="154" t="s">
        <v>46</v>
      </c>
      <c r="B19" s="520">
        <v>2023</v>
      </c>
      <c r="C19" s="511">
        <v>6</v>
      </c>
      <c r="D19" s="511">
        <v>15</v>
      </c>
      <c r="E19" s="511">
        <v>6</v>
      </c>
      <c r="F19" s="511">
        <v>4</v>
      </c>
      <c r="G19" s="511">
        <v>0</v>
      </c>
      <c r="H19" s="511">
        <v>7</v>
      </c>
      <c r="I19" s="513" t="s">
        <v>31</v>
      </c>
      <c r="J19" s="513" t="s">
        <v>31</v>
      </c>
      <c r="K19" s="511">
        <v>0</v>
      </c>
      <c r="L19" s="511">
        <v>2</v>
      </c>
      <c r="M19" s="511" t="s">
        <v>31</v>
      </c>
      <c r="N19" s="511" t="s">
        <v>31</v>
      </c>
      <c r="O19" s="511">
        <v>1</v>
      </c>
      <c r="P19" s="511">
        <v>1</v>
      </c>
      <c r="Q19" s="511">
        <v>1</v>
      </c>
      <c r="R19" s="511">
        <v>2</v>
      </c>
      <c r="S19" s="511" t="s">
        <v>31</v>
      </c>
      <c r="T19" s="511" t="s">
        <v>31</v>
      </c>
      <c r="U19" s="513" t="s">
        <v>31</v>
      </c>
      <c r="V19" s="513" t="s">
        <v>31</v>
      </c>
      <c r="W19" s="511" t="s">
        <v>31</v>
      </c>
      <c r="X19" s="511" t="s">
        <v>31</v>
      </c>
      <c r="Y19" s="514" t="s">
        <v>31</v>
      </c>
      <c r="Z19" s="514" t="s">
        <v>31</v>
      </c>
      <c r="AA19" s="514" t="s">
        <v>31</v>
      </c>
      <c r="AB19" s="511" t="s">
        <v>31</v>
      </c>
      <c r="AC19" s="513" t="s">
        <v>31</v>
      </c>
      <c r="AD19" s="513" t="s">
        <v>31</v>
      </c>
      <c r="AE19" s="513" t="s">
        <v>31</v>
      </c>
      <c r="AF19" s="513" t="s">
        <v>31</v>
      </c>
      <c r="AG19" s="513" t="s">
        <v>31</v>
      </c>
      <c r="AH19" s="513" t="s">
        <v>31</v>
      </c>
      <c r="AI19" s="427" t="s">
        <v>31</v>
      </c>
      <c r="AJ19" s="427" t="s">
        <v>31</v>
      </c>
      <c r="AK19" s="514" t="s">
        <v>31</v>
      </c>
      <c r="AL19" s="511" t="s">
        <v>31</v>
      </c>
      <c r="AM19" s="514" t="s">
        <v>31</v>
      </c>
      <c r="AN19" s="511" t="s">
        <v>31</v>
      </c>
      <c r="AO19" s="403">
        <v>9</v>
      </c>
      <c r="AP19" s="403">
        <v>11</v>
      </c>
      <c r="AQ19" s="404" t="s">
        <v>31</v>
      </c>
      <c r="AR19" s="404" t="s">
        <v>31</v>
      </c>
      <c r="AS19" s="427">
        <f>SUM(C19,Q19,S19,E19,G19,I19,K19,M19,O19,U19,W19,Y19,AA19,AC19,AE19,AG19,AI19,AK19,AM19,AO19)</f>
        <v>23</v>
      </c>
      <c r="AT19" s="427">
        <f t="shared" si="2"/>
        <v>42</v>
      </c>
      <c r="AU19" s="427">
        <f t="shared" si="3"/>
        <v>65</v>
      </c>
      <c r="AV19" s="405">
        <f t="shared" si="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15.75" customHeight="1">
      <c r="A20" s="154" t="s">
        <v>47</v>
      </c>
      <c r="B20" s="510">
        <v>2023</v>
      </c>
      <c r="C20" s="511" t="s">
        <v>48</v>
      </c>
      <c r="D20" s="511" t="s">
        <v>48</v>
      </c>
      <c r="E20" s="511" t="s">
        <v>48</v>
      </c>
      <c r="F20" s="511" t="s">
        <v>48</v>
      </c>
      <c r="G20" s="511" t="s">
        <v>48</v>
      </c>
      <c r="H20" s="511" t="s">
        <v>48</v>
      </c>
      <c r="I20" s="513" t="s">
        <v>48</v>
      </c>
      <c r="J20" s="513" t="s">
        <v>48</v>
      </c>
      <c r="K20" s="511" t="s">
        <v>48</v>
      </c>
      <c r="L20" s="511" t="s">
        <v>48</v>
      </c>
      <c r="M20" s="511" t="s">
        <v>48</v>
      </c>
      <c r="N20" s="511" t="s">
        <v>48</v>
      </c>
      <c r="O20" s="511" t="s">
        <v>48</v>
      </c>
      <c r="P20" s="511" t="s">
        <v>48</v>
      </c>
      <c r="Q20" s="511" t="s">
        <v>49</v>
      </c>
      <c r="R20" s="511" t="s">
        <v>49</v>
      </c>
      <c r="S20" s="511" t="s">
        <v>48</v>
      </c>
      <c r="T20" s="511" t="s">
        <v>48</v>
      </c>
      <c r="U20" s="513" t="s">
        <v>48</v>
      </c>
      <c r="V20" s="513" t="s">
        <v>48</v>
      </c>
      <c r="W20" s="511" t="s">
        <v>48</v>
      </c>
      <c r="X20" s="511" t="s">
        <v>48</v>
      </c>
      <c r="Y20" s="514" t="s">
        <v>48</v>
      </c>
      <c r="Z20" s="514" t="s">
        <v>48</v>
      </c>
      <c r="AA20" s="514" t="s">
        <v>48</v>
      </c>
      <c r="AB20" s="511" t="s">
        <v>48</v>
      </c>
      <c r="AC20" s="513" t="s">
        <v>48</v>
      </c>
      <c r="AD20" s="513" t="s">
        <v>48</v>
      </c>
      <c r="AE20" s="513" t="s">
        <v>48</v>
      </c>
      <c r="AF20" s="513" t="s">
        <v>48</v>
      </c>
      <c r="AG20" s="513" t="s">
        <v>48</v>
      </c>
      <c r="AH20" s="513" t="s">
        <v>48</v>
      </c>
      <c r="AI20" s="427" t="s">
        <v>48</v>
      </c>
      <c r="AJ20" s="427" t="s">
        <v>48</v>
      </c>
      <c r="AK20" s="514" t="s">
        <v>48</v>
      </c>
      <c r="AL20" s="511" t="s">
        <v>48</v>
      </c>
      <c r="AM20" s="514" t="s">
        <v>48</v>
      </c>
      <c r="AN20" s="511" t="s">
        <v>48</v>
      </c>
      <c r="AO20" s="514" t="s">
        <v>48</v>
      </c>
      <c r="AP20" s="511" t="s">
        <v>48</v>
      </c>
      <c r="AQ20" s="404">
        <v>12</v>
      </c>
      <c r="AR20" s="404">
        <v>38</v>
      </c>
      <c r="AS20" s="427">
        <v>11</v>
      </c>
      <c r="AT20" s="427">
        <v>39</v>
      </c>
      <c r="AU20" s="427">
        <f t="shared" si="3"/>
        <v>50</v>
      </c>
      <c r="AV20" s="405">
        <f t="shared" si="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5.75" customHeight="1">
      <c r="A21" s="154" t="s">
        <v>50</v>
      </c>
      <c r="B21" s="515">
        <v>2024</v>
      </c>
      <c r="C21" s="516">
        <v>4</v>
      </c>
      <c r="D21" s="516">
        <v>15</v>
      </c>
      <c r="E21" s="516">
        <v>11</v>
      </c>
      <c r="F21" s="516">
        <v>7</v>
      </c>
      <c r="G21" s="516">
        <v>5</v>
      </c>
      <c r="H21" s="516">
        <v>37</v>
      </c>
      <c r="I21" s="517" t="s">
        <v>51</v>
      </c>
      <c r="J21" s="517" t="s">
        <v>51</v>
      </c>
      <c r="K21" s="516">
        <v>0</v>
      </c>
      <c r="L21" s="516">
        <v>2</v>
      </c>
      <c r="M21" s="516" t="s">
        <v>51</v>
      </c>
      <c r="N21" s="516" t="s">
        <v>51</v>
      </c>
      <c r="O21" s="516">
        <v>3</v>
      </c>
      <c r="P21" s="516">
        <v>3</v>
      </c>
      <c r="Q21" s="516">
        <v>8</v>
      </c>
      <c r="R21" s="516">
        <v>19</v>
      </c>
      <c r="S21" s="516" t="s">
        <v>51</v>
      </c>
      <c r="T21" s="516" t="s">
        <v>51</v>
      </c>
      <c r="U21" s="517" t="s">
        <v>51</v>
      </c>
      <c r="V21" s="517" t="s">
        <v>51</v>
      </c>
      <c r="W21" s="516" t="s">
        <v>51</v>
      </c>
      <c r="X21" s="516" t="s">
        <v>51</v>
      </c>
      <c r="Y21" s="518" t="s">
        <v>51</v>
      </c>
      <c r="Z21" s="518" t="s">
        <v>51</v>
      </c>
      <c r="AA21" s="518">
        <v>3</v>
      </c>
      <c r="AB21" s="516">
        <v>3</v>
      </c>
      <c r="AC21" s="517" t="s">
        <v>51</v>
      </c>
      <c r="AD21" s="517" t="s">
        <v>51</v>
      </c>
      <c r="AE21" s="517" t="s">
        <v>51</v>
      </c>
      <c r="AF21" s="517" t="s">
        <v>51</v>
      </c>
      <c r="AG21" s="517">
        <v>0</v>
      </c>
      <c r="AH21" s="517">
        <v>0</v>
      </c>
      <c r="AI21" s="407">
        <v>0</v>
      </c>
      <c r="AJ21" s="407">
        <v>0</v>
      </c>
      <c r="AK21" s="518" t="s">
        <v>31</v>
      </c>
      <c r="AL21" s="516" t="s">
        <v>31</v>
      </c>
      <c r="AM21" s="518" t="s">
        <v>31</v>
      </c>
      <c r="AN21" s="516" t="s">
        <v>31</v>
      </c>
      <c r="AO21" s="402">
        <v>0</v>
      </c>
      <c r="AP21" s="402">
        <v>0</v>
      </c>
      <c r="AQ21" s="376" t="s">
        <v>31</v>
      </c>
      <c r="AR21" s="376" t="s">
        <v>31</v>
      </c>
      <c r="AS21" s="407">
        <f t="shared" ref="AS21:AT30" si="5">SUM(C21,Q21,S21,E21,G21,I21,K21,M21,O21,U21,W21,Y21,AA21,AC21,AE21,AG21,AI21,AK21,AM21,AO21)</f>
        <v>34</v>
      </c>
      <c r="AT21" s="407">
        <f t="shared" si="5"/>
        <v>86</v>
      </c>
      <c r="AU21" s="407">
        <f t="shared" si="3"/>
        <v>120</v>
      </c>
      <c r="AV21" s="405">
        <f t="shared" si="4"/>
        <v>28.333333333333336</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5.75" customHeight="1">
      <c r="A22" s="154" t="s">
        <v>52</v>
      </c>
      <c r="B22" s="515">
        <v>2022</v>
      </c>
      <c r="C22" s="516">
        <v>5</v>
      </c>
      <c r="D22" s="516">
        <v>22</v>
      </c>
      <c r="E22" s="516">
        <v>15</v>
      </c>
      <c r="F22" s="516">
        <v>10</v>
      </c>
      <c r="G22" s="516">
        <v>4</v>
      </c>
      <c r="H22" s="516">
        <v>21</v>
      </c>
      <c r="I22" s="517" t="s">
        <v>31</v>
      </c>
      <c r="J22" s="517" t="s">
        <v>31</v>
      </c>
      <c r="K22" s="516" t="s">
        <v>31</v>
      </c>
      <c r="L22" s="516" t="s">
        <v>31</v>
      </c>
      <c r="M22" s="516" t="s">
        <v>31</v>
      </c>
      <c r="N22" s="516" t="s">
        <v>31</v>
      </c>
      <c r="O22" s="516">
        <v>3</v>
      </c>
      <c r="P22" s="516">
        <v>4</v>
      </c>
      <c r="Q22" s="516">
        <v>12</v>
      </c>
      <c r="R22" s="516">
        <v>22</v>
      </c>
      <c r="S22" s="516" t="s">
        <v>31</v>
      </c>
      <c r="T22" s="516" t="s">
        <v>31</v>
      </c>
      <c r="U22" s="516" t="s">
        <v>31</v>
      </c>
      <c r="V22" s="516" t="s">
        <v>31</v>
      </c>
      <c r="W22" s="516" t="s">
        <v>31</v>
      </c>
      <c r="X22" s="516" t="s">
        <v>31</v>
      </c>
      <c r="Y22" s="518" t="s">
        <v>31</v>
      </c>
      <c r="Z22" s="518" t="s">
        <v>31</v>
      </c>
      <c r="AA22" s="518">
        <v>1</v>
      </c>
      <c r="AB22" s="516">
        <v>1</v>
      </c>
      <c r="AC22" s="517" t="s">
        <v>31</v>
      </c>
      <c r="AD22" s="517" t="s">
        <v>31</v>
      </c>
      <c r="AE22" s="517" t="s">
        <v>31</v>
      </c>
      <c r="AF22" s="517" t="s">
        <v>31</v>
      </c>
      <c r="AG22" s="517" t="s">
        <v>31</v>
      </c>
      <c r="AH22" s="517" t="s">
        <v>31</v>
      </c>
      <c r="AI22" s="407" t="s">
        <v>31</v>
      </c>
      <c r="AJ22" s="407" t="s">
        <v>31</v>
      </c>
      <c r="AK22" s="518" t="s">
        <v>31</v>
      </c>
      <c r="AL22" s="516" t="s">
        <v>31</v>
      </c>
      <c r="AM22" s="518" t="s">
        <v>31</v>
      </c>
      <c r="AN22" s="516" t="s">
        <v>31</v>
      </c>
      <c r="AO22" s="516" t="s">
        <v>31</v>
      </c>
      <c r="AP22" s="516" t="s">
        <v>31</v>
      </c>
      <c r="AQ22" s="376" t="s">
        <v>31</v>
      </c>
      <c r="AR22" s="376" t="s">
        <v>31</v>
      </c>
      <c r="AS22" s="407">
        <f t="shared" si="5"/>
        <v>40</v>
      </c>
      <c r="AT22" s="407">
        <f t="shared" si="5"/>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5.75" customHeight="1">
      <c r="A23" s="154" t="s">
        <v>53</v>
      </c>
      <c r="B23" s="515">
        <v>2020</v>
      </c>
      <c r="C23" s="516">
        <v>5</v>
      </c>
      <c r="D23" s="516">
        <v>16</v>
      </c>
      <c r="E23" s="516">
        <v>12</v>
      </c>
      <c r="F23" s="516">
        <v>11</v>
      </c>
      <c r="G23" s="516">
        <v>11</v>
      </c>
      <c r="H23" s="516">
        <v>32</v>
      </c>
      <c r="I23" s="517" t="s">
        <v>31</v>
      </c>
      <c r="J23" s="517" t="s">
        <v>31</v>
      </c>
      <c r="K23" s="516">
        <v>1</v>
      </c>
      <c r="L23" s="516">
        <v>5</v>
      </c>
      <c r="M23" s="516" t="s">
        <v>31</v>
      </c>
      <c r="N23" s="516" t="s">
        <v>31</v>
      </c>
      <c r="O23" s="516">
        <v>4</v>
      </c>
      <c r="P23" s="516">
        <v>9</v>
      </c>
      <c r="Q23" s="516" t="s">
        <v>31</v>
      </c>
      <c r="R23" s="516" t="s">
        <v>31</v>
      </c>
      <c r="S23" s="516">
        <v>6</v>
      </c>
      <c r="T23" s="516">
        <v>12</v>
      </c>
      <c r="U23" s="517" t="s">
        <v>31</v>
      </c>
      <c r="V23" s="517" t="s">
        <v>31</v>
      </c>
      <c r="W23" s="516" t="s">
        <v>31</v>
      </c>
      <c r="X23" s="516" t="s">
        <v>31</v>
      </c>
      <c r="Y23" s="518" t="s">
        <v>31</v>
      </c>
      <c r="Z23" s="518" t="s">
        <v>31</v>
      </c>
      <c r="AA23" s="518">
        <v>5</v>
      </c>
      <c r="AB23" s="516">
        <v>9</v>
      </c>
      <c r="AC23" s="517" t="s">
        <v>31</v>
      </c>
      <c r="AD23" s="517" t="s">
        <v>31</v>
      </c>
      <c r="AE23" s="517" t="s">
        <v>31</v>
      </c>
      <c r="AF23" s="517" t="s">
        <v>31</v>
      </c>
      <c r="AG23" s="517" t="s">
        <v>31</v>
      </c>
      <c r="AH23" s="517" t="s">
        <v>31</v>
      </c>
      <c r="AI23" s="407">
        <v>0</v>
      </c>
      <c r="AJ23" s="407">
        <v>2</v>
      </c>
      <c r="AK23" s="518" t="s">
        <v>31</v>
      </c>
      <c r="AL23" s="516" t="s">
        <v>31</v>
      </c>
      <c r="AM23" s="518" t="s">
        <v>31</v>
      </c>
      <c r="AN23" s="516" t="s">
        <v>31</v>
      </c>
      <c r="AO23" s="402">
        <v>0</v>
      </c>
      <c r="AP23" s="402">
        <v>0</v>
      </c>
      <c r="AQ23" s="376" t="s">
        <v>31</v>
      </c>
      <c r="AR23" s="376" t="s">
        <v>31</v>
      </c>
      <c r="AS23" s="407">
        <f t="shared" si="5"/>
        <v>44</v>
      </c>
      <c r="AT23" s="407">
        <f t="shared" si="5"/>
        <v>96</v>
      </c>
      <c r="AU23" s="407">
        <f t="shared" si="3"/>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5.75" customHeight="1">
      <c r="A24" s="154" t="s">
        <v>54</v>
      </c>
      <c r="B24" s="515">
        <v>2024</v>
      </c>
      <c r="C24" s="516">
        <v>4</v>
      </c>
      <c r="D24" s="516">
        <v>13</v>
      </c>
      <c r="E24" s="516">
        <v>11</v>
      </c>
      <c r="F24" s="516">
        <v>7</v>
      </c>
      <c r="G24" s="516">
        <v>11</v>
      </c>
      <c r="H24" s="516">
        <v>31</v>
      </c>
      <c r="I24" s="517" t="s">
        <v>31</v>
      </c>
      <c r="J24" s="517" t="s">
        <v>31</v>
      </c>
      <c r="K24" s="516">
        <v>2</v>
      </c>
      <c r="L24" s="516">
        <v>4</v>
      </c>
      <c r="M24" s="516" t="s">
        <v>31</v>
      </c>
      <c r="N24" s="516" t="s">
        <v>31</v>
      </c>
      <c r="O24" s="516">
        <v>2</v>
      </c>
      <c r="P24" s="516">
        <v>4</v>
      </c>
      <c r="Q24" s="516">
        <v>5</v>
      </c>
      <c r="R24" s="516">
        <v>16</v>
      </c>
      <c r="S24" s="516" t="s">
        <v>31</v>
      </c>
      <c r="T24" s="516" t="s">
        <v>31</v>
      </c>
      <c r="U24" s="517" t="s">
        <v>31</v>
      </c>
      <c r="V24" s="517" t="s">
        <v>31</v>
      </c>
      <c r="W24" s="516" t="s">
        <v>31</v>
      </c>
      <c r="X24" s="516" t="s">
        <v>31</v>
      </c>
      <c r="Y24" s="518" t="s">
        <v>31</v>
      </c>
      <c r="Z24" s="518" t="s">
        <v>31</v>
      </c>
      <c r="AA24" s="518">
        <v>5</v>
      </c>
      <c r="AB24" s="516">
        <v>8</v>
      </c>
      <c r="AC24" s="517" t="s">
        <v>31</v>
      </c>
      <c r="AD24" s="517" t="s">
        <v>31</v>
      </c>
      <c r="AE24" s="517" t="s">
        <v>31</v>
      </c>
      <c r="AF24" s="517" t="s">
        <v>31</v>
      </c>
      <c r="AG24" s="517" t="s">
        <v>31</v>
      </c>
      <c r="AH24" s="517" t="s">
        <v>31</v>
      </c>
      <c r="AI24" s="407">
        <v>0</v>
      </c>
      <c r="AJ24" s="407">
        <v>6</v>
      </c>
      <c r="AK24" s="518" t="s">
        <v>31</v>
      </c>
      <c r="AL24" s="516" t="s">
        <v>31</v>
      </c>
      <c r="AM24" s="518" t="s">
        <v>31</v>
      </c>
      <c r="AN24" s="516" t="s">
        <v>31</v>
      </c>
      <c r="AO24" s="402">
        <v>0</v>
      </c>
      <c r="AP24" s="402">
        <v>1</v>
      </c>
      <c r="AQ24" s="376" t="s">
        <v>31</v>
      </c>
      <c r="AR24" s="376" t="s">
        <v>31</v>
      </c>
      <c r="AS24" s="407">
        <f t="shared" si="5"/>
        <v>40</v>
      </c>
      <c r="AT24" s="407">
        <f t="shared" si="5"/>
        <v>90</v>
      </c>
      <c r="AU24" s="407">
        <f t="shared" si="3"/>
        <v>130</v>
      </c>
      <c r="AV24" s="405">
        <f t="shared" si="4"/>
        <v>30.76923076923077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15.75" customHeight="1">
      <c r="A25" s="389" t="s">
        <v>55</v>
      </c>
      <c r="B25" s="515">
        <v>2023</v>
      </c>
      <c r="C25" s="516">
        <v>6</v>
      </c>
      <c r="D25" s="516">
        <v>15</v>
      </c>
      <c r="E25" s="516">
        <v>6</v>
      </c>
      <c r="F25" s="516">
        <v>6</v>
      </c>
      <c r="G25" s="516">
        <v>2</v>
      </c>
      <c r="H25" s="516">
        <v>7</v>
      </c>
      <c r="I25" s="517" t="s">
        <v>31</v>
      </c>
      <c r="J25" s="517" t="s">
        <v>31</v>
      </c>
      <c r="K25" s="516" t="s">
        <v>31</v>
      </c>
      <c r="L25" s="516" t="s">
        <v>31</v>
      </c>
      <c r="M25" s="516" t="s">
        <v>31</v>
      </c>
      <c r="N25" s="516" t="s">
        <v>31</v>
      </c>
      <c r="O25" s="516">
        <v>1</v>
      </c>
      <c r="P25" s="516">
        <v>1</v>
      </c>
      <c r="Q25" s="516">
        <v>4</v>
      </c>
      <c r="R25" s="516">
        <v>12</v>
      </c>
      <c r="S25" s="516" t="s">
        <v>31</v>
      </c>
      <c r="T25" s="516" t="s">
        <v>31</v>
      </c>
      <c r="U25" s="517" t="s">
        <v>31</v>
      </c>
      <c r="V25" s="517" t="s">
        <v>31</v>
      </c>
      <c r="W25" s="516" t="s">
        <v>31</v>
      </c>
      <c r="X25" s="516" t="s">
        <v>31</v>
      </c>
      <c r="Y25" s="518" t="s">
        <v>31</v>
      </c>
      <c r="Z25" s="518" t="s">
        <v>31</v>
      </c>
      <c r="AA25" s="518">
        <v>3</v>
      </c>
      <c r="AB25" s="516">
        <v>2</v>
      </c>
      <c r="AC25" s="517" t="s">
        <v>31</v>
      </c>
      <c r="AD25" s="517" t="s">
        <v>31</v>
      </c>
      <c r="AE25" s="517" t="s">
        <v>31</v>
      </c>
      <c r="AF25" s="517" t="s">
        <v>31</v>
      </c>
      <c r="AG25" s="517" t="s">
        <v>31</v>
      </c>
      <c r="AH25" s="517" t="s">
        <v>31</v>
      </c>
      <c r="AI25" s="407" t="s">
        <v>31</v>
      </c>
      <c r="AJ25" s="407" t="s">
        <v>31</v>
      </c>
      <c r="AK25" s="518">
        <v>2</v>
      </c>
      <c r="AL25" s="516">
        <v>12</v>
      </c>
      <c r="AM25" s="518" t="s">
        <v>31</v>
      </c>
      <c r="AN25" s="516" t="s">
        <v>31</v>
      </c>
      <c r="AO25" s="402">
        <v>5</v>
      </c>
      <c r="AP25" s="402">
        <v>6</v>
      </c>
      <c r="AQ25" s="402"/>
      <c r="AR25" s="402"/>
      <c r="AS25" s="407">
        <f t="shared" si="5"/>
        <v>29</v>
      </c>
      <c r="AT25" s="407">
        <f t="shared" si="5"/>
        <v>61</v>
      </c>
      <c r="AU25" s="407">
        <f t="shared" si="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5.75" customHeight="1">
      <c r="A26" s="154" t="s">
        <v>56</v>
      </c>
      <c r="B26" s="515">
        <v>2022</v>
      </c>
      <c r="C26" s="516">
        <v>16</v>
      </c>
      <c r="D26" s="516">
        <v>34</v>
      </c>
      <c r="E26" s="516">
        <v>17</v>
      </c>
      <c r="F26" s="516">
        <v>15</v>
      </c>
      <c r="G26" s="516">
        <v>2</v>
      </c>
      <c r="H26" s="516">
        <v>21</v>
      </c>
      <c r="I26" s="517" t="s">
        <v>31</v>
      </c>
      <c r="J26" s="517" t="s">
        <v>31</v>
      </c>
      <c r="K26" s="516">
        <v>0</v>
      </c>
      <c r="L26" s="516">
        <v>0</v>
      </c>
      <c r="M26" s="516" t="s">
        <v>31</v>
      </c>
      <c r="N26" s="516" t="s">
        <v>31</v>
      </c>
      <c r="O26" s="516">
        <v>2</v>
      </c>
      <c r="P26" s="516">
        <v>9</v>
      </c>
      <c r="Q26" s="516">
        <v>0</v>
      </c>
      <c r="R26" s="516">
        <v>0</v>
      </c>
      <c r="S26" s="516" t="s">
        <v>31</v>
      </c>
      <c r="T26" s="516" t="s">
        <v>31</v>
      </c>
      <c r="U26" s="517" t="s">
        <v>31</v>
      </c>
      <c r="V26" s="517" t="s">
        <v>31</v>
      </c>
      <c r="W26" s="516">
        <v>1</v>
      </c>
      <c r="X26" s="516">
        <v>2</v>
      </c>
      <c r="Y26" s="518" t="s">
        <v>31</v>
      </c>
      <c r="Z26" s="518" t="s">
        <v>31</v>
      </c>
      <c r="AA26" s="518">
        <v>12</v>
      </c>
      <c r="AB26" s="516">
        <v>13</v>
      </c>
      <c r="AC26" s="517" t="s">
        <v>31</v>
      </c>
      <c r="AD26" s="517" t="s">
        <v>31</v>
      </c>
      <c r="AE26" s="517">
        <v>0</v>
      </c>
      <c r="AF26" s="517">
        <v>1</v>
      </c>
      <c r="AG26" s="517" t="s">
        <v>31</v>
      </c>
      <c r="AH26" s="517" t="s">
        <v>31</v>
      </c>
      <c r="AI26" s="407" t="s">
        <v>31</v>
      </c>
      <c r="AJ26" s="407" t="s">
        <v>31</v>
      </c>
      <c r="AK26" s="518" t="s">
        <v>31</v>
      </c>
      <c r="AL26" s="516" t="s">
        <v>31</v>
      </c>
      <c r="AM26" s="518" t="s">
        <v>31</v>
      </c>
      <c r="AN26" s="516" t="s">
        <v>31</v>
      </c>
      <c r="AO26" s="402">
        <v>4</v>
      </c>
      <c r="AP26" s="402">
        <v>1</v>
      </c>
      <c r="AQ26" s="376" t="s">
        <v>31</v>
      </c>
      <c r="AR26" s="376" t="s">
        <v>31</v>
      </c>
      <c r="AS26" s="407">
        <f t="shared" si="5"/>
        <v>54</v>
      </c>
      <c r="AT26" s="407">
        <f t="shared" si="5"/>
        <v>96</v>
      </c>
      <c r="AU26" s="407">
        <f t="shared" si="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5.75" customHeight="1">
      <c r="A27" s="154" t="s">
        <v>57</v>
      </c>
      <c r="B27" s="390">
        <v>2021</v>
      </c>
      <c r="C27" s="391">
        <v>8</v>
      </c>
      <c r="D27" s="391">
        <v>19</v>
      </c>
      <c r="E27" s="391">
        <v>9</v>
      </c>
      <c r="F27" s="391">
        <v>6</v>
      </c>
      <c r="G27" s="391">
        <v>2</v>
      </c>
      <c r="H27" s="391">
        <v>20</v>
      </c>
      <c r="I27" s="392" t="s">
        <v>31</v>
      </c>
      <c r="J27" s="392" t="s">
        <v>31</v>
      </c>
      <c r="K27" s="391" t="s">
        <v>31</v>
      </c>
      <c r="L27" s="391" t="s">
        <v>31</v>
      </c>
      <c r="M27" s="391">
        <v>3</v>
      </c>
      <c r="N27" s="391">
        <v>1</v>
      </c>
      <c r="O27" s="391" t="s">
        <v>31</v>
      </c>
      <c r="P27" s="391" t="s">
        <v>31</v>
      </c>
      <c r="Q27" s="391">
        <v>15</v>
      </c>
      <c r="R27" s="391">
        <v>33</v>
      </c>
      <c r="S27" s="391" t="s">
        <v>31</v>
      </c>
      <c r="T27" s="391" t="s">
        <v>31</v>
      </c>
      <c r="U27" s="392" t="s">
        <v>31</v>
      </c>
      <c r="V27" s="392" t="s">
        <v>31</v>
      </c>
      <c r="W27" s="391" t="s">
        <v>31</v>
      </c>
      <c r="X27" s="391" t="s">
        <v>31</v>
      </c>
      <c r="Y27" s="393" t="s">
        <v>31</v>
      </c>
      <c r="Z27" s="393" t="s">
        <v>31</v>
      </c>
      <c r="AA27" s="393">
        <v>8</v>
      </c>
      <c r="AB27" s="391">
        <v>5</v>
      </c>
      <c r="AC27" s="392" t="s">
        <v>31</v>
      </c>
      <c r="AD27" s="392" t="s">
        <v>31</v>
      </c>
      <c r="AE27" s="392" t="s">
        <v>31</v>
      </c>
      <c r="AF27" s="392" t="s">
        <v>31</v>
      </c>
      <c r="AG27" s="392" t="s">
        <v>31</v>
      </c>
      <c r="AH27" s="392" t="s">
        <v>31</v>
      </c>
      <c r="AI27" s="407" t="s">
        <v>31</v>
      </c>
      <c r="AJ27" s="407" t="s">
        <v>31</v>
      </c>
      <c r="AK27" s="393" t="s">
        <v>31</v>
      </c>
      <c r="AL27" s="391" t="s">
        <v>31</v>
      </c>
      <c r="AM27" s="393" t="s">
        <v>31</v>
      </c>
      <c r="AN27" s="391" t="s">
        <v>31</v>
      </c>
      <c r="AO27" s="402">
        <v>0</v>
      </c>
      <c r="AP27" s="402">
        <v>1</v>
      </c>
      <c r="AQ27" s="376" t="s">
        <v>31</v>
      </c>
      <c r="AR27" s="376" t="s">
        <v>31</v>
      </c>
      <c r="AS27" s="407">
        <f t="shared" si="5"/>
        <v>45</v>
      </c>
      <c r="AT27" s="407">
        <f t="shared" si="5"/>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5.75" customHeight="1">
      <c r="A28" s="154" t="s">
        <v>58</v>
      </c>
      <c r="B28" s="390">
        <v>2021</v>
      </c>
      <c r="C28" s="391">
        <v>13</v>
      </c>
      <c r="D28" s="391">
        <v>19</v>
      </c>
      <c r="E28" s="391">
        <v>15</v>
      </c>
      <c r="F28" s="391">
        <v>6</v>
      </c>
      <c r="G28" s="391">
        <v>3</v>
      </c>
      <c r="H28" s="391">
        <v>5</v>
      </c>
      <c r="I28" s="392" t="s">
        <v>31</v>
      </c>
      <c r="J28" s="392" t="s">
        <v>31</v>
      </c>
      <c r="K28" s="391" t="s">
        <v>31</v>
      </c>
      <c r="L28" s="391" t="s">
        <v>31</v>
      </c>
      <c r="M28" s="391" t="s">
        <v>31</v>
      </c>
      <c r="N28" s="391" t="s">
        <v>31</v>
      </c>
      <c r="O28" s="391">
        <v>6</v>
      </c>
      <c r="P28" s="391">
        <v>2</v>
      </c>
      <c r="Q28" s="391">
        <v>1</v>
      </c>
      <c r="R28" s="391">
        <v>3</v>
      </c>
      <c r="S28" s="391" t="s">
        <v>31</v>
      </c>
      <c r="T28" s="391" t="s">
        <v>31</v>
      </c>
      <c r="U28" s="392" t="s">
        <v>31</v>
      </c>
      <c r="V28" s="392" t="s">
        <v>31</v>
      </c>
      <c r="W28" s="391">
        <v>5</v>
      </c>
      <c r="X28" s="391">
        <v>3</v>
      </c>
      <c r="Y28" s="393" t="s">
        <v>31</v>
      </c>
      <c r="Z28" s="393" t="s">
        <v>31</v>
      </c>
      <c r="AA28" s="393">
        <v>15</v>
      </c>
      <c r="AB28" s="391">
        <v>4</v>
      </c>
      <c r="AC28" s="392" t="s">
        <v>31</v>
      </c>
      <c r="AD28" s="392" t="s">
        <v>31</v>
      </c>
      <c r="AE28" s="392">
        <v>0</v>
      </c>
      <c r="AF28" s="392">
        <v>0</v>
      </c>
      <c r="AG28" s="392" t="s">
        <v>31</v>
      </c>
      <c r="AH28" s="392" t="s">
        <v>31</v>
      </c>
      <c r="AI28" s="407" t="s">
        <v>31</v>
      </c>
      <c r="AJ28" s="407" t="s">
        <v>31</v>
      </c>
      <c r="AK28" s="393" t="s">
        <v>31</v>
      </c>
      <c r="AL28" s="391" t="s">
        <v>31</v>
      </c>
      <c r="AM28" s="393" t="s">
        <v>31</v>
      </c>
      <c r="AN28" s="391" t="s">
        <v>31</v>
      </c>
      <c r="AO28" s="402" t="s">
        <v>31</v>
      </c>
      <c r="AP28" s="402" t="s">
        <v>31</v>
      </c>
      <c r="AQ28" s="376" t="s">
        <v>31</v>
      </c>
      <c r="AR28" s="376" t="s">
        <v>31</v>
      </c>
      <c r="AS28" s="407">
        <f t="shared" si="5"/>
        <v>58</v>
      </c>
      <c r="AT28" s="407">
        <f t="shared" si="5"/>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5.75" customHeight="1">
      <c r="A29" s="154" t="s">
        <v>59</v>
      </c>
      <c r="B29" s="390">
        <v>2023</v>
      </c>
      <c r="C29" s="391">
        <v>10</v>
      </c>
      <c r="D29" s="391">
        <v>12</v>
      </c>
      <c r="E29" s="391">
        <v>8</v>
      </c>
      <c r="F29" s="391">
        <v>10</v>
      </c>
      <c r="G29" s="391">
        <v>2</v>
      </c>
      <c r="H29" s="391">
        <v>10</v>
      </c>
      <c r="I29" s="392" t="s">
        <v>31</v>
      </c>
      <c r="J29" s="392" t="s">
        <v>31</v>
      </c>
      <c r="K29" s="391" t="s">
        <v>31</v>
      </c>
      <c r="L29" s="391" t="s">
        <v>31</v>
      </c>
      <c r="M29" s="391" t="s">
        <v>31</v>
      </c>
      <c r="N29" s="391" t="s">
        <v>31</v>
      </c>
      <c r="O29" s="391">
        <v>0</v>
      </c>
      <c r="P29" s="391">
        <v>0</v>
      </c>
      <c r="Q29" s="391">
        <v>3</v>
      </c>
      <c r="R29" s="391">
        <v>6</v>
      </c>
      <c r="S29" s="391" t="s">
        <v>31</v>
      </c>
      <c r="T29" s="391" t="s">
        <v>31</v>
      </c>
      <c r="U29" s="392" t="s">
        <v>31</v>
      </c>
      <c r="V29" s="392" t="s">
        <v>31</v>
      </c>
      <c r="W29" s="391">
        <v>0</v>
      </c>
      <c r="X29" s="391">
        <v>0</v>
      </c>
      <c r="Y29" s="393" t="s">
        <v>31</v>
      </c>
      <c r="Z29" s="393" t="s">
        <v>31</v>
      </c>
      <c r="AA29" s="393">
        <v>9</v>
      </c>
      <c r="AB29" s="391">
        <v>6</v>
      </c>
      <c r="AC29" s="392" t="s">
        <v>31</v>
      </c>
      <c r="AD29" s="392" t="s">
        <v>31</v>
      </c>
      <c r="AE29" s="392">
        <v>0</v>
      </c>
      <c r="AF29" s="392">
        <v>0</v>
      </c>
      <c r="AG29" s="392" t="s">
        <v>31</v>
      </c>
      <c r="AH29" s="392" t="s">
        <v>31</v>
      </c>
      <c r="AI29" s="407" t="s">
        <v>31</v>
      </c>
      <c r="AJ29" s="407" t="s">
        <v>31</v>
      </c>
      <c r="AK29" s="393" t="s">
        <v>31</v>
      </c>
      <c r="AL29" s="391" t="s">
        <v>31</v>
      </c>
      <c r="AM29" s="393">
        <v>3</v>
      </c>
      <c r="AN29" s="391">
        <v>11</v>
      </c>
      <c r="AO29" s="402">
        <v>1</v>
      </c>
      <c r="AP29" s="402">
        <v>9</v>
      </c>
      <c r="AQ29" s="376" t="s">
        <v>31</v>
      </c>
      <c r="AR29" s="376" t="s">
        <v>31</v>
      </c>
      <c r="AS29" s="407">
        <f t="shared" si="5"/>
        <v>36</v>
      </c>
      <c r="AT29" s="407">
        <f t="shared" si="5"/>
        <v>64</v>
      </c>
      <c r="AU29" s="407">
        <f t="shared" si="3"/>
        <v>100</v>
      </c>
      <c r="AV29" s="405">
        <f t="shared" si="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5.75" customHeight="1">
      <c r="A30" s="154" t="s">
        <v>60</v>
      </c>
      <c r="B30" s="390">
        <v>2020</v>
      </c>
      <c r="C30" s="391">
        <v>0</v>
      </c>
      <c r="D30" s="391">
        <v>8</v>
      </c>
      <c r="E30" s="391">
        <v>5</v>
      </c>
      <c r="F30" s="391">
        <v>8</v>
      </c>
      <c r="G30" s="391">
        <v>1</v>
      </c>
      <c r="H30" s="391">
        <v>6</v>
      </c>
      <c r="I30" s="392" t="s">
        <v>31</v>
      </c>
      <c r="J30" s="392" t="s">
        <v>31</v>
      </c>
      <c r="K30" s="391">
        <v>0</v>
      </c>
      <c r="L30" s="391">
        <v>0</v>
      </c>
      <c r="M30" s="391">
        <v>1</v>
      </c>
      <c r="N30" s="391">
        <v>5</v>
      </c>
      <c r="O30" s="391">
        <v>1</v>
      </c>
      <c r="P30" s="391">
        <v>1</v>
      </c>
      <c r="Q30" s="391" t="s">
        <v>31</v>
      </c>
      <c r="R30" s="391" t="s">
        <v>31</v>
      </c>
      <c r="S30" s="391">
        <v>3</v>
      </c>
      <c r="T30" s="391">
        <v>12</v>
      </c>
      <c r="U30" s="392" t="s">
        <v>31</v>
      </c>
      <c r="V30" s="392" t="s">
        <v>31</v>
      </c>
      <c r="W30" s="391">
        <v>0</v>
      </c>
      <c r="X30" s="391">
        <v>2</v>
      </c>
      <c r="Y30" s="393" t="s">
        <v>31</v>
      </c>
      <c r="Z30" s="393" t="s">
        <v>31</v>
      </c>
      <c r="AA30" s="393">
        <v>4</v>
      </c>
      <c r="AB30" s="391">
        <v>3</v>
      </c>
      <c r="AC30" s="392" t="s">
        <v>31</v>
      </c>
      <c r="AD30" s="392" t="s">
        <v>31</v>
      </c>
      <c r="AE30" s="392" t="s">
        <v>31</v>
      </c>
      <c r="AF30" s="392" t="s">
        <v>31</v>
      </c>
      <c r="AG30" s="392" t="s">
        <v>31</v>
      </c>
      <c r="AH30" s="392" t="s">
        <v>31</v>
      </c>
      <c r="AI30" s="407" t="s">
        <v>31</v>
      </c>
      <c r="AJ30" s="407" t="s">
        <v>31</v>
      </c>
      <c r="AK30" s="393" t="s">
        <v>31</v>
      </c>
      <c r="AL30" s="391" t="s">
        <v>31</v>
      </c>
      <c r="AM30" s="393" t="s">
        <v>31</v>
      </c>
      <c r="AN30" s="391" t="s">
        <v>31</v>
      </c>
      <c r="AO30" s="402">
        <v>0</v>
      </c>
      <c r="AP30" s="402">
        <v>0</v>
      </c>
      <c r="AQ30" s="376" t="s">
        <v>31</v>
      </c>
      <c r="AR30" s="376" t="s">
        <v>31</v>
      </c>
      <c r="AS30" s="407">
        <f t="shared" si="5"/>
        <v>15</v>
      </c>
      <c r="AT30" s="407">
        <f t="shared" si="5"/>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5.75" customHeight="1">
      <c r="A31" s="365" t="s">
        <v>61</v>
      </c>
      <c r="B31" s="408"/>
      <c r="C31" s="464">
        <f>C4/(C4+D4)*100</f>
        <v>26.706827309236946</v>
      </c>
      <c r="D31" s="464"/>
      <c r="E31" s="464">
        <f t="shared" ref="E31" si="6">E4/(E4+F4)*100</f>
        <v>53.089244851258577</v>
      </c>
      <c r="F31" s="464"/>
      <c r="G31" s="464">
        <f t="shared" ref="G31" si="7">G4/(G4+H4)*100</f>
        <v>17.813051146384478</v>
      </c>
      <c r="H31" s="464"/>
      <c r="I31" s="464">
        <f t="shared" ref="I31" si="8">I4/(I4+J4)*100</f>
        <v>35.714285714285715</v>
      </c>
      <c r="J31" s="464"/>
      <c r="K31" s="464">
        <f t="shared" ref="K31" si="9">K4/(K4+L4)*100</f>
        <v>28.571428571428569</v>
      </c>
      <c r="L31" s="464"/>
      <c r="M31" s="464">
        <f t="shared" ref="M31" si="10">M4/(M4+N4)*100</f>
        <v>42.857142857142854</v>
      </c>
      <c r="N31" s="464"/>
      <c r="O31" s="464">
        <f t="shared" ref="O31" si="11">O4/(O4+P4)*100</f>
        <v>45.222929936305732</v>
      </c>
      <c r="P31" s="464"/>
      <c r="Q31" s="464">
        <f t="shared" ref="Q31" si="12">Q4/(Q4+R4)*100</f>
        <v>30.809399477806785</v>
      </c>
      <c r="R31" s="464"/>
      <c r="S31" s="464">
        <f t="shared" ref="S31" si="13">S4/(S4+T4)*100</f>
        <v>33.333333333333329</v>
      </c>
      <c r="T31" s="464"/>
      <c r="U31" s="464">
        <v>0</v>
      </c>
      <c r="V31" s="464"/>
      <c r="W31" s="464">
        <f t="shared" ref="W31" si="14">W4/(W4+X4)*100</f>
        <v>46.153846153846153</v>
      </c>
      <c r="X31" s="464"/>
      <c r="Y31" s="464">
        <f t="shared" ref="Y31" si="15">Y4/(Y4+Z4)*100</f>
        <v>100</v>
      </c>
      <c r="Z31" s="464"/>
      <c r="AA31" s="464">
        <f t="shared" ref="AA31" si="16">AA4/(AA4+AB4)*100</f>
        <v>50.588235294117645</v>
      </c>
      <c r="AB31" s="464"/>
      <c r="AC31" s="464">
        <f t="shared" ref="AC31" si="17">AC4/(AC4+AD4)*100</f>
        <v>70</v>
      </c>
      <c r="AD31" s="464"/>
      <c r="AE31" s="464">
        <f t="shared" ref="AE31" si="18">AE4/(AE4+AF4)*100</f>
        <v>0</v>
      </c>
      <c r="AF31" s="464"/>
      <c r="AG31" s="464">
        <v>0</v>
      </c>
      <c r="AH31" s="464"/>
      <c r="AI31" s="464">
        <f t="shared" ref="AI31" si="19">AI4/(AI4+AJ4)*100</f>
        <v>5</v>
      </c>
      <c r="AJ31" s="464"/>
      <c r="AK31" s="464">
        <f t="shared" ref="AK31" si="20">AK4/(AK4+AL4)*100</f>
        <v>14.285714285714285</v>
      </c>
      <c r="AL31" s="464"/>
      <c r="AM31" s="464">
        <f t="shared" ref="AM31" si="21">AM4/(AM4+AN4)*100</f>
        <v>21.428571428571427</v>
      </c>
      <c r="AN31" s="464"/>
      <c r="AO31" s="464">
        <f t="shared" ref="AO31" si="22">AO4/(AO4+AP4)*100</f>
        <v>39.344262295081968</v>
      </c>
      <c r="AP31" s="464"/>
      <c r="AQ31" s="464">
        <f t="shared" ref="AQ31" si="23">AQ4/(AQ4+AR4)*100</f>
        <v>24</v>
      </c>
      <c r="AR31" s="464"/>
      <c r="AS31" s="464">
        <f>AS4/(AS4+AT4)*100</f>
        <v>33.808789514263687</v>
      </c>
      <c r="AT31" s="464"/>
      <c r="AU31" s="361"/>
      <c r="AV31" s="395"/>
    </row>
    <row r="32" spans="1:67" s="154" customFormat="1" ht="15.75" customHeight="1">
      <c r="A32" s="450"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s="460" customFormat="1" ht="15.75" customHeight="1">
      <c r="A33" s="479" t="s">
        <v>63</v>
      </c>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59"/>
      <c r="AX33" s="459"/>
      <c r="AY33" s="459"/>
      <c r="AZ33" s="459"/>
      <c r="BA33" s="459"/>
      <c r="BB33" s="459"/>
      <c r="BC33" s="459"/>
      <c r="BD33" s="459"/>
      <c r="BE33" s="459"/>
      <c r="BF33" s="459"/>
      <c r="BG33" s="459"/>
      <c r="BH33" s="459"/>
      <c r="BI33" s="459"/>
      <c r="BJ33" s="459"/>
      <c r="BK33" s="459"/>
      <c r="BL33" s="459"/>
      <c r="BM33" s="459"/>
      <c r="BN33" s="459"/>
      <c r="BO33" s="459"/>
    </row>
    <row r="34" spans="1:67" s="297" customFormat="1" ht="15.75" customHeight="1">
      <c r="A34" s="368" t="s">
        <v>64</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5.75" customHeight="1">
      <c r="A35" s="297" t="s">
        <v>65</v>
      </c>
      <c r="B35" s="341"/>
      <c r="C35" s="297"/>
      <c r="D35" s="297"/>
      <c r="I35" s="399"/>
      <c r="J35" s="399"/>
      <c r="P35" s="368"/>
      <c r="Q35" s="368"/>
      <c r="R35" s="368"/>
      <c r="S35" s="368"/>
      <c r="T35" s="368"/>
      <c r="U35" s="341"/>
    </row>
    <row r="36" spans="1:67" ht="15.75" customHeight="1">
      <c r="A36" s="297" t="s">
        <v>66</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5.75" customHeight="1">
      <c r="A37" s="371"/>
      <c r="B37" s="372"/>
      <c r="C37" s="297"/>
      <c r="D37" s="297"/>
      <c r="J37" s="373"/>
      <c r="P37" s="371"/>
      <c r="Q37" s="371"/>
      <c r="R37" s="371"/>
      <c r="S37" s="371"/>
      <c r="T37" s="371"/>
      <c r="U37" s="372"/>
    </row>
    <row r="38" spans="1:67" ht="15.75" customHeight="1">
      <c r="A38" s="339" t="s">
        <v>67</v>
      </c>
      <c r="B38" s="372"/>
      <c r="C38" s="297"/>
      <c r="D38" s="297"/>
      <c r="J38" s="373"/>
      <c r="P38" s="371"/>
      <c r="Q38" s="371"/>
      <c r="R38" s="371"/>
      <c r="S38" s="371"/>
      <c r="T38" s="371"/>
      <c r="U38" s="372"/>
    </row>
    <row r="39" spans="1:67" ht="15.75" customHeight="1">
      <c r="A39" s="297" t="s">
        <v>68</v>
      </c>
      <c r="C39" s="297"/>
      <c r="D39" s="297"/>
      <c r="P39" s="371"/>
      <c r="Q39" s="371"/>
      <c r="R39" s="371"/>
      <c r="S39" s="371"/>
      <c r="T39" s="371"/>
    </row>
    <row r="40" spans="1:67" ht="15.75" customHeight="1">
      <c r="A40" s="297" t="s">
        <v>69</v>
      </c>
      <c r="C40" s="297"/>
      <c r="D40" s="297"/>
      <c r="P40" s="371"/>
      <c r="Q40" s="371"/>
      <c r="R40" s="371"/>
      <c r="S40" s="371"/>
      <c r="T40" s="371"/>
    </row>
    <row r="41" spans="1:67" ht="15.75" customHeight="1">
      <c r="A41" s="371" t="s">
        <v>70</v>
      </c>
      <c r="C41" s="297"/>
      <c r="D41" s="297"/>
      <c r="P41" s="374"/>
      <c r="Q41" s="374"/>
      <c r="R41" s="374"/>
      <c r="S41" s="374"/>
      <c r="T41" s="374"/>
    </row>
    <row r="42" spans="1:67" ht="15.75" customHeight="1">
      <c r="A42" s="371" t="s">
        <v>71</v>
      </c>
      <c r="B42" s="372"/>
      <c r="C42" s="297"/>
      <c r="D42" s="297"/>
      <c r="E42" s="375"/>
      <c r="P42" s="371"/>
      <c r="Q42" s="371"/>
      <c r="R42" s="371"/>
      <c r="S42" s="371"/>
      <c r="T42" s="371"/>
      <c r="U42" s="372"/>
    </row>
    <row r="43" spans="1:67" s="388" customFormat="1" ht="15.75" customHeight="1">
      <c r="A43" s="420" t="s">
        <v>72</v>
      </c>
      <c r="B43" s="421"/>
      <c r="C43" s="384"/>
      <c r="D43" s="384"/>
      <c r="E43" s="422"/>
      <c r="F43" s="384"/>
      <c r="G43" s="447"/>
      <c r="H43" s="447"/>
      <c r="I43" s="384"/>
      <c r="J43" s="384"/>
      <c r="K43" s="447"/>
      <c r="L43" s="447"/>
      <c r="M43" s="447"/>
      <c r="N43" s="447"/>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5.75" customHeight="1">
      <c r="A44" s="297" t="s">
        <v>73</v>
      </c>
      <c r="B44" s="372"/>
      <c r="C44" s="297"/>
      <c r="D44" s="297"/>
      <c r="E44" s="375"/>
      <c r="P44" s="374"/>
      <c r="Q44" s="374"/>
      <c r="R44" s="374"/>
      <c r="S44" s="374"/>
      <c r="T44" s="374"/>
      <c r="U44" s="372"/>
    </row>
    <row r="45" spans="1:67" ht="15.75" customHeight="1">
      <c r="A45" s="465" t="s">
        <v>74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row>
    <row r="46" spans="1:67" s="460" customFormat="1" ht="15.75" customHeight="1">
      <c r="A46" s="374" t="s">
        <v>75</v>
      </c>
      <c r="B46" s="461"/>
      <c r="C46" s="456"/>
      <c r="D46" s="456"/>
      <c r="E46" s="462"/>
      <c r="F46" s="456"/>
      <c r="G46" s="458"/>
      <c r="H46" s="458"/>
      <c r="I46" s="456"/>
      <c r="J46" s="456"/>
      <c r="K46" s="458"/>
      <c r="L46" s="458"/>
      <c r="M46" s="458"/>
      <c r="N46" s="458"/>
      <c r="O46" s="456"/>
      <c r="P46" s="455"/>
      <c r="Q46" s="455"/>
      <c r="R46" s="455"/>
      <c r="S46" s="455"/>
      <c r="T46" s="455"/>
      <c r="U46" s="461"/>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9"/>
      <c r="AX46" s="459"/>
      <c r="AY46" s="459"/>
      <c r="AZ46" s="459"/>
      <c r="BA46" s="459"/>
      <c r="BB46" s="459"/>
      <c r="BC46" s="459"/>
      <c r="BD46" s="459"/>
      <c r="BE46" s="459"/>
      <c r="BF46" s="459"/>
      <c r="BG46" s="459"/>
      <c r="BH46" s="459"/>
      <c r="BI46" s="459"/>
      <c r="BJ46" s="459"/>
      <c r="BK46" s="459"/>
      <c r="BL46" s="459"/>
      <c r="BM46" s="459"/>
      <c r="BN46" s="459"/>
      <c r="BO46" s="459"/>
    </row>
    <row r="47" spans="1:67" ht="15.75" customHeight="1">
      <c r="A47" s="374" t="s">
        <v>76</v>
      </c>
      <c r="B47" s="372"/>
      <c r="C47" s="297"/>
      <c r="D47" s="297"/>
      <c r="E47" s="375"/>
      <c r="P47" s="374"/>
      <c r="Q47" s="374"/>
      <c r="R47" s="374"/>
      <c r="S47" s="374"/>
      <c r="T47" s="374"/>
      <c r="U47" s="372"/>
    </row>
    <row r="48" spans="1:67" ht="15.75" customHeight="1">
      <c r="A48" s="374" t="s">
        <v>77</v>
      </c>
      <c r="B48" s="372"/>
      <c r="C48" s="297"/>
      <c r="D48" s="297"/>
      <c r="E48" s="375"/>
      <c r="P48" s="374"/>
      <c r="Q48" s="374"/>
      <c r="R48" s="374"/>
      <c r="S48" s="374"/>
      <c r="T48" s="374"/>
      <c r="U48" s="372"/>
    </row>
    <row r="49" spans="1:67" ht="15.75" customHeight="1">
      <c r="A49" s="374" t="s">
        <v>78</v>
      </c>
      <c r="B49" s="372"/>
      <c r="C49" s="297"/>
      <c r="D49" s="297"/>
      <c r="E49" s="375"/>
      <c r="P49" s="374"/>
      <c r="Q49" s="374"/>
      <c r="R49" s="374"/>
      <c r="S49" s="374"/>
      <c r="T49" s="374"/>
      <c r="U49" s="372"/>
    </row>
    <row r="50" spans="1:67" s="383" customFormat="1" ht="15.75" customHeight="1">
      <c r="A50" s="423" t="s">
        <v>79</v>
      </c>
      <c r="B50" s="424"/>
      <c r="C50" s="404"/>
      <c r="V50" s="424"/>
      <c r="W50" s="424"/>
    </row>
    <row r="51" spans="1:67" s="297" customFormat="1" ht="15.75" customHeight="1">
      <c r="A51" s="374" t="s">
        <v>80</v>
      </c>
      <c r="B51" s="372"/>
      <c r="E51" s="375"/>
      <c r="G51" s="87"/>
      <c r="H51" s="87"/>
      <c r="K51" s="87"/>
      <c r="L51" s="87"/>
      <c r="M51" s="87"/>
      <c r="N51" s="8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5.75" customHeight="1">
      <c r="A52" s="374" t="s">
        <v>81</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384" customFormat="1" ht="15.75" customHeight="1">
      <c r="A53" s="420" t="s">
        <v>82</v>
      </c>
      <c r="B53" s="421"/>
      <c r="E53" s="422"/>
      <c r="G53" s="447"/>
      <c r="H53" s="447"/>
      <c r="K53" s="447"/>
      <c r="L53" s="447"/>
      <c r="M53" s="447"/>
      <c r="N53" s="447"/>
      <c r="P53" s="420"/>
      <c r="Q53" s="420"/>
      <c r="R53" s="420"/>
      <c r="S53" s="420"/>
      <c r="T53" s="420"/>
      <c r="U53" s="421"/>
    </row>
    <row r="54" spans="1:67" s="297" customFormat="1" ht="15.75" customHeight="1">
      <c r="A54" s="374" t="s">
        <v>83</v>
      </c>
      <c r="B54" s="372"/>
      <c r="E54" s="375"/>
      <c r="G54" s="87"/>
      <c r="H54" s="87"/>
      <c r="K54" s="87"/>
      <c r="L54" s="87"/>
      <c r="M54" s="87"/>
      <c r="N54" s="87"/>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5.75" customHeight="1">
      <c r="A55" s="374" t="s">
        <v>84</v>
      </c>
      <c r="C55" s="375"/>
      <c r="E55" s="368"/>
      <c r="F55" s="375"/>
      <c r="G55" s="87"/>
      <c r="H55" s="87"/>
      <c r="I55" s="375"/>
      <c r="J55" s="375"/>
      <c r="K55" s="87"/>
      <c r="L55" s="87"/>
      <c r="M55" s="87"/>
      <c r="N55" s="87"/>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5.75" customHeight="1">
      <c r="A56" s="374" t="s">
        <v>85</v>
      </c>
      <c r="E56" s="375"/>
      <c r="G56" s="87"/>
      <c r="H56" s="87"/>
      <c r="K56" s="87"/>
      <c r="L56" s="87"/>
      <c r="M56" s="87"/>
      <c r="N56" s="87"/>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5.75" customHeight="1">
      <c r="A57" s="448" t="s">
        <v>86</v>
      </c>
      <c r="B57" s="377"/>
      <c r="C57" s="297"/>
      <c r="D57" s="297"/>
      <c r="E57" s="297"/>
      <c r="F57" s="297"/>
      <c r="G57" s="87"/>
      <c r="H57" s="87"/>
      <c r="I57" s="297"/>
      <c r="J57" s="297"/>
      <c r="K57" s="87"/>
      <c r="L57" s="87"/>
      <c r="M57" s="87"/>
      <c r="N57" s="87"/>
      <c r="O57" s="297"/>
      <c r="P57" s="368"/>
      <c r="Q57" s="368"/>
      <c r="R57" s="368"/>
      <c r="S57" s="368"/>
      <c r="T57" s="368"/>
      <c r="U57" s="377"/>
      <c r="V57" s="297"/>
      <c r="W57" s="297"/>
      <c r="X57" s="297"/>
      <c r="Y57" s="297"/>
      <c r="Z57" s="297"/>
      <c r="AA57" s="297"/>
      <c r="AB57" s="297"/>
      <c r="AC57" s="297"/>
      <c r="AD57" s="297"/>
      <c r="AE57" s="297"/>
    </row>
    <row r="58" spans="1:67" s="297" customFormat="1" ht="15.75" customHeight="1">
      <c r="A58" s="416" t="s">
        <v>87</v>
      </c>
      <c r="B58" s="411"/>
      <c r="C58" s="412"/>
      <c r="D58" s="412"/>
      <c r="E58" s="413"/>
      <c r="F58" s="412"/>
      <c r="G58" s="447"/>
      <c r="H58" s="447"/>
      <c r="I58" s="412"/>
      <c r="J58" s="412"/>
      <c r="K58" s="447"/>
      <c r="L58" s="447"/>
      <c r="M58" s="447"/>
      <c r="N58" s="447"/>
      <c r="O58" s="412"/>
      <c r="P58" s="414"/>
      <c r="Q58" s="414"/>
      <c r="R58" s="414"/>
      <c r="S58" s="414"/>
      <c r="T58" s="414"/>
      <c r="U58" s="415"/>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ht="15.75" customHeight="1">
      <c r="A59" s="374" t="s">
        <v>88</v>
      </c>
      <c r="B59" s="372"/>
      <c r="C59" s="297"/>
      <c r="D59" s="297"/>
      <c r="E59" s="375"/>
      <c r="AF59" s="375"/>
      <c r="AG59" s="375"/>
      <c r="AH59" s="375"/>
      <c r="AI59" s="375"/>
      <c r="AJ59" s="375"/>
      <c r="AK59" s="375"/>
      <c r="AL59" s="375"/>
      <c r="AM59" s="375"/>
      <c r="AN59" s="375"/>
      <c r="AO59" s="375"/>
      <c r="AP59" s="375"/>
      <c r="AQ59" s="375"/>
      <c r="AR59" s="375"/>
    </row>
    <row r="60" spans="1:67" ht="15.75" customHeight="1">
      <c r="A60" s="429" t="s">
        <v>89</v>
      </c>
      <c r="B60" s="375"/>
      <c r="C60" s="375"/>
      <c r="D60" s="375"/>
      <c r="E60" s="368"/>
      <c r="F60" s="375"/>
      <c r="I60" s="375"/>
      <c r="J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row>
    <row r="61" spans="1:67" ht="15.75" customHeight="1">
      <c r="A61" s="374"/>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5.75" customHeight="1">
      <c r="A62" s="371" t="s">
        <v>90</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25.5" customHeight="1">
      <c r="A63" s="463" t="s">
        <v>91</v>
      </c>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3"/>
      <c r="AV63" s="463"/>
    </row>
    <row r="64" spans="1:67" ht="15.75" customHeight="1">
      <c r="A64" s="371" t="s">
        <v>92</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16176" s="297" customFormat="1" ht="15.75" customHeight="1">
      <c r="A65" s="371" t="s">
        <v>93</v>
      </c>
      <c r="B65" s="375"/>
      <c r="C65" s="375"/>
      <c r="D65" s="375"/>
      <c r="E65" s="368"/>
      <c r="F65" s="375"/>
      <c r="G65" s="87"/>
      <c r="H65" s="87"/>
      <c r="I65" s="375"/>
      <c r="J65" s="375"/>
      <c r="K65" s="87"/>
      <c r="L65" s="87"/>
      <c r="M65" s="87"/>
      <c r="N65" s="87"/>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5.75" customHeight="1">
      <c r="A66" s="449" t="s">
        <v>94</v>
      </c>
      <c r="B66" s="375"/>
      <c r="C66" s="375"/>
      <c r="D66" s="375"/>
      <c r="E66" s="368"/>
      <c r="F66" s="375"/>
      <c r="G66" s="87"/>
      <c r="H66" s="87"/>
      <c r="I66" s="375"/>
      <c r="J66" s="375"/>
      <c r="K66" s="87"/>
      <c r="L66" s="87"/>
      <c r="M66" s="87"/>
      <c r="N66" s="87"/>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5.75" customHeight="1">
      <c r="A67" s="468"/>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5.75" customHeight="1">
      <c r="A68" s="371"/>
      <c r="B68" s="375"/>
      <c r="C68" s="375"/>
      <c r="D68" s="375"/>
      <c r="E68" s="368"/>
      <c r="F68" s="375"/>
      <c r="G68" s="87"/>
      <c r="H68" s="87"/>
      <c r="I68" s="375"/>
      <c r="J68" s="375"/>
      <c r="K68" s="87"/>
      <c r="L68" s="87"/>
      <c r="M68" s="87"/>
      <c r="N68" s="87"/>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456" customFormat="1" ht="15.75" customHeight="1">
      <c r="A69" s="297" t="s">
        <v>95</v>
      </c>
      <c r="E69" s="457"/>
      <c r="F69" s="457"/>
      <c r="G69" s="458"/>
      <c r="H69" s="458"/>
      <c r="K69" s="458"/>
      <c r="L69" s="458"/>
      <c r="M69" s="458"/>
      <c r="N69" s="458"/>
      <c r="AW69" s="459"/>
      <c r="AX69" s="459"/>
      <c r="AY69" s="459"/>
      <c r="AZ69" s="459"/>
      <c r="BA69" s="459"/>
      <c r="BB69" s="459"/>
      <c r="BC69" s="459"/>
      <c r="BD69" s="459"/>
      <c r="BE69" s="459"/>
      <c r="BF69" s="459"/>
      <c r="BG69" s="459"/>
      <c r="BH69" s="459"/>
      <c r="BI69" s="459"/>
      <c r="BJ69" s="459"/>
      <c r="BK69" s="459"/>
      <c r="BL69" s="459"/>
      <c r="BM69" s="459"/>
      <c r="BN69" s="459"/>
      <c r="BO69" s="459"/>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60"/>
      <c r="EY69" s="460"/>
      <c r="EZ69" s="460"/>
      <c r="FA69" s="460"/>
      <c r="FB69" s="460"/>
      <c r="FC69" s="460"/>
      <c r="FD69" s="460"/>
      <c r="FE69" s="460"/>
      <c r="FF69" s="460"/>
      <c r="FG69" s="460"/>
      <c r="FH69" s="460"/>
      <c r="FI69" s="460"/>
      <c r="FJ69" s="460"/>
      <c r="FK69" s="460"/>
      <c r="FL69" s="460"/>
      <c r="FM69" s="460"/>
      <c r="FN69" s="460"/>
      <c r="FO69" s="460"/>
      <c r="FP69" s="460"/>
      <c r="FQ69" s="460"/>
      <c r="FR69" s="460"/>
      <c r="FS69" s="460"/>
      <c r="FT69" s="460"/>
      <c r="FU69" s="460"/>
      <c r="FV69" s="460"/>
      <c r="FW69" s="460"/>
      <c r="FX69" s="460"/>
      <c r="FY69" s="460"/>
      <c r="FZ69" s="460"/>
      <c r="GA69" s="460"/>
      <c r="GB69" s="460"/>
      <c r="GC69" s="460"/>
      <c r="GD69" s="460"/>
      <c r="GE69" s="460"/>
      <c r="GF69" s="460"/>
      <c r="GG69" s="460"/>
      <c r="GH69" s="460"/>
      <c r="GI69" s="460"/>
      <c r="GJ69" s="460"/>
      <c r="GK69" s="460"/>
      <c r="GL69" s="460"/>
      <c r="GM69" s="460"/>
      <c r="GN69" s="460"/>
      <c r="GO69" s="460"/>
      <c r="GP69" s="460"/>
      <c r="GQ69" s="460"/>
      <c r="GR69" s="460"/>
      <c r="GS69" s="460"/>
      <c r="GT69" s="460"/>
      <c r="GU69" s="460"/>
      <c r="GV69" s="460"/>
      <c r="GW69" s="460"/>
      <c r="GX69" s="460"/>
      <c r="GY69" s="460"/>
      <c r="GZ69" s="460"/>
      <c r="HA69" s="460"/>
      <c r="HB69" s="460"/>
      <c r="HC69" s="460"/>
      <c r="HD69" s="460"/>
      <c r="HE69" s="460"/>
      <c r="HF69" s="460"/>
      <c r="HG69" s="460"/>
      <c r="HH69" s="460"/>
      <c r="HI69" s="460"/>
      <c r="HJ69" s="460"/>
      <c r="HK69" s="460"/>
      <c r="HL69" s="460"/>
      <c r="HM69" s="460"/>
      <c r="HN69" s="460"/>
      <c r="HO69" s="460"/>
      <c r="HP69" s="460"/>
      <c r="HQ69" s="460"/>
      <c r="HR69" s="460"/>
      <c r="HS69" s="460"/>
      <c r="HT69" s="460"/>
      <c r="HU69" s="460"/>
      <c r="HV69" s="460"/>
      <c r="HW69" s="460"/>
      <c r="HX69" s="460"/>
      <c r="HY69" s="460"/>
      <c r="HZ69" s="460"/>
      <c r="IA69" s="460"/>
      <c r="IB69" s="460"/>
      <c r="IC69" s="460"/>
      <c r="ID69" s="460"/>
      <c r="IE69" s="460"/>
      <c r="IF69" s="460"/>
      <c r="IG69" s="460"/>
      <c r="IH69" s="460"/>
      <c r="II69" s="460"/>
      <c r="IJ69" s="460"/>
      <c r="IK69" s="460"/>
      <c r="IL69" s="460"/>
      <c r="IM69" s="460"/>
      <c r="IN69" s="460"/>
      <c r="IO69" s="460"/>
      <c r="IP69" s="460"/>
      <c r="IQ69" s="460"/>
      <c r="IR69" s="460"/>
      <c r="IS69" s="460"/>
      <c r="IT69" s="460"/>
      <c r="IU69" s="460"/>
      <c r="IV69" s="460"/>
      <c r="IW69" s="460"/>
      <c r="IX69" s="460"/>
      <c r="IY69" s="460"/>
      <c r="IZ69" s="460"/>
      <c r="JA69" s="460"/>
      <c r="JB69" s="460"/>
      <c r="JC69" s="460"/>
      <c r="JD69" s="460"/>
      <c r="JE69" s="460"/>
      <c r="JF69" s="460"/>
      <c r="JG69" s="460"/>
      <c r="JH69" s="460"/>
      <c r="JI69" s="460"/>
      <c r="JJ69" s="460"/>
      <c r="JK69" s="460"/>
      <c r="JL69" s="460"/>
      <c r="JM69" s="460"/>
      <c r="JN69" s="460"/>
      <c r="JO69" s="460"/>
      <c r="JP69" s="460"/>
      <c r="JQ69" s="460"/>
      <c r="JR69" s="460"/>
      <c r="JS69" s="460"/>
      <c r="JT69" s="460"/>
      <c r="JU69" s="460"/>
      <c r="JV69" s="460"/>
      <c r="JW69" s="460"/>
      <c r="JX69" s="460"/>
      <c r="JY69" s="460"/>
      <c r="JZ69" s="460"/>
      <c r="KA69" s="460"/>
      <c r="KB69" s="460"/>
      <c r="KC69" s="460"/>
      <c r="KD69" s="460"/>
      <c r="KE69" s="460"/>
      <c r="KF69" s="460"/>
      <c r="KG69" s="460"/>
      <c r="KH69" s="460"/>
      <c r="KI69" s="460"/>
      <c r="KJ69" s="460"/>
      <c r="KK69" s="460"/>
      <c r="KL69" s="460"/>
      <c r="KM69" s="460"/>
      <c r="KN69" s="460"/>
      <c r="KO69" s="460"/>
      <c r="KP69" s="460"/>
      <c r="KQ69" s="460"/>
      <c r="KR69" s="460"/>
      <c r="KS69" s="460"/>
      <c r="KT69" s="460"/>
      <c r="KU69" s="460"/>
      <c r="KV69" s="460"/>
      <c r="KW69" s="460"/>
      <c r="KX69" s="460"/>
      <c r="KY69" s="460"/>
      <c r="KZ69" s="460"/>
      <c r="LA69" s="460"/>
      <c r="LB69" s="460"/>
      <c r="LC69" s="460"/>
      <c r="LD69" s="460"/>
      <c r="LE69" s="460"/>
      <c r="LF69" s="460"/>
      <c r="LG69" s="460"/>
      <c r="LH69" s="460"/>
      <c r="LI69" s="460"/>
      <c r="LJ69" s="460"/>
      <c r="LK69" s="460"/>
      <c r="LL69" s="460"/>
      <c r="LM69" s="460"/>
      <c r="LN69" s="460"/>
      <c r="LO69" s="460"/>
      <c r="LP69" s="460"/>
      <c r="LQ69" s="460"/>
      <c r="LR69" s="460"/>
      <c r="LS69" s="460"/>
      <c r="LT69" s="460"/>
      <c r="LU69" s="460"/>
      <c r="LV69" s="460"/>
      <c r="LW69" s="460"/>
      <c r="LX69" s="460"/>
      <c r="LY69" s="460"/>
      <c r="LZ69" s="460"/>
      <c r="MA69" s="460"/>
      <c r="MB69" s="460"/>
      <c r="MC69" s="460"/>
      <c r="MD69" s="460"/>
      <c r="ME69" s="460"/>
      <c r="MF69" s="460"/>
      <c r="MG69" s="460"/>
      <c r="MH69" s="460"/>
      <c r="MI69" s="460"/>
      <c r="MJ69" s="460"/>
      <c r="MK69" s="460"/>
      <c r="ML69" s="460"/>
      <c r="MM69" s="460"/>
      <c r="MN69" s="460"/>
      <c r="MO69" s="460"/>
      <c r="MP69" s="460"/>
      <c r="MQ69" s="460"/>
      <c r="MR69" s="460"/>
      <c r="MS69" s="460"/>
      <c r="MT69" s="460"/>
      <c r="MU69" s="460"/>
      <c r="MV69" s="460"/>
      <c r="MW69" s="460"/>
      <c r="MX69" s="460"/>
      <c r="MY69" s="460"/>
      <c r="MZ69" s="460"/>
      <c r="NA69" s="460"/>
      <c r="NB69" s="460"/>
      <c r="NC69" s="460"/>
      <c r="ND69" s="460"/>
      <c r="NE69" s="460"/>
      <c r="NF69" s="460"/>
      <c r="NG69" s="460"/>
      <c r="NH69" s="460"/>
      <c r="NI69" s="460"/>
      <c r="NJ69" s="460"/>
      <c r="NK69" s="460"/>
      <c r="NL69" s="460"/>
      <c r="NM69" s="460"/>
      <c r="NN69" s="460"/>
      <c r="NO69" s="460"/>
      <c r="NP69" s="460"/>
      <c r="NQ69" s="460"/>
      <c r="NR69" s="460"/>
      <c r="NS69" s="460"/>
      <c r="NT69" s="460"/>
      <c r="NU69" s="460"/>
      <c r="NV69" s="460"/>
      <c r="NW69" s="460"/>
      <c r="NX69" s="460"/>
      <c r="NY69" s="460"/>
      <c r="NZ69" s="460"/>
      <c r="OA69" s="460"/>
      <c r="OB69" s="460"/>
      <c r="OC69" s="460"/>
      <c r="OD69" s="460"/>
      <c r="OE69" s="460"/>
      <c r="OF69" s="460"/>
      <c r="OG69" s="460"/>
      <c r="OH69" s="460"/>
      <c r="OI69" s="460"/>
      <c r="OJ69" s="460"/>
      <c r="OK69" s="460"/>
      <c r="OL69" s="460"/>
      <c r="OM69" s="460"/>
      <c r="ON69" s="460"/>
      <c r="OO69" s="460"/>
      <c r="OP69" s="460"/>
      <c r="OQ69" s="460"/>
      <c r="OR69" s="460"/>
      <c r="OS69" s="460"/>
      <c r="OT69" s="460"/>
      <c r="OU69" s="460"/>
      <c r="OV69" s="460"/>
      <c r="OW69" s="460"/>
      <c r="OX69" s="460"/>
      <c r="OY69" s="460"/>
      <c r="OZ69" s="460"/>
      <c r="PA69" s="460"/>
      <c r="PB69" s="460"/>
      <c r="PC69" s="460"/>
      <c r="PD69" s="460"/>
      <c r="PE69" s="460"/>
      <c r="PF69" s="460"/>
      <c r="PG69" s="460"/>
      <c r="PH69" s="460"/>
      <c r="PI69" s="460"/>
      <c r="PJ69" s="460"/>
      <c r="PK69" s="460"/>
      <c r="PL69" s="460"/>
      <c r="PM69" s="460"/>
      <c r="PN69" s="460"/>
      <c r="PO69" s="460"/>
      <c r="PP69" s="460"/>
      <c r="PQ69" s="460"/>
      <c r="PR69" s="460"/>
      <c r="PS69" s="460"/>
      <c r="PT69" s="460"/>
      <c r="PU69" s="460"/>
      <c r="PV69" s="460"/>
      <c r="PW69" s="460"/>
      <c r="PX69" s="460"/>
      <c r="PY69" s="460"/>
      <c r="PZ69" s="460"/>
      <c r="QA69" s="460"/>
      <c r="QB69" s="460"/>
      <c r="QC69" s="460"/>
      <c r="QD69" s="460"/>
      <c r="QE69" s="460"/>
      <c r="QF69" s="460"/>
      <c r="QG69" s="460"/>
      <c r="QH69" s="460"/>
      <c r="QI69" s="460"/>
      <c r="QJ69" s="460"/>
      <c r="QK69" s="460"/>
      <c r="QL69" s="460"/>
      <c r="QM69" s="460"/>
      <c r="QN69" s="460"/>
      <c r="QO69" s="460"/>
      <c r="QP69" s="460"/>
      <c r="QQ69" s="460"/>
      <c r="QR69" s="460"/>
      <c r="QS69" s="460"/>
      <c r="QT69" s="460"/>
      <c r="QU69" s="460"/>
      <c r="QV69" s="460"/>
      <c r="QW69" s="460"/>
      <c r="QX69" s="460"/>
      <c r="QY69" s="460"/>
      <c r="QZ69" s="460"/>
      <c r="RA69" s="460"/>
      <c r="RB69" s="460"/>
      <c r="RC69" s="460"/>
      <c r="RD69" s="460"/>
      <c r="RE69" s="460"/>
      <c r="RF69" s="460"/>
      <c r="RG69" s="460"/>
      <c r="RH69" s="460"/>
      <c r="RI69" s="460"/>
      <c r="RJ69" s="460"/>
      <c r="RK69" s="460"/>
      <c r="RL69" s="460"/>
      <c r="RM69" s="460"/>
      <c r="RN69" s="460"/>
      <c r="RO69" s="460"/>
      <c r="RP69" s="460"/>
      <c r="RQ69" s="460"/>
      <c r="RR69" s="460"/>
      <c r="RS69" s="460"/>
      <c r="RT69" s="460"/>
      <c r="RU69" s="460"/>
      <c r="RV69" s="460"/>
      <c r="RW69" s="460"/>
      <c r="RX69" s="460"/>
      <c r="RY69" s="460"/>
      <c r="RZ69" s="460"/>
      <c r="SA69" s="460"/>
      <c r="SB69" s="460"/>
      <c r="SC69" s="460"/>
      <c r="SD69" s="460"/>
      <c r="SE69" s="460"/>
      <c r="SF69" s="460"/>
      <c r="SG69" s="460"/>
      <c r="SH69" s="460"/>
      <c r="SI69" s="460"/>
      <c r="SJ69" s="460"/>
      <c r="SK69" s="460"/>
      <c r="SL69" s="460"/>
      <c r="SM69" s="460"/>
      <c r="SN69" s="460"/>
      <c r="SO69" s="460"/>
      <c r="SP69" s="460"/>
      <c r="SQ69" s="460"/>
      <c r="SR69" s="460"/>
      <c r="SS69" s="460"/>
      <c r="ST69" s="460"/>
      <c r="SU69" s="460"/>
      <c r="SV69" s="460"/>
      <c r="SW69" s="460"/>
      <c r="SX69" s="460"/>
      <c r="SY69" s="460"/>
      <c r="SZ69" s="460"/>
      <c r="TA69" s="460"/>
      <c r="TB69" s="460"/>
      <c r="TC69" s="460"/>
      <c r="TD69" s="460"/>
      <c r="TE69" s="460"/>
      <c r="TF69" s="460"/>
      <c r="TG69" s="460"/>
      <c r="TH69" s="460"/>
      <c r="TI69" s="460"/>
      <c r="TJ69" s="460"/>
      <c r="TK69" s="460"/>
      <c r="TL69" s="460"/>
      <c r="TM69" s="460"/>
      <c r="TN69" s="460"/>
      <c r="TO69" s="460"/>
      <c r="TP69" s="460"/>
      <c r="TQ69" s="460"/>
      <c r="TR69" s="460"/>
      <c r="TS69" s="460"/>
      <c r="TT69" s="460"/>
      <c r="TU69" s="460"/>
      <c r="TV69" s="460"/>
      <c r="TW69" s="460"/>
      <c r="TX69" s="460"/>
      <c r="TY69" s="460"/>
      <c r="TZ69" s="460"/>
      <c r="UA69" s="460"/>
      <c r="UB69" s="460"/>
      <c r="UC69" s="460"/>
      <c r="UD69" s="460"/>
      <c r="UE69" s="460"/>
      <c r="UF69" s="460"/>
      <c r="UG69" s="460"/>
      <c r="UH69" s="460"/>
      <c r="UI69" s="460"/>
      <c r="UJ69" s="460"/>
      <c r="UK69" s="460"/>
      <c r="UL69" s="460"/>
      <c r="UM69" s="460"/>
      <c r="UN69" s="460"/>
      <c r="UO69" s="460"/>
      <c r="UP69" s="460"/>
      <c r="UQ69" s="460"/>
      <c r="UR69" s="460"/>
      <c r="US69" s="460"/>
      <c r="UT69" s="460"/>
      <c r="UU69" s="460"/>
      <c r="UV69" s="460"/>
      <c r="UW69" s="460"/>
      <c r="UX69" s="460"/>
      <c r="UY69" s="460"/>
      <c r="UZ69" s="460"/>
      <c r="VA69" s="460"/>
      <c r="VB69" s="460"/>
      <c r="VC69" s="460"/>
      <c r="VD69" s="460"/>
      <c r="VE69" s="460"/>
      <c r="VF69" s="460"/>
      <c r="VG69" s="460"/>
      <c r="VH69" s="460"/>
      <c r="VI69" s="460"/>
      <c r="VJ69" s="460"/>
      <c r="VK69" s="460"/>
      <c r="VL69" s="460"/>
      <c r="VM69" s="460"/>
      <c r="VN69" s="460"/>
      <c r="VO69" s="460"/>
      <c r="VP69" s="460"/>
      <c r="VQ69" s="460"/>
      <c r="VR69" s="460"/>
      <c r="VS69" s="460"/>
      <c r="VT69" s="460"/>
      <c r="VU69" s="460"/>
      <c r="VV69" s="460"/>
      <c r="VW69" s="460"/>
      <c r="VX69" s="460"/>
      <c r="VY69" s="460"/>
      <c r="VZ69" s="460"/>
      <c r="WA69" s="460"/>
      <c r="WB69" s="460"/>
      <c r="WC69" s="460"/>
      <c r="WD69" s="460"/>
      <c r="WE69" s="460"/>
      <c r="WF69" s="460"/>
      <c r="WG69" s="460"/>
      <c r="WH69" s="460"/>
      <c r="WI69" s="460"/>
      <c r="WJ69" s="460"/>
      <c r="WK69" s="460"/>
      <c r="WL69" s="460"/>
      <c r="WM69" s="460"/>
      <c r="WN69" s="460"/>
      <c r="WO69" s="460"/>
      <c r="WP69" s="460"/>
      <c r="WQ69" s="460"/>
      <c r="WR69" s="460"/>
      <c r="WS69" s="460"/>
      <c r="WT69" s="460"/>
      <c r="WU69" s="460"/>
      <c r="WV69" s="460"/>
      <c r="WW69" s="460"/>
      <c r="WX69" s="460"/>
      <c r="WY69" s="460"/>
      <c r="WZ69" s="460"/>
      <c r="XA69" s="460"/>
      <c r="XB69" s="460"/>
      <c r="XC69" s="460"/>
      <c r="XD69" s="460"/>
      <c r="XE69" s="460"/>
      <c r="XF69" s="460"/>
      <c r="XG69" s="460"/>
      <c r="XH69" s="460"/>
      <c r="XI69" s="460"/>
      <c r="XJ69" s="460"/>
      <c r="XK69" s="460"/>
      <c r="XL69" s="460"/>
      <c r="XM69" s="460"/>
      <c r="XN69" s="460"/>
      <c r="XO69" s="460"/>
      <c r="XP69" s="460"/>
      <c r="XQ69" s="460"/>
      <c r="XR69" s="460"/>
      <c r="XS69" s="460"/>
      <c r="XT69" s="460"/>
      <c r="XU69" s="460"/>
      <c r="XV69" s="460"/>
      <c r="XW69" s="460"/>
      <c r="XX69" s="460"/>
      <c r="XY69" s="460"/>
      <c r="XZ69" s="460"/>
      <c r="YA69" s="460"/>
      <c r="YB69" s="460"/>
      <c r="YC69" s="460"/>
      <c r="YD69" s="460"/>
      <c r="YE69" s="460"/>
      <c r="YF69" s="460"/>
      <c r="YG69" s="460"/>
      <c r="YH69" s="460"/>
      <c r="YI69" s="460"/>
      <c r="YJ69" s="460"/>
      <c r="YK69" s="460"/>
      <c r="YL69" s="460"/>
      <c r="YM69" s="460"/>
      <c r="YN69" s="460"/>
      <c r="YO69" s="460"/>
      <c r="YP69" s="460"/>
      <c r="YQ69" s="460"/>
      <c r="YR69" s="460"/>
      <c r="YS69" s="460"/>
      <c r="YT69" s="460"/>
      <c r="YU69" s="460"/>
      <c r="YV69" s="460"/>
      <c r="YW69" s="460"/>
      <c r="YX69" s="460"/>
      <c r="YY69" s="460"/>
      <c r="YZ69" s="460"/>
      <c r="ZA69" s="460"/>
      <c r="ZB69" s="460"/>
      <c r="ZC69" s="460"/>
      <c r="ZD69" s="460"/>
      <c r="ZE69" s="460"/>
      <c r="ZF69" s="460"/>
      <c r="ZG69" s="460"/>
      <c r="ZH69" s="460"/>
      <c r="ZI69" s="460"/>
      <c r="ZJ69" s="460"/>
      <c r="ZK69" s="460"/>
      <c r="ZL69" s="460"/>
      <c r="ZM69" s="460"/>
      <c r="ZN69" s="460"/>
      <c r="ZO69" s="460"/>
      <c r="ZP69" s="460"/>
      <c r="ZQ69" s="460"/>
      <c r="ZR69" s="460"/>
      <c r="ZS69" s="460"/>
      <c r="ZT69" s="460"/>
      <c r="ZU69" s="460"/>
      <c r="ZV69" s="460"/>
      <c r="ZW69" s="460"/>
      <c r="ZX69" s="460"/>
      <c r="ZY69" s="460"/>
      <c r="ZZ69" s="460"/>
      <c r="AAA69" s="460"/>
      <c r="AAB69" s="460"/>
      <c r="AAC69" s="460"/>
      <c r="AAD69" s="460"/>
      <c r="AAE69" s="460"/>
      <c r="AAF69" s="460"/>
      <c r="AAG69" s="460"/>
      <c r="AAH69" s="460"/>
      <c r="AAI69" s="460"/>
      <c r="AAJ69" s="460"/>
      <c r="AAK69" s="460"/>
      <c r="AAL69" s="460"/>
      <c r="AAM69" s="460"/>
      <c r="AAN69" s="460"/>
      <c r="AAO69" s="460"/>
      <c r="AAP69" s="460"/>
      <c r="AAQ69" s="460"/>
      <c r="AAR69" s="460"/>
      <c r="AAS69" s="460"/>
      <c r="AAT69" s="460"/>
      <c r="AAU69" s="460"/>
      <c r="AAV69" s="460"/>
      <c r="AAW69" s="460"/>
      <c r="AAX69" s="460"/>
      <c r="AAY69" s="460"/>
      <c r="AAZ69" s="460"/>
      <c r="ABA69" s="460"/>
      <c r="ABB69" s="460"/>
      <c r="ABC69" s="460"/>
      <c r="ABD69" s="460"/>
      <c r="ABE69" s="460"/>
      <c r="ABF69" s="460"/>
      <c r="ABG69" s="460"/>
      <c r="ABH69" s="460"/>
      <c r="ABI69" s="460"/>
      <c r="ABJ69" s="460"/>
      <c r="ABK69" s="460"/>
      <c r="ABL69" s="460"/>
      <c r="ABM69" s="460"/>
      <c r="ABN69" s="460"/>
      <c r="ABO69" s="460"/>
      <c r="ABP69" s="460"/>
      <c r="ABQ69" s="460"/>
      <c r="ABR69" s="460"/>
      <c r="ABS69" s="460"/>
      <c r="ABT69" s="460"/>
      <c r="ABU69" s="460"/>
      <c r="ABV69" s="460"/>
      <c r="ABW69" s="460"/>
      <c r="ABX69" s="460"/>
      <c r="ABY69" s="460"/>
      <c r="ABZ69" s="460"/>
      <c r="ACA69" s="460"/>
      <c r="ACB69" s="460"/>
      <c r="ACC69" s="460"/>
      <c r="ACD69" s="460"/>
      <c r="ACE69" s="460"/>
      <c r="ACF69" s="460"/>
      <c r="ACG69" s="460"/>
      <c r="ACH69" s="460"/>
      <c r="ACI69" s="460"/>
      <c r="ACJ69" s="460"/>
      <c r="ACK69" s="460"/>
      <c r="ACL69" s="460"/>
      <c r="ACM69" s="460"/>
      <c r="ACN69" s="460"/>
      <c r="ACO69" s="460"/>
      <c r="ACP69" s="460"/>
      <c r="ACQ69" s="460"/>
      <c r="ACR69" s="460"/>
      <c r="ACS69" s="460"/>
      <c r="ACT69" s="460"/>
      <c r="ACU69" s="460"/>
      <c r="ACV69" s="460"/>
      <c r="ACW69" s="460"/>
      <c r="ACX69" s="460"/>
      <c r="ACY69" s="460"/>
      <c r="ACZ69" s="460"/>
      <c r="ADA69" s="460"/>
      <c r="ADB69" s="460"/>
      <c r="ADC69" s="460"/>
      <c r="ADD69" s="460"/>
      <c r="ADE69" s="460"/>
      <c r="ADF69" s="460"/>
      <c r="ADG69" s="460"/>
      <c r="ADH69" s="460"/>
      <c r="ADI69" s="460"/>
      <c r="ADJ69" s="460"/>
      <c r="ADK69" s="460"/>
      <c r="ADL69" s="460"/>
      <c r="ADM69" s="460"/>
      <c r="ADN69" s="460"/>
      <c r="ADO69" s="460"/>
      <c r="ADP69" s="460"/>
      <c r="ADQ69" s="460"/>
      <c r="ADR69" s="460"/>
      <c r="ADS69" s="460"/>
      <c r="ADT69" s="460"/>
      <c r="ADU69" s="460"/>
      <c r="ADV69" s="460"/>
      <c r="ADW69" s="460"/>
      <c r="ADX69" s="460"/>
      <c r="ADY69" s="460"/>
      <c r="ADZ69" s="460"/>
      <c r="AEA69" s="460"/>
      <c r="AEB69" s="460"/>
      <c r="AEC69" s="460"/>
      <c r="AED69" s="460"/>
      <c r="AEE69" s="460"/>
      <c r="AEF69" s="460"/>
      <c r="AEG69" s="460"/>
      <c r="AEH69" s="460"/>
      <c r="AEI69" s="460"/>
      <c r="AEJ69" s="460"/>
      <c r="AEK69" s="460"/>
      <c r="AEL69" s="460"/>
      <c r="AEM69" s="460"/>
      <c r="AEN69" s="460"/>
      <c r="AEO69" s="460"/>
      <c r="AEP69" s="460"/>
      <c r="AEQ69" s="460"/>
      <c r="AER69" s="460"/>
      <c r="AES69" s="460"/>
      <c r="AET69" s="460"/>
      <c r="AEU69" s="460"/>
      <c r="AEV69" s="460"/>
      <c r="AEW69" s="460"/>
      <c r="AEX69" s="460"/>
      <c r="AEY69" s="460"/>
      <c r="AEZ69" s="460"/>
      <c r="AFA69" s="460"/>
      <c r="AFB69" s="460"/>
      <c r="AFC69" s="460"/>
      <c r="AFD69" s="460"/>
      <c r="AFE69" s="460"/>
      <c r="AFF69" s="460"/>
      <c r="AFG69" s="460"/>
      <c r="AFH69" s="460"/>
      <c r="AFI69" s="460"/>
      <c r="AFJ69" s="460"/>
      <c r="AFK69" s="460"/>
      <c r="AFL69" s="460"/>
      <c r="AFM69" s="460"/>
      <c r="AFN69" s="460"/>
      <c r="AFO69" s="460"/>
      <c r="AFP69" s="460"/>
      <c r="AFQ69" s="460"/>
      <c r="AFR69" s="460"/>
      <c r="AFS69" s="460"/>
      <c r="AFT69" s="460"/>
      <c r="AFU69" s="460"/>
      <c r="AFV69" s="460"/>
      <c r="AFW69" s="460"/>
      <c r="AFX69" s="460"/>
      <c r="AFY69" s="460"/>
      <c r="AFZ69" s="460"/>
      <c r="AGA69" s="460"/>
      <c r="AGB69" s="460"/>
      <c r="AGC69" s="460"/>
      <c r="AGD69" s="460"/>
      <c r="AGE69" s="460"/>
      <c r="AGF69" s="460"/>
      <c r="AGG69" s="460"/>
      <c r="AGH69" s="460"/>
      <c r="AGI69" s="460"/>
      <c r="AGJ69" s="460"/>
      <c r="AGK69" s="460"/>
      <c r="AGL69" s="460"/>
      <c r="AGM69" s="460"/>
      <c r="AGN69" s="460"/>
      <c r="AGO69" s="460"/>
      <c r="AGP69" s="460"/>
      <c r="AGQ69" s="460"/>
      <c r="AGR69" s="460"/>
      <c r="AGS69" s="460"/>
      <c r="AGT69" s="460"/>
      <c r="AGU69" s="460"/>
      <c r="AGV69" s="460"/>
      <c r="AGW69" s="460"/>
      <c r="AGX69" s="460"/>
      <c r="AGY69" s="460"/>
      <c r="AGZ69" s="460"/>
      <c r="AHA69" s="460"/>
      <c r="AHB69" s="460"/>
      <c r="AHC69" s="460"/>
      <c r="AHD69" s="460"/>
      <c r="AHE69" s="460"/>
      <c r="AHF69" s="460"/>
      <c r="AHG69" s="460"/>
      <c r="AHH69" s="460"/>
      <c r="AHI69" s="460"/>
      <c r="AHJ69" s="460"/>
      <c r="AHK69" s="460"/>
      <c r="AHL69" s="460"/>
      <c r="AHM69" s="460"/>
      <c r="AHN69" s="460"/>
      <c r="AHO69" s="460"/>
      <c r="AHP69" s="460"/>
      <c r="AHQ69" s="460"/>
      <c r="AHR69" s="460"/>
      <c r="AHS69" s="460"/>
      <c r="AHT69" s="460"/>
      <c r="AHU69" s="460"/>
      <c r="AHV69" s="460"/>
      <c r="AHW69" s="460"/>
      <c r="AHX69" s="460"/>
      <c r="AHY69" s="460"/>
      <c r="AHZ69" s="460"/>
      <c r="AIA69" s="460"/>
      <c r="AIB69" s="460"/>
      <c r="AIC69" s="460"/>
      <c r="AID69" s="460"/>
      <c r="AIE69" s="460"/>
      <c r="AIF69" s="460"/>
      <c r="AIG69" s="460"/>
      <c r="AIH69" s="460"/>
      <c r="AII69" s="460"/>
      <c r="AIJ69" s="460"/>
      <c r="AIK69" s="460"/>
      <c r="AIL69" s="460"/>
      <c r="AIM69" s="460"/>
      <c r="AIN69" s="460"/>
      <c r="AIO69" s="460"/>
      <c r="AIP69" s="460"/>
      <c r="AIQ69" s="460"/>
      <c r="AIR69" s="460"/>
      <c r="AIS69" s="460"/>
      <c r="AIT69" s="460"/>
      <c r="AIU69" s="460"/>
      <c r="AIV69" s="460"/>
      <c r="AIW69" s="460"/>
      <c r="AIX69" s="460"/>
      <c r="AIY69" s="460"/>
      <c r="AIZ69" s="460"/>
      <c r="AJA69" s="460"/>
      <c r="AJB69" s="460"/>
      <c r="AJC69" s="460"/>
      <c r="AJD69" s="460"/>
      <c r="AJE69" s="460"/>
      <c r="AJF69" s="460"/>
      <c r="AJG69" s="460"/>
      <c r="AJH69" s="460"/>
      <c r="AJI69" s="460"/>
      <c r="AJJ69" s="460"/>
      <c r="AJK69" s="460"/>
      <c r="AJL69" s="460"/>
      <c r="AJM69" s="460"/>
      <c r="AJN69" s="460"/>
      <c r="AJO69" s="460"/>
      <c r="AJP69" s="460"/>
      <c r="AJQ69" s="460"/>
      <c r="AJR69" s="460"/>
      <c r="AJS69" s="460"/>
      <c r="AJT69" s="460"/>
      <c r="AJU69" s="460"/>
      <c r="AJV69" s="460"/>
      <c r="AJW69" s="460"/>
      <c r="AJX69" s="460"/>
      <c r="AJY69" s="460"/>
      <c r="AJZ69" s="460"/>
      <c r="AKA69" s="460"/>
      <c r="AKB69" s="460"/>
      <c r="AKC69" s="460"/>
      <c r="AKD69" s="460"/>
      <c r="AKE69" s="460"/>
      <c r="AKF69" s="460"/>
      <c r="AKG69" s="460"/>
      <c r="AKH69" s="460"/>
      <c r="AKI69" s="460"/>
      <c r="AKJ69" s="460"/>
      <c r="AKK69" s="460"/>
      <c r="AKL69" s="460"/>
      <c r="AKM69" s="460"/>
      <c r="AKN69" s="460"/>
      <c r="AKO69" s="460"/>
      <c r="AKP69" s="460"/>
      <c r="AKQ69" s="460"/>
      <c r="AKR69" s="460"/>
      <c r="AKS69" s="460"/>
      <c r="AKT69" s="460"/>
      <c r="AKU69" s="460"/>
      <c r="AKV69" s="460"/>
      <c r="AKW69" s="460"/>
      <c r="AKX69" s="460"/>
      <c r="AKY69" s="460"/>
      <c r="AKZ69" s="460"/>
      <c r="ALA69" s="460"/>
      <c r="ALB69" s="460"/>
      <c r="ALC69" s="460"/>
      <c r="ALD69" s="460"/>
      <c r="ALE69" s="460"/>
      <c r="ALF69" s="460"/>
      <c r="ALG69" s="460"/>
      <c r="ALH69" s="460"/>
      <c r="ALI69" s="460"/>
      <c r="ALJ69" s="460"/>
      <c r="ALK69" s="460"/>
      <c r="ALL69" s="460"/>
      <c r="ALM69" s="460"/>
      <c r="ALN69" s="460"/>
      <c r="ALO69" s="460"/>
      <c r="ALP69" s="460"/>
      <c r="ALQ69" s="460"/>
      <c r="ALR69" s="460"/>
      <c r="ALS69" s="460"/>
      <c r="ALT69" s="460"/>
      <c r="ALU69" s="460"/>
      <c r="ALV69" s="460"/>
      <c r="ALW69" s="460"/>
      <c r="ALX69" s="460"/>
      <c r="ALY69" s="460"/>
      <c r="ALZ69" s="460"/>
      <c r="AMA69" s="460"/>
      <c r="AMB69" s="460"/>
      <c r="AMC69" s="460"/>
      <c r="AMD69" s="460"/>
      <c r="AME69" s="460"/>
      <c r="AMF69" s="460"/>
      <c r="AMG69" s="460"/>
      <c r="AMH69" s="460"/>
      <c r="AMI69" s="460"/>
      <c r="AMJ69" s="460"/>
      <c r="AMK69" s="460"/>
      <c r="AML69" s="460"/>
      <c r="AMM69" s="460"/>
      <c r="AMN69" s="460"/>
      <c r="AMO69" s="460"/>
      <c r="AMP69" s="460"/>
      <c r="AMQ69" s="460"/>
      <c r="AMR69" s="460"/>
      <c r="AMS69" s="460"/>
      <c r="AMT69" s="460"/>
      <c r="AMU69" s="460"/>
      <c r="AMV69" s="460"/>
      <c r="AMW69" s="460"/>
      <c r="AMX69" s="460"/>
      <c r="AMY69" s="460"/>
      <c r="AMZ69" s="460"/>
      <c r="ANA69" s="460"/>
      <c r="ANB69" s="460"/>
      <c r="ANC69" s="460"/>
      <c r="AND69" s="460"/>
      <c r="ANE69" s="460"/>
      <c r="ANF69" s="460"/>
      <c r="ANG69" s="460"/>
      <c r="ANH69" s="460"/>
      <c r="ANI69" s="460"/>
      <c r="ANJ69" s="460"/>
      <c r="ANK69" s="460"/>
      <c r="ANL69" s="460"/>
      <c r="ANM69" s="460"/>
      <c r="ANN69" s="460"/>
      <c r="ANO69" s="460"/>
      <c r="ANP69" s="460"/>
      <c r="ANQ69" s="460"/>
      <c r="ANR69" s="460"/>
      <c r="ANS69" s="460"/>
      <c r="ANT69" s="460"/>
      <c r="ANU69" s="460"/>
      <c r="ANV69" s="460"/>
      <c r="ANW69" s="460"/>
      <c r="ANX69" s="460"/>
      <c r="ANY69" s="460"/>
      <c r="ANZ69" s="460"/>
      <c r="AOA69" s="460"/>
      <c r="AOB69" s="460"/>
      <c r="AOC69" s="460"/>
      <c r="AOD69" s="460"/>
      <c r="AOE69" s="460"/>
      <c r="AOF69" s="460"/>
      <c r="AOG69" s="460"/>
      <c r="AOH69" s="460"/>
      <c r="AOI69" s="460"/>
      <c r="AOJ69" s="460"/>
      <c r="AOK69" s="460"/>
      <c r="AOL69" s="460"/>
      <c r="AOM69" s="460"/>
      <c r="AON69" s="460"/>
      <c r="AOO69" s="460"/>
      <c r="AOP69" s="460"/>
      <c r="AOQ69" s="460"/>
      <c r="AOR69" s="460"/>
      <c r="AOS69" s="460"/>
      <c r="AOT69" s="460"/>
      <c r="AOU69" s="460"/>
      <c r="AOV69" s="460"/>
      <c r="AOW69" s="460"/>
      <c r="AOX69" s="460"/>
      <c r="AOY69" s="460"/>
      <c r="AOZ69" s="460"/>
      <c r="APA69" s="460"/>
      <c r="APB69" s="460"/>
      <c r="APC69" s="460"/>
      <c r="APD69" s="460"/>
      <c r="APE69" s="460"/>
      <c r="APF69" s="460"/>
      <c r="APG69" s="460"/>
      <c r="APH69" s="460"/>
      <c r="API69" s="460"/>
      <c r="APJ69" s="460"/>
      <c r="APK69" s="460"/>
      <c r="APL69" s="460"/>
      <c r="APM69" s="460"/>
      <c r="APN69" s="460"/>
      <c r="APO69" s="460"/>
      <c r="APP69" s="460"/>
      <c r="APQ69" s="460"/>
      <c r="APR69" s="460"/>
      <c r="APS69" s="460"/>
      <c r="APT69" s="460"/>
      <c r="APU69" s="460"/>
      <c r="APV69" s="460"/>
      <c r="APW69" s="460"/>
      <c r="APX69" s="460"/>
      <c r="APY69" s="460"/>
      <c r="APZ69" s="460"/>
      <c r="AQA69" s="460"/>
      <c r="AQB69" s="460"/>
      <c r="AQC69" s="460"/>
      <c r="AQD69" s="460"/>
      <c r="AQE69" s="460"/>
      <c r="AQF69" s="460"/>
      <c r="AQG69" s="460"/>
      <c r="AQH69" s="460"/>
      <c r="AQI69" s="460"/>
      <c r="AQJ69" s="460"/>
      <c r="AQK69" s="460"/>
      <c r="AQL69" s="460"/>
      <c r="AQM69" s="460"/>
      <c r="AQN69" s="460"/>
      <c r="AQO69" s="460"/>
      <c r="AQP69" s="460"/>
      <c r="AQQ69" s="460"/>
      <c r="AQR69" s="460"/>
      <c r="AQS69" s="460"/>
      <c r="AQT69" s="460"/>
      <c r="AQU69" s="460"/>
      <c r="AQV69" s="460"/>
      <c r="AQW69" s="460"/>
      <c r="AQX69" s="460"/>
      <c r="AQY69" s="460"/>
      <c r="AQZ69" s="460"/>
      <c r="ARA69" s="460"/>
      <c r="ARB69" s="460"/>
      <c r="ARC69" s="460"/>
      <c r="ARD69" s="460"/>
      <c r="ARE69" s="460"/>
      <c r="ARF69" s="460"/>
      <c r="ARG69" s="460"/>
      <c r="ARH69" s="460"/>
      <c r="ARI69" s="460"/>
      <c r="ARJ69" s="460"/>
      <c r="ARK69" s="460"/>
      <c r="ARL69" s="460"/>
      <c r="ARM69" s="460"/>
      <c r="ARN69" s="460"/>
      <c r="ARO69" s="460"/>
      <c r="ARP69" s="460"/>
      <c r="ARQ69" s="460"/>
      <c r="ARR69" s="460"/>
      <c r="ARS69" s="460"/>
      <c r="ART69" s="460"/>
      <c r="ARU69" s="460"/>
      <c r="ARV69" s="460"/>
      <c r="ARW69" s="460"/>
      <c r="ARX69" s="460"/>
      <c r="ARY69" s="460"/>
      <c r="ARZ69" s="460"/>
      <c r="ASA69" s="460"/>
      <c r="ASB69" s="460"/>
      <c r="ASC69" s="460"/>
      <c r="ASD69" s="460"/>
      <c r="ASE69" s="460"/>
      <c r="ASF69" s="460"/>
      <c r="ASG69" s="460"/>
      <c r="ASH69" s="460"/>
      <c r="ASI69" s="460"/>
      <c r="ASJ69" s="460"/>
      <c r="ASK69" s="460"/>
      <c r="ASL69" s="460"/>
      <c r="ASM69" s="460"/>
      <c r="ASN69" s="460"/>
      <c r="ASO69" s="460"/>
      <c r="ASP69" s="460"/>
      <c r="ASQ69" s="460"/>
      <c r="ASR69" s="460"/>
      <c r="ASS69" s="460"/>
      <c r="AST69" s="460"/>
      <c r="ASU69" s="460"/>
      <c r="ASV69" s="460"/>
      <c r="ASW69" s="460"/>
      <c r="ASX69" s="460"/>
      <c r="ASY69" s="460"/>
      <c r="ASZ69" s="460"/>
      <c r="ATA69" s="460"/>
      <c r="ATB69" s="460"/>
      <c r="ATC69" s="460"/>
      <c r="ATD69" s="460"/>
      <c r="ATE69" s="460"/>
      <c r="ATF69" s="460"/>
      <c r="ATG69" s="460"/>
      <c r="ATH69" s="460"/>
      <c r="ATI69" s="460"/>
      <c r="ATJ69" s="460"/>
      <c r="ATK69" s="460"/>
      <c r="ATL69" s="460"/>
      <c r="ATM69" s="460"/>
      <c r="ATN69" s="460"/>
      <c r="ATO69" s="460"/>
      <c r="ATP69" s="460"/>
      <c r="ATQ69" s="460"/>
      <c r="ATR69" s="460"/>
      <c r="ATS69" s="460"/>
      <c r="ATT69" s="460"/>
      <c r="ATU69" s="460"/>
      <c r="ATV69" s="460"/>
      <c r="ATW69" s="460"/>
      <c r="ATX69" s="460"/>
      <c r="ATY69" s="460"/>
      <c r="ATZ69" s="460"/>
      <c r="AUA69" s="460"/>
      <c r="AUB69" s="460"/>
      <c r="AUC69" s="460"/>
      <c r="AUD69" s="460"/>
      <c r="AUE69" s="460"/>
      <c r="AUF69" s="460"/>
      <c r="AUG69" s="460"/>
      <c r="AUH69" s="460"/>
      <c r="AUI69" s="460"/>
      <c r="AUJ69" s="460"/>
      <c r="AUK69" s="460"/>
      <c r="AUL69" s="460"/>
      <c r="AUM69" s="460"/>
      <c r="AUN69" s="460"/>
      <c r="AUO69" s="460"/>
      <c r="AUP69" s="460"/>
      <c r="AUQ69" s="460"/>
      <c r="AUR69" s="460"/>
      <c r="AUS69" s="460"/>
      <c r="AUT69" s="460"/>
      <c r="AUU69" s="460"/>
      <c r="AUV69" s="460"/>
      <c r="AUW69" s="460"/>
      <c r="AUX69" s="460"/>
      <c r="AUY69" s="460"/>
      <c r="AUZ69" s="460"/>
      <c r="AVA69" s="460"/>
      <c r="AVB69" s="460"/>
      <c r="AVC69" s="460"/>
      <c r="AVD69" s="460"/>
      <c r="AVE69" s="460"/>
      <c r="AVF69" s="460"/>
      <c r="AVG69" s="460"/>
      <c r="AVH69" s="460"/>
      <c r="AVI69" s="460"/>
      <c r="AVJ69" s="460"/>
      <c r="AVK69" s="460"/>
      <c r="AVL69" s="460"/>
      <c r="AVM69" s="460"/>
      <c r="AVN69" s="460"/>
      <c r="AVO69" s="460"/>
      <c r="AVP69" s="460"/>
      <c r="AVQ69" s="460"/>
      <c r="AVR69" s="460"/>
      <c r="AVS69" s="460"/>
      <c r="AVT69" s="460"/>
      <c r="AVU69" s="460"/>
      <c r="AVV69" s="460"/>
      <c r="AVW69" s="460"/>
      <c r="AVX69" s="460"/>
      <c r="AVY69" s="460"/>
      <c r="AVZ69" s="460"/>
      <c r="AWA69" s="460"/>
      <c r="AWB69" s="460"/>
      <c r="AWC69" s="460"/>
      <c r="AWD69" s="460"/>
      <c r="AWE69" s="460"/>
      <c r="AWF69" s="460"/>
      <c r="AWG69" s="460"/>
      <c r="AWH69" s="460"/>
      <c r="AWI69" s="460"/>
      <c r="AWJ69" s="460"/>
      <c r="AWK69" s="460"/>
      <c r="AWL69" s="460"/>
      <c r="AWM69" s="460"/>
      <c r="AWN69" s="460"/>
      <c r="AWO69" s="460"/>
      <c r="AWP69" s="460"/>
      <c r="AWQ69" s="460"/>
      <c r="AWR69" s="460"/>
      <c r="AWS69" s="460"/>
      <c r="AWT69" s="460"/>
      <c r="AWU69" s="460"/>
      <c r="AWV69" s="460"/>
      <c r="AWW69" s="460"/>
      <c r="AWX69" s="460"/>
      <c r="AWY69" s="460"/>
      <c r="AWZ69" s="460"/>
      <c r="AXA69" s="460"/>
      <c r="AXB69" s="460"/>
      <c r="AXC69" s="460"/>
      <c r="AXD69" s="460"/>
      <c r="AXE69" s="460"/>
      <c r="AXF69" s="460"/>
      <c r="AXG69" s="460"/>
      <c r="AXH69" s="460"/>
      <c r="AXI69" s="460"/>
      <c r="AXJ69" s="460"/>
      <c r="AXK69" s="460"/>
      <c r="AXL69" s="460"/>
      <c r="AXM69" s="460"/>
      <c r="AXN69" s="460"/>
      <c r="AXO69" s="460"/>
      <c r="AXP69" s="460"/>
      <c r="AXQ69" s="460"/>
      <c r="AXR69" s="460"/>
      <c r="AXS69" s="460"/>
      <c r="AXT69" s="460"/>
      <c r="AXU69" s="460"/>
      <c r="AXV69" s="460"/>
      <c r="AXW69" s="460"/>
      <c r="AXX69" s="460"/>
      <c r="AXY69" s="460"/>
      <c r="AXZ69" s="460"/>
      <c r="AYA69" s="460"/>
      <c r="AYB69" s="460"/>
      <c r="AYC69" s="460"/>
      <c r="AYD69" s="460"/>
      <c r="AYE69" s="460"/>
      <c r="AYF69" s="460"/>
      <c r="AYG69" s="460"/>
      <c r="AYH69" s="460"/>
      <c r="AYI69" s="460"/>
      <c r="AYJ69" s="460"/>
      <c r="AYK69" s="460"/>
      <c r="AYL69" s="460"/>
      <c r="AYM69" s="460"/>
      <c r="AYN69" s="460"/>
      <c r="AYO69" s="460"/>
      <c r="AYP69" s="460"/>
      <c r="AYQ69" s="460"/>
      <c r="AYR69" s="460"/>
      <c r="AYS69" s="460"/>
      <c r="AYT69" s="460"/>
      <c r="AYU69" s="460"/>
      <c r="AYV69" s="460"/>
      <c r="AYW69" s="460"/>
      <c r="AYX69" s="460"/>
      <c r="AYY69" s="460"/>
      <c r="AYZ69" s="460"/>
      <c r="AZA69" s="460"/>
      <c r="AZB69" s="460"/>
      <c r="AZC69" s="460"/>
      <c r="AZD69" s="460"/>
      <c r="AZE69" s="460"/>
      <c r="AZF69" s="460"/>
      <c r="AZG69" s="460"/>
      <c r="AZH69" s="460"/>
      <c r="AZI69" s="460"/>
      <c r="AZJ69" s="460"/>
      <c r="AZK69" s="460"/>
      <c r="AZL69" s="460"/>
      <c r="AZM69" s="460"/>
      <c r="AZN69" s="460"/>
      <c r="AZO69" s="460"/>
      <c r="AZP69" s="460"/>
      <c r="AZQ69" s="460"/>
      <c r="AZR69" s="460"/>
      <c r="AZS69" s="460"/>
      <c r="AZT69" s="460"/>
      <c r="AZU69" s="460"/>
      <c r="AZV69" s="460"/>
      <c r="AZW69" s="460"/>
      <c r="AZX69" s="460"/>
      <c r="AZY69" s="460"/>
      <c r="AZZ69" s="460"/>
      <c r="BAA69" s="460"/>
      <c r="BAB69" s="460"/>
      <c r="BAC69" s="460"/>
      <c r="BAD69" s="460"/>
      <c r="BAE69" s="460"/>
      <c r="BAF69" s="460"/>
      <c r="BAG69" s="460"/>
      <c r="BAH69" s="460"/>
      <c r="BAI69" s="460"/>
      <c r="BAJ69" s="460"/>
      <c r="BAK69" s="460"/>
      <c r="BAL69" s="460"/>
      <c r="BAM69" s="460"/>
      <c r="BAN69" s="460"/>
      <c r="BAO69" s="460"/>
      <c r="BAP69" s="460"/>
      <c r="BAQ69" s="460"/>
      <c r="BAR69" s="460"/>
      <c r="BAS69" s="460"/>
      <c r="BAT69" s="460"/>
      <c r="BAU69" s="460"/>
      <c r="BAV69" s="460"/>
      <c r="BAW69" s="460"/>
      <c r="BAX69" s="460"/>
      <c r="BAY69" s="460"/>
      <c r="BAZ69" s="460"/>
      <c r="BBA69" s="460"/>
      <c r="BBB69" s="460"/>
      <c r="BBC69" s="460"/>
      <c r="BBD69" s="460"/>
      <c r="BBE69" s="460"/>
      <c r="BBF69" s="460"/>
      <c r="BBG69" s="460"/>
      <c r="BBH69" s="460"/>
      <c r="BBI69" s="460"/>
      <c r="BBJ69" s="460"/>
      <c r="BBK69" s="460"/>
      <c r="BBL69" s="460"/>
      <c r="BBM69" s="460"/>
      <c r="BBN69" s="460"/>
      <c r="BBO69" s="460"/>
      <c r="BBP69" s="460"/>
      <c r="BBQ69" s="460"/>
      <c r="BBR69" s="460"/>
      <c r="BBS69" s="460"/>
      <c r="BBT69" s="460"/>
      <c r="BBU69" s="460"/>
      <c r="BBV69" s="460"/>
      <c r="BBW69" s="460"/>
      <c r="BBX69" s="460"/>
      <c r="BBY69" s="460"/>
      <c r="BBZ69" s="460"/>
      <c r="BCA69" s="460"/>
      <c r="BCB69" s="460"/>
      <c r="BCC69" s="460"/>
      <c r="BCD69" s="460"/>
      <c r="BCE69" s="460"/>
      <c r="BCF69" s="460"/>
      <c r="BCG69" s="460"/>
      <c r="BCH69" s="460"/>
      <c r="BCI69" s="460"/>
      <c r="BCJ69" s="460"/>
      <c r="BCK69" s="460"/>
      <c r="BCL69" s="460"/>
      <c r="BCM69" s="460"/>
      <c r="BCN69" s="460"/>
      <c r="BCO69" s="460"/>
      <c r="BCP69" s="460"/>
      <c r="BCQ69" s="460"/>
      <c r="BCR69" s="460"/>
      <c r="BCS69" s="460"/>
      <c r="BCT69" s="460"/>
      <c r="BCU69" s="460"/>
      <c r="BCV69" s="460"/>
      <c r="BCW69" s="460"/>
      <c r="BCX69" s="460"/>
      <c r="BCY69" s="460"/>
      <c r="BCZ69" s="460"/>
      <c r="BDA69" s="460"/>
      <c r="BDB69" s="460"/>
      <c r="BDC69" s="460"/>
      <c r="BDD69" s="460"/>
      <c r="BDE69" s="460"/>
      <c r="BDF69" s="460"/>
      <c r="BDG69" s="460"/>
      <c r="BDH69" s="460"/>
      <c r="BDI69" s="460"/>
      <c r="BDJ69" s="460"/>
      <c r="BDK69" s="460"/>
      <c r="BDL69" s="460"/>
      <c r="BDM69" s="460"/>
      <c r="BDN69" s="460"/>
      <c r="BDO69" s="460"/>
      <c r="BDP69" s="460"/>
      <c r="BDQ69" s="460"/>
      <c r="BDR69" s="460"/>
      <c r="BDS69" s="460"/>
      <c r="BDT69" s="460"/>
      <c r="BDU69" s="460"/>
      <c r="BDV69" s="460"/>
      <c r="BDW69" s="460"/>
      <c r="BDX69" s="460"/>
      <c r="BDY69" s="460"/>
      <c r="BDZ69" s="460"/>
      <c r="BEA69" s="460"/>
      <c r="BEB69" s="460"/>
      <c r="BEC69" s="460"/>
      <c r="BED69" s="460"/>
      <c r="BEE69" s="460"/>
      <c r="BEF69" s="460"/>
      <c r="BEG69" s="460"/>
      <c r="BEH69" s="460"/>
      <c r="BEI69" s="460"/>
      <c r="BEJ69" s="460"/>
      <c r="BEK69" s="460"/>
      <c r="BEL69" s="460"/>
      <c r="BEM69" s="460"/>
      <c r="BEN69" s="460"/>
      <c r="BEO69" s="460"/>
      <c r="BEP69" s="460"/>
      <c r="BEQ69" s="460"/>
      <c r="BER69" s="460"/>
      <c r="BES69" s="460"/>
      <c r="BET69" s="460"/>
      <c r="BEU69" s="460"/>
      <c r="BEV69" s="460"/>
      <c r="BEW69" s="460"/>
      <c r="BEX69" s="460"/>
      <c r="BEY69" s="460"/>
      <c r="BEZ69" s="460"/>
      <c r="BFA69" s="460"/>
      <c r="BFB69" s="460"/>
      <c r="BFC69" s="460"/>
      <c r="BFD69" s="460"/>
      <c r="BFE69" s="460"/>
      <c r="BFF69" s="460"/>
      <c r="BFG69" s="460"/>
      <c r="BFH69" s="460"/>
      <c r="BFI69" s="460"/>
      <c r="BFJ69" s="460"/>
      <c r="BFK69" s="460"/>
      <c r="BFL69" s="460"/>
      <c r="BFM69" s="460"/>
      <c r="BFN69" s="460"/>
      <c r="BFO69" s="460"/>
      <c r="BFP69" s="460"/>
      <c r="BFQ69" s="460"/>
      <c r="BFR69" s="460"/>
      <c r="BFS69" s="460"/>
      <c r="BFT69" s="460"/>
      <c r="BFU69" s="460"/>
      <c r="BFV69" s="460"/>
      <c r="BFW69" s="460"/>
      <c r="BFX69" s="460"/>
      <c r="BFY69" s="460"/>
      <c r="BFZ69" s="460"/>
      <c r="BGA69" s="460"/>
      <c r="BGB69" s="460"/>
      <c r="BGC69" s="460"/>
      <c r="BGD69" s="460"/>
      <c r="BGE69" s="460"/>
      <c r="BGF69" s="460"/>
      <c r="BGG69" s="460"/>
      <c r="BGH69" s="460"/>
      <c r="BGI69" s="460"/>
      <c r="BGJ69" s="460"/>
      <c r="BGK69" s="460"/>
      <c r="BGL69" s="460"/>
      <c r="BGM69" s="460"/>
      <c r="BGN69" s="460"/>
      <c r="BGO69" s="460"/>
      <c r="BGP69" s="460"/>
      <c r="BGQ69" s="460"/>
      <c r="BGR69" s="460"/>
      <c r="BGS69" s="460"/>
      <c r="BGT69" s="460"/>
      <c r="BGU69" s="460"/>
      <c r="BGV69" s="460"/>
      <c r="BGW69" s="460"/>
      <c r="BGX69" s="460"/>
      <c r="BGY69" s="460"/>
      <c r="BGZ69" s="460"/>
      <c r="BHA69" s="460"/>
      <c r="BHB69" s="460"/>
      <c r="BHC69" s="460"/>
      <c r="BHD69" s="460"/>
      <c r="BHE69" s="460"/>
      <c r="BHF69" s="460"/>
      <c r="BHG69" s="460"/>
      <c r="BHH69" s="460"/>
      <c r="BHI69" s="460"/>
      <c r="BHJ69" s="460"/>
      <c r="BHK69" s="460"/>
      <c r="BHL69" s="460"/>
      <c r="BHM69" s="460"/>
      <c r="BHN69" s="460"/>
      <c r="BHO69" s="460"/>
      <c r="BHP69" s="460"/>
      <c r="BHQ69" s="460"/>
      <c r="BHR69" s="460"/>
      <c r="BHS69" s="460"/>
      <c r="BHT69" s="460"/>
      <c r="BHU69" s="460"/>
      <c r="BHV69" s="460"/>
      <c r="BHW69" s="460"/>
      <c r="BHX69" s="460"/>
      <c r="BHY69" s="460"/>
      <c r="BHZ69" s="460"/>
      <c r="BIA69" s="460"/>
      <c r="BIB69" s="460"/>
      <c r="BIC69" s="460"/>
      <c r="BID69" s="460"/>
      <c r="BIE69" s="460"/>
      <c r="BIF69" s="460"/>
      <c r="BIG69" s="460"/>
      <c r="BIH69" s="460"/>
      <c r="BII69" s="460"/>
      <c r="BIJ69" s="460"/>
      <c r="BIK69" s="460"/>
      <c r="BIL69" s="460"/>
      <c r="BIM69" s="460"/>
      <c r="BIN69" s="460"/>
      <c r="BIO69" s="460"/>
      <c r="BIP69" s="460"/>
      <c r="BIQ69" s="460"/>
      <c r="BIR69" s="460"/>
      <c r="BIS69" s="460"/>
      <c r="BIT69" s="460"/>
      <c r="BIU69" s="460"/>
      <c r="BIV69" s="460"/>
      <c r="BIW69" s="460"/>
      <c r="BIX69" s="460"/>
      <c r="BIY69" s="460"/>
      <c r="BIZ69" s="460"/>
      <c r="BJA69" s="460"/>
      <c r="BJB69" s="460"/>
      <c r="BJC69" s="460"/>
      <c r="BJD69" s="460"/>
      <c r="BJE69" s="460"/>
      <c r="BJF69" s="460"/>
      <c r="BJG69" s="460"/>
      <c r="BJH69" s="460"/>
      <c r="BJI69" s="460"/>
      <c r="BJJ69" s="460"/>
      <c r="BJK69" s="460"/>
      <c r="BJL69" s="460"/>
      <c r="BJM69" s="460"/>
      <c r="BJN69" s="460"/>
      <c r="BJO69" s="460"/>
      <c r="BJP69" s="460"/>
      <c r="BJQ69" s="460"/>
      <c r="BJR69" s="460"/>
      <c r="BJS69" s="460"/>
      <c r="BJT69" s="460"/>
      <c r="BJU69" s="460"/>
      <c r="BJV69" s="460"/>
      <c r="BJW69" s="460"/>
      <c r="BJX69" s="460"/>
      <c r="BJY69" s="460"/>
      <c r="BJZ69" s="460"/>
      <c r="BKA69" s="460"/>
      <c r="BKB69" s="460"/>
      <c r="BKC69" s="460"/>
      <c r="BKD69" s="460"/>
      <c r="BKE69" s="460"/>
      <c r="BKF69" s="460"/>
      <c r="BKG69" s="460"/>
      <c r="BKH69" s="460"/>
      <c r="BKI69" s="460"/>
      <c r="BKJ69" s="460"/>
      <c r="BKK69" s="460"/>
      <c r="BKL69" s="460"/>
      <c r="BKM69" s="460"/>
      <c r="BKN69" s="460"/>
      <c r="BKO69" s="460"/>
      <c r="BKP69" s="460"/>
      <c r="BKQ69" s="460"/>
      <c r="BKR69" s="460"/>
      <c r="BKS69" s="460"/>
      <c r="BKT69" s="460"/>
      <c r="BKU69" s="460"/>
      <c r="BKV69" s="460"/>
      <c r="BKW69" s="460"/>
      <c r="BKX69" s="460"/>
      <c r="BKY69" s="460"/>
      <c r="BKZ69" s="460"/>
      <c r="BLA69" s="460"/>
      <c r="BLB69" s="460"/>
      <c r="BLC69" s="460"/>
      <c r="BLD69" s="460"/>
      <c r="BLE69" s="460"/>
      <c r="BLF69" s="460"/>
      <c r="BLG69" s="460"/>
      <c r="BLH69" s="460"/>
      <c r="BLI69" s="460"/>
      <c r="BLJ69" s="460"/>
      <c r="BLK69" s="460"/>
      <c r="BLL69" s="460"/>
      <c r="BLM69" s="460"/>
      <c r="BLN69" s="460"/>
      <c r="BLO69" s="460"/>
      <c r="BLP69" s="460"/>
      <c r="BLQ69" s="460"/>
      <c r="BLR69" s="460"/>
      <c r="BLS69" s="460"/>
      <c r="BLT69" s="460"/>
      <c r="BLU69" s="460"/>
      <c r="BLV69" s="460"/>
      <c r="BLW69" s="460"/>
      <c r="BLX69" s="460"/>
      <c r="BLY69" s="460"/>
      <c r="BLZ69" s="460"/>
      <c r="BMA69" s="460"/>
      <c r="BMB69" s="460"/>
      <c r="BMC69" s="460"/>
      <c r="BMD69" s="460"/>
      <c r="BME69" s="460"/>
      <c r="BMF69" s="460"/>
      <c r="BMG69" s="460"/>
      <c r="BMH69" s="460"/>
      <c r="BMI69" s="460"/>
      <c r="BMJ69" s="460"/>
      <c r="BMK69" s="460"/>
      <c r="BML69" s="460"/>
      <c r="BMM69" s="460"/>
      <c r="BMN69" s="460"/>
      <c r="BMO69" s="460"/>
      <c r="BMP69" s="460"/>
      <c r="BMQ69" s="460"/>
      <c r="BMR69" s="460"/>
      <c r="BMS69" s="460"/>
      <c r="BMT69" s="460"/>
      <c r="BMU69" s="460"/>
      <c r="BMV69" s="460"/>
      <c r="BMW69" s="460"/>
      <c r="BMX69" s="460"/>
      <c r="BMY69" s="460"/>
      <c r="BMZ69" s="460"/>
      <c r="BNA69" s="460"/>
      <c r="BNB69" s="460"/>
      <c r="BNC69" s="460"/>
      <c r="BND69" s="460"/>
      <c r="BNE69" s="460"/>
      <c r="BNF69" s="460"/>
      <c r="BNG69" s="460"/>
      <c r="BNH69" s="460"/>
      <c r="BNI69" s="460"/>
      <c r="BNJ69" s="460"/>
      <c r="BNK69" s="460"/>
      <c r="BNL69" s="460"/>
      <c r="BNM69" s="460"/>
      <c r="BNN69" s="460"/>
      <c r="BNO69" s="460"/>
      <c r="BNP69" s="460"/>
      <c r="BNQ69" s="460"/>
      <c r="BNR69" s="460"/>
      <c r="BNS69" s="460"/>
      <c r="BNT69" s="460"/>
      <c r="BNU69" s="460"/>
      <c r="BNV69" s="460"/>
      <c r="BNW69" s="460"/>
      <c r="BNX69" s="460"/>
      <c r="BNY69" s="460"/>
      <c r="BNZ69" s="460"/>
      <c r="BOA69" s="460"/>
      <c r="BOB69" s="460"/>
      <c r="BOC69" s="460"/>
      <c r="BOD69" s="460"/>
      <c r="BOE69" s="460"/>
      <c r="BOF69" s="460"/>
      <c r="BOG69" s="460"/>
      <c r="BOH69" s="460"/>
      <c r="BOI69" s="460"/>
      <c r="BOJ69" s="460"/>
      <c r="BOK69" s="460"/>
      <c r="BOL69" s="460"/>
      <c r="BOM69" s="460"/>
      <c r="BON69" s="460"/>
      <c r="BOO69" s="460"/>
      <c r="BOP69" s="460"/>
      <c r="BOQ69" s="460"/>
      <c r="BOR69" s="460"/>
      <c r="BOS69" s="460"/>
      <c r="BOT69" s="460"/>
      <c r="BOU69" s="460"/>
      <c r="BOV69" s="460"/>
      <c r="BOW69" s="460"/>
      <c r="BOX69" s="460"/>
      <c r="BOY69" s="460"/>
      <c r="BOZ69" s="460"/>
      <c r="BPA69" s="460"/>
      <c r="BPB69" s="460"/>
      <c r="BPC69" s="460"/>
      <c r="BPD69" s="460"/>
      <c r="BPE69" s="460"/>
      <c r="BPF69" s="460"/>
      <c r="BPG69" s="460"/>
      <c r="BPH69" s="460"/>
      <c r="BPI69" s="460"/>
      <c r="BPJ69" s="460"/>
      <c r="BPK69" s="460"/>
      <c r="BPL69" s="460"/>
      <c r="BPM69" s="460"/>
      <c r="BPN69" s="460"/>
      <c r="BPO69" s="460"/>
      <c r="BPP69" s="460"/>
      <c r="BPQ69" s="460"/>
      <c r="BPR69" s="460"/>
      <c r="BPS69" s="460"/>
      <c r="BPT69" s="460"/>
      <c r="BPU69" s="460"/>
      <c r="BPV69" s="460"/>
      <c r="BPW69" s="460"/>
      <c r="BPX69" s="460"/>
      <c r="BPY69" s="460"/>
      <c r="BPZ69" s="460"/>
      <c r="BQA69" s="460"/>
      <c r="BQB69" s="460"/>
      <c r="BQC69" s="460"/>
      <c r="BQD69" s="460"/>
      <c r="BQE69" s="460"/>
      <c r="BQF69" s="460"/>
      <c r="BQG69" s="460"/>
      <c r="BQH69" s="460"/>
      <c r="BQI69" s="460"/>
      <c r="BQJ69" s="460"/>
      <c r="BQK69" s="460"/>
      <c r="BQL69" s="460"/>
      <c r="BQM69" s="460"/>
      <c r="BQN69" s="460"/>
      <c r="BQO69" s="460"/>
      <c r="BQP69" s="460"/>
      <c r="BQQ69" s="460"/>
      <c r="BQR69" s="460"/>
      <c r="BQS69" s="460"/>
      <c r="BQT69" s="460"/>
      <c r="BQU69" s="460"/>
      <c r="BQV69" s="460"/>
      <c r="BQW69" s="460"/>
      <c r="BQX69" s="460"/>
      <c r="BQY69" s="460"/>
      <c r="BQZ69" s="460"/>
      <c r="BRA69" s="460"/>
      <c r="BRB69" s="460"/>
      <c r="BRC69" s="460"/>
      <c r="BRD69" s="460"/>
      <c r="BRE69" s="460"/>
      <c r="BRF69" s="460"/>
      <c r="BRG69" s="460"/>
      <c r="BRH69" s="460"/>
      <c r="BRI69" s="460"/>
      <c r="BRJ69" s="460"/>
      <c r="BRK69" s="460"/>
      <c r="BRL69" s="460"/>
      <c r="BRM69" s="460"/>
      <c r="BRN69" s="460"/>
      <c r="BRO69" s="460"/>
      <c r="BRP69" s="460"/>
      <c r="BRQ69" s="460"/>
      <c r="BRR69" s="460"/>
      <c r="BRS69" s="460"/>
      <c r="BRT69" s="460"/>
      <c r="BRU69" s="460"/>
      <c r="BRV69" s="460"/>
      <c r="BRW69" s="460"/>
      <c r="BRX69" s="460"/>
      <c r="BRY69" s="460"/>
      <c r="BRZ69" s="460"/>
      <c r="BSA69" s="460"/>
      <c r="BSB69" s="460"/>
      <c r="BSC69" s="460"/>
      <c r="BSD69" s="460"/>
      <c r="BSE69" s="460"/>
      <c r="BSF69" s="460"/>
      <c r="BSG69" s="460"/>
      <c r="BSH69" s="460"/>
      <c r="BSI69" s="460"/>
      <c r="BSJ69" s="460"/>
      <c r="BSK69" s="460"/>
      <c r="BSL69" s="460"/>
      <c r="BSM69" s="460"/>
      <c r="BSN69" s="460"/>
      <c r="BSO69" s="460"/>
      <c r="BSP69" s="460"/>
      <c r="BSQ69" s="460"/>
      <c r="BSR69" s="460"/>
      <c r="BSS69" s="460"/>
      <c r="BST69" s="460"/>
      <c r="BSU69" s="460"/>
      <c r="BSV69" s="460"/>
      <c r="BSW69" s="460"/>
      <c r="BSX69" s="460"/>
      <c r="BSY69" s="460"/>
      <c r="BSZ69" s="460"/>
      <c r="BTA69" s="460"/>
      <c r="BTB69" s="460"/>
      <c r="BTC69" s="460"/>
      <c r="BTD69" s="460"/>
      <c r="BTE69" s="460"/>
      <c r="BTF69" s="460"/>
      <c r="BTG69" s="460"/>
      <c r="BTH69" s="460"/>
      <c r="BTI69" s="460"/>
      <c r="BTJ69" s="460"/>
      <c r="BTK69" s="460"/>
      <c r="BTL69" s="460"/>
      <c r="BTM69" s="460"/>
      <c r="BTN69" s="460"/>
      <c r="BTO69" s="460"/>
      <c r="BTP69" s="460"/>
      <c r="BTQ69" s="460"/>
      <c r="BTR69" s="460"/>
      <c r="BTS69" s="460"/>
      <c r="BTT69" s="460"/>
      <c r="BTU69" s="460"/>
      <c r="BTV69" s="460"/>
      <c r="BTW69" s="460"/>
      <c r="BTX69" s="460"/>
      <c r="BTY69" s="460"/>
      <c r="BTZ69" s="460"/>
      <c r="BUA69" s="460"/>
      <c r="BUB69" s="460"/>
      <c r="BUC69" s="460"/>
      <c r="BUD69" s="460"/>
      <c r="BUE69" s="460"/>
      <c r="BUF69" s="460"/>
      <c r="BUG69" s="460"/>
      <c r="BUH69" s="460"/>
      <c r="BUI69" s="460"/>
      <c r="BUJ69" s="460"/>
      <c r="BUK69" s="460"/>
      <c r="BUL69" s="460"/>
      <c r="BUM69" s="460"/>
      <c r="BUN69" s="460"/>
      <c r="BUO69" s="460"/>
      <c r="BUP69" s="460"/>
      <c r="BUQ69" s="460"/>
      <c r="BUR69" s="460"/>
      <c r="BUS69" s="460"/>
      <c r="BUT69" s="460"/>
      <c r="BUU69" s="460"/>
      <c r="BUV69" s="460"/>
      <c r="BUW69" s="460"/>
      <c r="BUX69" s="460"/>
      <c r="BUY69" s="460"/>
      <c r="BUZ69" s="460"/>
      <c r="BVA69" s="460"/>
      <c r="BVB69" s="460"/>
      <c r="BVC69" s="460"/>
      <c r="BVD69" s="460"/>
      <c r="BVE69" s="460"/>
      <c r="BVF69" s="460"/>
      <c r="BVG69" s="460"/>
      <c r="BVH69" s="460"/>
      <c r="BVI69" s="460"/>
      <c r="BVJ69" s="460"/>
      <c r="BVK69" s="460"/>
      <c r="BVL69" s="460"/>
      <c r="BVM69" s="460"/>
      <c r="BVN69" s="460"/>
      <c r="BVO69" s="460"/>
      <c r="BVP69" s="460"/>
      <c r="BVQ69" s="460"/>
      <c r="BVR69" s="460"/>
      <c r="BVS69" s="460"/>
      <c r="BVT69" s="460"/>
      <c r="BVU69" s="460"/>
      <c r="BVV69" s="460"/>
      <c r="BVW69" s="460"/>
      <c r="BVX69" s="460"/>
      <c r="BVY69" s="460"/>
      <c r="BVZ69" s="460"/>
      <c r="BWA69" s="460"/>
      <c r="BWB69" s="460"/>
      <c r="BWC69" s="460"/>
      <c r="BWD69" s="460"/>
      <c r="BWE69" s="460"/>
      <c r="BWF69" s="460"/>
      <c r="BWG69" s="460"/>
      <c r="BWH69" s="460"/>
      <c r="BWI69" s="460"/>
      <c r="BWJ69" s="460"/>
      <c r="BWK69" s="460"/>
      <c r="BWL69" s="460"/>
      <c r="BWM69" s="460"/>
      <c r="BWN69" s="460"/>
      <c r="BWO69" s="460"/>
      <c r="BWP69" s="460"/>
      <c r="BWQ69" s="460"/>
      <c r="BWR69" s="460"/>
      <c r="BWS69" s="460"/>
      <c r="BWT69" s="460"/>
      <c r="BWU69" s="460"/>
      <c r="BWV69" s="460"/>
      <c r="BWW69" s="460"/>
      <c r="BWX69" s="460"/>
      <c r="BWY69" s="460"/>
      <c r="BWZ69" s="460"/>
      <c r="BXA69" s="460"/>
      <c r="BXB69" s="460"/>
      <c r="BXC69" s="460"/>
      <c r="BXD69" s="460"/>
      <c r="BXE69" s="460"/>
      <c r="BXF69" s="460"/>
      <c r="BXG69" s="460"/>
      <c r="BXH69" s="460"/>
      <c r="BXI69" s="460"/>
      <c r="BXJ69" s="460"/>
      <c r="BXK69" s="460"/>
      <c r="BXL69" s="460"/>
      <c r="BXM69" s="460"/>
      <c r="BXN69" s="460"/>
      <c r="BXO69" s="460"/>
      <c r="BXP69" s="460"/>
      <c r="BXQ69" s="460"/>
      <c r="BXR69" s="460"/>
      <c r="BXS69" s="460"/>
      <c r="BXT69" s="460"/>
      <c r="BXU69" s="460"/>
      <c r="BXV69" s="460"/>
      <c r="BXW69" s="460"/>
      <c r="BXX69" s="460"/>
      <c r="BXY69" s="460"/>
      <c r="BXZ69" s="460"/>
      <c r="BYA69" s="460"/>
      <c r="BYB69" s="460"/>
      <c r="BYC69" s="460"/>
      <c r="BYD69" s="460"/>
      <c r="BYE69" s="460"/>
      <c r="BYF69" s="460"/>
      <c r="BYG69" s="460"/>
      <c r="BYH69" s="460"/>
      <c r="BYI69" s="460"/>
      <c r="BYJ69" s="460"/>
      <c r="BYK69" s="460"/>
      <c r="BYL69" s="460"/>
      <c r="BYM69" s="460"/>
      <c r="BYN69" s="460"/>
      <c r="BYO69" s="460"/>
      <c r="BYP69" s="460"/>
      <c r="BYQ69" s="460"/>
      <c r="BYR69" s="460"/>
      <c r="BYS69" s="460"/>
      <c r="BYT69" s="460"/>
      <c r="BYU69" s="460"/>
      <c r="BYV69" s="460"/>
      <c r="BYW69" s="460"/>
      <c r="BYX69" s="460"/>
      <c r="BYY69" s="460"/>
      <c r="BYZ69" s="460"/>
      <c r="BZA69" s="460"/>
      <c r="BZB69" s="460"/>
      <c r="BZC69" s="460"/>
      <c r="BZD69" s="460"/>
      <c r="BZE69" s="460"/>
      <c r="BZF69" s="460"/>
      <c r="BZG69" s="460"/>
      <c r="BZH69" s="460"/>
      <c r="BZI69" s="460"/>
      <c r="BZJ69" s="460"/>
      <c r="BZK69" s="460"/>
      <c r="BZL69" s="460"/>
      <c r="BZM69" s="460"/>
      <c r="BZN69" s="460"/>
      <c r="BZO69" s="460"/>
      <c r="BZP69" s="460"/>
      <c r="BZQ69" s="460"/>
      <c r="BZR69" s="460"/>
      <c r="BZS69" s="460"/>
      <c r="BZT69" s="460"/>
      <c r="BZU69" s="460"/>
      <c r="BZV69" s="460"/>
      <c r="BZW69" s="460"/>
      <c r="BZX69" s="460"/>
      <c r="BZY69" s="460"/>
      <c r="BZZ69" s="460"/>
      <c r="CAA69" s="460"/>
      <c r="CAB69" s="460"/>
      <c r="CAC69" s="460"/>
      <c r="CAD69" s="460"/>
      <c r="CAE69" s="460"/>
      <c r="CAF69" s="460"/>
      <c r="CAG69" s="460"/>
      <c r="CAH69" s="460"/>
      <c r="CAI69" s="460"/>
      <c r="CAJ69" s="460"/>
      <c r="CAK69" s="460"/>
      <c r="CAL69" s="460"/>
      <c r="CAM69" s="460"/>
      <c r="CAN69" s="460"/>
      <c r="CAO69" s="460"/>
      <c r="CAP69" s="460"/>
      <c r="CAQ69" s="460"/>
      <c r="CAR69" s="460"/>
      <c r="CAS69" s="460"/>
      <c r="CAT69" s="460"/>
      <c r="CAU69" s="460"/>
      <c r="CAV69" s="460"/>
      <c r="CAW69" s="460"/>
      <c r="CAX69" s="460"/>
      <c r="CAY69" s="460"/>
      <c r="CAZ69" s="460"/>
      <c r="CBA69" s="460"/>
      <c r="CBB69" s="460"/>
      <c r="CBC69" s="460"/>
      <c r="CBD69" s="460"/>
      <c r="CBE69" s="460"/>
      <c r="CBF69" s="460"/>
      <c r="CBG69" s="460"/>
      <c r="CBH69" s="460"/>
      <c r="CBI69" s="460"/>
      <c r="CBJ69" s="460"/>
      <c r="CBK69" s="460"/>
      <c r="CBL69" s="460"/>
      <c r="CBM69" s="460"/>
      <c r="CBN69" s="460"/>
      <c r="CBO69" s="460"/>
      <c r="CBP69" s="460"/>
      <c r="CBQ69" s="460"/>
      <c r="CBR69" s="460"/>
      <c r="CBS69" s="460"/>
      <c r="CBT69" s="460"/>
      <c r="CBU69" s="460"/>
      <c r="CBV69" s="460"/>
      <c r="CBW69" s="460"/>
      <c r="CBX69" s="460"/>
      <c r="CBY69" s="460"/>
      <c r="CBZ69" s="460"/>
      <c r="CCA69" s="460"/>
      <c r="CCB69" s="460"/>
      <c r="CCC69" s="460"/>
      <c r="CCD69" s="460"/>
      <c r="CCE69" s="460"/>
      <c r="CCF69" s="460"/>
      <c r="CCG69" s="460"/>
      <c r="CCH69" s="460"/>
      <c r="CCI69" s="460"/>
      <c r="CCJ69" s="460"/>
      <c r="CCK69" s="460"/>
      <c r="CCL69" s="460"/>
      <c r="CCM69" s="460"/>
      <c r="CCN69" s="460"/>
      <c r="CCO69" s="460"/>
      <c r="CCP69" s="460"/>
      <c r="CCQ69" s="460"/>
      <c r="CCR69" s="460"/>
      <c r="CCS69" s="460"/>
      <c r="CCT69" s="460"/>
      <c r="CCU69" s="460"/>
      <c r="CCV69" s="460"/>
      <c r="CCW69" s="460"/>
      <c r="CCX69" s="460"/>
      <c r="CCY69" s="460"/>
      <c r="CCZ69" s="460"/>
      <c r="CDA69" s="460"/>
      <c r="CDB69" s="460"/>
      <c r="CDC69" s="460"/>
      <c r="CDD69" s="460"/>
      <c r="CDE69" s="460"/>
      <c r="CDF69" s="460"/>
      <c r="CDG69" s="460"/>
      <c r="CDH69" s="460"/>
      <c r="CDI69" s="460"/>
      <c r="CDJ69" s="460"/>
      <c r="CDK69" s="460"/>
      <c r="CDL69" s="460"/>
      <c r="CDM69" s="460"/>
      <c r="CDN69" s="460"/>
      <c r="CDO69" s="460"/>
      <c r="CDP69" s="460"/>
      <c r="CDQ69" s="460"/>
      <c r="CDR69" s="460"/>
      <c r="CDS69" s="460"/>
      <c r="CDT69" s="460"/>
      <c r="CDU69" s="460"/>
      <c r="CDV69" s="460"/>
      <c r="CDW69" s="460"/>
      <c r="CDX69" s="460"/>
      <c r="CDY69" s="460"/>
      <c r="CDZ69" s="460"/>
      <c r="CEA69" s="460"/>
      <c r="CEB69" s="460"/>
      <c r="CEC69" s="460"/>
      <c r="CED69" s="460"/>
      <c r="CEE69" s="460"/>
      <c r="CEF69" s="460"/>
      <c r="CEG69" s="460"/>
      <c r="CEH69" s="460"/>
      <c r="CEI69" s="460"/>
      <c r="CEJ69" s="460"/>
      <c r="CEK69" s="460"/>
      <c r="CEL69" s="460"/>
      <c r="CEM69" s="460"/>
      <c r="CEN69" s="460"/>
      <c r="CEO69" s="460"/>
      <c r="CEP69" s="460"/>
      <c r="CEQ69" s="460"/>
      <c r="CER69" s="460"/>
      <c r="CES69" s="460"/>
      <c r="CET69" s="460"/>
      <c r="CEU69" s="460"/>
      <c r="CEV69" s="460"/>
      <c r="CEW69" s="460"/>
      <c r="CEX69" s="460"/>
      <c r="CEY69" s="460"/>
      <c r="CEZ69" s="460"/>
      <c r="CFA69" s="460"/>
      <c r="CFB69" s="460"/>
      <c r="CFC69" s="460"/>
      <c r="CFD69" s="460"/>
      <c r="CFE69" s="460"/>
      <c r="CFF69" s="460"/>
      <c r="CFG69" s="460"/>
      <c r="CFH69" s="460"/>
      <c r="CFI69" s="460"/>
      <c r="CFJ69" s="460"/>
      <c r="CFK69" s="460"/>
      <c r="CFL69" s="460"/>
      <c r="CFM69" s="460"/>
      <c r="CFN69" s="460"/>
      <c r="CFO69" s="460"/>
      <c r="CFP69" s="460"/>
      <c r="CFQ69" s="460"/>
      <c r="CFR69" s="460"/>
      <c r="CFS69" s="460"/>
      <c r="CFT69" s="460"/>
      <c r="CFU69" s="460"/>
      <c r="CFV69" s="460"/>
      <c r="CFW69" s="460"/>
      <c r="CFX69" s="460"/>
      <c r="CFY69" s="460"/>
      <c r="CFZ69" s="460"/>
      <c r="CGA69" s="460"/>
      <c r="CGB69" s="460"/>
      <c r="CGC69" s="460"/>
      <c r="CGD69" s="460"/>
      <c r="CGE69" s="460"/>
      <c r="CGF69" s="460"/>
      <c r="CGG69" s="460"/>
      <c r="CGH69" s="460"/>
      <c r="CGI69" s="460"/>
      <c r="CGJ69" s="460"/>
      <c r="CGK69" s="460"/>
      <c r="CGL69" s="460"/>
      <c r="CGM69" s="460"/>
      <c r="CGN69" s="460"/>
      <c r="CGO69" s="460"/>
      <c r="CGP69" s="460"/>
      <c r="CGQ69" s="460"/>
      <c r="CGR69" s="460"/>
      <c r="CGS69" s="460"/>
      <c r="CGT69" s="460"/>
      <c r="CGU69" s="460"/>
      <c r="CGV69" s="460"/>
      <c r="CGW69" s="460"/>
      <c r="CGX69" s="460"/>
      <c r="CGY69" s="460"/>
      <c r="CGZ69" s="460"/>
      <c r="CHA69" s="460"/>
      <c r="CHB69" s="460"/>
      <c r="CHC69" s="460"/>
      <c r="CHD69" s="460"/>
      <c r="CHE69" s="460"/>
      <c r="CHF69" s="460"/>
      <c r="CHG69" s="460"/>
      <c r="CHH69" s="460"/>
      <c r="CHI69" s="460"/>
      <c r="CHJ69" s="460"/>
      <c r="CHK69" s="460"/>
      <c r="CHL69" s="460"/>
      <c r="CHM69" s="460"/>
      <c r="CHN69" s="460"/>
      <c r="CHO69" s="460"/>
      <c r="CHP69" s="460"/>
      <c r="CHQ69" s="460"/>
      <c r="CHR69" s="460"/>
      <c r="CHS69" s="460"/>
      <c r="CHT69" s="460"/>
      <c r="CHU69" s="460"/>
      <c r="CHV69" s="460"/>
      <c r="CHW69" s="460"/>
      <c r="CHX69" s="460"/>
      <c r="CHY69" s="460"/>
      <c r="CHZ69" s="460"/>
      <c r="CIA69" s="460"/>
      <c r="CIB69" s="460"/>
      <c r="CIC69" s="460"/>
      <c r="CID69" s="460"/>
      <c r="CIE69" s="460"/>
      <c r="CIF69" s="460"/>
      <c r="CIG69" s="460"/>
      <c r="CIH69" s="460"/>
      <c r="CII69" s="460"/>
      <c r="CIJ69" s="460"/>
      <c r="CIK69" s="460"/>
      <c r="CIL69" s="460"/>
      <c r="CIM69" s="460"/>
      <c r="CIN69" s="460"/>
      <c r="CIO69" s="460"/>
      <c r="CIP69" s="460"/>
      <c r="CIQ69" s="460"/>
      <c r="CIR69" s="460"/>
      <c r="CIS69" s="460"/>
      <c r="CIT69" s="460"/>
      <c r="CIU69" s="460"/>
      <c r="CIV69" s="460"/>
      <c r="CIW69" s="460"/>
      <c r="CIX69" s="460"/>
      <c r="CIY69" s="460"/>
      <c r="CIZ69" s="460"/>
      <c r="CJA69" s="460"/>
      <c r="CJB69" s="460"/>
      <c r="CJC69" s="460"/>
      <c r="CJD69" s="460"/>
      <c r="CJE69" s="460"/>
      <c r="CJF69" s="460"/>
      <c r="CJG69" s="460"/>
      <c r="CJH69" s="460"/>
      <c r="CJI69" s="460"/>
      <c r="CJJ69" s="460"/>
      <c r="CJK69" s="460"/>
      <c r="CJL69" s="460"/>
      <c r="CJM69" s="460"/>
      <c r="CJN69" s="460"/>
      <c r="CJO69" s="460"/>
      <c r="CJP69" s="460"/>
      <c r="CJQ69" s="460"/>
      <c r="CJR69" s="460"/>
      <c r="CJS69" s="460"/>
      <c r="CJT69" s="460"/>
      <c r="CJU69" s="460"/>
      <c r="CJV69" s="460"/>
      <c r="CJW69" s="460"/>
      <c r="CJX69" s="460"/>
      <c r="CJY69" s="460"/>
      <c r="CJZ69" s="460"/>
      <c r="CKA69" s="460"/>
      <c r="CKB69" s="460"/>
      <c r="CKC69" s="460"/>
      <c r="CKD69" s="460"/>
      <c r="CKE69" s="460"/>
      <c r="CKF69" s="460"/>
      <c r="CKG69" s="460"/>
      <c r="CKH69" s="460"/>
      <c r="CKI69" s="460"/>
      <c r="CKJ69" s="460"/>
      <c r="CKK69" s="460"/>
      <c r="CKL69" s="460"/>
      <c r="CKM69" s="460"/>
      <c r="CKN69" s="460"/>
      <c r="CKO69" s="460"/>
      <c r="CKP69" s="460"/>
      <c r="CKQ69" s="460"/>
      <c r="CKR69" s="460"/>
      <c r="CKS69" s="460"/>
      <c r="CKT69" s="460"/>
      <c r="CKU69" s="460"/>
      <c r="CKV69" s="460"/>
      <c r="CKW69" s="460"/>
      <c r="CKX69" s="460"/>
      <c r="CKY69" s="460"/>
      <c r="CKZ69" s="460"/>
      <c r="CLA69" s="460"/>
      <c r="CLB69" s="460"/>
      <c r="CLC69" s="460"/>
      <c r="CLD69" s="460"/>
      <c r="CLE69" s="460"/>
      <c r="CLF69" s="460"/>
      <c r="CLG69" s="460"/>
      <c r="CLH69" s="460"/>
      <c r="CLI69" s="460"/>
      <c r="CLJ69" s="460"/>
      <c r="CLK69" s="460"/>
      <c r="CLL69" s="460"/>
      <c r="CLM69" s="460"/>
      <c r="CLN69" s="460"/>
      <c r="CLO69" s="460"/>
      <c r="CLP69" s="460"/>
      <c r="CLQ69" s="460"/>
      <c r="CLR69" s="460"/>
      <c r="CLS69" s="460"/>
      <c r="CLT69" s="460"/>
      <c r="CLU69" s="460"/>
      <c r="CLV69" s="460"/>
      <c r="CLW69" s="460"/>
      <c r="CLX69" s="460"/>
      <c r="CLY69" s="460"/>
      <c r="CLZ69" s="460"/>
      <c r="CMA69" s="460"/>
      <c r="CMB69" s="460"/>
      <c r="CMC69" s="460"/>
      <c r="CMD69" s="460"/>
      <c r="CME69" s="460"/>
      <c r="CMF69" s="460"/>
      <c r="CMG69" s="460"/>
      <c r="CMH69" s="460"/>
      <c r="CMI69" s="460"/>
      <c r="CMJ69" s="460"/>
      <c r="CMK69" s="460"/>
      <c r="CML69" s="460"/>
      <c r="CMM69" s="460"/>
      <c r="CMN69" s="460"/>
      <c r="CMO69" s="460"/>
      <c r="CMP69" s="460"/>
      <c r="CMQ69" s="460"/>
      <c r="CMR69" s="460"/>
      <c r="CMS69" s="460"/>
      <c r="CMT69" s="460"/>
      <c r="CMU69" s="460"/>
      <c r="CMV69" s="460"/>
      <c r="CMW69" s="460"/>
      <c r="CMX69" s="460"/>
      <c r="CMY69" s="460"/>
      <c r="CMZ69" s="460"/>
      <c r="CNA69" s="460"/>
      <c r="CNB69" s="460"/>
      <c r="CNC69" s="460"/>
      <c r="CND69" s="460"/>
      <c r="CNE69" s="460"/>
      <c r="CNF69" s="460"/>
      <c r="CNG69" s="460"/>
      <c r="CNH69" s="460"/>
      <c r="CNI69" s="460"/>
      <c r="CNJ69" s="460"/>
      <c r="CNK69" s="460"/>
      <c r="CNL69" s="460"/>
      <c r="CNM69" s="460"/>
      <c r="CNN69" s="460"/>
      <c r="CNO69" s="460"/>
      <c r="CNP69" s="460"/>
      <c r="CNQ69" s="460"/>
      <c r="CNR69" s="460"/>
      <c r="CNS69" s="460"/>
      <c r="CNT69" s="460"/>
      <c r="CNU69" s="460"/>
      <c r="CNV69" s="460"/>
      <c r="CNW69" s="460"/>
      <c r="CNX69" s="460"/>
      <c r="CNY69" s="460"/>
      <c r="CNZ69" s="460"/>
      <c r="COA69" s="460"/>
      <c r="COB69" s="460"/>
      <c r="COC69" s="460"/>
      <c r="COD69" s="460"/>
      <c r="COE69" s="460"/>
      <c r="COF69" s="460"/>
      <c r="COG69" s="460"/>
      <c r="COH69" s="460"/>
      <c r="COI69" s="460"/>
      <c r="COJ69" s="460"/>
      <c r="COK69" s="460"/>
      <c r="COL69" s="460"/>
      <c r="COM69" s="460"/>
      <c r="CON69" s="460"/>
      <c r="COO69" s="460"/>
      <c r="COP69" s="460"/>
      <c r="COQ69" s="460"/>
      <c r="COR69" s="460"/>
      <c r="COS69" s="460"/>
      <c r="COT69" s="460"/>
      <c r="COU69" s="460"/>
      <c r="COV69" s="460"/>
      <c r="COW69" s="460"/>
      <c r="COX69" s="460"/>
      <c r="COY69" s="460"/>
      <c r="COZ69" s="460"/>
      <c r="CPA69" s="460"/>
      <c r="CPB69" s="460"/>
      <c r="CPC69" s="460"/>
      <c r="CPD69" s="460"/>
      <c r="CPE69" s="460"/>
      <c r="CPF69" s="460"/>
      <c r="CPG69" s="460"/>
      <c r="CPH69" s="460"/>
      <c r="CPI69" s="460"/>
      <c r="CPJ69" s="460"/>
      <c r="CPK69" s="460"/>
      <c r="CPL69" s="460"/>
      <c r="CPM69" s="460"/>
      <c r="CPN69" s="460"/>
      <c r="CPO69" s="460"/>
      <c r="CPP69" s="460"/>
      <c r="CPQ69" s="460"/>
      <c r="CPR69" s="460"/>
      <c r="CPS69" s="460"/>
      <c r="CPT69" s="460"/>
      <c r="CPU69" s="460"/>
      <c r="CPV69" s="460"/>
      <c r="CPW69" s="460"/>
      <c r="CPX69" s="460"/>
      <c r="CPY69" s="460"/>
      <c r="CPZ69" s="460"/>
      <c r="CQA69" s="460"/>
      <c r="CQB69" s="460"/>
      <c r="CQC69" s="460"/>
      <c r="CQD69" s="460"/>
      <c r="CQE69" s="460"/>
      <c r="CQF69" s="460"/>
      <c r="CQG69" s="460"/>
      <c r="CQH69" s="460"/>
      <c r="CQI69" s="460"/>
      <c r="CQJ69" s="460"/>
      <c r="CQK69" s="460"/>
      <c r="CQL69" s="460"/>
      <c r="CQM69" s="460"/>
      <c r="CQN69" s="460"/>
      <c r="CQO69" s="460"/>
      <c r="CQP69" s="460"/>
      <c r="CQQ69" s="460"/>
      <c r="CQR69" s="460"/>
      <c r="CQS69" s="460"/>
      <c r="CQT69" s="460"/>
      <c r="CQU69" s="460"/>
      <c r="CQV69" s="460"/>
      <c r="CQW69" s="460"/>
      <c r="CQX69" s="460"/>
      <c r="CQY69" s="460"/>
      <c r="CQZ69" s="460"/>
      <c r="CRA69" s="460"/>
      <c r="CRB69" s="460"/>
      <c r="CRC69" s="460"/>
      <c r="CRD69" s="460"/>
      <c r="CRE69" s="460"/>
      <c r="CRF69" s="460"/>
      <c r="CRG69" s="460"/>
      <c r="CRH69" s="460"/>
      <c r="CRI69" s="460"/>
      <c r="CRJ69" s="460"/>
      <c r="CRK69" s="460"/>
      <c r="CRL69" s="460"/>
      <c r="CRM69" s="460"/>
      <c r="CRN69" s="460"/>
      <c r="CRO69" s="460"/>
      <c r="CRP69" s="460"/>
      <c r="CRQ69" s="460"/>
      <c r="CRR69" s="460"/>
      <c r="CRS69" s="460"/>
      <c r="CRT69" s="460"/>
      <c r="CRU69" s="460"/>
      <c r="CRV69" s="460"/>
      <c r="CRW69" s="460"/>
      <c r="CRX69" s="460"/>
      <c r="CRY69" s="460"/>
      <c r="CRZ69" s="460"/>
      <c r="CSA69" s="460"/>
      <c r="CSB69" s="460"/>
      <c r="CSC69" s="460"/>
      <c r="CSD69" s="460"/>
      <c r="CSE69" s="460"/>
      <c r="CSF69" s="460"/>
      <c r="CSG69" s="460"/>
      <c r="CSH69" s="460"/>
      <c r="CSI69" s="460"/>
      <c r="CSJ69" s="460"/>
      <c r="CSK69" s="460"/>
      <c r="CSL69" s="460"/>
      <c r="CSM69" s="460"/>
      <c r="CSN69" s="460"/>
      <c r="CSO69" s="460"/>
      <c r="CSP69" s="460"/>
      <c r="CSQ69" s="460"/>
      <c r="CSR69" s="460"/>
      <c r="CSS69" s="460"/>
      <c r="CST69" s="460"/>
      <c r="CSU69" s="460"/>
      <c r="CSV69" s="460"/>
      <c r="CSW69" s="460"/>
      <c r="CSX69" s="460"/>
      <c r="CSY69" s="460"/>
      <c r="CSZ69" s="460"/>
      <c r="CTA69" s="460"/>
      <c r="CTB69" s="460"/>
      <c r="CTC69" s="460"/>
      <c r="CTD69" s="460"/>
      <c r="CTE69" s="460"/>
      <c r="CTF69" s="460"/>
      <c r="CTG69" s="460"/>
      <c r="CTH69" s="460"/>
      <c r="CTI69" s="460"/>
      <c r="CTJ69" s="460"/>
      <c r="CTK69" s="460"/>
      <c r="CTL69" s="460"/>
      <c r="CTM69" s="460"/>
      <c r="CTN69" s="460"/>
      <c r="CTO69" s="460"/>
      <c r="CTP69" s="460"/>
      <c r="CTQ69" s="460"/>
      <c r="CTR69" s="460"/>
      <c r="CTS69" s="460"/>
      <c r="CTT69" s="460"/>
      <c r="CTU69" s="460"/>
      <c r="CTV69" s="460"/>
      <c r="CTW69" s="460"/>
      <c r="CTX69" s="460"/>
      <c r="CTY69" s="460"/>
      <c r="CTZ69" s="460"/>
      <c r="CUA69" s="460"/>
      <c r="CUB69" s="460"/>
      <c r="CUC69" s="460"/>
      <c r="CUD69" s="460"/>
      <c r="CUE69" s="460"/>
      <c r="CUF69" s="460"/>
      <c r="CUG69" s="460"/>
      <c r="CUH69" s="460"/>
      <c r="CUI69" s="460"/>
      <c r="CUJ69" s="460"/>
      <c r="CUK69" s="460"/>
      <c r="CUL69" s="460"/>
      <c r="CUM69" s="460"/>
      <c r="CUN69" s="460"/>
      <c r="CUO69" s="460"/>
      <c r="CUP69" s="460"/>
      <c r="CUQ69" s="460"/>
      <c r="CUR69" s="460"/>
      <c r="CUS69" s="460"/>
      <c r="CUT69" s="460"/>
      <c r="CUU69" s="460"/>
      <c r="CUV69" s="460"/>
      <c r="CUW69" s="460"/>
      <c r="CUX69" s="460"/>
      <c r="CUY69" s="460"/>
      <c r="CUZ69" s="460"/>
      <c r="CVA69" s="460"/>
      <c r="CVB69" s="460"/>
      <c r="CVC69" s="460"/>
      <c r="CVD69" s="460"/>
      <c r="CVE69" s="460"/>
      <c r="CVF69" s="460"/>
      <c r="CVG69" s="460"/>
      <c r="CVH69" s="460"/>
      <c r="CVI69" s="460"/>
      <c r="CVJ69" s="460"/>
      <c r="CVK69" s="460"/>
      <c r="CVL69" s="460"/>
      <c r="CVM69" s="460"/>
      <c r="CVN69" s="460"/>
      <c r="CVO69" s="460"/>
      <c r="CVP69" s="460"/>
      <c r="CVQ69" s="460"/>
      <c r="CVR69" s="460"/>
      <c r="CVS69" s="460"/>
      <c r="CVT69" s="460"/>
      <c r="CVU69" s="460"/>
      <c r="CVV69" s="460"/>
      <c r="CVW69" s="460"/>
      <c r="CVX69" s="460"/>
      <c r="CVY69" s="460"/>
      <c r="CVZ69" s="460"/>
      <c r="CWA69" s="460"/>
      <c r="CWB69" s="460"/>
      <c r="CWC69" s="460"/>
      <c r="CWD69" s="460"/>
      <c r="CWE69" s="460"/>
      <c r="CWF69" s="460"/>
      <c r="CWG69" s="460"/>
      <c r="CWH69" s="460"/>
      <c r="CWI69" s="460"/>
      <c r="CWJ69" s="460"/>
      <c r="CWK69" s="460"/>
      <c r="CWL69" s="460"/>
      <c r="CWM69" s="460"/>
      <c r="CWN69" s="460"/>
      <c r="CWO69" s="460"/>
      <c r="CWP69" s="460"/>
      <c r="CWQ69" s="460"/>
      <c r="CWR69" s="460"/>
      <c r="CWS69" s="460"/>
      <c r="CWT69" s="460"/>
      <c r="CWU69" s="460"/>
      <c r="CWV69" s="460"/>
      <c r="CWW69" s="460"/>
      <c r="CWX69" s="460"/>
      <c r="CWY69" s="460"/>
      <c r="CWZ69" s="460"/>
      <c r="CXA69" s="460"/>
      <c r="CXB69" s="460"/>
      <c r="CXC69" s="460"/>
      <c r="CXD69" s="460"/>
      <c r="CXE69" s="460"/>
      <c r="CXF69" s="460"/>
      <c r="CXG69" s="460"/>
      <c r="CXH69" s="460"/>
      <c r="CXI69" s="460"/>
      <c r="CXJ69" s="460"/>
      <c r="CXK69" s="460"/>
      <c r="CXL69" s="460"/>
      <c r="CXM69" s="460"/>
      <c r="CXN69" s="460"/>
      <c r="CXO69" s="460"/>
      <c r="CXP69" s="460"/>
      <c r="CXQ69" s="460"/>
      <c r="CXR69" s="460"/>
      <c r="CXS69" s="460"/>
      <c r="CXT69" s="460"/>
      <c r="CXU69" s="460"/>
      <c r="CXV69" s="460"/>
      <c r="CXW69" s="460"/>
      <c r="CXX69" s="460"/>
      <c r="CXY69" s="460"/>
      <c r="CXZ69" s="460"/>
      <c r="CYA69" s="460"/>
      <c r="CYB69" s="460"/>
      <c r="CYC69" s="460"/>
      <c r="CYD69" s="460"/>
      <c r="CYE69" s="460"/>
      <c r="CYF69" s="460"/>
      <c r="CYG69" s="460"/>
      <c r="CYH69" s="460"/>
      <c r="CYI69" s="460"/>
      <c r="CYJ69" s="460"/>
      <c r="CYK69" s="460"/>
      <c r="CYL69" s="460"/>
      <c r="CYM69" s="460"/>
      <c r="CYN69" s="460"/>
      <c r="CYO69" s="460"/>
      <c r="CYP69" s="460"/>
      <c r="CYQ69" s="460"/>
      <c r="CYR69" s="460"/>
      <c r="CYS69" s="460"/>
      <c r="CYT69" s="460"/>
      <c r="CYU69" s="460"/>
      <c r="CYV69" s="460"/>
      <c r="CYW69" s="460"/>
      <c r="CYX69" s="460"/>
      <c r="CYY69" s="460"/>
      <c r="CYZ69" s="460"/>
      <c r="CZA69" s="460"/>
      <c r="CZB69" s="460"/>
      <c r="CZC69" s="460"/>
      <c r="CZD69" s="460"/>
      <c r="CZE69" s="460"/>
      <c r="CZF69" s="460"/>
      <c r="CZG69" s="460"/>
      <c r="CZH69" s="460"/>
      <c r="CZI69" s="460"/>
      <c r="CZJ69" s="460"/>
      <c r="CZK69" s="460"/>
      <c r="CZL69" s="460"/>
      <c r="CZM69" s="460"/>
      <c r="CZN69" s="460"/>
      <c r="CZO69" s="460"/>
      <c r="CZP69" s="460"/>
      <c r="CZQ69" s="460"/>
      <c r="CZR69" s="460"/>
      <c r="CZS69" s="460"/>
      <c r="CZT69" s="460"/>
      <c r="CZU69" s="460"/>
      <c r="CZV69" s="460"/>
      <c r="CZW69" s="460"/>
      <c r="CZX69" s="460"/>
      <c r="CZY69" s="460"/>
      <c r="CZZ69" s="460"/>
      <c r="DAA69" s="460"/>
      <c r="DAB69" s="460"/>
      <c r="DAC69" s="460"/>
      <c r="DAD69" s="460"/>
      <c r="DAE69" s="460"/>
      <c r="DAF69" s="460"/>
      <c r="DAG69" s="460"/>
      <c r="DAH69" s="460"/>
      <c r="DAI69" s="460"/>
      <c r="DAJ69" s="460"/>
      <c r="DAK69" s="460"/>
      <c r="DAL69" s="460"/>
      <c r="DAM69" s="460"/>
      <c r="DAN69" s="460"/>
      <c r="DAO69" s="460"/>
      <c r="DAP69" s="460"/>
      <c r="DAQ69" s="460"/>
      <c r="DAR69" s="460"/>
      <c r="DAS69" s="460"/>
      <c r="DAT69" s="460"/>
      <c r="DAU69" s="460"/>
      <c r="DAV69" s="460"/>
      <c r="DAW69" s="460"/>
      <c r="DAX69" s="460"/>
      <c r="DAY69" s="460"/>
      <c r="DAZ69" s="460"/>
      <c r="DBA69" s="460"/>
      <c r="DBB69" s="460"/>
      <c r="DBC69" s="460"/>
      <c r="DBD69" s="460"/>
      <c r="DBE69" s="460"/>
      <c r="DBF69" s="460"/>
      <c r="DBG69" s="460"/>
      <c r="DBH69" s="460"/>
      <c r="DBI69" s="460"/>
      <c r="DBJ69" s="460"/>
      <c r="DBK69" s="460"/>
      <c r="DBL69" s="460"/>
      <c r="DBM69" s="460"/>
      <c r="DBN69" s="460"/>
      <c r="DBO69" s="460"/>
      <c r="DBP69" s="460"/>
      <c r="DBQ69" s="460"/>
      <c r="DBR69" s="460"/>
      <c r="DBS69" s="460"/>
      <c r="DBT69" s="460"/>
      <c r="DBU69" s="460"/>
      <c r="DBV69" s="460"/>
      <c r="DBW69" s="460"/>
      <c r="DBX69" s="460"/>
      <c r="DBY69" s="460"/>
      <c r="DBZ69" s="460"/>
      <c r="DCA69" s="460"/>
      <c r="DCB69" s="460"/>
      <c r="DCC69" s="460"/>
      <c r="DCD69" s="460"/>
      <c r="DCE69" s="460"/>
      <c r="DCF69" s="460"/>
      <c r="DCG69" s="460"/>
      <c r="DCH69" s="460"/>
      <c r="DCI69" s="460"/>
      <c r="DCJ69" s="460"/>
      <c r="DCK69" s="460"/>
      <c r="DCL69" s="460"/>
      <c r="DCM69" s="460"/>
      <c r="DCN69" s="460"/>
      <c r="DCO69" s="460"/>
      <c r="DCP69" s="460"/>
      <c r="DCQ69" s="460"/>
      <c r="DCR69" s="460"/>
      <c r="DCS69" s="460"/>
      <c r="DCT69" s="460"/>
      <c r="DCU69" s="460"/>
      <c r="DCV69" s="460"/>
      <c r="DCW69" s="460"/>
      <c r="DCX69" s="460"/>
      <c r="DCY69" s="460"/>
      <c r="DCZ69" s="460"/>
      <c r="DDA69" s="460"/>
      <c r="DDB69" s="460"/>
      <c r="DDC69" s="460"/>
      <c r="DDD69" s="460"/>
      <c r="DDE69" s="460"/>
      <c r="DDF69" s="460"/>
      <c r="DDG69" s="460"/>
      <c r="DDH69" s="460"/>
      <c r="DDI69" s="460"/>
      <c r="DDJ69" s="460"/>
      <c r="DDK69" s="460"/>
      <c r="DDL69" s="460"/>
      <c r="DDM69" s="460"/>
      <c r="DDN69" s="460"/>
      <c r="DDO69" s="460"/>
      <c r="DDP69" s="460"/>
      <c r="DDQ69" s="460"/>
      <c r="DDR69" s="460"/>
      <c r="DDS69" s="460"/>
      <c r="DDT69" s="460"/>
      <c r="DDU69" s="460"/>
      <c r="DDV69" s="460"/>
      <c r="DDW69" s="460"/>
      <c r="DDX69" s="460"/>
      <c r="DDY69" s="460"/>
      <c r="DDZ69" s="460"/>
      <c r="DEA69" s="460"/>
      <c r="DEB69" s="460"/>
      <c r="DEC69" s="460"/>
      <c r="DED69" s="460"/>
      <c r="DEE69" s="460"/>
      <c r="DEF69" s="460"/>
      <c r="DEG69" s="460"/>
      <c r="DEH69" s="460"/>
      <c r="DEI69" s="460"/>
      <c r="DEJ69" s="460"/>
      <c r="DEK69" s="460"/>
      <c r="DEL69" s="460"/>
      <c r="DEM69" s="460"/>
      <c r="DEN69" s="460"/>
      <c r="DEO69" s="460"/>
      <c r="DEP69" s="460"/>
      <c r="DEQ69" s="460"/>
      <c r="DER69" s="460"/>
      <c r="DES69" s="460"/>
      <c r="DET69" s="460"/>
      <c r="DEU69" s="460"/>
      <c r="DEV69" s="460"/>
      <c r="DEW69" s="460"/>
      <c r="DEX69" s="460"/>
      <c r="DEY69" s="460"/>
      <c r="DEZ69" s="460"/>
      <c r="DFA69" s="460"/>
      <c r="DFB69" s="460"/>
      <c r="DFC69" s="460"/>
      <c r="DFD69" s="460"/>
      <c r="DFE69" s="460"/>
      <c r="DFF69" s="460"/>
      <c r="DFG69" s="460"/>
      <c r="DFH69" s="460"/>
      <c r="DFI69" s="460"/>
      <c r="DFJ69" s="460"/>
      <c r="DFK69" s="460"/>
      <c r="DFL69" s="460"/>
      <c r="DFM69" s="460"/>
      <c r="DFN69" s="460"/>
      <c r="DFO69" s="460"/>
      <c r="DFP69" s="460"/>
      <c r="DFQ69" s="460"/>
      <c r="DFR69" s="460"/>
      <c r="DFS69" s="460"/>
      <c r="DFT69" s="460"/>
      <c r="DFU69" s="460"/>
      <c r="DFV69" s="460"/>
      <c r="DFW69" s="460"/>
      <c r="DFX69" s="460"/>
      <c r="DFY69" s="460"/>
      <c r="DFZ69" s="460"/>
      <c r="DGA69" s="460"/>
      <c r="DGB69" s="460"/>
      <c r="DGC69" s="460"/>
      <c r="DGD69" s="460"/>
      <c r="DGE69" s="460"/>
      <c r="DGF69" s="460"/>
      <c r="DGG69" s="460"/>
      <c r="DGH69" s="460"/>
      <c r="DGI69" s="460"/>
      <c r="DGJ69" s="460"/>
      <c r="DGK69" s="460"/>
      <c r="DGL69" s="460"/>
      <c r="DGM69" s="460"/>
      <c r="DGN69" s="460"/>
      <c r="DGO69" s="460"/>
      <c r="DGP69" s="460"/>
      <c r="DGQ69" s="460"/>
      <c r="DGR69" s="460"/>
      <c r="DGS69" s="460"/>
      <c r="DGT69" s="460"/>
      <c r="DGU69" s="460"/>
      <c r="DGV69" s="460"/>
      <c r="DGW69" s="460"/>
      <c r="DGX69" s="460"/>
      <c r="DGY69" s="460"/>
      <c r="DGZ69" s="460"/>
      <c r="DHA69" s="460"/>
      <c r="DHB69" s="460"/>
      <c r="DHC69" s="460"/>
      <c r="DHD69" s="460"/>
      <c r="DHE69" s="460"/>
      <c r="DHF69" s="460"/>
      <c r="DHG69" s="460"/>
      <c r="DHH69" s="460"/>
      <c r="DHI69" s="460"/>
      <c r="DHJ69" s="460"/>
      <c r="DHK69" s="460"/>
      <c r="DHL69" s="460"/>
      <c r="DHM69" s="460"/>
      <c r="DHN69" s="460"/>
      <c r="DHO69" s="460"/>
      <c r="DHP69" s="460"/>
      <c r="DHQ69" s="460"/>
      <c r="DHR69" s="460"/>
      <c r="DHS69" s="460"/>
      <c r="DHT69" s="460"/>
      <c r="DHU69" s="460"/>
      <c r="DHV69" s="460"/>
      <c r="DHW69" s="460"/>
      <c r="DHX69" s="460"/>
      <c r="DHY69" s="460"/>
      <c r="DHZ69" s="460"/>
      <c r="DIA69" s="460"/>
      <c r="DIB69" s="460"/>
      <c r="DIC69" s="460"/>
      <c r="DID69" s="460"/>
      <c r="DIE69" s="460"/>
      <c r="DIF69" s="460"/>
      <c r="DIG69" s="460"/>
      <c r="DIH69" s="460"/>
      <c r="DII69" s="460"/>
      <c r="DIJ69" s="460"/>
      <c r="DIK69" s="460"/>
      <c r="DIL69" s="460"/>
      <c r="DIM69" s="460"/>
      <c r="DIN69" s="460"/>
      <c r="DIO69" s="460"/>
      <c r="DIP69" s="460"/>
      <c r="DIQ69" s="460"/>
      <c r="DIR69" s="460"/>
      <c r="DIS69" s="460"/>
      <c r="DIT69" s="460"/>
      <c r="DIU69" s="460"/>
      <c r="DIV69" s="460"/>
      <c r="DIW69" s="460"/>
      <c r="DIX69" s="460"/>
      <c r="DIY69" s="460"/>
      <c r="DIZ69" s="460"/>
      <c r="DJA69" s="460"/>
      <c r="DJB69" s="460"/>
      <c r="DJC69" s="460"/>
      <c r="DJD69" s="460"/>
      <c r="DJE69" s="460"/>
      <c r="DJF69" s="460"/>
      <c r="DJG69" s="460"/>
      <c r="DJH69" s="460"/>
      <c r="DJI69" s="460"/>
      <c r="DJJ69" s="460"/>
      <c r="DJK69" s="460"/>
      <c r="DJL69" s="460"/>
      <c r="DJM69" s="460"/>
      <c r="DJN69" s="460"/>
      <c r="DJO69" s="460"/>
      <c r="DJP69" s="460"/>
      <c r="DJQ69" s="460"/>
      <c r="DJR69" s="460"/>
      <c r="DJS69" s="460"/>
      <c r="DJT69" s="460"/>
      <c r="DJU69" s="460"/>
      <c r="DJV69" s="460"/>
      <c r="DJW69" s="460"/>
      <c r="DJX69" s="460"/>
      <c r="DJY69" s="460"/>
      <c r="DJZ69" s="460"/>
      <c r="DKA69" s="460"/>
      <c r="DKB69" s="460"/>
      <c r="DKC69" s="460"/>
      <c r="DKD69" s="460"/>
      <c r="DKE69" s="460"/>
      <c r="DKF69" s="460"/>
      <c r="DKG69" s="460"/>
      <c r="DKH69" s="460"/>
      <c r="DKI69" s="460"/>
      <c r="DKJ69" s="460"/>
      <c r="DKK69" s="460"/>
      <c r="DKL69" s="460"/>
      <c r="DKM69" s="460"/>
      <c r="DKN69" s="460"/>
      <c r="DKO69" s="460"/>
      <c r="DKP69" s="460"/>
      <c r="DKQ69" s="460"/>
      <c r="DKR69" s="460"/>
      <c r="DKS69" s="460"/>
      <c r="DKT69" s="460"/>
      <c r="DKU69" s="460"/>
      <c r="DKV69" s="460"/>
      <c r="DKW69" s="460"/>
      <c r="DKX69" s="460"/>
      <c r="DKY69" s="460"/>
      <c r="DKZ69" s="460"/>
      <c r="DLA69" s="460"/>
      <c r="DLB69" s="460"/>
      <c r="DLC69" s="460"/>
      <c r="DLD69" s="460"/>
      <c r="DLE69" s="460"/>
      <c r="DLF69" s="460"/>
      <c r="DLG69" s="460"/>
      <c r="DLH69" s="460"/>
      <c r="DLI69" s="460"/>
      <c r="DLJ69" s="460"/>
      <c r="DLK69" s="460"/>
      <c r="DLL69" s="460"/>
      <c r="DLM69" s="460"/>
      <c r="DLN69" s="460"/>
      <c r="DLO69" s="460"/>
      <c r="DLP69" s="460"/>
      <c r="DLQ69" s="460"/>
      <c r="DLR69" s="460"/>
      <c r="DLS69" s="460"/>
      <c r="DLT69" s="460"/>
      <c r="DLU69" s="460"/>
      <c r="DLV69" s="460"/>
      <c r="DLW69" s="460"/>
      <c r="DLX69" s="460"/>
      <c r="DLY69" s="460"/>
      <c r="DLZ69" s="460"/>
      <c r="DMA69" s="460"/>
      <c r="DMB69" s="460"/>
      <c r="DMC69" s="460"/>
      <c r="DMD69" s="460"/>
      <c r="DME69" s="460"/>
      <c r="DMF69" s="460"/>
      <c r="DMG69" s="460"/>
      <c r="DMH69" s="460"/>
      <c r="DMI69" s="460"/>
      <c r="DMJ69" s="460"/>
      <c r="DMK69" s="460"/>
      <c r="DML69" s="460"/>
      <c r="DMM69" s="460"/>
      <c r="DMN69" s="460"/>
      <c r="DMO69" s="460"/>
      <c r="DMP69" s="460"/>
      <c r="DMQ69" s="460"/>
      <c r="DMR69" s="460"/>
      <c r="DMS69" s="460"/>
      <c r="DMT69" s="460"/>
      <c r="DMU69" s="460"/>
      <c r="DMV69" s="460"/>
      <c r="DMW69" s="460"/>
      <c r="DMX69" s="460"/>
      <c r="DMY69" s="460"/>
      <c r="DMZ69" s="460"/>
      <c r="DNA69" s="460"/>
      <c r="DNB69" s="460"/>
      <c r="DNC69" s="460"/>
      <c r="DND69" s="460"/>
      <c r="DNE69" s="460"/>
      <c r="DNF69" s="460"/>
      <c r="DNG69" s="460"/>
      <c r="DNH69" s="460"/>
      <c r="DNI69" s="460"/>
      <c r="DNJ69" s="460"/>
      <c r="DNK69" s="460"/>
      <c r="DNL69" s="460"/>
      <c r="DNM69" s="460"/>
      <c r="DNN69" s="460"/>
      <c r="DNO69" s="460"/>
      <c r="DNP69" s="460"/>
      <c r="DNQ69" s="460"/>
      <c r="DNR69" s="460"/>
      <c r="DNS69" s="460"/>
      <c r="DNT69" s="460"/>
      <c r="DNU69" s="460"/>
      <c r="DNV69" s="460"/>
      <c r="DNW69" s="460"/>
      <c r="DNX69" s="460"/>
      <c r="DNY69" s="460"/>
      <c r="DNZ69" s="460"/>
      <c r="DOA69" s="460"/>
      <c r="DOB69" s="460"/>
      <c r="DOC69" s="460"/>
      <c r="DOD69" s="460"/>
      <c r="DOE69" s="460"/>
      <c r="DOF69" s="460"/>
      <c r="DOG69" s="460"/>
      <c r="DOH69" s="460"/>
      <c r="DOI69" s="460"/>
      <c r="DOJ69" s="460"/>
      <c r="DOK69" s="460"/>
      <c r="DOL69" s="460"/>
      <c r="DOM69" s="460"/>
      <c r="DON69" s="460"/>
      <c r="DOO69" s="460"/>
      <c r="DOP69" s="460"/>
      <c r="DOQ69" s="460"/>
      <c r="DOR69" s="460"/>
      <c r="DOS69" s="460"/>
      <c r="DOT69" s="460"/>
      <c r="DOU69" s="460"/>
      <c r="DOV69" s="460"/>
      <c r="DOW69" s="460"/>
      <c r="DOX69" s="460"/>
      <c r="DOY69" s="460"/>
      <c r="DOZ69" s="460"/>
      <c r="DPA69" s="460"/>
      <c r="DPB69" s="460"/>
      <c r="DPC69" s="460"/>
      <c r="DPD69" s="460"/>
      <c r="DPE69" s="460"/>
      <c r="DPF69" s="460"/>
      <c r="DPG69" s="460"/>
      <c r="DPH69" s="460"/>
      <c r="DPI69" s="460"/>
      <c r="DPJ69" s="460"/>
      <c r="DPK69" s="460"/>
      <c r="DPL69" s="460"/>
      <c r="DPM69" s="460"/>
      <c r="DPN69" s="460"/>
      <c r="DPO69" s="460"/>
      <c r="DPP69" s="460"/>
      <c r="DPQ69" s="460"/>
      <c r="DPR69" s="460"/>
      <c r="DPS69" s="460"/>
      <c r="DPT69" s="460"/>
      <c r="DPU69" s="460"/>
      <c r="DPV69" s="460"/>
      <c r="DPW69" s="460"/>
      <c r="DPX69" s="460"/>
      <c r="DPY69" s="460"/>
      <c r="DPZ69" s="460"/>
      <c r="DQA69" s="460"/>
      <c r="DQB69" s="460"/>
      <c r="DQC69" s="460"/>
      <c r="DQD69" s="460"/>
      <c r="DQE69" s="460"/>
      <c r="DQF69" s="460"/>
      <c r="DQG69" s="460"/>
      <c r="DQH69" s="460"/>
      <c r="DQI69" s="460"/>
      <c r="DQJ69" s="460"/>
      <c r="DQK69" s="460"/>
      <c r="DQL69" s="460"/>
      <c r="DQM69" s="460"/>
      <c r="DQN69" s="460"/>
      <c r="DQO69" s="460"/>
      <c r="DQP69" s="460"/>
      <c r="DQQ69" s="460"/>
      <c r="DQR69" s="460"/>
      <c r="DQS69" s="460"/>
      <c r="DQT69" s="460"/>
      <c r="DQU69" s="460"/>
      <c r="DQV69" s="460"/>
      <c r="DQW69" s="460"/>
      <c r="DQX69" s="460"/>
      <c r="DQY69" s="460"/>
      <c r="DQZ69" s="460"/>
      <c r="DRA69" s="460"/>
      <c r="DRB69" s="460"/>
      <c r="DRC69" s="460"/>
      <c r="DRD69" s="460"/>
      <c r="DRE69" s="460"/>
      <c r="DRF69" s="460"/>
      <c r="DRG69" s="460"/>
      <c r="DRH69" s="460"/>
      <c r="DRI69" s="460"/>
      <c r="DRJ69" s="460"/>
      <c r="DRK69" s="460"/>
      <c r="DRL69" s="460"/>
      <c r="DRM69" s="460"/>
      <c r="DRN69" s="460"/>
      <c r="DRO69" s="460"/>
      <c r="DRP69" s="460"/>
      <c r="DRQ69" s="460"/>
      <c r="DRR69" s="460"/>
      <c r="DRS69" s="460"/>
      <c r="DRT69" s="460"/>
      <c r="DRU69" s="460"/>
      <c r="DRV69" s="460"/>
      <c r="DRW69" s="460"/>
      <c r="DRX69" s="460"/>
      <c r="DRY69" s="460"/>
      <c r="DRZ69" s="460"/>
      <c r="DSA69" s="460"/>
      <c r="DSB69" s="460"/>
      <c r="DSC69" s="460"/>
      <c r="DSD69" s="460"/>
      <c r="DSE69" s="460"/>
      <c r="DSF69" s="460"/>
      <c r="DSG69" s="460"/>
      <c r="DSH69" s="460"/>
      <c r="DSI69" s="460"/>
      <c r="DSJ69" s="460"/>
      <c r="DSK69" s="460"/>
      <c r="DSL69" s="460"/>
      <c r="DSM69" s="460"/>
      <c r="DSN69" s="460"/>
      <c r="DSO69" s="460"/>
      <c r="DSP69" s="460"/>
      <c r="DSQ69" s="460"/>
      <c r="DSR69" s="460"/>
      <c r="DSS69" s="460"/>
      <c r="DST69" s="460"/>
      <c r="DSU69" s="460"/>
      <c r="DSV69" s="460"/>
      <c r="DSW69" s="460"/>
      <c r="DSX69" s="460"/>
      <c r="DSY69" s="460"/>
      <c r="DSZ69" s="460"/>
      <c r="DTA69" s="460"/>
      <c r="DTB69" s="460"/>
      <c r="DTC69" s="460"/>
      <c r="DTD69" s="460"/>
      <c r="DTE69" s="460"/>
      <c r="DTF69" s="460"/>
      <c r="DTG69" s="460"/>
      <c r="DTH69" s="460"/>
      <c r="DTI69" s="460"/>
      <c r="DTJ69" s="460"/>
      <c r="DTK69" s="460"/>
      <c r="DTL69" s="460"/>
      <c r="DTM69" s="460"/>
      <c r="DTN69" s="460"/>
      <c r="DTO69" s="460"/>
      <c r="DTP69" s="460"/>
      <c r="DTQ69" s="460"/>
      <c r="DTR69" s="460"/>
      <c r="DTS69" s="460"/>
      <c r="DTT69" s="460"/>
      <c r="DTU69" s="460"/>
      <c r="DTV69" s="460"/>
      <c r="DTW69" s="460"/>
      <c r="DTX69" s="460"/>
      <c r="DTY69" s="460"/>
      <c r="DTZ69" s="460"/>
      <c r="DUA69" s="460"/>
      <c r="DUB69" s="460"/>
      <c r="DUC69" s="460"/>
      <c r="DUD69" s="460"/>
      <c r="DUE69" s="460"/>
      <c r="DUF69" s="460"/>
      <c r="DUG69" s="460"/>
      <c r="DUH69" s="460"/>
      <c r="DUI69" s="460"/>
      <c r="DUJ69" s="460"/>
      <c r="DUK69" s="460"/>
      <c r="DUL69" s="460"/>
      <c r="DUM69" s="460"/>
      <c r="DUN69" s="460"/>
      <c r="DUO69" s="460"/>
      <c r="DUP69" s="460"/>
      <c r="DUQ69" s="460"/>
      <c r="DUR69" s="460"/>
      <c r="DUS69" s="460"/>
      <c r="DUT69" s="460"/>
      <c r="DUU69" s="460"/>
      <c r="DUV69" s="460"/>
      <c r="DUW69" s="460"/>
      <c r="DUX69" s="460"/>
      <c r="DUY69" s="460"/>
      <c r="DUZ69" s="460"/>
      <c r="DVA69" s="460"/>
      <c r="DVB69" s="460"/>
      <c r="DVC69" s="460"/>
      <c r="DVD69" s="460"/>
      <c r="DVE69" s="460"/>
      <c r="DVF69" s="460"/>
      <c r="DVG69" s="460"/>
      <c r="DVH69" s="460"/>
      <c r="DVI69" s="460"/>
      <c r="DVJ69" s="460"/>
      <c r="DVK69" s="460"/>
      <c r="DVL69" s="460"/>
      <c r="DVM69" s="460"/>
      <c r="DVN69" s="460"/>
      <c r="DVO69" s="460"/>
      <c r="DVP69" s="460"/>
      <c r="DVQ69" s="460"/>
      <c r="DVR69" s="460"/>
      <c r="DVS69" s="460"/>
      <c r="DVT69" s="460"/>
      <c r="DVU69" s="460"/>
      <c r="DVV69" s="460"/>
      <c r="DVW69" s="460"/>
      <c r="DVX69" s="460"/>
      <c r="DVY69" s="460"/>
      <c r="DVZ69" s="460"/>
      <c r="DWA69" s="460"/>
      <c r="DWB69" s="460"/>
      <c r="DWC69" s="460"/>
      <c r="DWD69" s="460"/>
      <c r="DWE69" s="460"/>
      <c r="DWF69" s="460"/>
      <c r="DWG69" s="460"/>
      <c r="DWH69" s="460"/>
      <c r="DWI69" s="460"/>
      <c r="DWJ69" s="460"/>
      <c r="DWK69" s="460"/>
      <c r="DWL69" s="460"/>
      <c r="DWM69" s="460"/>
      <c r="DWN69" s="460"/>
      <c r="DWO69" s="460"/>
      <c r="DWP69" s="460"/>
      <c r="DWQ69" s="460"/>
      <c r="DWR69" s="460"/>
      <c r="DWS69" s="460"/>
      <c r="DWT69" s="460"/>
      <c r="DWU69" s="460"/>
      <c r="DWV69" s="460"/>
      <c r="DWW69" s="460"/>
      <c r="DWX69" s="460"/>
      <c r="DWY69" s="460"/>
      <c r="DWZ69" s="460"/>
      <c r="DXA69" s="460"/>
      <c r="DXB69" s="460"/>
      <c r="DXC69" s="460"/>
      <c r="DXD69" s="460"/>
      <c r="DXE69" s="460"/>
      <c r="DXF69" s="460"/>
      <c r="DXG69" s="460"/>
      <c r="DXH69" s="460"/>
      <c r="DXI69" s="460"/>
      <c r="DXJ69" s="460"/>
      <c r="DXK69" s="460"/>
      <c r="DXL69" s="460"/>
      <c r="DXM69" s="460"/>
      <c r="DXN69" s="460"/>
      <c r="DXO69" s="460"/>
      <c r="DXP69" s="460"/>
      <c r="DXQ69" s="460"/>
      <c r="DXR69" s="460"/>
      <c r="DXS69" s="460"/>
      <c r="DXT69" s="460"/>
      <c r="DXU69" s="460"/>
      <c r="DXV69" s="460"/>
      <c r="DXW69" s="460"/>
      <c r="DXX69" s="460"/>
      <c r="DXY69" s="460"/>
      <c r="DXZ69" s="460"/>
      <c r="DYA69" s="460"/>
      <c r="DYB69" s="460"/>
      <c r="DYC69" s="460"/>
      <c r="DYD69" s="460"/>
      <c r="DYE69" s="460"/>
      <c r="DYF69" s="460"/>
      <c r="DYG69" s="460"/>
      <c r="DYH69" s="460"/>
      <c r="DYI69" s="460"/>
      <c r="DYJ69" s="460"/>
      <c r="DYK69" s="460"/>
      <c r="DYL69" s="460"/>
      <c r="DYM69" s="460"/>
      <c r="DYN69" s="460"/>
      <c r="DYO69" s="460"/>
      <c r="DYP69" s="460"/>
      <c r="DYQ69" s="460"/>
      <c r="DYR69" s="460"/>
      <c r="DYS69" s="460"/>
      <c r="DYT69" s="460"/>
      <c r="DYU69" s="460"/>
      <c r="DYV69" s="460"/>
      <c r="DYW69" s="460"/>
      <c r="DYX69" s="460"/>
      <c r="DYY69" s="460"/>
      <c r="DYZ69" s="460"/>
      <c r="DZA69" s="460"/>
      <c r="DZB69" s="460"/>
      <c r="DZC69" s="460"/>
      <c r="DZD69" s="460"/>
      <c r="DZE69" s="460"/>
      <c r="DZF69" s="460"/>
      <c r="DZG69" s="460"/>
      <c r="DZH69" s="460"/>
      <c r="DZI69" s="460"/>
      <c r="DZJ69" s="460"/>
      <c r="DZK69" s="460"/>
      <c r="DZL69" s="460"/>
      <c r="DZM69" s="460"/>
      <c r="DZN69" s="460"/>
      <c r="DZO69" s="460"/>
      <c r="DZP69" s="460"/>
      <c r="DZQ69" s="460"/>
      <c r="DZR69" s="460"/>
      <c r="DZS69" s="460"/>
      <c r="DZT69" s="460"/>
      <c r="DZU69" s="460"/>
      <c r="DZV69" s="460"/>
      <c r="DZW69" s="460"/>
      <c r="DZX69" s="460"/>
      <c r="DZY69" s="460"/>
      <c r="DZZ69" s="460"/>
      <c r="EAA69" s="460"/>
      <c r="EAB69" s="460"/>
      <c r="EAC69" s="460"/>
      <c r="EAD69" s="460"/>
      <c r="EAE69" s="460"/>
      <c r="EAF69" s="460"/>
      <c r="EAG69" s="460"/>
      <c r="EAH69" s="460"/>
      <c r="EAI69" s="460"/>
      <c r="EAJ69" s="460"/>
      <c r="EAK69" s="460"/>
      <c r="EAL69" s="460"/>
      <c r="EAM69" s="460"/>
      <c r="EAN69" s="460"/>
      <c r="EAO69" s="460"/>
      <c r="EAP69" s="460"/>
      <c r="EAQ69" s="460"/>
      <c r="EAR69" s="460"/>
      <c r="EAS69" s="460"/>
      <c r="EAT69" s="460"/>
      <c r="EAU69" s="460"/>
      <c r="EAV69" s="460"/>
      <c r="EAW69" s="460"/>
      <c r="EAX69" s="460"/>
      <c r="EAY69" s="460"/>
      <c r="EAZ69" s="460"/>
      <c r="EBA69" s="460"/>
      <c r="EBB69" s="460"/>
      <c r="EBC69" s="460"/>
      <c r="EBD69" s="460"/>
      <c r="EBE69" s="460"/>
      <c r="EBF69" s="460"/>
      <c r="EBG69" s="460"/>
      <c r="EBH69" s="460"/>
      <c r="EBI69" s="460"/>
      <c r="EBJ69" s="460"/>
      <c r="EBK69" s="460"/>
      <c r="EBL69" s="460"/>
      <c r="EBM69" s="460"/>
      <c r="EBN69" s="460"/>
      <c r="EBO69" s="460"/>
      <c r="EBP69" s="460"/>
      <c r="EBQ69" s="460"/>
      <c r="EBR69" s="460"/>
      <c r="EBS69" s="460"/>
      <c r="EBT69" s="460"/>
      <c r="EBU69" s="460"/>
      <c r="EBV69" s="460"/>
      <c r="EBW69" s="460"/>
      <c r="EBX69" s="460"/>
      <c r="EBY69" s="460"/>
      <c r="EBZ69" s="460"/>
      <c r="ECA69" s="460"/>
      <c r="ECB69" s="460"/>
      <c r="ECC69" s="460"/>
      <c r="ECD69" s="460"/>
      <c r="ECE69" s="460"/>
      <c r="ECF69" s="460"/>
      <c r="ECG69" s="460"/>
      <c r="ECH69" s="460"/>
      <c r="ECI69" s="460"/>
      <c r="ECJ69" s="460"/>
      <c r="ECK69" s="460"/>
      <c r="ECL69" s="460"/>
      <c r="ECM69" s="460"/>
      <c r="ECN69" s="460"/>
      <c r="ECO69" s="460"/>
      <c r="ECP69" s="460"/>
      <c r="ECQ69" s="460"/>
      <c r="ECR69" s="460"/>
      <c r="ECS69" s="460"/>
      <c r="ECT69" s="460"/>
      <c r="ECU69" s="460"/>
      <c r="ECV69" s="460"/>
      <c r="ECW69" s="460"/>
      <c r="ECX69" s="460"/>
      <c r="ECY69" s="460"/>
      <c r="ECZ69" s="460"/>
      <c r="EDA69" s="460"/>
      <c r="EDB69" s="460"/>
      <c r="EDC69" s="460"/>
      <c r="EDD69" s="460"/>
      <c r="EDE69" s="460"/>
      <c r="EDF69" s="460"/>
      <c r="EDG69" s="460"/>
      <c r="EDH69" s="460"/>
      <c r="EDI69" s="460"/>
      <c r="EDJ69" s="460"/>
      <c r="EDK69" s="460"/>
      <c r="EDL69" s="460"/>
      <c r="EDM69" s="460"/>
      <c r="EDN69" s="460"/>
      <c r="EDO69" s="460"/>
      <c r="EDP69" s="460"/>
      <c r="EDQ69" s="460"/>
      <c r="EDR69" s="460"/>
      <c r="EDS69" s="460"/>
      <c r="EDT69" s="460"/>
      <c r="EDU69" s="460"/>
      <c r="EDV69" s="460"/>
      <c r="EDW69" s="460"/>
      <c r="EDX69" s="460"/>
      <c r="EDY69" s="460"/>
      <c r="EDZ69" s="460"/>
      <c r="EEA69" s="460"/>
      <c r="EEB69" s="460"/>
      <c r="EEC69" s="460"/>
      <c r="EED69" s="460"/>
      <c r="EEE69" s="460"/>
      <c r="EEF69" s="460"/>
      <c r="EEG69" s="460"/>
      <c r="EEH69" s="460"/>
      <c r="EEI69" s="460"/>
      <c r="EEJ69" s="460"/>
      <c r="EEK69" s="460"/>
      <c r="EEL69" s="460"/>
      <c r="EEM69" s="460"/>
      <c r="EEN69" s="460"/>
      <c r="EEO69" s="460"/>
      <c r="EEP69" s="460"/>
      <c r="EEQ69" s="460"/>
      <c r="EER69" s="460"/>
      <c r="EES69" s="460"/>
      <c r="EET69" s="460"/>
      <c r="EEU69" s="460"/>
      <c r="EEV69" s="460"/>
      <c r="EEW69" s="460"/>
      <c r="EEX69" s="460"/>
      <c r="EEY69" s="460"/>
      <c r="EEZ69" s="460"/>
      <c r="EFA69" s="460"/>
      <c r="EFB69" s="460"/>
      <c r="EFC69" s="460"/>
      <c r="EFD69" s="460"/>
      <c r="EFE69" s="460"/>
      <c r="EFF69" s="460"/>
      <c r="EFG69" s="460"/>
      <c r="EFH69" s="460"/>
      <c r="EFI69" s="460"/>
      <c r="EFJ69" s="460"/>
      <c r="EFK69" s="460"/>
      <c r="EFL69" s="460"/>
      <c r="EFM69" s="460"/>
      <c r="EFN69" s="460"/>
      <c r="EFO69" s="460"/>
      <c r="EFP69" s="460"/>
      <c r="EFQ69" s="460"/>
      <c r="EFR69" s="460"/>
      <c r="EFS69" s="460"/>
      <c r="EFT69" s="460"/>
      <c r="EFU69" s="460"/>
      <c r="EFV69" s="460"/>
      <c r="EFW69" s="460"/>
      <c r="EFX69" s="460"/>
      <c r="EFY69" s="460"/>
      <c r="EFZ69" s="460"/>
      <c r="EGA69" s="460"/>
      <c r="EGB69" s="460"/>
      <c r="EGC69" s="460"/>
      <c r="EGD69" s="460"/>
      <c r="EGE69" s="460"/>
      <c r="EGF69" s="460"/>
      <c r="EGG69" s="460"/>
      <c r="EGH69" s="460"/>
      <c r="EGI69" s="460"/>
      <c r="EGJ69" s="460"/>
      <c r="EGK69" s="460"/>
      <c r="EGL69" s="460"/>
      <c r="EGM69" s="460"/>
      <c r="EGN69" s="460"/>
      <c r="EGO69" s="460"/>
      <c r="EGP69" s="460"/>
      <c r="EGQ69" s="460"/>
      <c r="EGR69" s="460"/>
      <c r="EGS69" s="460"/>
      <c r="EGT69" s="460"/>
      <c r="EGU69" s="460"/>
      <c r="EGV69" s="460"/>
      <c r="EGW69" s="460"/>
      <c r="EGX69" s="460"/>
      <c r="EGY69" s="460"/>
      <c r="EGZ69" s="460"/>
      <c r="EHA69" s="460"/>
      <c r="EHB69" s="460"/>
      <c r="EHC69" s="460"/>
      <c r="EHD69" s="460"/>
      <c r="EHE69" s="460"/>
      <c r="EHF69" s="460"/>
      <c r="EHG69" s="460"/>
      <c r="EHH69" s="460"/>
      <c r="EHI69" s="460"/>
      <c r="EHJ69" s="460"/>
      <c r="EHK69" s="460"/>
      <c r="EHL69" s="460"/>
      <c r="EHM69" s="460"/>
      <c r="EHN69" s="460"/>
      <c r="EHO69" s="460"/>
      <c r="EHP69" s="460"/>
      <c r="EHQ69" s="460"/>
      <c r="EHR69" s="460"/>
      <c r="EHS69" s="460"/>
      <c r="EHT69" s="460"/>
      <c r="EHU69" s="460"/>
      <c r="EHV69" s="460"/>
      <c r="EHW69" s="460"/>
      <c r="EHX69" s="460"/>
      <c r="EHY69" s="460"/>
      <c r="EHZ69" s="460"/>
      <c r="EIA69" s="460"/>
      <c r="EIB69" s="460"/>
      <c r="EIC69" s="460"/>
      <c r="EID69" s="460"/>
      <c r="EIE69" s="460"/>
      <c r="EIF69" s="460"/>
      <c r="EIG69" s="460"/>
      <c r="EIH69" s="460"/>
      <c r="EII69" s="460"/>
      <c r="EIJ69" s="460"/>
      <c r="EIK69" s="460"/>
      <c r="EIL69" s="460"/>
      <c r="EIM69" s="460"/>
      <c r="EIN69" s="460"/>
      <c r="EIO69" s="460"/>
      <c r="EIP69" s="460"/>
      <c r="EIQ69" s="460"/>
      <c r="EIR69" s="460"/>
      <c r="EIS69" s="460"/>
      <c r="EIT69" s="460"/>
      <c r="EIU69" s="460"/>
      <c r="EIV69" s="460"/>
      <c r="EIW69" s="460"/>
      <c r="EIX69" s="460"/>
      <c r="EIY69" s="460"/>
      <c r="EIZ69" s="460"/>
      <c r="EJA69" s="460"/>
      <c r="EJB69" s="460"/>
      <c r="EJC69" s="460"/>
      <c r="EJD69" s="460"/>
      <c r="EJE69" s="460"/>
      <c r="EJF69" s="460"/>
      <c r="EJG69" s="460"/>
      <c r="EJH69" s="460"/>
      <c r="EJI69" s="460"/>
      <c r="EJJ69" s="460"/>
      <c r="EJK69" s="460"/>
      <c r="EJL69" s="460"/>
      <c r="EJM69" s="460"/>
      <c r="EJN69" s="460"/>
      <c r="EJO69" s="460"/>
      <c r="EJP69" s="460"/>
      <c r="EJQ69" s="460"/>
      <c r="EJR69" s="460"/>
      <c r="EJS69" s="460"/>
      <c r="EJT69" s="460"/>
      <c r="EJU69" s="460"/>
      <c r="EJV69" s="460"/>
      <c r="EJW69" s="460"/>
      <c r="EJX69" s="460"/>
      <c r="EJY69" s="460"/>
      <c r="EJZ69" s="460"/>
      <c r="EKA69" s="460"/>
      <c r="EKB69" s="460"/>
      <c r="EKC69" s="460"/>
      <c r="EKD69" s="460"/>
      <c r="EKE69" s="460"/>
      <c r="EKF69" s="460"/>
      <c r="EKG69" s="460"/>
      <c r="EKH69" s="460"/>
      <c r="EKI69" s="460"/>
      <c r="EKJ69" s="460"/>
      <c r="EKK69" s="460"/>
      <c r="EKL69" s="460"/>
      <c r="EKM69" s="460"/>
      <c r="EKN69" s="460"/>
      <c r="EKO69" s="460"/>
      <c r="EKP69" s="460"/>
      <c r="EKQ69" s="460"/>
      <c r="EKR69" s="460"/>
      <c r="EKS69" s="460"/>
      <c r="EKT69" s="460"/>
      <c r="EKU69" s="460"/>
      <c r="EKV69" s="460"/>
      <c r="EKW69" s="460"/>
      <c r="EKX69" s="460"/>
      <c r="EKY69" s="460"/>
      <c r="EKZ69" s="460"/>
      <c r="ELA69" s="460"/>
      <c r="ELB69" s="460"/>
      <c r="ELC69" s="460"/>
      <c r="ELD69" s="460"/>
      <c r="ELE69" s="460"/>
      <c r="ELF69" s="460"/>
      <c r="ELG69" s="460"/>
      <c r="ELH69" s="460"/>
      <c r="ELI69" s="460"/>
      <c r="ELJ69" s="460"/>
      <c r="ELK69" s="460"/>
      <c r="ELL69" s="460"/>
      <c r="ELM69" s="460"/>
      <c r="ELN69" s="460"/>
      <c r="ELO69" s="460"/>
      <c r="ELP69" s="460"/>
      <c r="ELQ69" s="460"/>
      <c r="ELR69" s="460"/>
      <c r="ELS69" s="460"/>
      <c r="ELT69" s="460"/>
      <c r="ELU69" s="460"/>
      <c r="ELV69" s="460"/>
      <c r="ELW69" s="460"/>
      <c r="ELX69" s="460"/>
      <c r="ELY69" s="460"/>
      <c r="ELZ69" s="460"/>
      <c r="EMA69" s="460"/>
      <c r="EMB69" s="460"/>
      <c r="EMC69" s="460"/>
      <c r="EMD69" s="460"/>
      <c r="EME69" s="460"/>
      <c r="EMF69" s="460"/>
      <c r="EMG69" s="460"/>
      <c r="EMH69" s="460"/>
      <c r="EMI69" s="460"/>
      <c r="EMJ69" s="460"/>
      <c r="EMK69" s="460"/>
      <c r="EML69" s="460"/>
      <c r="EMM69" s="460"/>
      <c r="EMN69" s="460"/>
      <c r="EMO69" s="460"/>
      <c r="EMP69" s="460"/>
      <c r="EMQ69" s="460"/>
      <c r="EMR69" s="460"/>
      <c r="EMS69" s="460"/>
      <c r="EMT69" s="460"/>
      <c r="EMU69" s="460"/>
      <c r="EMV69" s="460"/>
      <c r="EMW69" s="460"/>
      <c r="EMX69" s="460"/>
      <c r="EMY69" s="460"/>
      <c r="EMZ69" s="460"/>
      <c r="ENA69" s="460"/>
      <c r="ENB69" s="460"/>
      <c r="ENC69" s="460"/>
      <c r="END69" s="460"/>
      <c r="ENE69" s="460"/>
      <c r="ENF69" s="460"/>
      <c r="ENG69" s="460"/>
      <c r="ENH69" s="460"/>
      <c r="ENI69" s="460"/>
      <c r="ENJ69" s="460"/>
      <c r="ENK69" s="460"/>
      <c r="ENL69" s="460"/>
      <c r="ENM69" s="460"/>
      <c r="ENN69" s="460"/>
      <c r="ENO69" s="460"/>
      <c r="ENP69" s="460"/>
      <c r="ENQ69" s="460"/>
      <c r="ENR69" s="460"/>
      <c r="ENS69" s="460"/>
      <c r="ENT69" s="460"/>
      <c r="ENU69" s="460"/>
      <c r="ENV69" s="460"/>
      <c r="ENW69" s="460"/>
      <c r="ENX69" s="460"/>
      <c r="ENY69" s="460"/>
      <c r="ENZ69" s="460"/>
      <c r="EOA69" s="460"/>
      <c r="EOB69" s="460"/>
      <c r="EOC69" s="460"/>
      <c r="EOD69" s="460"/>
      <c r="EOE69" s="460"/>
      <c r="EOF69" s="460"/>
      <c r="EOG69" s="460"/>
      <c r="EOH69" s="460"/>
      <c r="EOI69" s="460"/>
      <c r="EOJ69" s="460"/>
      <c r="EOK69" s="460"/>
      <c r="EOL69" s="460"/>
      <c r="EOM69" s="460"/>
      <c r="EON69" s="460"/>
      <c r="EOO69" s="460"/>
      <c r="EOP69" s="460"/>
      <c r="EOQ69" s="460"/>
      <c r="EOR69" s="460"/>
      <c r="EOS69" s="460"/>
      <c r="EOT69" s="460"/>
      <c r="EOU69" s="460"/>
      <c r="EOV69" s="460"/>
      <c r="EOW69" s="460"/>
      <c r="EOX69" s="460"/>
      <c r="EOY69" s="460"/>
      <c r="EOZ69" s="460"/>
      <c r="EPA69" s="460"/>
      <c r="EPB69" s="460"/>
      <c r="EPC69" s="460"/>
      <c r="EPD69" s="460"/>
      <c r="EPE69" s="460"/>
      <c r="EPF69" s="460"/>
      <c r="EPG69" s="460"/>
      <c r="EPH69" s="460"/>
      <c r="EPI69" s="460"/>
      <c r="EPJ69" s="460"/>
      <c r="EPK69" s="460"/>
      <c r="EPL69" s="460"/>
      <c r="EPM69" s="460"/>
      <c r="EPN69" s="460"/>
      <c r="EPO69" s="460"/>
      <c r="EPP69" s="460"/>
      <c r="EPQ69" s="460"/>
      <c r="EPR69" s="460"/>
      <c r="EPS69" s="460"/>
      <c r="EPT69" s="460"/>
      <c r="EPU69" s="460"/>
      <c r="EPV69" s="460"/>
      <c r="EPW69" s="460"/>
      <c r="EPX69" s="460"/>
      <c r="EPY69" s="460"/>
      <c r="EPZ69" s="460"/>
      <c r="EQA69" s="460"/>
      <c r="EQB69" s="460"/>
      <c r="EQC69" s="460"/>
      <c r="EQD69" s="460"/>
      <c r="EQE69" s="460"/>
      <c r="EQF69" s="460"/>
      <c r="EQG69" s="460"/>
      <c r="EQH69" s="460"/>
      <c r="EQI69" s="460"/>
      <c r="EQJ69" s="460"/>
      <c r="EQK69" s="460"/>
      <c r="EQL69" s="460"/>
      <c r="EQM69" s="460"/>
      <c r="EQN69" s="460"/>
      <c r="EQO69" s="460"/>
      <c r="EQP69" s="460"/>
      <c r="EQQ69" s="460"/>
      <c r="EQR69" s="460"/>
      <c r="EQS69" s="460"/>
      <c r="EQT69" s="460"/>
      <c r="EQU69" s="460"/>
      <c r="EQV69" s="460"/>
      <c r="EQW69" s="460"/>
      <c r="EQX69" s="460"/>
      <c r="EQY69" s="460"/>
      <c r="EQZ69" s="460"/>
      <c r="ERA69" s="460"/>
      <c r="ERB69" s="460"/>
      <c r="ERC69" s="460"/>
      <c r="ERD69" s="460"/>
      <c r="ERE69" s="460"/>
      <c r="ERF69" s="460"/>
      <c r="ERG69" s="460"/>
      <c r="ERH69" s="460"/>
      <c r="ERI69" s="460"/>
      <c r="ERJ69" s="460"/>
      <c r="ERK69" s="460"/>
      <c r="ERL69" s="460"/>
      <c r="ERM69" s="460"/>
      <c r="ERN69" s="460"/>
      <c r="ERO69" s="460"/>
      <c r="ERP69" s="460"/>
      <c r="ERQ69" s="460"/>
      <c r="ERR69" s="460"/>
      <c r="ERS69" s="460"/>
      <c r="ERT69" s="460"/>
      <c r="ERU69" s="460"/>
      <c r="ERV69" s="460"/>
      <c r="ERW69" s="460"/>
      <c r="ERX69" s="460"/>
      <c r="ERY69" s="460"/>
      <c r="ERZ69" s="460"/>
      <c r="ESA69" s="460"/>
      <c r="ESB69" s="460"/>
      <c r="ESC69" s="460"/>
      <c r="ESD69" s="460"/>
      <c r="ESE69" s="460"/>
      <c r="ESF69" s="460"/>
      <c r="ESG69" s="460"/>
      <c r="ESH69" s="460"/>
      <c r="ESI69" s="460"/>
      <c r="ESJ69" s="460"/>
      <c r="ESK69" s="460"/>
      <c r="ESL69" s="460"/>
      <c r="ESM69" s="460"/>
      <c r="ESN69" s="460"/>
      <c r="ESO69" s="460"/>
      <c r="ESP69" s="460"/>
      <c r="ESQ69" s="460"/>
      <c r="ESR69" s="460"/>
      <c r="ESS69" s="460"/>
      <c r="EST69" s="460"/>
      <c r="ESU69" s="460"/>
      <c r="ESV69" s="460"/>
      <c r="ESW69" s="460"/>
      <c r="ESX69" s="460"/>
      <c r="ESY69" s="460"/>
      <c r="ESZ69" s="460"/>
      <c r="ETA69" s="460"/>
      <c r="ETB69" s="460"/>
      <c r="ETC69" s="460"/>
      <c r="ETD69" s="460"/>
      <c r="ETE69" s="460"/>
      <c r="ETF69" s="460"/>
      <c r="ETG69" s="460"/>
      <c r="ETH69" s="460"/>
      <c r="ETI69" s="460"/>
      <c r="ETJ69" s="460"/>
      <c r="ETK69" s="460"/>
      <c r="ETL69" s="460"/>
      <c r="ETM69" s="460"/>
      <c r="ETN69" s="460"/>
      <c r="ETO69" s="460"/>
      <c r="ETP69" s="460"/>
      <c r="ETQ69" s="460"/>
      <c r="ETR69" s="460"/>
      <c r="ETS69" s="460"/>
      <c r="ETT69" s="460"/>
      <c r="ETU69" s="460"/>
      <c r="ETV69" s="460"/>
      <c r="ETW69" s="460"/>
      <c r="ETX69" s="460"/>
      <c r="ETY69" s="460"/>
      <c r="ETZ69" s="460"/>
      <c r="EUA69" s="460"/>
      <c r="EUB69" s="460"/>
      <c r="EUC69" s="460"/>
      <c r="EUD69" s="460"/>
      <c r="EUE69" s="460"/>
      <c r="EUF69" s="460"/>
      <c r="EUG69" s="460"/>
      <c r="EUH69" s="460"/>
      <c r="EUI69" s="460"/>
      <c r="EUJ69" s="460"/>
      <c r="EUK69" s="460"/>
      <c r="EUL69" s="460"/>
      <c r="EUM69" s="460"/>
      <c r="EUN69" s="460"/>
      <c r="EUO69" s="460"/>
      <c r="EUP69" s="460"/>
      <c r="EUQ69" s="460"/>
      <c r="EUR69" s="460"/>
      <c r="EUS69" s="460"/>
      <c r="EUT69" s="460"/>
      <c r="EUU69" s="460"/>
      <c r="EUV69" s="460"/>
      <c r="EUW69" s="460"/>
      <c r="EUX69" s="460"/>
      <c r="EUY69" s="460"/>
      <c r="EUZ69" s="460"/>
      <c r="EVA69" s="460"/>
      <c r="EVB69" s="460"/>
      <c r="EVC69" s="460"/>
      <c r="EVD69" s="460"/>
      <c r="EVE69" s="460"/>
      <c r="EVF69" s="460"/>
      <c r="EVG69" s="460"/>
      <c r="EVH69" s="460"/>
      <c r="EVI69" s="460"/>
      <c r="EVJ69" s="460"/>
      <c r="EVK69" s="460"/>
      <c r="EVL69" s="460"/>
      <c r="EVM69" s="460"/>
      <c r="EVN69" s="460"/>
      <c r="EVO69" s="460"/>
      <c r="EVP69" s="460"/>
      <c r="EVQ69" s="460"/>
      <c r="EVR69" s="460"/>
      <c r="EVS69" s="460"/>
      <c r="EVT69" s="460"/>
      <c r="EVU69" s="460"/>
      <c r="EVV69" s="460"/>
      <c r="EVW69" s="460"/>
      <c r="EVX69" s="460"/>
      <c r="EVY69" s="460"/>
      <c r="EVZ69" s="460"/>
      <c r="EWA69" s="460"/>
      <c r="EWB69" s="460"/>
      <c r="EWC69" s="460"/>
      <c r="EWD69" s="460"/>
      <c r="EWE69" s="460"/>
      <c r="EWF69" s="460"/>
      <c r="EWG69" s="460"/>
      <c r="EWH69" s="460"/>
      <c r="EWI69" s="460"/>
      <c r="EWJ69" s="460"/>
      <c r="EWK69" s="460"/>
      <c r="EWL69" s="460"/>
      <c r="EWM69" s="460"/>
      <c r="EWN69" s="460"/>
      <c r="EWO69" s="460"/>
      <c r="EWP69" s="460"/>
      <c r="EWQ69" s="460"/>
      <c r="EWR69" s="460"/>
      <c r="EWS69" s="460"/>
      <c r="EWT69" s="460"/>
      <c r="EWU69" s="460"/>
      <c r="EWV69" s="460"/>
      <c r="EWW69" s="460"/>
      <c r="EWX69" s="460"/>
      <c r="EWY69" s="460"/>
      <c r="EWZ69" s="460"/>
      <c r="EXA69" s="460"/>
      <c r="EXB69" s="460"/>
      <c r="EXC69" s="460"/>
      <c r="EXD69" s="460"/>
      <c r="EXE69" s="460"/>
      <c r="EXF69" s="460"/>
      <c r="EXG69" s="460"/>
      <c r="EXH69" s="460"/>
      <c r="EXI69" s="460"/>
      <c r="EXJ69" s="460"/>
      <c r="EXK69" s="460"/>
      <c r="EXL69" s="460"/>
      <c r="EXM69" s="460"/>
      <c r="EXN69" s="460"/>
      <c r="EXO69" s="460"/>
      <c r="EXP69" s="460"/>
      <c r="EXQ69" s="460"/>
      <c r="EXR69" s="460"/>
      <c r="EXS69" s="460"/>
      <c r="EXT69" s="460"/>
      <c r="EXU69" s="460"/>
      <c r="EXV69" s="460"/>
      <c r="EXW69" s="460"/>
      <c r="EXX69" s="460"/>
      <c r="EXY69" s="460"/>
      <c r="EXZ69" s="460"/>
      <c r="EYA69" s="460"/>
      <c r="EYB69" s="460"/>
      <c r="EYC69" s="460"/>
      <c r="EYD69" s="460"/>
      <c r="EYE69" s="460"/>
      <c r="EYF69" s="460"/>
      <c r="EYG69" s="460"/>
      <c r="EYH69" s="460"/>
      <c r="EYI69" s="460"/>
      <c r="EYJ69" s="460"/>
      <c r="EYK69" s="460"/>
      <c r="EYL69" s="460"/>
      <c r="EYM69" s="460"/>
      <c r="EYN69" s="460"/>
      <c r="EYO69" s="460"/>
      <c r="EYP69" s="460"/>
      <c r="EYQ69" s="460"/>
      <c r="EYR69" s="460"/>
      <c r="EYS69" s="460"/>
      <c r="EYT69" s="460"/>
      <c r="EYU69" s="460"/>
      <c r="EYV69" s="460"/>
      <c r="EYW69" s="460"/>
      <c r="EYX69" s="460"/>
      <c r="EYY69" s="460"/>
      <c r="EYZ69" s="460"/>
      <c r="EZA69" s="460"/>
      <c r="EZB69" s="460"/>
      <c r="EZC69" s="460"/>
      <c r="EZD69" s="460"/>
      <c r="EZE69" s="460"/>
      <c r="EZF69" s="460"/>
      <c r="EZG69" s="460"/>
      <c r="EZH69" s="460"/>
      <c r="EZI69" s="460"/>
      <c r="EZJ69" s="460"/>
      <c r="EZK69" s="460"/>
      <c r="EZL69" s="460"/>
      <c r="EZM69" s="460"/>
      <c r="EZN69" s="460"/>
      <c r="EZO69" s="460"/>
      <c r="EZP69" s="460"/>
      <c r="EZQ69" s="460"/>
      <c r="EZR69" s="460"/>
      <c r="EZS69" s="460"/>
      <c r="EZT69" s="460"/>
      <c r="EZU69" s="460"/>
      <c r="EZV69" s="460"/>
      <c r="EZW69" s="460"/>
      <c r="EZX69" s="460"/>
      <c r="EZY69" s="460"/>
      <c r="EZZ69" s="460"/>
      <c r="FAA69" s="460"/>
      <c r="FAB69" s="460"/>
      <c r="FAC69" s="460"/>
      <c r="FAD69" s="460"/>
      <c r="FAE69" s="460"/>
      <c r="FAF69" s="460"/>
      <c r="FAG69" s="460"/>
      <c r="FAH69" s="460"/>
      <c r="FAI69" s="460"/>
      <c r="FAJ69" s="460"/>
      <c r="FAK69" s="460"/>
      <c r="FAL69" s="460"/>
      <c r="FAM69" s="460"/>
      <c r="FAN69" s="460"/>
      <c r="FAO69" s="460"/>
      <c r="FAP69" s="460"/>
      <c r="FAQ69" s="460"/>
      <c r="FAR69" s="460"/>
      <c r="FAS69" s="460"/>
      <c r="FAT69" s="460"/>
      <c r="FAU69" s="460"/>
      <c r="FAV69" s="460"/>
      <c r="FAW69" s="460"/>
      <c r="FAX69" s="460"/>
      <c r="FAY69" s="460"/>
      <c r="FAZ69" s="460"/>
      <c r="FBA69" s="460"/>
      <c r="FBB69" s="460"/>
      <c r="FBC69" s="460"/>
      <c r="FBD69" s="460"/>
      <c r="FBE69" s="460"/>
      <c r="FBF69" s="460"/>
      <c r="FBG69" s="460"/>
      <c r="FBH69" s="460"/>
      <c r="FBI69" s="460"/>
      <c r="FBJ69" s="460"/>
      <c r="FBK69" s="460"/>
      <c r="FBL69" s="460"/>
      <c r="FBM69" s="460"/>
      <c r="FBN69" s="460"/>
      <c r="FBO69" s="460"/>
      <c r="FBP69" s="460"/>
      <c r="FBQ69" s="460"/>
      <c r="FBR69" s="460"/>
      <c r="FBS69" s="460"/>
      <c r="FBT69" s="460"/>
      <c r="FBU69" s="460"/>
      <c r="FBV69" s="460"/>
      <c r="FBW69" s="460"/>
      <c r="FBX69" s="460"/>
      <c r="FBY69" s="460"/>
      <c r="FBZ69" s="460"/>
      <c r="FCA69" s="460"/>
      <c r="FCB69" s="460"/>
      <c r="FCC69" s="460"/>
      <c r="FCD69" s="460"/>
      <c r="FCE69" s="460"/>
      <c r="FCF69" s="460"/>
      <c r="FCG69" s="460"/>
      <c r="FCH69" s="460"/>
      <c r="FCI69" s="460"/>
      <c r="FCJ69" s="460"/>
      <c r="FCK69" s="460"/>
      <c r="FCL69" s="460"/>
      <c r="FCM69" s="460"/>
      <c r="FCN69" s="460"/>
      <c r="FCO69" s="460"/>
      <c r="FCP69" s="460"/>
      <c r="FCQ69" s="460"/>
      <c r="FCR69" s="460"/>
      <c r="FCS69" s="460"/>
      <c r="FCT69" s="460"/>
      <c r="FCU69" s="460"/>
      <c r="FCV69" s="460"/>
      <c r="FCW69" s="460"/>
      <c r="FCX69" s="460"/>
      <c r="FCY69" s="460"/>
      <c r="FCZ69" s="460"/>
      <c r="FDA69" s="460"/>
      <c r="FDB69" s="460"/>
      <c r="FDC69" s="460"/>
      <c r="FDD69" s="460"/>
      <c r="FDE69" s="460"/>
      <c r="FDF69" s="460"/>
      <c r="FDG69" s="460"/>
      <c r="FDH69" s="460"/>
      <c r="FDI69" s="460"/>
      <c r="FDJ69" s="460"/>
      <c r="FDK69" s="460"/>
      <c r="FDL69" s="460"/>
      <c r="FDM69" s="460"/>
      <c r="FDN69" s="460"/>
      <c r="FDO69" s="460"/>
      <c r="FDP69" s="460"/>
      <c r="FDQ69" s="460"/>
      <c r="FDR69" s="460"/>
      <c r="FDS69" s="460"/>
      <c r="FDT69" s="460"/>
      <c r="FDU69" s="460"/>
      <c r="FDV69" s="460"/>
      <c r="FDW69" s="460"/>
      <c r="FDX69" s="460"/>
      <c r="FDY69" s="460"/>
      <c r="FDZ69" s="460"/>
      <c r="FEA69" s="460"/>
      <c r="FEB69" s="460"/>
      <c r="FEC69" s="460"/>
      <c r="FED69" s="460"/>
      <c r="FEE69" s="460"/>
      <c r="FEF69" s="460"/>
      <c r="FEG69" s="460"/>
      <c r="FEH69" s="460"/>
      <c r="FEI69" s="460"/>
      <c r="FEJ69" s="460"/>
      <c r="FEK69" s="460"/>
      <c r="FEL69" s="460"/>
      <c r="FEM69" s="460"/>
      <c r="FEN69" s="460"/>
      <c r="FEO69" s="460"/>
      <c r="FEP69" s="460"/>
      <c r="FEQ69" s="460"/>
      <c r="FER69" s="460"/>
      <c r="FES69" s="460"/>
      <c r="FET69" s="460"/>
      <c r="FEU69" s="460"/>
      <c r="FEV69" s="460"/>
      <c r="FEW69" s="460"/>
      <c r="FEX69" s="460"/>
      <c r="FEY69" s="460"/>
      <c r="FEZ69" s="460"/>
      <c r="FFA69" s="460"/>
      <c r="FFB69" s="460"/>
      <c r="FFC69" s="460"/>
      <c r="FFD69" s="460"/>
      <c r="FFE69" s="460"/>
      <c r="FFF69" s="460"/>
      <c r="FFG69" s="460"/>
      <c r="FFH69" s="460"/>
      <c r="FFI69" s="460"/>
      <c r="FFJ69" s="460"/>
      <c r="FFK69" s="460"/>
      <c r="FFL69" s="460"/>
      <c r="FFM69" s="460"/>
      <c r="FFN69" s="460"/>
      <c r="FFO69" s="460"/>
      <c r="FFP69" s="460"/>
      <c r="FFQ69" s="460"/>
      <c r="FFR69" s="460"/>
      <c r="FFS69" s="460"/>
      <c r="FFT69" s="460"/>
      <c r="FFU69" s="460"/>
      <c r="FFV69" s="460"/>
      <c r="FFW69" s="460"/>
      <c r="FFX69" s="460"/>
      <c r="FFY69" s="460"/>
      <c r="FFZ69" s="460"/>
      <c r="FGA69" s="460"/>
      <c r="FGB69" s="460"/>
      <c r="FGC69" s="460"/>
      <c r="FGD69" s="460"/>
      <c r="FGE69" s="460"/>
      <c r="FGF69" s="460"/>
      <c r="FGG69" s="460"/>
      <c r="FGH69" s="460"/>
      <c r="FGI69" s="460"/>
      <c r="FGJ69" s="460"/>
      <c r="FGK69" s="460"/>
      <c r="FGL69" s="460"/>
      <c r="FGM69" s="460"/>
      <c r="FGN69" s="460"/>
      <c r="FGO69" s="460"/>
      <c r="FGP69" s="460"/>
      <c r="FGQ69" s="460"/>
      <c r="FGR69" s="460"/>
      <c r="FGS69" s="460"/>
      <c r="FGT69" s="460"/>
      <c r="FGU69" s="460"/>
      <c r="FGV69" s="460"/>
      <c r="FGW69" s="460"/>
      <c r="FGX69" s="460"/>
      <c r="FGY69" s="460"/>
      <c r="FGZ69" s="460"/>
      <c r="FHA69" s="460"/>
      <c r="FHB69" s="460"/>
      <c r="FHC69" s="460"/>
      <c r="FHD69" s="460"/>
      <c r="FHE69" s="460"/>
      <c r="FHF69" s="460"/>
      <c r="FHG69" s="460"/>
      <c r="FHH69" s="460"/>
      <c r="FHI69" s="460"/>
      <c r="FHJ69" s="460"/>
      <c r="FHK69" s="460"/>
      <c r="FHL69" s="460"/>
      <c r="FHM69" s="460"/>
      <c r="FHN69" s="460"/>
      <c r="FHO69" s="460"/>
      <c r="FHP69" s="460"/>
      <c r="FHQ69" s="460"/>
      <c r="FHR69" s="460"/>
      <c r="FHS69" s="460"/>
      <c r="FHT69" s="460"/>
      <c r="FHU69" s="460"/>
      <c r="FHV69" s="460"/>
      <c r="FHW69" s="460"/>
      <c r="FHX69" s="460"/>
      <c r="FHY69" s="460"/>
      <c r="FHZ69" s="460"/>
      <c r="FIA69" s="460"/>
      <c r="FIB69" s="460"/>
      <c r="FIC69" s="460"/>
      <c r="FID69" s="460"/>
      <c r="FIE69" s="460"/>
      <c r="FIF69" s="460"/>
      <c r="FIG69" s="460"/>
      <c r="FIH69" s="460"/>
      <c r="FII69" s="460"/>
      <c r="FIJ69" s="460"/>
      <c r="FIK69" s="460"/>
      <c r="FIL69" s="460"/>
      <c r="FIM69" s="460"/>
      <c r="FIN69" s="460"/>
      <c r="FIO69" s="460"/>
      <c r="FIP69" s="460"/>
      <c r="FIQ69" s="460"/>
      <c r="FIR69" s="460"/>
      <c r="FIS69" s="460"/>
      <c r="FIT69" s="460"/>
      <c r="FIU69" s="460"/>
      <c r="FIV69" s="460"/>
      <c r="FIW69" s="460"/>
      <c r="FIX69" s="460"/>
      <c r="FIY69" s="460"/>
      <c r="FIZ69" s="460"/>
      <c r="FJA69" s="460"/>
      <c r="FJB69" s="460"/>
      <c r="FJC69" s="460"/>
      <c r="FJD69" s="460"/>
      <c r="FJE69" s="460"/>
      <c r="FJF69" s="460"/>
      <c r="FJG69" s="460"/>
      <c r="FJH69" s="460"/>
      <c r="FJI69" s="460"/>
      <c r="FJJ69" s="460"/>
      <c r="FJK69" s="460"/>
      <c r="FJL69" s="460"/>
      <c r="FJM69" s="460"/>
      <c r="FJN69" s="460"/>
      <c r="FJO69" s="460"/>
      <c r="FJP69" s="460"/>
      <c r="FJQ69" s="460"/>
      <c r="FJR69" s="460"/>
      <c r="FJS69" s="460"/>
      <c r="FJT69" s="460"/>
      <c r="FJU69" s="460"/>
      <c r="FJV69" s="460"/>
      <c r="FJW69" s="460"/>
      <c r="FJX69" s="460"/>
      <c r="FJY69" s="460"/>
      <c r="FJZ69" s="460"/>
      <c r="FKA69" s="460"/>
      <c r="FKB69" s="460"/>
      <c r="FKC69" s="460"/>
      <c r="FKD69" s="460"/>
      <c r="FKE69" s="460"/>
      <c r="FKF69" s="460"/>
      <c r="FKG69" s="460"/>
      <c r="FKH69" s="460"/>
      <c r="FKI69" s="460"/>
      <c r="FKJ69" s="460"/>
      <c r="FKK69" s="460"/>
      <c r="FKL69" s="460"/>
      <c r="FKM69" s="460"/>
      <c r="FKN69" s="460"/>
      <c r="FKO69" s="460"/>
      <c r="FKP69" s="460"/>
      <c r="FKQ69" s="460"/>
      <c r="FKR69" s="460"/>
      <c r="FKS69" s="460"/>
      <c r="FKT69" s="460"/>
      <c r="FKU69" s="460"/>
      <c r="FKV69" s="460"/>
      <c r="FKW69" s="460"/>
      <c r="FKX69" s="460"/>
      <c r="FKY69" s="460"/>
      <c r="FKZ69" s="460"/>
      <c r="FLA69" s="460"/>
      <c r="FLB69" s="460"/>
      <c r="FLC69" s="460"/>
      <c r="FLD69" s="460"/>
      <c r="FLE69" s="460"/>
      <c r="FLF69" s="460"/>
      <c r="FLG69" s="460"/>
      <c r="FLH69" s="460"/>
      <c r="FLI69" s="460"/>
      <c r="FLJ69" s="460"/>
      <c r="FLK69" s="460"/>
      <c r="FLL69" s="460"/>
      <c r="FLM69" s="460"/>
      <c r="FLN69" s="460"/>
      <c r="FLO69" s="460"/>
      <c r="FLP69" s="460"/>
      <c r="FLQ69" s="460"/>
      <c r="FLR69" s="460"/>
      <c r="FLS69" s="460"/>
      <c r="FLT69" s="460"/>
      <c r="FLU69" s="460"/>
      <c r="FLV69" s="460"/>
      <c r="FLW69" s="460"/>
      <c r="FLX69" s="460"/>
      <c r="FLY69" s="460"/>
      <c r="FLZ69" s="460"/>
      <c r="FMA69" s="460"/>
      <c r="FMB69" s="460"/>
      <c r="FMC69" s="460"/>
      <c r="FMD69" s="460"/>
      <c r="FME69" s="460"/>
      <c r="FMF69" s="460"/>
      <c r="FMG69" s="460"/>
      <c r="FMH69" s="460"/>
      <c r="FMI69" s="460"/>
      <c r="FMJ69" s="460"/>
      <c r="FMK69" s="460"/>
      <c r="FML69" s="460"/>
      <c r="FMM69" s="460"/>
      <c r="FMN69" s="460"/>
      <c r="FMO69" s="460"/>
      <c r="FMP69" s="460"/>
      <c r="FMQ69" s="460"/>
      <c r="FMR69" s="460"/>
      <c r="FMS69" s="460"/>
      <c r="FMT69" s="460"/>
      <c r="FMU69" s="460"/>
      <c r="FMV69" s="460"/>
      <c r="FMW69" s="460"/>
      <c r="FMX69" s="460"/>
      <c r="FMY69" s="460"/>
      <c r="FMZ69" s="460"/>
      <c r="FNA69" s="460"/>
      <c r="FNB69" s="460"/>
      <c r="FNC69" s="460"/>
      <c r="FND69" s="460"/>
      <c r="FNE69" s="460"/>
      <c r="FNF69" s="460"/>
      <c r="FNG69" s="460"/>
      <c r="FNH69" s="460"/>
      <c r="FNI69" s="460"/>
      <c r="FNJ69" s="460"/>
      <c r="FNK69" s="460"/>
      <c r="FNL69" s="460"/>
      <c r="FNM69" s="460"/>
      <c r="FNN69" s="460"/>
      <c r="FNO69" s="460"/>
      <c r="FNP69" s="460"/>
      <c r="FNQ69" s="460"/>
      <c r="FNR69" s="460"/>
      <c r="FNS69" s="460"/>
      <c r="FNT69" s="460"/>
      <c r="FNU69" s="460"/>
      <c r="FNV69" s="460"/>
      <c r="FNW69" s="460"/>
      <c r="FNX69" s="460"/>
      <c r="FNY69" s="460"/>
      <c r="FNZ69" s="460"/>
      <c r="FOA69" s="460"/>
      <c r="FOB69" s="460"/>
      <c r="FOC69" s="460"/>
      <c r="FOD69" s="460"/>
      <c r="FOE69" s="460"/>
      <c r="FOF69" s="460"/>
      <c r="FOG69" s="460"/>
      <c r="FOH69" s="460"/>
      <c r="FOI69" s="460"/>
      <c r="FOJ69" s="460"/>
      <c r="FOK69" s="460"/>
      <c r="FOL69" s="460"/>
      <c r="FOM69" s="460"/>
      <c r="FON69" s="460"/>
      <c r="FOO69" s="460"/>
      <c r="FOP69" s="460"/>
      <c r="FOQ69" s="460"/>
      <c r="FOR69" s="460"/>
      <c r="FOS69" s="460"/>
      <c r="FOT69" s="460"/>
      <c r="FOU69" s="460"/>
      <c r="FOV69" s="460"/>
      <c r="FOW69" s="460"/>
      <c r="FOX69" s="460"/>
      <c r="FOY69" s="460"/>
      <c r="FOZ69" s="460"/>
      <c r="FPA69" s="460"/>
      <c r="FPB69" s="460"/>
      <c r="FPC69" s="460"/>
      <c r="FPD69" s="460"/>
      <c r="FPE69" s="460"/>
      <c r="FPF69" s="460"/>
      <c r="FPG69" s="460"/>
      <c r="FPH69" s="460"/>
      <c r="FPI69" s="460"/>
      <c r="FPJ69" s="460"/>
      <c r="FPK69" s="460"/>
      <c r="FPL69" s="460"/>
      <c r="FPM69" s="460"/>
      <c r="FPN69" s="460"/>
      <c r="FPO69" s="460"/>
      <c r="FPP69" s="460"/>
      <c r="FPQ69" s="460"/>
      <c r="FPR69" s="460"/>
      <c r="FPS69" s="460"/>
      <c r="FPT69" s="460"/>
      <c r="FPU69" s="460"/>
      <c r="FPV69" s="460"/>
      <c r="FPW69" s="460"/>
      <c r="FPX69" s="460"/>
      <c r="FPY69" s="460"/>
      <c r="FPZ69" s="460"/>
      <c r="FQA69" s="460"/>
      <c r="FQB69" s="460"/>
      <c r="FQC69" s="460"/>
      <c r="FQD69" s="460"/>
      <c r="FQE69" s="460"/>
      <c r="FQF69" s="460"/>
      <c r="FQG69" s="460"/>
      <c r="FQH69" s="460"/>
      <c r="FQI69" s="460"/>
      <c r="FQJ69" s="460"/>
      <c r="FQK69" s="460"/>
      <c r="FQL69" s="460"/>
      <c r="FQM69" s="460"/>
      <c r="FQN69" s="460"/>
      <c r="FQO69" s="460"/>
      <c r="FQP69" s="460"/>
      <c r="FQQ69" s="460"/>
      <c r="FQR69" s="460"/>
      <c r="FQS69" s="460"/>
      <c r="FQT69" s="460"/>
      <c r="FQU69" s="460"/>
      <c r="FQV69" s="460"/>
      <c r="FQW69" s="460"/>
      <c r="FQX69" s="460"/>
      <c r="FQY69" s="460"/>
      <c r="FQZ69" s="460"/>
      <c r="FRA69" s="460"/>
      <c r="FRB69" s="460"/>
      <c r="FRC69" s="460"/>
      <c r="FRD69" s="460"/>
      <c r="FRE69" s="460"/>
      <c r="FRF69" s="460"/>
      <c r="FRG69" s="460"/>
      <c r="FRH69" s="460"/>
      <c r="FRI69" s="460"/>
      <c r="FRJ69" s="460"/>
      <c r="FRK69" s="460"/>
      <c r="FRL69" s="460"/>
      <c r="FRM69" s="460"/>
      <c r="FRN69" s="460"/>
      <c r="FRO69" s="460"/>
      <c r="FRP69" s="460"/>
      <c r="FRQ69" s="460"/>
      <c r="FRR69" s="460"/>
      <c r="FRS69" s="460"/>
      <c r="FRT69" s="460"/>
      <c r="FRU69" s="460"/>
      <c r="FRV69" s="460"/>
      <c r="FRW69" s="460"/>
      <c r="FRX69" s="460"/>
      <c r="FRY69" s="460"/>
      <c r="FRZ69" s="460"/>
      <c r="FSA69" s="460"/>
      <c r="FSB69" s="460"/>
      <c r="FSC69" s="460"/>
      <c r="FSD69" s="460"/>
      <c r="FSE69" s="460"/>
      <c r="FSF69" s="460"/>
      <c r="FSG69" s="460"/>
      <c r="FSH69" s="460"/>
      <c r="FSI69" s="460"/>
      <c r="FSJ69" s="460"/>
      <c r="FSK69" s="460"/>
      <c r="FSL69" s="460"/>
      <c r="FSM69" s="460"/>
      <c r="FSN69" s="460"/>
      <c r="FSO69" s="460"/>
      <c r="FSP69" s="460"/>
      <c r="FSQ69" s="460"/>
      <c r="FSR69" s="460"/>
      <c r="FSS69" s="460"/>
      <c r="FST69" s="460"/>
      <c r="FSU69" s="460"/>
      <c r="FSV69" s="460"/>
      <c r="FSW69" s="460"/>
      <c r="FSX69" s="460"/>
      <c r="FSY69" s="460"/>
      <c r="FSZ69" s="460"/>
      <c r="FTA69" s="460"/>
      <c r="FTB69" s="460"/>
      <c r="FTC69" s="460"/>
      <c r="FTD69" s="460"/>
      <c r="FTE69" s="460"/>
      <c r="FTF69" s="460"/>
      <c r="FTG69" s="460"/>
      <c r="FTH69" s="460"/>
      <c r="FTI69" s="460"/>
      <c r="FTJ69" s="460"/>
      <c r="FTK69" s="460"/>
      <c r="FTL69" s="460"/>
      <c r="FTM69" s="460"/>
      <c r="FTN69" s="460"/>
      <c r="FTO69" s="460"/>
      <c r="FTP69" s="460"/>
      <c r="FTQ69" s="460"/>
      <c r="FTR69" s="460"/>
      <c r="FTS69" s="460"/>
      <c r="FTT69" s="460"/>
      <c r="FTU69" s="460"/>
      <c r="FTV69" s="460"/>
      <c r="FTW69" s="460"/>
      <c r="FTX69" s="460"/>
      <c r="FTY69" s="460"/>
      <c r="FTZ69" s="460"/>
      <c r="FUA69" s="460"/>
      <c r="FUB69" s="460"/>
      <c r="FUC69" s="460"/>
      <c r="FUD69" s="460"/>
      <c r="FUE69" s="460"/>
      <c r="FUF69" s="460"/>
      <c r="FUG69" s="460"/>
      <c r="FUH69" s="460"/>
      <c r="FUI69" s="460"/>
      <c r="FUJ69" s="460"/>
      <c r="FUK69" s="460"/>
      <c r="FUL69" s="460"/>
      <c r="FUM69" s="460"/>
      <c r="FUN69" s="460"/>
      <c r="FUO69" s="460"/>
      <c r="FUP69" s="460"/>
      <c r="FUQ69" s="460"/>
      <c r="FUR69" s="460"/>
      <c r="FUS69" s="460"/>
      <c r="FUT69" s="460"/>
      <c r="FUU69" s="460"/>
      <c r="FUV69" s="460"/>
      <c r="FUW69" s="460"/>
      <c r="FUX69" s="460"/>
      <c r="FUY69" s="460"/>
      <c r="FUZ69" s="460"/>
      <c r="FVA69" s="460"/>
      <c r="FVB69" s="460"/>
      <c r="FVC69" s="460"/>
      <c r="FVD69" s="460"/>
      <c r="FVE69" s="460"/>
      <c r="FVF69" s="460"/>
      <c r="FVG69" s="460"/>
      <c r="FVH69" s="460"/>
      <c r="FVI69" s="460"/>
      <c r="FVJ69" s="460"/>
      <c r="FVK69" s="460"/>
      <c r="FVL69" s="460"/>
      <c r="FVM69" s="460"/>
      <c r="FVN69" s="460"/>
      <c r="FVO69" s="460"/>
      <c r="FVP69" s="460"/>
      <c r="FVQ69" s="460"/>
      <c r="FVR69" s="460"/>
      <c r="FVS69" s="460"/>
      <c r="FVT69" s="460"/>
      <c r="FVU69" s="460"/>
      <c r="FVV69" s="460"/>
      <c r="FVW69" s="460"/>
      <c r="FVX69" s="460"/>
      <c r="FVY69" s="460"/>
      <c r="FVZ69" s="460"/>
      <c r="FWA69" s="460"/>
      <c r="FWB69" s="460"/>
      <c r="FWC69" s="460"/>
      <c r="FWD69" s="460"/>
      <c r="FWE69" s="460"/>
      <c r="FWF69" s="460"/>
      <c r="FWG69" s="460"/>
      <c r="FWH69" s="460"/>
      <c r="FWI69" s="460"/>
      <c r="FWJ69" s="460"/>
      <c r="FWK69" s="460"/>
      <c r="FWL69" s="460"/>
      <c r="FWM69" s="460"/>
      <c r="FWN69" s="460"/>
      <c r="FWO69" s="460"/>
      <c r="FWP69" s="460"/>
      <c r="FWQ69" s="460"/>
      <c r="FWR69" s="460"/>
      <c r="FWS69" s="460"/>
      <c r="FWT69" s="460"/>
      <c r="FWU69" s="460"/>
      <c r="FWV69" s="460"/>
      <c r="FWW69" s="460"/>
      <c r="FWX69" s="460"/>
      <c r="FWY69" s="460"/>
      <c r="FWZ69" s="460"/>
      <c r="FXA69" s="460"/>
      <c r="FXB69" s="460"/>
      <c r="FXC69" s="460"/>
      <c r="FXD69" s="460"/>
      <c r="FXE69" s="460"/>
      <c r="FXF69" s="460"/>
      <c r="FXG69" s="460"/>
      <c r="FXH69" s="460"/>
      <c r="FXI69" s="460"/>
      <c r="FXJ69" s="460"/>
      <c r="FXK69" s="460"/>
      <c r="FXL69" s="460"/>
      <c r="FXM69" s="460"/>
      <c r="FXN69" s="460"/>
      <c r="FXO69" s="460"/>
      <c r="FXP69" s="460"/>
      <c r="FXQ69" s="460"/>
      <c r="FXR69" s="460"/>
      <c r="FXS69" s="460"/>
      <c r="FXT69" s="460"/>
      <c r="FXU69" s="460"/>
      <c r="FXV69" s="460"/>
      <c r="FXW69" s="460"/>
      <c r="FXX69" s="460"/>
      <c r="FXY69" s="460"/>
      <c r="FXZ69" s="460"/>
      <c r="FYA69" s="460"/>
      <c r="FYB69" s="460"/>
      <c r="FYC69" s="460"/>
      <c r="FYD69" s="460"/>
      <c r="FYE69" s="460"/>
      <c r="FYF69" s="460"/>
      <c r="FYG69" s="460"/>
      <c r="FYH69" s="460"/>
      <c r="FYI69" s="460"/>
      <c r="FYJ69" s="460"/>
      <c r="FYK69" s="460"/>
      <c r="FYL69" s="460"/>
      <c r="FYM69" s="460"/>
      <c r="FYN69" s="460"/>
      <c r="FYO69" s="460"/>
      <c r="FYP69" s="460"/>
      <c r="FYQ69" s="460"/>
      <c r="FYR69" s="460"/>
      <c r="FYS69" s="460"/>
      <c r="FYT69" s="460"/>
      <c r="FYU69" s="460"/>
      <c r="FYV69" s="460"/>
      <c r="FYW69" s="460"/>
      <c r="FYX69" s="460"/>
      <c r="FYY69" s="460"/>
      <c r="FYZ69" s="460"/>
      <c r="FZA69" s="460"/>
      <c r="FZB69" s="460"/>
      <c r="FZC69" s="460"/>
      <c r="FZD69" s="460"/>
      <c r="FZE69" s="460"/>
      <c r="FZF69" s="460"/>
      <c r="FZG69" s="460"/>
      <c r="FZH69" s="460"/>
      <c r="FZI69" s="460"/>
      <c r="FZJ69" s="460"/>
      <c r="FZK69" s="460"/>
      <c r="FZL69" s="460"/>
      <c r="FZM69" s="460"/>
      <c r="FZN69" s="460"/>
      <c r="FZO69" s="460"/>
      <c r="FZP69" s="460"/>
      <c r="FZQ69" s="460"/>
      <c r="FZR69" s="460"/>
      <c r="FZS69" s="460"/>
      <c r="FZT69" s="460"/>
      <c r="FZU69" s="460"/>
      <c r="FZV69" s="460"/>
      <c r="FZW69" s="460"/>
      <c r="FZX69" s="460"/>
      <c r="FZY69" s="460"/>
      <c r="FZZ69" s="460"/>
      <c r="GAA69" s="460"/>
      <c r="GAB69" s="460"/>
      <c r="GAC69" s="460"/>
      <c r="GAD69" s="460"/>
      <c r="GAE69" s="460"/>
      <c r="GAF69" s="460"/>
      <c r="GAG69" s="460"/>
      <c r="GAH69" s="460"/>
      <c r="GAI69" s="460"/>
      <c r="GAJ69" s="460"/>
      <c r="GAK69" s="460"/>
      <c r="GAL69" s="460"/>
      <c r="GAM69" s="460"/>
      <c r="GAN69" s="460"/>
      <c r="GAO69" s="460"/>
      <c r="GAP69" s="460"/>
      <c r="GAQ69" s="460"/>
      <c r="GAR69" s="460"/>
      <c r="GAS69" s="460"/>
      <c r="GAT69" s="460"/>
      <c r="GAU69" s="460"/>
      <c r="GAV69" s="460"/>
      <c r="GAW69" s="460"/>
      <c r="GAX69" s="460"/>
      <c r="GAY69" s="460"/>
      <c r="GAZ69" s="460"/>
      <c r="GBA69" s="460"/>
      <c r="GBB69" s="460"/>
      <c r="GBC69" s="460"/>
      <c r="GBD69" s="460"/>
      <c r="GBE69" s="460"/>
      <c r="GBF69" s="460"/>
      <c r="GBG69" s="460"/>
      <c r="GBH69" s="460"/>
      <c r="GBI69" s="460"/>
      <c r="GBJ69" s="460"/>
      <c r="GBK69" s="460"/>
      <c r="GBL69" s="460"/>
      <c r="GBM69" s="460"/>
      <c r="GBN69" s="460"/>
      <c r="GBO69" s="460"/>
      <c r="GBP69" s="460"/>
      <c r="GBQ69" s="460"/>
      <c r="GBR69" s="460"/>
      <c r="GBS69" s="460"/>
      <c r="GBT69" s="460"/>
      <c r="GBU69" s="460"/>
      <c r="GBV69" s="460"/>
      <c r="GBW69" s="460"/>
      <c r="GBX69" s="460"/>
      <c r="GBY69" s="460"/>
      <c r="GBZ69" s="460"/>
      <c r="GCA69" s="460"/>
      <c r="GCB69" s="460"/>
      <c r="GCC69" s="460"/>
      <c r="GCD69" s="460"/>
      <c r="GCE69" s="460"/>
      <c r="GCF69" s="460"/>
      <c r="GCG69" s="460"/>
      <c r="GCH69" s="460"/>
      <c r="GCI69" s="460"/>
      <c r="GCJ69" s="460"/>
      <c r="GCK69" s="460"/>
      <c r="GCL69" s="460"/>
      <c r="GCM69" s="460"/>
      <c r="GCN69" s="460"/>
      <c r="GCO69" s="460"/>
      <c r="GCP69" s="460"/>
      <c r="GCQ69" s="460"/>
      <c r="GCR69" s="460"/>
      <c r="GCS69" s="460"/>
      <c r="GCT69" s="460"/>
      <c r="GCU69" s="460"/>
      <c r="GCV69" s="460"/>
      <c r="GCW69" s="460"/>
      <c r="GCX69" s="460"/>
      <c r="GCY69" s="460"/>
      <c r="GCZ69" s="460"/>
      <c r="GDA69" s="460"/>
      <c r="GDB69" s="460"/>
      <c r="GDC69" s="460"/>
      <c r="GDD69" s="460"/>
      <c r="GDE69" s="460"/>
      <c r="GDF69" s="460"/>
      <c r="GDG69" s="460"/>
      <c r="GDH69" s="460"/>
      <c r="GDI69" s="460"/>
      <c r="GDJ69" s="460"/>
      <c r="GDK69" s="460"/>
      <c r="GDL69" s="460"/>
      <c r="GDM69" s="460"/>
      <c r="GDN69" s="460"/>
      <c r="GDO69" s="460"/>
      <c r="GDP69" s="460"/>
      <c r="GDQ69" s="460"/>
      <c r="GDR69" s="460"/>
      <c r="GDS69" s="460"/>
      <c r="GDT69" s="460"/>
      <c r="GDU69" s="460"/>
      <c r="GDV69" s="460"/>
      <c r="GDW69" s="460"/>
      <c r="GDX69" s="460"/>
      <c r="GDY69" s="460"/>
      <c r="GDZ69" s="460"/>
      <c r="GEA69" s="460"/>
      <c r="GEB69" s="460"/>
      <c r="GEC69" s="460"/>
      <c r="GED69" s="460"/>
      <c r="GEE69" s="460"/>
      <c r="GEF69" s="460"/>
      <c r="GEG69" s="460"/>
      <c r="GEH69" s="460"/>
      <c r="GEI69" s="460"/>
      <c r="GEJ69" s="460"/>
      <c r="GEK69" s="460"/>
      <c r="GEL69" s="460"/>
      <c r="GEM69" s="460"/>
      <c r="GEN69" s="460"/>
      <c r="GEO69" s="460"/>
      <c r="GEP69" s="460"/>
      <c r="GEQ69" s="460"/>
      <c r="GER69" s="460"/>
      <c r="GES69" s="460"/>
      <c r="GET69" s="460"/>
      <c r="GEU69" s="460"/>
      <c r="GEV69" s="460"/>
      <c r="GEW69" s="460"/>
      <c r="GEX69" s="460"/>
      <c r="GEY69" s="460"/>
      <c r="GEZ69" s="460"/>
      <c r="GFA69" s="460"/>
      <c r="GFB69" s="460"/>
      <c r="GFC69" s="460"/>
      <c r="GFD69" s="460"/>
      <c r="GFE69" s="460"/>
      <c r="GFF69" s="460"/>
      <c r="GFG69" s="460"/>
      <c r="GFH69" s="460"/>
      <c r="GFI69" s="460"/>
      <c r="GFJ69" s="460"/>
      <c r="GFK69" s="460"/>
      <c r="GFL69" s="460"/>
      <c r="GFM69" s="460"/>
      <c r="GFN69" s="460"/>
      <c r="GFO69" s="460"/>
      <c r="GFP69" s="460"/>
      <c r="GFQ69" s="460"/>
      <c r="GFR69" s="460"/>
      <c r="GFS69" s="460"/>
      <c r="GFT69" s="460"/>
      <c r="GFU69" s="460"/>
      <c r="GFV69" s="460"/>
      <c r="GFW69" s="460"/>
      <c r="GFX69" s="460"/>
      <c r="GFY69" s="460"/>
      <c r="GFZ69" s="460"/>
      <c r="GGA69" s="460"/>
      <c r="GGB69" s="460"/>
      <c r="GGC69" s="460"/>
      <c r="GGD69" s="460"/>
      <c r="GGE69" s="460"/>
      <c r="GGF69" s="460"/>
      <c r="GGG69" s="460"/>
      <c r="GGH69" s="460"/>
      <c r="GGI69" s="460"/>
      <c r="GGJ69" s="460"/>
      <c r="GGK69" s="460"/>
      <c r="GGL69" s="460"/>
      <c r="GGM69" s="460"/>
      <c r="GGN69" s="460"/>
      <c r="GGO69" s="460"/>
      <c r="GGP69" s="460"/>
      <c r="GGQ69" s="460"/>
      <c r="GGR69" s="460"/>
      <c r="GGS69" s="460"/>
      <c r="GGT69" s="460"/>
      <c r="GGU69" s="460"/>
      <c r="GGV69" s="460"/>
      <c r="GGW69" s="460"/>
      <c r="GGX69" s="460"/>
      <c r="GGY69" s="460"/>
      <c r="GGZ69" s="460"/>
      <c r="GHA69" s="460"/>
      <c r="GHB69" s="460"/>
      <c r="GHC69" s="460"/>
      <c r="GHD69" s="460"/>
      <c r="GHE69" s="460"/>
      <c r="GHF69" s="460"/>
      <c r="GHG69" s="460"/>
      <c r="GHH69" s="460"/>
      <c r="GHI69" s="460"/>
      <c r="GHJ69" s="460"/>
      <c r="GHK69" s="460"/>
      <c r="GHL69" s="460"/>
      <c r="GHM69" s="460"/>
      <c r="GHN69" s="460"/>
      <c r="GHO69" s="460"/>
      <c r="GHP69" s="460"/>
      <c r="GHQ69" s="460"/>
      <c r="GHR69" s="460"/>
      <c r="GHS69" s="460"/>
      <c r="GHT69" s="460"/>
      <c r="GHU69" s="460"/>
      <c r="GHV69" s="460"/>
      <c r="GHW69" s="460"/>
      <c r="GHX69" s="460"/>
      <c r="GHY69" s="460"/>
      <c r="GHZ69" s="460"/>
      <c r="GIA69" s="460"/>
      <c r="GIB69" s="460"/>
      <c r="GIC69" s="460"/>
      <c r="GID69" s="460"/>
      <c r="GIE69" s="460"/>
      <c r="GIF69" s="460"/>
      <c r="GIG69" s="460"/>
      <c r="GIH69" s="460"/>
      <c r="GII69" s="460"/>
      <c r="GIJ69" s="460"/>
      <c r="GIK69" s="460"/>
      <c r="GIL69" s="460"/>
      <c r="GIM69" s="460"/>
      <c r="GIN69" s="460"/>
      <c r="GIO69" s="460"/>
      <c r="GIP69" s="460"/>
      <c r="GIQ69" s="460"/>
      <c r="GIR69" s="460"/>
      <c r="GIS69" s="460"/>
      <c r="GIT69" s="460"/>
      <c r="GIU69" s="460"/>
      <c r="GIV69" s="460"/>
      <c r="GIW69" s="460"/>
      <c r="GIX69" s="460"/>
      <c r="GIY69" s="460"/>
      <c r="GIZ69" s="460"/>
      <c r="GJA69" s="460"/>
      <c r="GJB69" s="460"/>
      <c r="GJC69" s="460"/>
      <c r="GJD69" s="460"/>
      <c r="GJE69" s="460"/>
      <c r="GJF69" s="460"/>
      <c r="GJG69" s="460"/>
      <c r="GJH69" s="460"/>
      <c r="GJI69" s="460"/>
      <c r="GJJ69" s="460"/>
      <c r="GJK69" s="460"/>
      <c r="GJL69" s="460"/>
      <c r="GJM69" s="460"/>
      <c r="GJN69" s="460"/>
      <c r="GJO69" s="460"/>
      <c r="GJP69" s="460"/>
      <c r="GJQ69" s="460"/>
      <c r="GJR69" s="460"/>
      <c r="GJS69" s="460"/>
      <c r="GJT69" s="460"/>
      <c r="GJU69" s="460"/>
      <c r="GJV69" s="460"/>
      <c r="GJW69" s="460"/>
      <c r="GJX69" s="460"/>
      <c r="GJY69" s="460"/>
      <c r="GJZ69" s="460"/>
      <c r="GKA69" s="460"/>
      <c r="GKB69" s="460"/>
      <c r="GKC69" s="460"/>
      <c r="GKD69" s="460"/>
      <c r="GKE69" s="460"/>
      <c r="GKF69" s="460"/>
      <c r="GKG69" s="460"/>
      <c r="GKH69" s="460"/>
      <c r="GKI69" s="460"/>
      <c r="GKJ69" s="460"/>
      <c r="GKK69" s="460"/>
      <c r="GKL69" s="460"/>
      <c r="GKM69" s="460"/>
      <c r="GKN69" s="460"/>
      <c r="GKO69" s="460"/>
      <c r="GKP69" s="460"/>
      <c r="GKQ69" s="460"/>
      <c r="GKR69" s="460"/>
      <c r="GKS69" s="460"/>
      <c r="GKT69" s="460"/>
      <c r="GKU69" s="460"/>
      <c r="GKV69" s="460"/>
      <c r="GKW69" s="460"/>
      <c r="GKX69" s="460"/>
      <c r="GKY69" s="460"/>
      <c r="GKZ69" s="460"/>
      <c r="GLA69" s="460"/>
      <c r="GLB69" s="460"/>
      <c r="GLC69" s="460"/>
      <c r="GLD69" s="460"/>
      <c r="GLE69" s="460"/>
      <c r="GLF69" s="460"/>
      <c r="GLG69" s="460"/>
      <c r="GLH69" s="460"/>
      <c r="GLI69" s="460"/>
      <c r="GLJ69" s="460"/>
      <c r="GLK69" s="460"/>
      <c r="GLL69" s="460"/>
      <c r="GLM69" s="460"/>
      <c r="GLN69" s="460"/>
      <c r="GLO69" s="460"/>
      <c r="GLP69" s="460"/>
      <c r="GLQ69" s="460"/>
      <c r="GLR69" s="460"/>
      <c r="GLS69" s="460"/>
      <c r="GLT69" s="460"/>
      <c r="GLU69" s="460"/>
      <c r="GLV69" s="460"/>
      <c r="GLW69" s="460"/>
      <c r="GLX69" s="460"/>
      <c r="GLY69" s="460"/>
      <c r="GLZ69" s="460"/>
      <c r="GMA69" s="460"/>
      <c r="GMB69" s="460"/>
      <c r="GMC69" s="460"/>
      <c r="GMD69" s="460"/>
      <c r="GME69" s="460"/>
      <c r="GMF69" s="460"/>
      <c r="GMG69" s="460"/>
      <c r="GMH69" s="460"/>
      <c r="GMI69" s="460"/>
      <c r="GMJ69" s="460"/>
      <c r="GMK69" s="460"/>
      <c r="GML69" s="460"/>
      <c r="GMM69" s="460"/>
      <c r="GMN69" s="460"/>
      <c r="GMO69" s="460"/>
      <c r="GMP69" s="460"/>
      <c r="GMQ69" s="460"/>
      <c r="GMR69" s="460"/>
      <c r="GMS69" s="460"/>
      <c r="GMT69" s="460"/>
      <c r="GMU69" s="460"/>
      <c r="GMV69" s="460"/>
      <c r="GMW69" s="460"/>
      <c r="GMX69" s="460"/>
      <c r="GMY69" s="460"/>
      <c r="GMZ69" s="460"/>
      <c r="GNA69" s="460"/>
      <c r="GNB69" s="460"/>
      <c r="GNC69" s="460"/>
      <c r="GND69" s="460"/>
      <c r="GNE69" s="460"/>
      <c r="GNF69" s="460"/>
      <c r="GNG69" s="460"/>
      <c r="GNH69" s="460"/>
      <c r="GNI69" s="460"/>
      <c r="GNJ69" s="460"/>
      <c r="GNK69" s="460"/>
      <c r="GNL69" s="460"/>
      <c r="GNM69" s="460"/>
      <c r="GNN69" s="460"/>
      <c r="GNO69" s="460"/>
      <c r="GNP69" s="460"/>
      <c r="GNQ69" s="460"/>
      <c r="GNR69" s="460"/>
      <c r="GNS69" s="460"/>
      <c r="GNT69" s="460"/>
      <c r="GNU69" s="460"/>
      <c r="GNV69" s="460"/>
      <c r="GNW69" s="460"/>
      <c r="GNX69" s="460"/>
      <c r="GNY69" s="460"/>
      <c r="GNZ69" s="460"/>
      <c r="GOA69" s="460"/>
      <c r="GOB69" s="460"/>
      <c r="GOC69" s="460"/>
      <c r="GOD69" s="460"/>
      <c r="GOE69" s="460"/>
      <c r="GOF69" s="460"/>
      <c r="GOG69" s="460"/>
      <c r="GOH69" s="460"/>
      <c r="GOI69" s="460"/>
      <c r="GOJ69" s="460"/>
      <c r="GOK69" s="460"/>
      <c r="GOL69" s="460"/>
      <c r="GOM69" s="460"/>
      <c r="GON69" s="460"/>
      <c r="GOO69" s="460"/>
      <c r="GOP69" s="460"/>
      <c r="GOQ69" s="460"/>
      <c r="GOR69" s="460"/>
      <c r="GOS69" s="460"/>
      <c r="GOT69" s="460"/>
      <c r="GOU69" s="460"/>
      <c r="GOV69" s="460"/>
      <c r="GOW69" s="460"/>
      <c r="GOX69" s="460"/>
      <c r="GOY69" s="460"/>
      <c r="GOZ69" s="460"/>
      <c r="GPA69" s="460"/>
      <c r="GPB69" s="460"/>
      <c r="GPC69" s="460"/>
      <c r="GPD69" s="460"/>
      <c r="GPE69" s="460"/>
      <c r="GPF69" s="460"/>
      <c r="GPG69" s="460"/>
      <c r="GPH69" s="460"/>
      <c r="GPI69" s="460"/>
      <c r="GPJ69" s="460"/>
      <c r="GPK69" s="460"/>
      <c r="GPL69" s="460"/>
      <c r="GPM69" s="460"/>
      <c r="GPN69" s="460"/>
      <c r="GPO69" s="460"/>
      <c r="GPP69" s="460"/>
      <c r="GPQ69" s="460"/>
      <c r="GPR69" s="460"/>
      <c r="GPS69" s="460"/>
      <c r="GPT69" s="460"/>
      <c r="GPU69" s="460"/>
      <c r="GPV69" s="460"/>
      <c r="GPW69" s="460"/>
      <c r="GPX69" s="460"/>
      <c r="GPY69" s="460"/>
      <c r="GPZ69" s="460"/>
      <c r="GQA69" s="460"/>
      <c r="GQB69" s="460"/>
      <c r="GQC69" s="460"/>
      <c r="GQD69" s="460"/>
      <c r="GQE69" s="460"/>
      <c r="GQF69" s="460"/>
      <c r="GQG69" s="460"/>
      <c r="GQH69" s="460"/>
      <c r="GQI69" s="460"/>
      <c r="GQJ69" s="460"/>
      <c r="GQK69" s="460"/>
      <c r="GQL69" s="460"/>
      <c r="GQM69" s="460"/>
      <c r="GQN69" s="460"/>
      <c r="GQO69" s="460"/>
      <c r="GQP69" s="460"/>
      <c r="GQQ69" s="460"/>
      <c r="GQR69" s="460"/>
      <c r="GQS69" s="460"/>
      <c r="GQT69" s="460"/>
      <c r="GQU69" s="460"/>
      <c r="GQV69" s="460"/>
      <c r="GQW69" s="460"/>
      <c r="GQX69" s="460"/>
      <c r="GQY69" s="460"/>
      <c r="GQZ69" s="460"/>
      <c r="GRA69" s="460"/>
      <c r="GRB69" s="460"/>
      <c r="GRC69" s="460"/>
      <c r="GRD69" s="460"/>
      <c r="GRE69" s="460"/>
      <c r="GRF69" s="460"/>
      <c r="GRG69" s="460"/>
      <c r="GRH69" s="460"/>
      <c r="GRI69" s="460"/>
      <c r="GRJ69" s="460"/>
      <c r="GRK69" s="460"/>
      <c r="GRL69" s="460"/>
      <c r="GRM69" s="460"/>
      <c r="GRN69" s="460"/>
      <c r="GRO69" s="460"/>
      <c r="GRP69" s="460"/>
      <c r="GRQ69" s="460"/>
      <c r="GRR69" s="460"/>
      <c r="GRS69" s="460"/>
      <c r="GRT69" s="460"/>
      <c r="GRU69" s="460"/>
      <c r="GRV69" s="460"/>
      <c r="GRW69" s="460"/>
      <c r="GRX69" s="460"/>
      <c r="GRY69" s="460"/>
      <c r="GRZ69" s="460"/>
      <c r="GSA69" s="460"/>
      <c r="GSB69" s="460"/>
      <c r="GSC69" s="460"/>
      <c r="GSD69" s="460"/>
      <c r="GSE69" s="460"/>
      <c r="GSF69" s="460"/>
      <c r="GSG69" s="460"/>
      <c r="GSH69" s="460"/>
      <c r="GSI69" s="460"/>
      <c r="GSJ69" s="460"/>
      <c r="GSK69" s="460"/>
      <c r="GSL69" s="460"/>
      <c r="GSM69" s="460"/>
      <c r="GSN69" s="460"/>
      <c r="GSO69" s="460"/>
      <c r="GSP69" s="460"/>
      <c r="GSQ69" s="460"/>
      <c r="GSR69" s="460"/>
      <c r="GSS69" s="460"/>
      <c r="GST69" s="460"/>
      <c r="GSU69" s="460"/>
      <c r="GSV69" s="460"/>
      <c r="GSW69" s="460"/>
      <c r="GSX69" s="460"/>
      <c r="GSY69" s="460"/>
      <c r="GSZ69" s="460"/>
      <c r="GTA69" s="460"/>
      <c r="GTB69" s="460"/>
      <c r="GTC69" s="460"/>
      <c r="GTD69" s="460"/>
      <c r="GTE69" s="460"/>
      <c r="GTF69" s="460"/>
      <c r="GTG69" s="460"/>
      <c r="GTH69" s="460"/>
      <c r="GTI69" s="460"/>
      <c r="GTJ69" s="460"/>
      <c r="GTK69" s="460"/>
      <c r="GTL69" s="460"/>
      <c r="GTM69" s="460"/>
      <c r="GTN69" s="460"/>
      <c r="GTO69" s="460"/>
      <c r="GTP69" s="460"/>
      <c r="GTQ69" s="460"/>
      <c r="GTR69" s="460"/>
      <c r="GTS69" s="460"/>
      <c r="GTT69" s="460"/>
      <c r="GTU69" s="460"/>
      <c r="GTV69" s="460"/>
      <c r="GTW69" s="460"/>
      <c r="GTX69" s="460"/>
      <c r="GTY69" s="460"/>
      <c r="GTZ69" s="460"/>
      <c r="GUA69" s="460"/>
      <c r="GUB69" s="460"/>
      <c r="GUC69" s="460"/>
      <c r="GUD69" s="460"/>
      <c r="GUE69" s="460"/>
      <c r="GUF69" s="460"/>
      <c r="GUG69" s="460"/>
      <c r="GUH69" s="460"/>
      <c r="GUI69" s="460"/>
      <c r="GUJ69" s="460"/>
      <c r="GUK69" s="460"/>
      <c r="GUL69" s="460"/>
      <c r="GUM69" s="460"/>
      <c r="GUN69" s="460"/>
      <c r="GUO69" s="460"/>
      <c r="GUP69" s="460"/>
      <c r="GUQ69" s="460"/>
      <c r="GUR69" s="460"/>
      <c r="GUS69" s="460"/>
      <c r="GUT69" s="460"/>
      <c r="GUU69" s="460"/>
      <c r="GUV69" s="460"/>
      <c r="GUW69" s="460"/>
      <c r="GUX69" s="460"/>
      <c r="GUY69" s="460"/>
      <c r="GUZ69" s="460"/>
      <c r="GVA69" s="460"/>
      <c r="GVB69" s="460"/>
      <c r="GVC69" s="460"/>
      <c r="GVD69" s="460"/>
      <c r="GVE69" s="460"/>
      <c r="GVF69" s="460"/>
      <c r="GVG69" s="460"/>
      <c r="GVH69" s="460"/>
      <c r="GVI69" s="460"/>
      <c r="GVJ69" s="460"/>
      <c r="GVK69" s="460"/>
      <c r="GVL69" s="460"/>
      <c r="GVM69" s="460"/>
      <c r="GVN69" s="460"/>
      <c r="GVO69" s="460"/>
      <c r="GVP69" s="460"/>
      <c r="GVQ69" s="460"/>
      <c r="GVR69" s="460"/>
      <c r="GVS69" s="460"/>
      <c r="GVT69" s="460"/>
      <c r="GVU69" s="460"/>
      <c r="GVV69" s="460"/>
      <c r="GVW69" s="460"/>
      <c r="GVX69" s="460"/>
      <c r="GVY69" s="460"/>
      <c r="GVZ69" s="460"/>
      <c r="GWA69" s="460"/>
      <c r="GWB69" s="460"/>
      <c r="GWC69" s="460"/>
      <c r="GWD69" s="460"/>
      <c r="GWE69" s="460"/>
      <c r="GWF69" s="460"/>
      <c r="GWG69" s="460"/>
      <c r="GWH69" s="460"/>
      <c r="GWI69" s="460"/>
      <c r="GWJ69" s="460"/>
      <c r="GWK69" s="460"/>
      <c r="GWL69" s="460"/>
      <c r="GWM69" s="460"/>
      <c r="GWN69" s="460"/>
      <c r="GWO69" s="460"/>
      <c r="GWP69" s="460"/>
      <c r="GWQ69" s="460"/>
      <c r="GWR69" s="460"/>
      <c r="GWS69" s="460"/>
      <c r="GWT69" s="460"/>
      <c r="GWU69" s="460"/>
      <c r="GWV69" s="460"/>
      <c r="GWW69" s="460"/>
      <c r="GWX69" s="460"/>
      <c r="GWY69" s="460"/>
      <c r="GWZ69" s="460"/>
      <c r="GXA69" s="460"/>
      <c r="GXB69" s="460"/>
      <c r="GXC69" s="460"/>
      <c r="GXD69" s="460"/>
      <c r="GXE69" s="460"/>
      <c r="GXF69" s="460"/>
      <c r="GXG69" s="460"/>
      <c r="GXH69" s="460"/>
      <c r="GXI69" s="460"/>
      <c r="GXJ69" s="460"/>
      <c r="GXK69" s="460"/>
      <c r="GXL69" s="460"/>
      <c r="GXM69" s="460"/>
      <c r="GXN69" s="460"/>
      <c r="GXO69" s="460"/>
      <c r="GXP69" s="460"/>
      <c r="GXQ69" s="460"/>
      <c r="GXR69" s="460"/>
      <c r="GXS69" s="460"/>
      <c r="GXT69" s="460"/>
      <c r="GXU69" s="460"/>
      <c r="GXV69" s="460"/>
      <c r="GXW69" s="460"/>
      <c r="GXX69" s="460"/>
      <c r="GXY69" s="460"/>
      <c r="GXZ69" s="460"/>
      <c r="GYA69" s="460"/>
      <c r="GYB69" s="460"/>
      <c r="GYC69" s="460"/>
      <c r="GYD69" s="460"/>
      <c r="GYE69" s="460"/>
      <c r="GYF69" s="460"/>
      <c r="GYG69" s="460"/>
      <c r="GYH69" s="460"/>
      <c r="GYI69" s="460"/>
      <c r="GYJ69" s="460"/>
      <c r="GYK69" s="460"/>
      <c r="GYL69" s="460"/>
      <c r="GYM69" s="460"/>
      <c r="GYN69" s="460"/>
      <c r="GYO69" s="460"/>
      <c r="GYP69" s="460"/>
      <c r="GYQ69" s="460"/>
      <c r="GYR69" s="460"/>
      <c r="GYS69" s="460"/>
      <c r="GYT69" s="460"/>
      <c r="GYU69" s="460"/>
      <c r="GYV69" s="460"/>
      <c r="GYW69" s="460"/>
      <c r="GYX69" s="460"/>
      <c r="GYY69" s="460"/>
      <c r="GYZ69" s="460"/>
      <c r="GZA69" s="460"/>
      <c r="GZB69" s="460"/>
      <c r="GZC69" s="460"/>
      <c r="GZD69" s="460"/>
      <c r="GZE69" s="460"/>
      <c r="GZF69" s="460"/>
      <c r="GZG69" s="460"/>
      <c r="GZH69" s="460"/>
      <c r="GZI69" s="460"/>
      <c r="GZJ69" s="460"/>
      <c r="GZK69" s="460"/>
      <c r="GZL69" s="460"/>
      <c r="GZM69" s="460"/>
      <c r="GZN69" s="460"/>
      <c r="GZO69" s="460"/>
      <c r="GZP69" s="460"/>
      <c r="GZQ69" s="460"/>
      <c r="GZR69" s="460"/>
      <c r="GZS69" s="460"/>
      <c r="GZT69" s="460"/>
      <c r="GZU69" s="460"/>
      <c r="GZV69" s="460"/>
      <c r="GZW69" s="460"/>
      <c r="GZX69" s="460"/>
      <c r="GZY69" s="460"/>
      <c r="GZZ69" s="460"/>
      <c r="HAA69" s="460"/>
      <c r="HAB69" s="460"/>
      <c r="HAC69" s="460"/>
      <c r="HAD69" s="460"/>
      <c r="HAE69" s="460"/>
      <c r="HAF69" s="460"/>
      <c r="HAG69" s="460"/>
      <c r="HAH69" s="460"/>
      <c r="HAI69" s="460"/>
      <c r="HAJ69" s="460"/>
      <c r="HAK69" s="460"/>
      <c r="HAL69" s="460"/>
      <c r="HAM69" s="460"/>
      <c r="HAN69" s="460"/>
      <c r="HAO69" s="460"/>
      <c r="HAP69" s="460"/>
      <c r="HAQ69" s="460"/>
      <c r="HAR69" s="460"/>
      <c r="HAS69" s="460"/>
      <c r="HAT69" s="460"/>
      <c r="HAU69" s="460"/>
      <c r="HAV69" s="460"/>
      <c r="HAW69" s="460"/>
      <c r="HAX69" s="460"/>
      <c r="HAY69" s="460"/>
      <c r="HAZ69" s="460"/>
      <c r="HBA69" s="460"/>
      <c r="HBB69" s="460"/>
      <c r="HBC69" s="460"/>
      <c r="HBD69" s="460"/>
      <c r="HBE69" s="460"/>
      <c r="HBF69" s="460"/>
      <c r="HBG69" s="460"/>
      <c r="HBH69" s="460"/>
      <c r="HBI69" s="460"/>
      <c r="HBJ69" s="460"/>
      <c r="HBK69" s="460"/>
      <c r="HBL69" s="460"/>
      <c r="HBM69" s="460"/>
      <c r="HBN69" s="460"/>
      <c r="HBO69" s="460"/>
      <c r="HBP69" s="460"/>
      <c r="HBQ69" s="460"/>
      <c r="HBR69" s="460"/>
      <c r="HBS69" s="460"/>
      <c r="HBT69" s="460"/>
      <c r="HBU69" s="460"/>
      <c r="HBV69" s="460"/>
      <c r="HBW69" s="460"/>
      <c r="HBX69" s="460"/>
      <c r="HBY69" s="460"/>
      <c r="HBZ69" s="460"/>
      <c r="HCA69" s="460"/>
      <c r="HCB69" s="460"/>
      <c r="HCC69" s="460"/>
      <c r="HCD69" s="460"/>
      <c r="HCE69" s="460"/>
      <c r="HCF69" s="460"/>
      <c r="HCG69" s="460"/>
      <c r="HCH69" s="460"/>
      <c r="HCI69" s="460"/>
      <c r="HCJ69" s="460"/>
      <c r="HCK69" s="460"/>
      <c r="HCL69" s="460"/>
      <c r="HCM69" s="460"/>
      <c r="HCN69" s="460"/>
      <c r="HCO69" s="460"/>
      <c r="HCP69" s="460"/>
      <c r="HCQ69" s="460"/>
      <c r="HCR69" s="460"/>
      <c r="HCS69" s="460"/>
      <c r="HCT69" s="460"/>
      <c r="HCU69" s="460"/>
      <c r="HCV69" s="460"/>
      <c r="HCW69" s="460"/>
      <c r="HCX69" s="460"/>
      <c r="HCY69" s="460"/>
      <c r="HCZ69" s="460"/>
      <c r="HDA69" s="460"/>
      <c r="HDB69" s="460"/>
      <c r="HDC69" s="460"/>
      <c r="HDD69" s="460"/>
      <c r="HDE69" s="460"/>
      <c r="HDF69" s="460"/>
      <c r="HDG69" s="460"/>
      <c r="HDH69" s="460"/>
      <c r="HDI69" s="460"/>
      <c r="HDJ69" s="460"/>
      <c r="HDK69" s="460"/>
      <c r="HDL69" s="460"/>
      <c r="HDM69" s="460"/>
      <c r="HDN69" s="460"/>
      <c r="HDO69" s="460"/>
      <c r="HDP69" s="460"/>
      <c r="HDQ69" s="460"/>
      <c r="HDR69" s="460"/>
      <c r="HDS69" s="460"/>
      <c r="HDT69" s="460"/>
      <c r="HDU69" s="460"/>
      <c r="HDV69" s="460"/>
      <c r="HDW69" s="460"/>
      <c r="HDX69" s="460"/>
      <c r="HDY69" s="460"/>
      <c r="HDZ69" s="460"/>
      <c r="HEA69" s="460"/>
      <c r="HEB69" s="460"/>
      <c r="HEC69" s="460"/>
      <c r="HED69" s="460"/>
      <c r="HEE69" s="460"/>
      <c r="HEF69" s="460"/>
      <c r="HEG69" s="460"/>
      <c r="HEH69" s="460"/>
      <c r="HEI69" s="460"/>
      <c r="HEJ69" s="460"/>
      <c r="HEK69" s="460"/>
      <c r="HEL69" s="460"/>
      <c r="HEM69" s="460"/>
      <c r="HEN69" s="460"/>
      <c r="HEO69" s="460"/>
      <c r="HEP69" s="460"/>
      <c r="HEQ69" s="460"/>
      <c r="HER69" s="460"/>
      <c r="HES69" s="460"/>
      <c r="HET69" s="460"/>
      <c r="HEU69" s="460"/>
      <c r="HEV69" s="460"/>
      <c r="HEW69" s="460"/>
      <c r="HEX69" s="460"/>
      <c r="HEY69" s="460"/>
      <c r="HEZ69" s="460"/>
      <c r="HFA69" s="460"/>
      <c r="HFB69" s="460"/>
      <c r="HFC69" s="460"/>
      <c r="HFD69" s="460"/>
      <c r="HFE69" s="460"/>
      <c r="HFF69" s="460"/>
      <c r="HFG69" s="460"/>
      <c r="HFH69" s="460"/>
      <c r="HFI69" s="460"/>
      <c r="HFJ69" s="460"/>
      <c r="HFK69" s="460"/>
      <c r="HFL69" s="460"/>
      <c r="HFM69" s="460"/>
      <c r="HFN69" s="460"/>
      <c r="HFO69" s="460"/>
      <c r="HFP69" s="460"/>
      <c r="HFQ69" s="460"/>
      <c r="HFR69" s="460"/>
      <c r="HFS69" s="460"/>
      <c r="HFT69" s="460"/>
      <c r="HFU69" s="460"/>
      <c r="HFV69" s="460"/>
      <c r="HFW69" s="460"/>
      <c r="HFX69" s="460"/>
      <c r="HFY69" s="460"/>
      <c r="HFZ69" s="460"/>
      <c r="HGA69" s="460"/>
      <c r="HGB69" s="460"/>
      <c r="HGC69" s="460"/>
      <c r="HGD69" s="460"/>
      <c r="HGE69" s="460"/>
      <c r="HGF69" s="460"/>
      <c r="HGG69" s="460"/>
      <c r="HGH69" s="460"/>
      <c r="HGI69" s="460"/>
      <c r="HGJ69" s="460"/>
      <c r="HGK69" s="460"/>
      <c r="HGL69" s="460"/>
      <c r="HGM69" s="460"/>
      <c r="HGN69" s="460"/>
      <c r="HGO69" s="460"/>
      <c r="HGP69" s="460"/>
      <c r="HGQ69" s="460"/>
      <c r="HGR69" s="460"/>
      <c r="HGS69" s="460"/>
      <c r="HGT69" s="460"/>
      <c r="HGU69" s="460"/>
      <c r="HGV69" s="460"/>
      <c r="HGW69" s="460"/>
      <c r="HGX69" s="460"/>
      <c r="HGY69" s="460"/>
      <c r="HGZ69" s="460"/>
      <c r="HHA69" s="460"/>
      <c r="HHB69" s="460"/>
      <c r="HHC69" s="460"/>
      <c r="HHD69" s="460"/>
      <c r="HHE69" s="460"/>
      <c r="HHF69" s="460"/>
      <c r="HHG69" s="460"/>
      <c r="HHH69" s="460"/>
      <c r="HHI69" s="460"/>
      <c r="HHJ69" s="460"/>
      <c r="HHK69" s="460"/>
      <c r="HHL69" s="460"/>
      <c r="HHM69" s="460"/>
      <c r="HHN69" s="460"/>
      <c r="HHO69" s="460"/>
      <c r="HHP69" s="460"/>
      <c r="HHQ69" s="460"/>
      <c r="HHR69" s="460"/>
      <c r="HHS69" s="460"/>
      <c r="HHT69" s="460"/>
      <c r="HHU69" s="460"/>
      <c r="HHV69" s="460"/>
      <c r="HHW69" s="460"/>
      <c r="HHX69" s="460"/>
      <c r="HHY69" s="460"/>
      <c r="HHZ69" s="460"/>
      <c r="HIA69" s="460"/>
      <c r="HIB69" s="460"/>
      <c r="HIC69" s="460"/>
      <c r="HID69" s="460"/>
      <c r="HIE69" s="460"/>
      <c r="HIF69" s="460"/>
      <c r="HIG69" s="460"/>
      <c r="HIH69" s="460"/>
      <c r="HII69" s="460"/>
      <c r="HIJ69" s="460"/>
      <c r="HIK69" s="460"/>
      <c r="HIL69" s="460"/>
      <c r="HIM69" s="460"/>
      <c r="HIN69" s="460"/>
      <c r="HIO69" s="460"/>
      <c r="HIP69" s="460"/>
      <c r="HIQ69" s="460"/>
      <c r="HIR69" s="460"/>
      <c r="HIS69" s="460"/>
      <c r="HIT69" s="460"/>
      <c r="HIU69" s="460"/>
      <c r="HIV69" s="460"/>
      <c r="HIW69" s="460"/>
      <c r="HIX69" s="460"/>
      <c r="HIY69" s="460"/>
      <c r="HIZ69" s="460"/>
      <c r="HJA69" s="460"/>
      <c r="HJB69" s="460"/>
      <c r="HJC69" s="460"/>
      <c r="HJD69" s="460"/>
      <c r="HJE69" s="460"/>
      <c r="HJF69" s="460"/>
      <c r="HJG69" s="460"/>
      <c r="HJH69" s="460"/>
      <c r="HJI69" s="460"/>
      <c r="HJJ69" s="460"/>
      <c r="HJK69" s="460"/>
      <c r="HJL69" s="460"/>
      <c r="HJM69" s="460"/>
      <c r="HJN69" s="460"/>
      <c r="HJO69" s="460"/>
      <c r="HJP69" s="460"/>
      <c r="HJQ69" s="460"/>
      <c r="HJR69" s="460"/>
      <c r="HJS69" s="460"/>
      <c r="HJT69" s="460"/>
      <c r="HJU69" s="460"/>
      <c r="HJV69" s="460"/>
      <c r="HJW69" s="460"/>
      <c r="HJX69" s="460"/>
      <c r="HJY69" s="460"/>
      <c r="HJZ69" s="460"/>
      <c r="HKA69" s="460"/>
      <c r="HKB69" s="460"/>
      <c r="HKC69" s="460"/>
      <c r="HKD69" s="460"/>
      <c r="HKE69" s="460"/>
      <c r="HKF69" s="460"/>
      <c r="HKG69" s="460"/>
      <c r="HKH69" s="460"/>
      <c r="HKI69" s="460"/>
      <c r="HKJ69" s="460"/>
      <c r="HKK69" s="460"/>
      <c r="HKL69" s="460"/>
      <c r="HKM69" s="460"/>
      <c r="HKN69" s="460"/>
      <c r="HKO69" s="460"/>
      <c r="HKP69" s="460"/>
      <c r="HKQ69" s="460"/>
      <c r="HKR69" s="460"/>
      <c r="HKS69" s="460"/>
      <c r="HKT69" s="460"/>
      <c r="HKU69" s="460"/>
      <c r="HKV69" s="460"/>
      <c r="HKW69" s="460"/>
      <c r="HKX69" s="460"/>
      <c r="HKY69" s="460"/>
      <c r="HKZ69" s="460"/>
      <c r="HLA69" s="460"/>
      <c r="HLB69" s="460"/>
      <c r="HLC69" s="460"/>
      <c r="HLD69" s="460"/>
      <c r="HLE69" s="460"/>
      <c r="HLF69" s="460"/>
      <c r="HLG69" s="460"/>
      <c r="HLH69" s="460"/>
      <c r="HLI69" s="460"/>
      <c r="HLJ69" s="460"/>
      <c r="HLK69" s="460"/>
      <c r="HLL69" s="460"/>
      <c r="HLM69" s="460"/>
      <c r="HLN69" s="460"/>
      <c r="HLO69" s="460"/>
      <c r="HLP69" s="460"/>
      <c r="HLQ69" s="460"/>
      <c r="HLR69" s="460"/>
      <c r="HLS69" s="460"/>
      <c r="HLT69" s="460"/>
      <c r="HLU69" s="460"/>
      <c r="HLV69" s="460"/>
      <c r="HLW69" s="460"/>
      <c r="HLX69" s="460"/>
      <c r="HLY69" s="460"/>
      <c r="HLZ69" s="460"/>
      <c r="HMA69" s="460"/>
      <c r="HMB69" s="460"/>
      <c r="HMC69" s="460"/>
      <c r="HMD69" s="460"/>
      <c r="HME69" s="460"/>
      <c r="HMF69" s="460"/>
      <c r="HMG69" s="460"/>
      <c r="HMH69" s="460"/>
      <c r="HMI69" s="460"/>
      <c r="HMJ69" s="460"/>
      <c r="HMK69" s="460"/>
      <c r="HML69" s="460"/>
      <c r="HMM69" s="460"/>
      <c r="HMN69" s="460"/>
      <c r="HMO69" s="460"/>
      <c r="HMP69" s="460"/>
      <c r="HMQ69" s="460"/>
      <c r="HMR69" s="460"/>
      <c r="HMS69" s="460"/>
      <c r="HMT69" s="460"/>
      <c r="HMU69" s="460"/>
      <c r="HMV69" s="460"/>
      <c r="HMW69" s="460"/>
      <c r="HMX69" s="460"/>
      <c r="HMY69" s="460"/>
      <c r="HMZ69" s="460"/>
      <c r="HNA69" s="460"/>
      <c r="HNB69" s="460"/>
      <c r="HNC69" s="460"/>
      <c r="HND69" s="460"/>
      <c r="HNE69" s="460"/>
      <c r="HNF69" s="460"/>
      <c r="HNG69" s="460"/>
      <c r="HNH69" s="460"/>
      <c r="HNI69" s="460"/>
      <c r="HNJ69" s="460"/>
      <c r="HNK69" s="460"/>
      <c r="HNL69" s="460"/>
      <c r="HNM69" s="460"/>
      <c r="HNN69" s="460"/>
      <c r="HNO69" s="460"/>
      <c r="HNP69" s="460"/>
      <c r="HNQ69" s="460"/>
      <c r="HNR69" s="460"/>
      <c r="HNS69" s="460"/>
      <c r="HNT69" s="460"/>
      <c r="HNU69" s="460"/>
      <c r="HNV69" s="460"/>
      <c r="HNW69" s="460"/>
      <c r="HNX69" s="460"/>
      <c r="HNY69" s="460"/>
      <c r="HNZ69" s="460"/>
      <c r="HOA69" s="460"/>
      <c r="HOB69" s="460"/>
      <c r="HOC69" s="460"/>
      <c r="HOD69" s="460"/>
      <c r="HOE69" s="460"/>
      <c r="HOF69" s="460"/>
      <c r="HOG69" s="460"/>
      <c r="HOH69" s="460"/>
      <c r="HOI69" s="460"/>
      <c r="HOJ69" s="460"/>
      <c r="HOK69" s="460"/>
      <c r="HOL69" s="460"/>
      <c r="HOM69" s="460"/>
      <c r="HON69" s="460"/>
      <c r="HOO69" s="460"/>
      <c r="HOP69" s="460"/>
      <c r="HOQ69" s="460"/>
      <c r="HOR69" s="460"/>
      <c r="HOS69" s="460"/>
      <c r="HOT69" s="460"/>
      <c r="HOU69" s="460"/>
      <c r="HOV69" s="460"/>
      <c r="HOW69" s="460"/>
      <c r="HOX69" s="460"/>
      <c r="HOY69" s="460"/>
      <c r="HOZ69" s="460"/>
      <c r="HPA69" s="460"/>
      <c r="HPB69" s="460"/>
      <c r="HPC69" s="460"/>
      <c r="HPD69" s="460"/>
      <c r="HPE69" s="460"/>
      <c r="HPF69" s="460"/>
      <c r="HPG69" s="460"/>
      <c r="HPH69" s="460"/>
      <c r="HPI69" s="460"/>
      <c r="HPJ69" s="460"/>
      <c r="HPK69" s="460"/>
      <c r="HPL69" s="460"/>
      <c r="HPM69" s="460"/>
      <c r="HPN69" s="460"/>
      <c r="HPO69" s="460"/>
      <c r="HPP69" s="460"/>
      <c r="HPQ69" s="460"/>
      <c r="HPR69" s="460"/>
      <c r="HPS69" s="460"/>
      <c r="HPT69" s="460"/>
      <c r="HPU69" s="460"/>
      <c r="HPV69" s="460"/>
      <c r="HPW69" s="460"/>
      <c r="HPX69" s="460"/>
      <c r="HPY69" s="460"/>
      <c r="HPZ69" s="460"/>
      <c r="HQA69" s="460"/>
      <c r="HQB69" s="460"/>
      <c r="HQC69" s="460"/>
      <c r="HQD69" s="460"/>
      <c r="HQE69" s="460"/>
      <c r="HQF69" s="460"/>
      <c r="HQG69" s="460"/>
      <c r="HQH69" s="460"/>
      <c r="HQI69" s="460"/>
      <c r="HQJ69" s="460"/>
      <c r="HQK69" s="460"/>
      <c r="HQL69" s="460"/>
      <c r="HQM69" s="460"/>
      <c r="HQN69" s="460"/>
      <c r="HQO69" s="460"/>
      <c r="HQP69" s="460"/>
      <c r="HQQ69" s="460"/>
      <c r="HQR69" s="460"/>
      <c r="HQS69" s="460"/>
      <c r="HQT69" s="460"/>
      <c r="HQU69" s="460"/>
      <c r="HQV69" s="460"/>
      <c r="HQW69" s="460"/>
      <c r="HQX69" s="460"/>
      <c r="HQY69" s="460"/>
      <c r="HQZ69" s="460"/>
      <c r="HRA69" s="460"/>
      <c r="HRB69" s="460"/>
      <c r="HRC69" s="460"/>
      <c r="HRD69" s="460"/>
      <c r="HRE69" s="460"/>
      <c r="HRF69" s="460"/>
      <c r="HRG69" s="460"/>
      <c r="HRH69" s="460"/>
      <c r="HRI69" s="460"/>
      <c r="HRJ69" s="460"/>
      <c r="HRK69" s="460"/>
      <c r="HRL69" s="460"/>
      <c r="HRM69" s="460"/>
      <c r="HRN69" s="460"/>
      <c r="HRO69" s="460"/>
      <c r="HRP69" s="460"/>
      <c r="HRQ69" s="460"/>
      <c r="HRR69" s="460"/>
      <c r="HRS69" s="460"/>
      <c r="HRT69" s="460"/>
      <c r="HRU69" s="460"/>
      <c r="HRV69" s="460"/>
      <c r="HRW69" s="460"/>
      <c r="HRX69" s="460"/>
      <c r="HRY69" s="460"/>
      <c r="HRZ69" s="460"/>
      <c r="HSA69" s="460"/>
      <c r="HSB69" s="460"/>
      <c r="HSC69" s="460"/>
      <c r="HSD69" s="460"/>
      <c r="HSE69" s="460"/>
      <c r="HSF69" s="460"/>
      <c r="HSG69" s="460"/>
      <c r="HSH69" s="460"/>
      <c r="HSI69" s="460"/>
      <c r="HSJ69" s="460"/>
      <c r="HSK69" s="460"/>
      <c r="HSL69" s="460"/>
      <c r="HSM69" s="460"/>
      <c r="HSN69" s="460"/>
      <c r="HSO69" s="460"/>
      <c r="HSP69" s="460"/>
      <c r="HSQ69" s="460"/>
      <c r="HSR69" s="460"/>
      <c r="HSS69" s="460"/>
      <c r="HST69" s="460"/>
      <c r="HSU69" s="460"/>
      <c r="HSV69" s="460"/>
      <c r="HSW69" s="460"/>
      <c r="HSX69" s="460"/>
      <c r="HSY69" s="460"/>
      <c r="HSZ69" s="460"/>
      <c r="HTA69" s="460"/>
      <c r="HTB69" s="460"/>
      <c r="HTC69" s="460"/>
      <c r="HTD69" s="460"/>
      <c r="HTE69" s="460"/>
      <c r="HTF69" s="460"/>
      <c r="HTG69" s="460"/>
      <c r="HTH69" s="460"/>
      <c r="HTI69" s="460"/>
      <c r="HTJ69" s="460"/>
      <c r="HTK69" s="460"/>
      <c r="HTL69" s="460"/>
      <c r="HTM69" s="460"/>
      <c r="HTN69" s="460"/>
      <c r="HTO69" s="460"/>
      <c r="HTP69" s="460"/>
      <c r="HTQ69" s="460"/>
      <c r="HTR69" s="460"/>
      <c r="HTS69" s="460"/>
      <c r="HTT69" s="460"/>
      <c r="HTU69" s="460"/>
      <c r="HTV69" s="460"/>
      <c r="HTW69" s="460"/>
      <c r="HTX69" s="460"/>
      <c r="HTY69" s="460"/>
      <c r="HTZ69" s="460"/>
      <c r="HUA69" s="460"/>
      <c r="HUB69" s="460"/>
      <c r="HUC69" s="460"/>
      <c r="HUD69" s="460"/>
      <c r="HUE69" s="460"/>
      <c r="HUF69" s="460"/>
      <c r="HUG69" s="460"/>
      <c r="HUH69" s="460"/>
      <c r="HUI69" s="460"/>
      <c r="HUJ69" s="460"/>
      <c r="HUK69" s="460"/>
      <c r="HUL69" s="460"/>
      <c r="HUM69" s="460"/>
      <c r="HUN69" s="460"/>
      <c r="HUO69" s="460"/>
      <c r="HUP69" s="460"/>
      <c r="HUQ69" s="460"/>
      <c r="HUR69" s="460"/>
      <c r="HUS69" s="460"/>
      <c r="HUT69" s="460"/>
      <c r="HUU69" s="460"/>
      <c r="HUV69" s="460"/>
      <c r="HUW69" s="460"/>
      <c r="HUX69" s="460"/>
      <c r="HUY69" s="460"/>
      <c r="HUZ69" s="460"/>
      <c r="HVA69" s="460"/>
      <c r="HVB69" s="460"/>
      <c r="HVC69" s="460"/>
      <c r="HVD69" s="460"/>
      <c r="HVE69" s="460"/>
      <c r="HVF69" s="460"/>
      <c r="HVG69" s="460"/>
      <c r="HVH69" s="460"/>
      <c r="HVI69" s="460"/>
      <c r="HVJ69" s="460"/>
      <c r="HVK69" s="460"/>
      <c r="HVL69" s="460"/>
      <c r="HVM69" s="460"/>
      <c r="HVN69" s="460"/>
      <c r="HVO69" s="460"/>
      <c r="HVP69" s="460"/>
      <c r="HVQ69" s="460"/>
      <c r="HVR69" s="460"/>
      <c r="HVS69" s="460"/>
      <c r="HVT69" s="460"/>
      <c r="HVU69" s="460"/>
      <c r="HVV69" s="460"/>
      <c r="HVW69" s="460"/>
      <c r="HVX69" s="460"/>
      <c r="HVY69" s="460"/>
      <c r="HVZ69" s="460"/>
      <c r="HWA69" s="460"/>
      <c r="HWB69" s="460"/>
      <c r="HWC69" s="460"/>
      <c r="HWD69" s="460"/>
      <c r="HWE69" s="460"/>
      <c r="HWF69" s="460"/>
      <c r="HWG69" s="460"/>
      <c r="HWH69" s="460"/>
      <c r="HWI69" s="460"/>
      <c r="HWJ69" s="460"/>
      <c r="HWK69" s="460"/>
      <c r="HWL69" s="460"/>
      <c r="HWM69" s="460"/>
      <c r="HWN69" s="460"/>
      <c r="HWO69" s="460"/>
      <c r="HWP69" s="460"/>
      <c r="HWQ69" s="460"/>
      <c r="HWR69" s="460"/>
      <c r="HWS69" s="460"/>
      <c r="HWT69" s="460"/>
      <c r="HWU69" s="460"/>
      <c r="HWV69" s="460"/>
      <c r="HWW69" s="460"/>
      <c r="HWX69" s="460"/>
      <c r="HWY69" s="460"/>
      <c r="HWZ69" s="460"/>
      <c r="HXA69" s="460"/>
      <c r="HXB69" s="460"/>
      <c r="HXC69" s="460"/>
      <c r="HXD69" s="460"/>
      <c r="HXE69" s="460"/>
      <c r="HXF69" s="460"/>
      <c r="HXG69" s="460"/>
      <c r="HXH69" s="460"/>
      <c r="HXI69" s="460"/>
      <c r="HXJ69" s="460"/>
      <c r="HXK69" s="460"/>
      <c r="HXL69" s="460"/>
      <c r="HXM69" s="460"/>
      <c r="HXN69" s="460"/>
      <c r="HXO69" s="460"/>
      <c r="HXP69" s="460"/>
      <c r="HXQ69" s="460"/>
      <c r="HXR69" s="460"/>
      <c r="HXS69" s="460"/>
      <c r="HXT69" s="460"/>
      <c r="HXU69" s="460"/>
      <c r="HXV69" s="460"/>
      <c r="HXW69" s="460"/>
      <c r="HXX69" s="460"/>
      <c r="HXY69" s="460"/>
      <c r="HXZ69" s="460"/>
      <c r="HYA69" s="460"/>
      <c r="HYB69" s="460"/>
      <c r="HYC69" s="460"/>
      <c r="HYD69" s="460"/>
      <c r="HYE69" s="460"/>
      <c r="HYF69" s="460"/>
      <c r="HYG69" s="460"/>
      <c r="HYH69" s="460"/>
      <c r="HYI69" s="460"/>
      <c r="HYJ69" s="460"/>
      <c r="HYK69" s="460"/>
      <c r="HYL69" s="460"/>
      <c r="HYM69" s="460"/>
      <c r="HYN69" s="460"/>
      <c r="HYO69" s="460"/>
      <c r="HYP69" s="460"/>
      <c r="HYQ69" s="460"/>
      <c r="HYR69" s="460"/>
      <c r="HYS69" s="460"/>
      <c r="HYT69" s="460"/>
      <c r="HYU69" s="460"/>
      <c r="HYV69" s="460"/>
      <c r="HYW69" s="460"/>
      <c r="HYX69" s="460"/>
      <c r="HYY69" s="460"/>
      <c r="HYZ69" s="460"/>
      <c r="HZA69" s="460"/>
      <c r="HZB69" s="460"/>
      <c r="HZC69" s="460"/>
      <c r="HZD69" s="460"/>
      <c r="HZE69" s="460"/>
      <c r="HZF69" s="460"/>
      <c r="HZG69" s="460"/>
      <c r="HZH69" s="460"/>
      <c r="HZI69" s="460"/>
      <c r="HZJ69" s="460"/>
      <c r="HZK69" s="460"/>
      <c r="HZL69" s="460"/>
      <c r="HZM69" s="460"/>
      <c r="HZN69" s="460"/>
      <c r="HZO69" s="460"/>
      <c r="HZP69" s="460"/>
      <c r="HZQ69" s="460"/>
      <c r="HZR69" s="460"/>
      <c r="HZS69" s="460"/>
      <c r="HZT69" s="460"/>
      <c r="HZU69" s="460"/>
      <c r="HZV69" s="460"/>
      <c r="HZW69" s="460"/>
      <c r="HZX69" s="460"/>
      <c r="HZY69" s="460"/>
      <c r="HZZ69" s="460"/>
      <c r="IAA69" s="460"/>
      <c r="IAB69" s="460"/>
      <c r="IAC69" s="460"/>
      <c r="IAD69" s="460"/>
      <c r="IAE69" s="460"/>
      <c r="IAF69" s="460"/>
      <c r="IAG69" s="460"/>
      <c r="IAH69" s="460"/>
      <c r="IAI69" s="460"/>
      <c r="IAJ69" s="460"/>
      <c r="IAK69" s="460"/>
      <c r="IAL69" s="460"/>
      <c r="IAM69" s="460"/>
      <c r="IAN69" s="460"/>
      <c r="IAO69" s="460"/>
      <c r="IAP69" s="460"/>
      <c r="IAQ69" s="460"/>
      <c r="IAR69" s="460"/>
      <c r="IAS69" s="460"/>
      <c r="IAT69" s="460"/>
      <c r="IAU69" s="460"/>
      <c r="IAV69" s="460"/>
      <c r="IAW69" s="460"/>
      <c r="IAX69" s="460"/>
      <c r="IAY69" s="460"/>
      <c r="IAZ69" s="460"/>
      <c r="IBA69" s="460"/>
      <c r="IBB69" s="460"/>
      <c r="IBC69" s="460"/>
      <c r="IBD69" s="460"/>
      <c r="IBE69" s="460"/>
      <c r="IBF69" s="460"/>
      <c r="IBG69" s="460"/>
      <c r="IBH69" s="460"/>
      <c r="IBI69" s="460"/>
      <c r="IBJ69" s="460"/>
      <c r="IBK69" s="460"/>
      <c r="IBL69" s="460"/>
      <c r="IBM69" s="460"/>
      <c r="IBN69" s="460"/>
      <c r="IBO69" s="460"/>
      <c r="IBP69" s="460"/>
      <c r="IBQ69" s="460"/>
      <c r="IBR69" s="460"/>
      <c r="IBS69" s="460"/>
      <c r="IBT69" s="460"/>
      <c r="IBU69" s="460"/>
      <c r="IBV69" s="460"/>
      <c r="IBW69" s="460"/>
      <c r="IBX69" s="460"/>
      <c r="IBY69" s="460"/>
      <c r="IBZ69" s="460"/>
      <c r="ICA69" s="460"/>
      <c r="ICB69" s="460"/>
      <c r="ICC69" s="460"/>
      <c r="ICD69" s="460"/>
      <c r="ICE69" s="460"/>
      <c r="ICF69" s="460"/>
      <c r="ICG69" s="460"/>
      <c r="ICH69" s="460"/>
      <c r="ICI69" s="460"/>
      <c r="ICJ69" s="460"/>
      <c r="ICK69" s="460"/>
      <c r="ICL69" s="460"/>
      <c r="ICM69" s="460"/>
      <c r="ICN69" s="460"/>
      <c r="ICO69" s="460"/>
      <c r="ICP69" s="460"/>
      <c r="ICQ69" s="460"/>
      <c r="ICR69" s="460"/>
      <c r="ICS69" s="460"/>
      <c r="ICT69" s="460"/>
      <c r="ICU69" s="460"/>
      <c r="ICV69" s="460"/>
      <c r="ICW69" s="460"/>
      <c r="ICX69" s="460"/>
      <c r="ICY69" s="460"/>
      <c r="ICZ69" s="460"/>
      <c r="IDA69" s="460"/>
      <c r="IDB69" s="460"/>
      <c r="IDC69" s="460"/>
      <c r="IDD69" s="460"/>
      <c r="IDE69" s="460"/>
      <c r="IDF69" s="460"/>
      <c r="IDG69" s="460"/>
      <c r="IDH69" s="460"/>
      <c r="IDI69" s="460"/>
      <c r="IDJ69" s="460"/>
      <c r="IDK69" s="460"/>
      <c r="IDL69" s="460"/>
      <c r="IDM69" s="460"/>
      <c r="IDN69" s="460"/>
      <c r="IDO69" s="460"/>
      <c r="IDP69" s="460"/>
      <c r="IDQ69" s="460"/>
      <c r="IDR69" s="460"/>
      <c r="IDS69" s="460"/>
      <c r="IDT69" s="460"/>
      <c r="IDU69" s="460"/>
      <c r="IDV69" s="460"/>
      <c r="IDW69" s="460"/>
      <c r="IDX69" s="460"/>
      <c r="IDY69" s="460"/>
      <c r="IDZ69" s="460"/>
      <c r="IEA69" s="460"/>
      <c r="IEB69" s="460"/>
      <c r="IEC69" s="460"/>
      <c r="IED69" s="460"/>
      <c r="IEE69" s="460"/>
      <c r="IEF69" s="460"/>
      <c r="IEG69" s="460"/>
      <c r="IEH69" s="460"/>
      <c r="IEI69" s="460"/>
      <c r="IEJ69" s="460"/>
      <c r="IEK69" s="460"/>
      <c r="IEL69" s="460"/>
      <c r="IEM69" s="460"/>
      <c r="IEN69" s="460"/>
      <c r="IEO69" s="460"/>
      <c r="IEP69" s="460"/>
      <c r="IEQ69" s="460"/>
      <c r="IER69" s="460"/>
      <c r="IES69" s="460"/>
      <c r="IET69" s="460"/>
      <c r="IEU69" s="460"/>
      <c r="IEV69" s="460"/>
      <c r="IEW69" s="460"/>
      <c r="IEX69" s="460"/>
      <c r="IEY69" s="460"/>
      <c r="IEZ69" s="460"/>
      <c r="IFA69" s="460"/>
      <c r="IFB69" s="460"/>
      <c r="IFC69" s="460"/>
      <c r="IFD69" s="460"/>
      <c r="IFE69" s="460"/>
      <c r="IFF69" s="460"/>
      <c r="IFG69" s="460"/>
      <c r="IFH69" s="460"/>
      <c r="IFI69" s="460"/>
      <c r="IFJ69" s="460"/>
      <c r="IFK69" s="460"/>
      <c r="IFL69" s="460"/>
      <c r="IFM69" s="460"/>
      <c r="IFN69" s="460"/>
      <c r="IFO69" s="460"/>
      <c r="IFP69" s="460"/>
      <c r="IFQ69" s="460"/>
      <c r="IFR69" s="460"/>
      <c r="IFS69" s="460"/>
      <c r="IFT69" s="460"/>
      <c r="IFU69" s="460"/>
      <c r="IFV69" s="460"/>
      <c r="IFW69" s="460"/>
      <c r="IFX69" s="460"/>
      <c r="IFY69" s="460"/>
      <c r="IFZ69" s="460"/>
      <c r="IGA69" s="460"/>
      <c r="IGB69" s="460"/>
      <c r="IGC69" s="460"/>
      <c r="IGD69" s="460"/>
      <c r="IGE69" s="460"/>
      <c r="IGF69" s="460"/>
      <c r="IGG69" s="460"/>
      <c r="IGH69" s="460"/>
      <c r="IGI69" s="460"/>
      <c r="IGJ69" s="460"/>
      <c r="IGK69" s="460"/>
      <c r="IGL69" s="460"/>
      <c r="IGM69" s="460"/>
      <c r="IGN69" s="460"/>
      <c r="IGO69" s="460"/>
      <c r="IGP69" s="460"/>
      <c r="IGQ69" s="460"/>
      <c r="IGR69" s="460"/>
      <c r="IGS69" s="460"/>
      <c r="IGT69" s="460"/>
      <c r="IGU69" s="460"/>
      <c r="IGV69" s="460"/>
      <c r="IGW69" s="460"/>
      <c r="IGX69" s="460"/>
      <c r="IGY69" s="460"/>
      <c r="IGZ69" s="460"/>
      <c r="IHA69" s="460"/>
      <c r="IHB69" s="460"/>
      <c r="IHC69" s="460"/>
      <c r="IHD69" s="460"/>
      <c r="IHE69" s="460"/>
      <c r="IHF69" s="460"/>
      <c r="IHG69" s="460"/>
      <c r="IHH69" s="460"/>
      <c r="IHI69" s="460"/>
      <c r="IHJ69" s="460"/>
      <c r="IHK69" s="460"/>
      <c r="IHL69" s="460"/>
      <c r="IHM69" s="460"/>
      <c r="IHN69" s="460"/>
      <c r="IHO69" s="460"/>
      <c r="IHP69" s="460"/>
      <c r="IHQ69" s="460"/>
      <c r="IHR69" s="460"/>
      <c r="IHS69" s="460"/>
      <c r="IHT69" s="460"/>
      <c r="IHU69" s="460"/>
      <c r="IHV69" s="460"/>
      <c r="IHW69" s="460"/>
      <c r="IHX69" s="460"/>
      <c r="IHY69" s="460"/>
      <c r="IHZ69" s="460"/>
      <c r="IIA69" s="460"/>
      <c r="IIB69" s="460"/>
      <c r="IIC69" s="460"/>
      <c r="IID69" s="460"/>
      <c r="IIE69" s="460"/>
      <c r="IIF69" s="460"/>
      <c r="IIG69" s="460"/>
      <c r="IIH69" s="460"/>
      <c r="III69" s="460"/>
      <c r="IIJ69" s="460"/>
      <c r="IIK69" s="460"/>
      <c r="IIL69" s="460"/>
      <c r="IIM69" s="460"/>
      <c r="IIN69" s="460"/>
      <c r="IIO69" s="460"/>
      <c r="IIP69" s="460"/>
      <c r="IIQ69" s="460"/>
      <c r="IIR69" s="460"/>
      <c r="IIS69" s="460"/>
      <c r="IIT69" s="460"/>
      <c r="IIU69" s="460"/>
      <c r="IIV69" s="460"/>
      <c r="IIW69" s="460"/>
      <c r="IIX69" s="460"/>
      <c r="IIY69" s="460"/>
      <c r="IIZ69" s="460"/>
      <c r="IJA69" s="460"/>
      <c r="IJB69" s="460"/>
      <c r="IJC69" s="460"/>
      <c r="IJD69" s="460"/>
      <c r="IJE69" s="460"/>
      <c r="IJF69" s="460"/>
      <c r="IJG69" s="460"/>
      <c r="IJH69" s="460"/>
      <c r="IJI69" s="460"/>
      <c r="IJJ69" s="460"/>
      <c r="IJK69" s="460"/>
      <c r="IJL69" s="460"/>
      <c r="IJM69" s="460"/>
      <c r="IJN69" s="460"/>
      <c r="IJO69" s="460"/>
      <c r="IJP69" s="460"/>
      <c r="IJQ69" s="460"/>
      <c r="IJR69" s="460"/>
      <c r="IJS69" s="460"/>
      <c r="IJT69" s="460"/>
      <c r="IJU69" s="460"/>
      <c r="IJV69" s="460"/>
      <c r="IJW69" s="460"/>
      <c r="IJX69" s="460"/>
      <c r="IJY69" s="460"/>
      <c r="IJZ69" s="460"/>
      <c r="IKA69" s="460"/>
      <c r="IKB69" s="460"/>
      <c r="IKC69" s="460"/>
      <c r="IKD69" s="460"/>
      <c r="IKE69" s="460"/>
      <c r="IKF69" s="460"/>
      <c r="IKG69" s="460"/>
      <c r="IKH69" s="460"/>
      <c r="IKI69" s="460"/>
      <c r="IKJ69" s="460"/>
      <c r="IKK69" s="460"/>
      <c r="IKL69" s="460"/>
      <c r="IKM69" s="460"/>
      <c r="IKN69" s="460"/>
      <c r="IKO69" s="460"/>
      <c r="IKP69" s="460"/>
      <c r="IKQ69" s="460"/>
      <c r="IKR69" s="460"/>
      <c r="IKS69" s="460"/>
      <c r="IKT69" s="460"/>
      <c r="IKU69" s="460"/>
      <c r="IKV69" s="460"/>
      <c r="IKW69" s="460"/>
      <c r="IKX69" s="460"/>
      <c r="IKY69" s="460"/>
      <c r="IKZ69" s="460"/>
      <c r="ILA69" s="460"/>
      <c r="ILB69" s="460"/>
      <c r="ILC69" s="460"/>
      <c r="ILD69" s="460"/>
      <c r="ILE69" s="460"/>
      <c r="ILF69" s="460"/>
      <c r="ILG69" s="460"/>
      <c r="ILH69" s="460"/>
      <c r="ILI69" s="460"/>
      <c r="ILJ69" s="460"/>
      <c r="ILK69" s="460"/>
      <c r="ILL69" s="460"/>
      <c r="ILM69" s="460"/>
      <c r="ILN69" s="460"/>
      <c r="ILO69" s="460"/>
      <c r="ILP69" s="460"/>
      <c r="ILQ69" s="460"/>
      <c r="ILR69" s="460"/>
      <c r="ILS69" s="460"/>
      <c r="ILT69" s="460"/>
      <c r="ILU69" s="460"/>
      <c r="ILV69" s="460"/>
      <c r="ILW69" s="460"/>
      <c r="ILX69" s="460"/>
      <c r="ILY69" s="460"/>
      <c r="ILZ69" s="460"/>
      <c r="IMA69" s="460"/>
      <c r="IMB69" s="460"/>
      <c r="IMC69" s="460"/>
      <c r="IMD69" s="460"/>
      <c r="IME69" s="460"/>
      <c r="IMF69" s="460"/>
      <c r="IMG69" s="460"/>
      <c r="IMH69" s="460"/>
      <c r="IMI69" s="460"/>
      <c r="IMJ69" s="460"/>
      <c r="IMK69" s="460"/>
      <c r="IML69" s="460"/>
      <c r="IMM69" s="460"/>
      <c r="IMN69" s="460"/>
      <c r="IMO69" s="460"/>
      <c r="IMP69" s="460"/>
      <c r="IMQ69" s="460"/>
      <c r="IMR69" s="460"/>
      <c r="IMS69" s="460"/>
      <c r="IMT69" s="460"/>
      <c r="IMU69" s="460"/>
      <c r="IMV69" s="460"/>
      <c r="IMW69" s="460"/>
      <c r="IMX69" s="460"/>
      <c r="IMY69" s="460"/>
      <c r="IMZ69" s="460"/>
      <c r="INA69" s="460"/>
      <c r="INB69" s="460"/>
      <c r="INC69" s="460"/>
      <c r="IND69" s="460"/>
      <c r="INE69" s="460"/>
      <c r="INF69" s="460"/>
      <c r="ING69" s="460"/>
      <c r="INH69" s="460"/>
      <c r="INI69" s="460"/>
      <c r="INJ69" s="460"/>
      <c r="INK69" s="460"/>
      <c r="INL69" s="460"/>
      <c r="INM69" s="460"/>
      <c r="INN69" s="460"/>
      <c r="INO69" s="460"/>
      <c r="INP69" s="460"/>
      <c r="INQ69" s="460"/>
      <c r="INR69" s="460"/>
      <c r="INS69" s="460"/>
      <c r="INT69" s="460"/>
      <c r="INU69" s="460"/>
      <c r="INV69" s="460"/>
      <c r="INW69" s="460"/>
      <c r="INX69" s="460"/>
      <c r="INY69" s="460"/>
      <c r="INZ69" s="460"/>
      <c r="IOA69" s="460"/>
      <c r="IOB69" s="460"/>
      <c r="IOC69" s="460"/>
      <c r="IOD69" s="460"/>
      <c r="IOE69" s="460"/>
      <c r="IOF69" s="460"/>
      <c r="IOG69" s="460"/>
      <c r="IOH69" s="460"/>
      <c r="IOI69" s="460"/>
      <c r="IOJ69" s="460"/>
      <c r="IOK69" s="460"/>
      <c r="IOL69" s="460"/>
      <c r="IOM69" s="460"/>
      <c r="ION69" s="460"/>
      <c r="IOO69" s="460"/>
      <c r="IOP69" s="460"/>
      <c r="IOQ69" s="460"/>
      <c r="IOR69" s="460"/>
      <c r="IOS69" s="460"/>
      <c r="IOT69" s="460"/>
      <c r="IOU69" s="460"/>
      <c r="IOV69" s="460"/>
      <c r="IOW69" s="460"/>
      <c r="IOX69" s="460"/>
      <c r="IOY69" s="460"/>
      <c r="IOZ69" s="460"/>
      <c r="IPA69" s="460"/>
      <c r="IPB69" s="460"/>
      <c r="IPC69" s="460"/>
      <c r="IPD69" s="460"/>
      <c r="IPE69" s="460"/>
      <c r="IPF69" s="460"/>
      <c r="IPG69" s="460"/>
      <c r="IPH69" s="460"/>
      <c r="IPI69" s="460"/>
      <c r="IPJ69" s="460"/>
      <c r="IPK69" s="460"/>
      <c r="IPL69" s="460"/>
      <c r="IPM69" s="460"/>
      <c r="IPN69" s="460"/>
      <c r="IPO69" s="460"/>
      <c r="IPP69" s="460"/>
      <c r="IPQ69" s="460"/>
      <c r="IPR69" s="460"/>
      <c r="IPS69" s="460"/>
      <c r="IPT69" s="460"/>
      <c r="IPU69" s="460"/>
      <c r="IPV69" s="460"/>
      <c r="IPW69" s="460"/>
      <c r="IPX69" s="460"/>
      <c r="IPY69" s="460"/>
      <c r="IPZ69" s="460"/>
      <c r="IQA69" s="460"/>
      <c r="IQB69" s="460"/>
      <c r="IQC69" s="460"/>
      <c r="IQD69" s="460"/>
      <c r="IQE69" s="460"/>
      <c r="IQF69" s="460"/>
      <c r="IQG69" s="460"/>
      <c r="IQH69" s="460"/>
      <c r="IQI69" s="460"/>
      <c r="IQJ69" s="460"/>
      <c r="IQK69" s="460"/>
      <c r="IQL69" s="460"/>
      <c r="IQM69" s="460"/>
      <c r="IQN69" s="460"/>
      <c r="IQO69" s="460"/>
      <c r="IQP69" s="460"/>
      <c r="IQQ69" s="460"/>
      <c r="IQR69" s="460"/>
      <c r="IQS69" s="460"/>
      <c r="IQT69" s="460"/>
      <c r="IQU69" s="460"/>
      <c r="IQV69" s="460"/>
      <c r="IQW69" s="460"/>
      <c r="IQX69" s="460"/>
      <c r="IQY69" s="460"/>
      <c r="IQZ69" s="460"/>
      <c r="IRA69" s="460"/>
      <c r="IRB69" s="460"/>
      <c r="IRC69" s="460"/>
      <c r="IRD69" s="460"/>
      <c r="IRE69" s="460"/>
      <c r="IRF69" s="460"/>
      <c r="IRG69" s="460"/>
      <c r="IRH69" s="460"/>
      <c r="IRI69" s="460"/>
      <c r="IRJ69" s="460"/>
      <c r="IRK69" s="460"/>
      <c r="IRL69" s="460"/>
      <c r="IRM69" s="460"/>
      <c r="IRN69" s="460"/>
      <c r="IRO69" s="460"/>
      <c r="IRP69" s="460"/>
      <c r="IRQ69" s="460"/>
      <c r="IRR69" s="460"/>
      <c r="IRS69" s="460"/>
      <c r="IRT69" s="460"/>
      <c r="IRU69" s="460"/>
      <c r="IRV69" s="460"/>
      <c r="IRW69" s="460"/>
      <c r="IRX69" s="460"/>
      <c r="IRY69" s="460"/>
      <c r="IRZ69" s="460"/>
      <c r="ISA69" s="460"/>
      <c r="ISB69" s="460"/>
      <c r="ISC69" s="460"/>
      <c r="ISD69" s="460"/>
      <c r="ISE69" s="460"/>
      <c r="ISF69" s="460"/>
      <c r="ISG69" s="460"/>
      <c r="ISH69" s="460"/>
      <c r="ISI69" s="460"/>
      <c r="ISJ69" s="460"/>
      <c r="ISK69" s="460"/>
      <c r="ISL69" s="460"/>
      <c r="ISM69" s="460"/>
      <c r="ISN69" s="460"/>
      <c r="ISO69" s="460"/>
      <c r="ISP69" s="460"/>
      <c r="ISQ69" s="460"/>
      <c r="ISR69" s="460"/>
      <c r="ISS69" s="460"/>
      <c r="IST69" s="460"/>
      <c r="ISU69" s="460"/>
      <c r="ISV69" s="460"/>
      <c r="ISW69" s="460"/>
      <c r="ISX69" s="460"/>
      <c r="ISY69" s="460"/>
      <c r="ISZ69" s="460"/>
      <c r="ITA69" s="460"/>
      <c r="ITB69" s="460"/>
      <c r="ITC69" s="460"/>
      <c r="ITD69" s="460"/>
      <c r="ITE69" s="460"/>
      <c r="ITF69" s="460"/>
      <c r="ITG69" s="460"/>
      <c r="ITH69" s="460"/>
      <c r="ITI69" s="460"/>
      <c r="ITJ69" s="460"/>
      <c r="ITK69" s="460"/>
      <c r="ITL69" s="460"/>
      <c r="ITM69" s="460"/>
      <c r="ITN69" s="460"/>
      <c r="ITO69" s="460"/>
      <c r="ITP69" s="460"/>
      <c r="ITQ69" s="460"/>
      <c r="ITR69" s="460"/>
      <c r="ITS69" s="460"/>
      <c r="ITT69" s="460"/>
      <c r="ITU69" s="460"/>
      <c r="ITV69" s="460"/>
      <c r="ITW69" s="460"/>
      <c r="ITX69" s="460"/>
      <c r="ITY69" s="460"/>
      <c r="ITZ69" s="460"/>
      <c r="IUA69" s="460"/>
      <c r="IUB69" s="460"/>
      <c r="IUC69" s="460"/>
      <c r="IUD69" s="460"/>
      <c r="IUE69" s="460"/>
      <c r="IUF69" s="460"/>
      <c r="IUG69" s="460"/>
      <c r="IUH69" s="460"/>
      <c r="IUI69" s="460"/>
      <c r="IUJ69" s="460"/>
      <c r="IUK69" s="460"/>
      <c r="IUL69" s="460"/>
      <c r="IUM69" s="460"/>
      <c r="IUN69" s="460"/>
      <c r="IUO69" s="460"/>
      <c r="IUP69" s="460"/>
      <c r="IUQ69" s="460"/>
      <c r="IUR69" s="460"/>
      <c r="IUS69" s="460"/>
      <c r="IUT69" s="460"/>
      <c r="IUU69" s="460"/>
      <c r="IUV69" s="460"/>
      <c r="IUW69" s="460"/>
      <c r="IUX69" s="460"/>
      <c r="IUY69" s="460"/>
      <c r="IUZ69" s="460"/>
      <c r="IVA69" s="460"/>
      <c r="IVB69" s="460"/>
      <c r="IVC69" s="460"/>
      <c r="IVD69" s="460"/>
      <c r="IVE69" s="460"/>
      <c r="IVF69" s="460"/>
      <c r="IVG69" s="460"/>
      <c r="IVH69" s="460"/>
      <c r="IVI69" s="460"/>
      <c r="IVJ69" s="460"/>
      <c r="IVK69" s="460"/>
      <c r="IVL69" s="460"/>
      <c r="IVM69" s="460"/>
      <c r="IVN69" s="460"/>
      <c r="IVO69" s="460"/>
      <c r="IVP69" s="460"/>
      <c r="IVQ69" s="460"/>
      <c r="IVR69" s="460"/>
      <c r="IVS69" s="460"/>
      <c r="IVT69" s="460"/>
      <c r="IVU69" s="460"/>
      <c r="IVV69" s="460"/>
      <c r="IVW69" s="460"/>
      <c r="IVX69" s="460"/>
      <c r="IVY69" s="460"/>
      <c r="IVZ69" s="460"/>
      <c r="IWA69" s="460"/>
      <c r="IWB69" s="460"/>
      <c r="IWC69" s="460"/>
      <c r="IWD69" s="460"/>
      <c r="IWE69" s="460"/>
      <c r="IWF69" s="460"/>
      <c r="IWG69" s="460"/>
      <c r="IWH69" s="460"/>
      <c r="IWI69" s="460"/>
      <c r="IWJ69" s="460"/>
      <c r="IWK69" s="460"/>
      <c r="IWL69" s="460"/>
      <c r="IWM69" s="460"/>
      <c r="IWN69" s="460"/>
      <c r="IWO69" s="460"/>
      <c r="IWP69" s="460"/>
      <c r="IWQ69" s="460"/>
      <c r="IWR69" s="460"/>
      <c r="IWS69" s="460"/>
      <c r="IWT69" s="460"/>
      <c r="IWU69" s="460"/>
      <c r="IWV69" s="460"/>
      <c r="IWW69" s="460"/>
      <c r="IWX69" s="460"/>
      <c r="IWY69" s="460"/>
      <c r="IWZ69" s="460"/>
      <c r="IXA69" s="460"/>
      <c r="IXB69" s="460"/>
      <c r="IXC69" s="460"/>
      <c r="IXD69" s="460"/>
      <c r="IXE69" s="460"/>
      <c r="IXF69" s="460"/>
      <c r="IXG69" s="460"/>
      <c r="IXH69" s="460"/>
      <c r="IXI69" s="460"/>
      <c r="IXJ69" s="460"/>
      <c r="IXK69" s="460"/>
      <c r="IXL69" s="460"/>
      <c r="IXM69" s="460"/>
      <c r="IXN69" s="460"/>
      <c r="IXO69" s="460"/>
      <c r="IXP69" s="460"/>
      <c r="IXQ69" s="460"/>
      <c r="IXR69" s="460"/>
      <c r="IXS69" s="460"/>
      <c r="IXT69" s="460"/>
      <c r="IXU69" s="460"/>
      <c r="IXV69" s="460"/>
      <c r="IXW69" s="460"/>
      <c r="IXX69" s="460"/>
      <c r="IXY69" s="460"/>
      <c r="IXZ69" s="460"/>
      <c r="IYA69" s="460"/>
      <c r="IYB69" s="460"/>
      <c r="IYC69" s="460"/>
      <c r="IYD69" s="460"/>
      <c r="IYE69" s="460"/>
      <c r="IYF69" s="460"/>
      <c r="IYG69" s="460"/>
      <c r="IYH69" s="460"/>
      <c r="IYI69" s="460"/>
      <c r="IYJ69" s="460"/>
      <c r="IYK69" s="460"/>
      <c r="IYL69" s="460"/>
      <c r="IYM69" s="460"/>
      <c r="IYN69" s="460"/>
      <c r="IYO69" s="460"/>
      <c r="IYP69" s="460"/>
      <c r="IYQ69" s="460"/>
      <c r="IYR69" s="460"/>
      <c r="IYS69" s="460"/>
      <c r="IYT69" s="460"/>
      <c r="IYU69" s="460"/>
      <c r="IYV69" s="460"/>
      <c r="IYW69" s="460"/>
      <c r="IYX69" s="460"/>
      <c r="IYY69" s="460"/>
      <c r="IYZ69" s="460"/>
      <c r="IZA69" s="460"/>
      <c r="IZB69" s="460"/>
      <c r="IZC69" s="460"/>
      <c r="IZD69" s="460"/>
      <c r="IZE69" s="460"/>
      <c r="IZF69" s="460"/>
      <c r="IZG69" s="460"/>
      <c r="IZH69" s="460"/>
      <c r="IZI69" s="460"/>
      <c r="IZJ69" s="460"/>
      <c r="IZK69" s="460"/>
      <c r="IZL69" s="460"/>
      <c r="IZM69" s="460"/>
      <c r="IZN69" s="460"/>
      <c r="IZO69" s="460"/>
      <c r="IZP69" s="460"/>
      <c r="IZQ69" s="460"/>
      <c r="IZR69" s="460"/>
      <c r="IZS69" s="460"/>
      <c r="IZT69" s="460"/>
      <c r="IZU69" s="460"/>
      <c r="IZV69" s="460"/>
      <c r="IZW69" s="460"/>
      <c r="IZX69" s="460"/>
      <c r="IZY69" s="460"/>
      <c r="IZZ69" s="460"/>
      <c r="JAA69" s="460"/>
      <c r="JAB69" s="460"/>
      <c r="JAC69" s="460"/>
      <c r="JAD69" s="460"/>
      <c r="JAE69" s="460"/>
      <c r="JAF69" s="460"/>
      <c r="JAG69" s="460"/>
      <c r="JAH69" s="460"/>
      <c r="JAI69" s="460"/>
      <c r="JAJ69" s="460"/>
      <c r="JAK69" s="460"/>
      <c r="JAL69" s="460"/>
      <c r="JAM69" s="460"/>
      <c r="JAN69" s="460"/>
      <c r="JAO69" s="460"/>
      <c r="JAP69" s="460"/>
      <c r="JAQ69" s="460"/>
      <c r="JAR69" s="460"/>
      <c r="JAS69" s="460"/>
      <c r="JAT69" s="460"/>
      <c r="JAU69" s="460"/>
      <c r="JAV69" s="460"/>
      <c r="JAW69" s="460"/>
      <c r="JAX69" s="460"/>
      <c r="JAY69" s="460"/>
      <c r="JAZ69" s="460"/>
      <c r="JBA69" s="460"/>
      <c r="JBB69" s="460"/>
      <c r="JBC69" s="460"/>
      <c r="JBD69" s="460"/>
      <c r="JBE69" s="460"/>
      <c r="JBF69" s="460"/>
      <c r="JBG69" s="460"/>
      <c r="JBH69" s="460"/>
      <c r="JBI69" s="460"/>
      <c r="JBJ69" s="460"/>
      <c r="JBK69" s="460"/>
      <c r="JBL69" s="460"/>
      <c r="JBM69" s="460"/>
      <c r="JBN69" s="460"/>
      <c r="JBO69" s="460"/>
      <c r="JBP69" s="460"/>
      <c r="JBQ69" s="460"/>
      <c r="JBR69" s="460"/>
      <c r="JBS69" s="460"/>
      <c r="JBT69" s="460"/>
      <c r="JBU69" s="460"/>
      <c r="JBV69" s="460"/>
      <c r="JBW69" s="460"/>
      <c r="JBX69" s="460"/>
      <c r="JBY69" s="460"/>
      <c r="JBZ69" s="460"/>
      <c r="JCA69" s="460"/>
      <c r="JCB69" s="460"/>
      <c r="JCC69" s="460"/>
      <c r="JCD69" s="460"/>
      <c r="JCE69" s="460"/>
      <c r="JCF69" s="460"/>
      <c r="JCG69" s="460"/>
      <c r="JCH69" s="460"/>
      <c r="JCI69" s="460"/>
      <c r="JCJ69" s="460"/>
      <c r="JCK69" s="460"/>
      <c r="JCL69" s="460"/>
      <c r="JCM69" s="460"/>
      <c r="JCN69" s="460"/>
      <c r="JCO69" s="460"/>
      <c r="JCP69" s="460"/>
      <c r="JCQ69" s="460"/>
      <c r="JCR69" s="460"/>
      <c r="JCS69" s="460"/>
      <c r="JCT69" s="460"/>
      <c r="JCU69" s="460"/>
      <c r="JCV69" s="460"/>
      <c r="JCW69" s="460"/>
      <c r="JCX69" s="460"/>
      <c r="JCY69" s="460"/>
      <c r="JCZ69" s="460"/>
      <c r="JDA69" s="460"/>
      <c r="JDB69" s="460"/>
      <c r="JDC69" s="460"/>
      <c r="JDD69" s="460"/>
      <c r="JDE69" s="460"/>
      <c r="JDF69" s="460"/>
      <c r="JDG69" s="460"/>
      <c r="JDH69" s="460"/>
      <c r="JDI69" s="460"/>
      <c r="JDJ69" s="460"/>
      <c r="JDK69" s="460"/>
      <c r="JDL69" s="460"/>
      <c r="JDM69" s="460"/>
      <c r="JDN69" s="460"/>
      <c r="JDO69" s="460"/>
      <c r="JDP69" s="460"/>
      <c r="JDQ69" s="460"/>
      <c r="JDR69" s="460"/>
      <c r="JDS69" s="460"/>
      <c r="JDT69" s="460"/>
      <c r="JDU69" s="460"/>
      <c r="JDV69" s="460"/>
      <c r="JDW69" s="460"/>
      <c r="JDX69" s="460"/>
      <c r="JDY69" s="460"/>
      <c r="JDZ69" s="460"/>
      <c r="JEA69" s="460"/>
      <c r="JEB69" s="460"/>
      <c r="JEC69" s="460"/>
      <c r="JED69" s="460"/>
      <c r="JEE69" s="460"/>
      <c r="JEF69" s="460"/>
      <c r="JEG69" s="460"/>
      <c r="JEH69" s="460"/>
      <c r="JEI69" s="460"/>
      <c r="JEJ69" s="460"/>
      <c r="JEK69" s="460"/>
      <c r="JEL69" s="460"/>
      <c r="JEM69" s="460"/>
      <c r="JEN69" s="460"/>
      <c r="JEO69" s="460"/>
      <c r="JEP69" s="460"/>
      <c r="JEQ69" s="460"/>
      <c r="JER69" s="460"/>
      <c r="JES69" s="460"/>
      <c r="JET69" s="460"/>
      <c r="JEU69" s="460"/>
      <c r="JEV69" s="460"/>
      <c r="JEW69" s="460"/>
      <c r="JEX69" s="460"/>
      <c r="JEY69" s="460"/>
      <c r="JEZ69" s="460"/>
      <c r="JFA69" s="460"/>
      <c r="JFB69" s="460"/>
      <c r="JFC69" s="460"/>
      <c r="JFD69" s="460"/>
      <c r="JFE69" s="460"/>
      <c r="JFF69" s="460"/>
      <c r="JFG69" s="460"/>
      <c r="JFH69" s="460"/>
      <c r="JFI69" s="460"/>
      <c r="JFJ69" s="460"/>
      <c r="JFK69" s="460"/>
      <c r="JFL69" s="460"/>
      <c r="JFM69" s="460"/>
      <c r="JFN69" s="460"/>
      <c r="JFO69" s="460"/>
      <c r="JFP69" s="460"/>
      <c r="JFQ69" s="460"/>
      <c r="JFR69" s="460"/>
      <c r="JFS69" s="460"/>
      <c r="JFT69" s="460"/>
      <c r="JFU69" s="460"/>
      <c r="JFV69" s="460"/>
      <c r="JFW69" s="460"/>
      <c r="JFX69" s="460"/>
      <c r="JFY69" s="460"/>
      <c r="JFZ69" s="460"/>
      <c r="JGA69" s="460"/>
      <c r="JGB69" s="460"/>
      <c r="JGC69" s="460"/>
      <c r="JGD69" s="460"/>
      <c r="JGE69" s="460"/>
      <c r="JGF69" s="460"/>
      <c r="JGG69" s="460"/>
      <c r="JGH69" s="460"/>
      <c r="JGI69" s="460"/>
      <c r="JGJ69" s="460"/>
      <c r="JGK69" s="460"/>
      <c r="JGL69" s="460"/>
      <c r="JGM69" s="460"/>
      <c r="JGN69" s="460"/>
      <c r="JGO69" s="460"/>
      <c r="JGP69" s="460"/>
      <c r="JGQ69" s="460"/>
      <c r="JGR69" s="460"/>
      <c r="JGS69" s="460"/>
      <c r="JGT69" s="460"/>
      <c r="JGU69" s="460"/>
      <c r="JGV69" s="460"/>
      <c r="JGW69" s="460"/>
      <c r="JGX69" s="460"/>
      <c r="JGY69" s="460"/>
      <c r="JGZ69" s="460"/>
      <c r="JHA69" s="460"/>
      <c r="JHB69" s="460"/>
      <c r="JHC69" s="460"/>
      <c r="JHD69" s="460"/>
      <c r="JHE69" s="460"/>
      <c r="JHF69" s="460"/>
      <c r="JHG69" s="460"/>
      <c r="JHH69" s="460"/>
      <c r="JHI69" s="460"/>
      <c r="JHJ69" s="460"/>
      <c r="JHK69" s="460"/>
      <c r="JHL69" s="460"/>
      <c r="JHM69" s="460"/>
      <c r="JHN69" s="460"/>
      <c r="JHO69" s="460"/>
      <c r="JHP69" s="460"/>
      <c r="JHQ69" s="460"/>
      <c r="JHR69" s="460"/>
      <c r="JHS69" s="460"/>
      <c r="JHT69" s="460"/>
      <c r="JHU69" s="460"/>
      <c r="JHV69" s="460"/>
      <c r="JHW69" s="460"/>
      <c r="JHX69" s="460"/>
      <c r="JHY69" s="460"/>
      <c r="JHZ69" s="460"/>
      <c r="JIA69" s="460"/>
      <c r="JIB69" s="460"/>
      <c r="JIC69" s="460"/>
      <c r="JID69" s="460"/>
      <c r="JIE69" s="460"/>
      <c r="JIF69" s="460"/>
      <c r="JIG69" s="460"/>
      <c r="JIH69" s="460"/>
      <c r="JII69" s="460"/>
      <c r="JIJ69" s="460"/>
      <c r="JIK69" s="460"/>
      <c r="JIL69" s="460"/>
      <c r="JIM69" s="460"/>
      <c r="JIN69" s="460"/>
      <c r="JIO69" s="460"/>
      <c r="JIP69" s="460"/>
      <c r="JIQ69" s="460"/>
      <c r="JIR69" s="460"/>
      <c r="JIS69" s="460"/>
      <c r="JIT69" s="460"/>
      <c r="JIU69" s="460"/>
      <c r="JIV69" s="460"/>
      <c r="JIW69" s="460"/>
      <c r="JIX69" s="460"/>
      <c r="JIY69" s="460"/>
      <c r="JIZ69" s="460"/>
      <c r="JJA69" s="460"/>
      <c r="JJB69" s="460"/>
      <c r="JJC69" s="460"/>
      <c r="JJD69" s="460"/>
      <c r="JJE69" s="460"/>
      <c r="JJF69" s="460"/>
      <c r="JJG69" s="460"/>
      <c r="JJH69" s="460"/>
      <c r="JJI69" s="460"/>
      <c r="JJJ69" s="460"/>
      <c r="JJK69" s="460"/>
      <c r="JJL69" s="460"/>
      <c r="JJM69" s="460"/>
      <c r="JJN69" s="460"/>
      <c r="JJO69" s="460"/>
      <c r="JJP69" s="460"/>
      <c r="JJQ69" s="460"/>
      <c r="JJR69" s="460"/>
      <c r="JJS69" s="460"/>
      <c r="JJT69" s="460"/>
      <c r="JJU69" s="460"/>
      <c r="JJV69" s="460"/>
      <c r="JJW69" s="460"/>
      <c r="JJX69" s="460"/>
      <c r="JJY69" s="460"/>
      <c r="JJZ69" s="460"/>
      <c r="JKA69" s="460"/>
      <c r="JKB69" s="460"/>
      <c r="JKC69" s="460"/>
      <c r="JKD69" s="460"/>
      <c r="JKE69" s="460"/>
      <c r="JKF69" s="460"/>
      <c r="JKG69" s="460"/>
      <c r="JKH69" s="460"/>
      <c r="JKI69" s="460"/>
      <c r="JKJ69" s="460"/>
      <c r="JKK69" s="460"/>
      <c r="JKL69" s="460"/>
      <c r="JKM69" s="460"/>
      <c r="JKN69" s="460"/>
      <c r="JKO69" s="460"/>
      <c r="JKP69" s="460"/>
      <c r="JKQ69" s="460"/>
      <c r="JKR69" s="460"/>
      <c r="JKS69" s="460"/>
      <c r="JKT69" s="460"/>
      <c r="JKU69" s="460"/>
      <c r="JKV69" s="460"/>
      <c r="JKW69" s="460"/>
      <c r="JKX69" s="460"/>
      <c r="JKY69" s="460"/>
      <c r="JKZ69" s="460"/>
      <c r="JLA69" s="460"/>
      <c r="JLB69" s="460"/>
      <c r="JLC69" s="460"/>
      <c r="JLD69" s="460"/>
      <c r="JLE69" s="460"/>
      <c r="JLF69" s="460"/>
      <c r="JLG69" s="460"/>
      <c r="JLH69" s="460"/>
      <c r="JLI69" s="460"/>
      <c r="JLJ69" s="460"/>
      <c r="JLK69" s="460"/>
      <c r="JLL69" s="460"/>
      <c r="JLM69" s="460"/>
      <c r="JLN69" s="460"/>
      <c r="JLO69" s="460"/>
      <c r="JLP69" s="460"/>
      <c r="JLQ69" s="460"/>
      <c r="JLR69" s="460"/>
      <c r="JLS69" s="460"/>
      <c r="JLT69" s="460"/>
      <c r="JLU69" s="460"/>
      <c r="JLV69" s="460"/>
      <c r="JLW69" s="460"/>
      <c r="JLX69" s="460"/>
      <c r="JLY69" s="460"/>
      <c r="JLZ69" s="460"/>
      <c r="JMA69" s="460"/>
      <c r="JMB69" s="460"/>
      <c r="JMC69" s="460"/>
      <c r="JMD69" s="460"/>
      <c r="JME69" s="460"/>
      <c r="JMF69" s="460"/>
      <c r="JMG69" s="460"/>
      <c r="JMH69" s="460"/>
      <c r="JMI69" s="460"/>
      <c r="JMJ69" s="460"/>
      <c r="JMK69" s="460"/>
      <c r="JML69" s="460"/>
      <c r="JMM69" s="460"/>
      <c r="JMN69" s="460"/>
      <c r="JMO69" s="460"/>
      <c r="JMP69" s="460"/>
      <c r="JMQ69" s="460"/>
      <c r="JMR69" s="460"/>
      <c r="JMS69" s="460"/>
      <c r="JMT69" s="460"/>
      <c r="JMU69" s="460"/>
      <c r="JMV69" s="460"/>
      <c r="JMW69" s="460"/>
      <c r="JMX69" s="460"/>
      <c r="JMY69" s="460"/>
      <c r="JMZ69" s="460"/>
      <c r="JNA69" s="460"/>
      <c r="JNB69" s="460"/>
      <c r="JNC69" s="460"/>
      <c r="JND69" s="460"/>
      <c r="JNE69" s="460"/>
      <c r="JNF69" s="460"/>
      <c r="JNG69" s="460"/>
      <c r="JNH69" s="460"/>
      <c r="JNI69" s="460"/>
      <c r="JNJ69" s="460"/>
      <c r="JNK69" s="460"/>
      <c r="JNL69" s="460"/>
      <c r="JNM69" s="460"/>
      <c r="JNN69" s="460"/>
      <c r="JNO69" s="460"/>
      <c r="JNP69" s="460"/>
      <c r="JNQ69" s="460"/>
      <c r="JNR69" s="460"/>
      <c r="JNS69" s="460"/>
      <c r="JNT69" s="460"/>
      <c r="JNU69" s="460"/>
      <c r="JNV69" s="460"/>
      <c r="JNW69" s="460"/>
      <c r="JNX69" s="460"/>
      <c r="JNY69" s="460"/>
      <c r="JNZ69" s="460"/>
      <c r="JOA69" s="460"/>
      <c r="JOB69" s="460"/>
      <c r="JOC69" s="460"/>
      <c r="JOD69" s="460"/>
      <c r="JOE69" s="460"/>
      <c r="JOF69" s="460"/>
      <c r="JOG69" s="460"/>
      <c r="JOH69" s="460"/>
      <c r="JOI69" s="460"/>
      <c r="JOJ69" s="460"/>
      <c r="JOK69" s="460"/>
      <c r="JOL69" s="460"/>
      <c r="JOM69" s="460"/>
      <c r="JON69" s="460"/>
      <c r="JOO69" s="460"/>
      <c r="JOP69" s="460"/>
      <c r="JOQ69" s="460"/>
      <c r="JOR69" s="460"/>
      <c r="JOS69" s="460"/>
      <c r="JOT69" s="460"/>
      <c r="JOU69" s="460"/>
      <c r="JOV69" s="460"/>
      <c r="JOW69" s="460"/>
      <c r="JOX69" s="460"/>
      <c r="JOY69" s="460"/>
      <c r="JOZ69" s="460"/>
      <c r="JPA69" s="460"/>
      <c r="JPB69" s="460"/>
      <c r="JPC69" s="460"/>
      <c r="JPD69" s="460"/>
      <c r="JPE69" s="460"/>
      <c r="JPF69" s="460"/>
      <c r="JPG69" s="460"/>
      <c r="JPH69" s="460"/>
      <c r="JPI69" s="460"/>
      <c r="JPJ69" s="460"/>
      <c r="JPK69" s="460"/>
      <c r="JPL69" s="460"/>
      <c r="JPM69" s="460"/>
      <c r="JPN69" s="460"/>
      <c r="JPO69" s="460"/>
      <c r="JPP69" s="460"/>
      <c r="JPQ69" s="460"/>
      <c r="JPR69" s="460"/>
      <c r="JPS69" s="460"/>
      <c r="JPT69" s="460"/>
      <c r="JPU69" s="460"/>
      <c r="JPV69" s="460"/>
      <c r="JPW69" s="460"/>
      <c r="JPX69" s="460"/>
      <c r="JPY69" s="460"/>
      <c r="JPZ69" s="460"/>
      <c r="JQA69" s="460"/>
      <c r="JQB69" s="460"/>
      <c r="JQC69" s="460"/>
      <c r="JQD69" s="460"/>
      <c r="JQE69" s="460"/>
      <c r="JQF69" s="460"/>
      <c r="JQG69" s="460"/>
      <c r="JQH69" s="460"/>
      <c r="JQI69" s="460"/>
      <c r="JQJ69" s="460"/>
      <c r="JQK69" s="460"/>
      <c r="JQL69" s="460"/>
      <c r="JQM69" s="460"/>
      <c r="JQN69" s="460"/>
      <c r="JQO69" s="460"/>
      <c r="JQP69" s="460"/>
      <c r="JQQ69" s="460"/>
      <c r="JQR69" s="460"/>
      <c r="JQS69" s="460"/>
      <c r="JQT69" s="460"/>
      <c r="JQU69" s="460"/>
      <c r="JQV69" s="460"/>
      <c r="JQW69" s="460"/>
      <c r="JQX69" s="460"/>
      <c r="JQY69" s="460"/>
      <c r="JQZ69" s="460"/>
      <c r="JRA69" s="460"/>
      <c r="JRB69" s="460"/>
      <c r="JRC69" s="460"/>
      <c r="JRD69" s="460"/>
      <c r="JRE69" s="460"/>
      <c r="JRF69" s="460"/>
      <c r="JRG69" s="460"/>
      <c r="JRH69" s="460"/>
      <c r="JRI69" s="460"/>
      <c r="JRJ69" s="460"/>
      <c r="JRK69" s="460"/>
      <c r="JRL69" s="460"/>
      <c r="JRM69" s="460"/>
      <c r="JRN69" s="460"/>
      <c r="JRO69" s="460"/>
      <c r="JRP69" s="460"/>
      <c r="JRQ69" s="460"/>
      <c r="JRR69" s="460"/>
      <c r="JRS69" s="460"/>
      <c r="JRT69" s="460"/>
      <c r="JRU69" s="460"/>
      <c r="JRV69" s="460"/>
      <c r="JRW69" s="460"/>
      <c r="JRX69" s="460"/>
      <c r="JRY69" s="460"/>
      <c r="JRZ69" s="460"/>
      <c r="JSA69" s="460"/>
      <c r="JSB69" s="460"/>
      <c r="JSC69" s="460"/>
      <c r="JSD69" s="460"/>
      <c r="JSE69" s="460"/>
      <c r="JSF69" s="460"/>
      <c r="JSG69" s="460"/>
      <c r="JSH69" s="460"/>
      <c r="JSI69" s="460"/>
      <c r="JSJ69" s="460"/>
      <c r="JSK69" s="460"/>
      <c r="JSL69" s="460"/>
      <c r="JSM69" s="460"/>
      <c r="JSN69" s="460"/>
      <c r="JSO69" s="460"/>
      <c r="JSP69" s="460"/>
      <c r="JSQ69" s="460"/>
      <c r="JSR69" s="460"/>
      <c r="JSS69" s="460"/>
      <c r="JST69" s="460"/>
      <c r="JSU69" s="460"/>
      <c r="JSV69" s="460"/>
      <c r="JSW69" s="460"/>
      <c r="JSX69" s="460"/>
      <c r="JSY69" s="460"/>
      <c r="JSZ69" s="460"/>
      <c r="JTA69" s="460"/>
      <c r="JTB69" s="460"/>
      <c r="JTC69" s="460"/>
      <c r="JTD69" s="460"/>
      <c r="JTE69" s="460"/>
      <c r="JTF69" s="460"/>
      <c r="JTG69" s="460"/>
      <c r="JTH69" s="460"/>
      <c r="JTI69" s="460"/>
      <c r="JTJ69" s="460"/>
      <c r="JTK69" s="460"/>
      <c r="JTL69" s="460"/>
      <c r="JTM69" s="460"/>
      <c r="JTN69" s="460"/>
      <c r="JTO69" s="460"/>
      <c r="JTP69" s="460"/>
      <c r="JTQ69" s="460"/>
      <c r="JTR69" s="460"/>
      <c r="JTS69" s="460"/>
      <c r="JTT69" s="460"/>
      <c r="JTU69" s="460"/>
      <c r="JTV69" s="460"/>
      <c r="JTW69" s="460"/>
      <c r="JTX69" s="460"/>
      <c r="JTY69" s="460"/>
      <c r="JTZ69" s="460"/>
      <c r="JUA69" s="460"/>
      <c r="JUB69" s="460"/>
      <c r="JUC69" s="460"/>
      <c r="JUD69" s="460"/>
      <c r="JUE69" s="460"/>
      <c r="JUF69" s="460"/>
      <c r="JUG69" s="460"/>
      <c r="JUH69" s="460"/>
      <c r="JUI69" s="460"/>
      <c r="JUJ69" s="460"/>
      <c r="JUK69" s="460"/>
      <c r="JUL69" s="460"/>
      <c r="JUM69" s="460"/>
      <c r="JUN69" s="460"/>
      <c r="JUO69" s="460"/>
      <c r="JUP69" s="460"/>
      <c r="JUQ69" s="460"/>
      <c r="JUR69" s="460"/>
      <c r="JUS69" s="460"/>
      <c r="JUT69" s="460"/>
      <c r="JUU69" s="460"/>
      <c r="JUV69" s="460"/>
      <c r="JUW69" s="460"/>
      <c r="JUX69" s="460"/>
      <c r="JUY69" s="460"/>
      <c r="JUZ69" s="460"/>
      <c r="JVA69" s="460"/>
      <c r="JVB69" s="460"/>
      <c r="JVC69" s="460"/>
      <c r="JVD69" s="460"/>
      <c r="JVE69" s="460"/>
      <c r="JVF69" s="460"/>
      <c r="JVG69" s="460"/>
      <c r="JVH69" s="460"/>
      <c r="JVI69" s="460"/>
      <c r="JVJ69" s="460"/>
      <c r="JVK69" s="460"/>
      <c r="JVL69" s="460"/>
      <c r="JVM69" s="460"/>
      <c r="JVN69" s="460"/>
      <c r="JVO69" s="460"/>
      <c r="JVP69" s="460"/>
      <c r="JVQ69" s="460"/>
      <c r="JVR69" s="460"/>
      <c r="JVS69" s="460"/>
      <c r="JVT69" s="460"/>
      <c r="JVU69" s="460"/>
      <c r="JVV69" s="460"/>
      <c r="JVW69" s="460"/>
      <c r="JVX69" s="460"/>
      <c r="JVY69" s="460"/>
      <c r="JVZ69" s="460"/>
      <c r="JWA69" s="460"/>
      <c r="JWB69" s="460"/>
      <c r="JWC69" s="460"/>
      <c r="JWD69" s="460"/>
      <c r="JWE69" s="460"/>
      <c r="JWF69" s="460"/>
      <c r="JWG69" s="460"/>
      <c r="JWH69" s="460"/>
      <c r="JWI69" s="460"/>
      <c r="JWJ69" s="460"/>
      <c r="JWK69" s="460"/>
      <c r="JWL69" s="460"/>
      <c r="JWM69" s="460"/>
      <c r="JWN69" s="460"/>
      <c r="JWO69" s="460"/>
      <c r="JWP69" s="460"/>
      <c r="JWQ69" s="460"/>
      <c r="JWR69" s="460"/>
      <c r="JWS69" s="460"/>
      <c r="JWT69" s="460"/>
      <c r="JWU69" s="460"/>
      <c r="JWV69" s="460"/>
      <c r="JWW69" s="460"/>
      <c r="JWX69" s="460"/>
      <c r="JWY69" s="460"/>
      <c r="JWZ69" s="460"/>
      <c r="JXA69" s="460"/>
      <c r="JXB69" s="460"/>
      <c r="JXC69" s="460"/>
      <c r="JXD69" s="460"/>
      <c r="JXE69" s="460"/>
      <c r="JXF69" s="460"/>
      <c r="JXG69" s="460"/>
      <c r="JXH69" s="460"/>
      <c r="JXI69" s="460"/>
      <c r="JXJ69" s="460"/>
      <c r="JXK69" s="460"/>
      <c r="JXL69" s="460"/>
      <c r="JXM69" s="460"/>
      <c r="JXN69" s="460"/>
      <c r="JXO69" s="460"/>
      <c r="JXP69" s="460"/>
      <c r="JXQ69" s="460"/>
      <c r="JXR69" s="460"/>
      <c r="JXS69" s="460"/>
      <c r="JXT69" s="460"/>
      <c r="JXU69" s="460"/>
      <c r="JXV69" s="460"/>
      <c r="JXW69" s="460"/>
      <c r="JXX69" s="460"/>
      <c r="JXY69" s="460"/>
      <c r="JXZ69" s="460"/>
      <c r="JYA69" s="460"/>
      <c r="JYB69" s="460"/>
      <c r="JYC69" s="460"/>
      <c r="JYD69" s="460"/>
      <c r="JYE69" s="460"/>
      <c r="JYF69" s="460"/>
      <c r="JYG69" s="460"/>
      <c r="JYH69" s="460"/>
      <c r="JYI69" s="460"/>
      <c r="JYJ69" s="460"/>
      <c r="JYK69" s="460"/>
      <c r="JYL69" s="460"/>
      <c r="JYM69" s="460"/>
      <c r="JYN69" s="460"/>
      <c r="JYO69" s="460"/>
      <c r="JYP69" s="460"/>
      <c r="JYQ69" s="460"/>
      <c r="JYR69" s="460"/>
      <c r="JYS69" s="460"/>
      <c r="JYT69" s="460"/>
      <c r="JYU69" s="460"/>
      <c r="JYV69" s="460"/>
      <c r="JYW69" s="460"/>
      <c r="JYX69" s="460"/>
      <c r="JYY69" s="460"/>
      <c r="JYZ69" s="460"/>
      <c r="JZA69" s="460"/>
      <c r="JZB69" s="460"/>
      <c r="JZC69" s="460"/>
      <c r="JZD69" s="460"/>
      <c r="JZE69" s="460"/>
      <c r="JZF69" s="460"/>
      <c r="JZG69" s="460"/>
      <c r="JZH69" s="460"/>
      <c r="JZI69" s="460"/>
      <c r="JZJ69" s="460"/>
      <c r="JZK69" s="460"/>
      <c r="JZL69" s="460"/>
      <c r="JZM69" s="460"/>
      <c r="JZN69" s="460"/>
      <c r="JZO69" s="460"/>
      <c r="JZP69" s="460"/>
      <c r="JZQ69" s="460"/>
      <c r="JZR69" s="460"/>
      <c r="JZS69" s="460"/>
      <c r="JZT69" s="460"/>
      <c r="JZU69" s="460"/>
      <c r="JZV69" s="460"/>
      <c r="JZW69" s="460"/>
      <c r="JZX69" s="460"/>
      <c r="JZY69" s="460"/>
      <c r="JZZ69" s="460"/>
      <c r="KAA69" s="460"/>
      <c r="KAB69" s="460"/>
      <c r="KAC69" s="460"/>
      <c r="KAD69" s="460"/>
      <c r="KAE69" s="460"/>
      <c r="KAF69" s="460"/>
      <c r="KAG69" s="460"/>
      <c r="KAH69" s="460"/>
      <c r="KAI69" s="460"/>
      <c r="KAJ69" s="460"/>
      <c r="KAK69" s="460"/>
      <c r="KAL69" s="460"/>
      <c r="KAM69" s="460"/>
      <c r="KAN69" s="460"/>
      <c r="KAO69" s="460"/>
      <c r="KAP69" s="460"/>
      <c r="KAQ69" s="460"/>
      <c r="KAR69" s="460"/>
      <c r="KAS69" s="460"/>
      <c r="KAT69" s="460"/>
      <c r="KAU69" s="460"/>
      <c r="KAV69" s="460"/>
      <c r="KAW69" s="460"/>
      <c r="KAX69" s="460"/>
      <c r="KAY69" s="460"/>
      <c r="KAZ69" s="460"/>
      <c r="KBA69" s="460"/>
      <c r="KBB69" s="460"/>
      <c r="KBC69" s="460"/>
      <c r="KBD69" s="460"/>
      <c r="KBE69" s="460"/>
      <c r="KBF69" s="460"/>
      <c r="KBG69" s="460"/>
      <c r="KBH69" s="460"/>
      <c r="KBI69" s="460"/>
      <c r="KBJ69" s="460"/>
      <c r="KBK69" s="460"/>
      <c r="KBL69" s="460"/>
      <c r="KBM69" s="460"/>
      <c r="KBN69" s="460"/>
      <c r="KBO69" s="460"/>
      <c r="KBP69" s="460"/>
      <c r="KBQ69" s="460"/>
      <c r="KBR69" s="460"/>
      <c r="KBS69" s="460"/>
      <c r="KBT69" s="460"/>
      <c r="KBU69" s="460"/>
      <c r="KBV69" s="460"/>
      <c r="KBW69" s="460"/>
      <c r="KBX69" s="460"/>
      <c r="KBY69" s="460"/>
      <c r="KBZ69" s="460"/>
      <c r="KCA69" s="460"/>
      <c r="KCB69" s="460"/>
      <c r="KCC69" s="460"/>
      <c r="KCD69" s="460"/>
      <c r="KCE69" s="460"/>
      <c r="KCF69" s="460"/>
      <c r="KCG69" s="460"/>
      <c r="KCH69" s="460"/>
      <c r="KCI69" s="460"/>
      <c r="KCJ69" s="460"/>
      <c r="KCK69" s="460"/>
      <c r="KCL69" s="460"/>
      <c r="KCM69" s="460"/>
      <c r="KCN69" s="460"/>
      <c r="KCO69" s="460"/>
      <c r="KCP69" s="460"/>
      <c r="KCQ69" s="460"/>
      <c r="KCR69" s="460"/>
      <c r="KCS69" s="460"/>
      <c r="KCT69" s="460"/>
      <c r="KCU69" s="460"/>
      <c r="KCV69" s="460"/>
      <c r="KCW69" s="460"/>
      <c r="KCX69" s="460"/>
      <c r="KCY69" s="460"/>
      <c r="KCZ69" s="460"/>
      <c r="KDA69" s="460"/>
      <c r="KDB69" s="460"/>
      <c r="KDC69" s="460"/>
      <c r="KDD69" s="460"/>
      <c r="KDE69" s="460"/>
      <c r="KDF69" s="460"/>
      <c r="KDG69" s="460"/>
      <c r="KDH69" s="460"/>
      <c r="KDI69" s="460"/>
      <c r="KDJ69" s="460"/>
      <c r="KDK69" s="460"/>
      <c r="KDL69" s="460"/>
      <c r="KDM69" s="460"/>
      <c r="KDN69" s="460"/>
      <c r="KDO69" s="460"/>
      <c r="KDP69" s="460"/>
      <c r="KDQ69" s="460"/>
      <c r="KDR69" s="460"/>
      <c r="KDS69" s="460"/>
      <c r="KDT69" s="460"/>
      <c r="KDU69" s="460"/>
      <c r="KDV69" s="460"/>
      <c r="KDW69" s="460"/>
      <c r="KDX69" s="460"/>
      <c r="KDY69" s="460"/>
      <c r="KDZ69" s="460"/>
      <c r="KEA69" s="460"/>
      <c r="KEB69" s="460"/>
      <c r="KEC69" s="460"/>
      <c r="KED69" s="460"/>
      <c r="KEE69" s="460"/>
      <c r="KEF69" s="460"/>
      <c r="KEG69" s="460"/>
      <c r="KEH69" s="460"/>
      <c r="KEI69" s="460"/>
      <c r="KEJ69" s="460"/>
      <c r="KEK69" s="460"/>
      <c r="KEL69" s="460"/>
      <c r="KEM69" s="460"/>
      <c r="KEN69" s="460"/>
      <c r="KEO69" s="460"/>
      <c r="KEP69" s="460"/>
      <c r="KEQ69" s="460"/>
      <c r="KER69" s="460"/>
      <c r="KES69" s="460"/>
      <c r="KET69" s="460"/>
      <c r="KEU69" s="460"/>
      <c r="KEV69" s="460"/>
      <c r="KEW69" s="460"/>
      <c r="KEX69" s="460"/>
      <c r="KEY69" s="460"/>
      <c r="KEZ69" s="460"/>
      <c r="KFA69" s="460"/>
      <c r="KFB69" s="460"/>
      <c r="KFC69" s="460"/>
      <c r="KFD69" s="460"/>
      <c r="KFE69" s="460"/>
      <c r="KFF69" s="460"/>
      <c r="KFG69" s="460"/>
      <c r="KFH69" s="460"/>
      <c r="KFI69" s="460"/>
      <c r="KFJ69" s="460"/>
      <c r="KFK69" s="460"/>
      <c r="KFL69" s="460"/>
      <c r="KFM69" s="460"/>
      <c r="KFN69" s="460"/>
      <c r="KFO69" s="460"/>
      <c r="KFP69" s="460"/>
      <c r="KFQ69" s="460"/>
      <c r="KFR69" s="460"/>
      <c r="KFS69" s="460"/>
      <c r="KFT69" s="460"/>
      <c r="KFU69" s="460"/>
      <c r="KFV69" s="460"/>
      <c r="KFW69" s="460"/>
      <c r="KFX69" s="460"/>
      <c r="KFY69" s="460"/>
      <c r="KFZ69" s="460"/>
      <c r="KGA69" s="460"/>
      <c r="KGB69" s="460"/>
      <c r="KGC69" s="460"/>
      <c r="KGD69" s="460"/>
      <c r="KGE69" s="460"/>
      <c r="KGF69" s="460"/>
      <c r="KGG69" s="460"/>
      <c r="KGH69" s="460"/>
      <c r="KGI69" s="460"/>
      <c r="KGJ69" s="460"/>
      <c r="KGK69" s="460"/>
      <c r="KGL69" s="460"/>
      <c r="KGM69" s="460"/>
      <c r="KGN69" s="460"/>
      <c r="KGO69" s="460"/>
      <c r="KGP69" s="460"/>
      <c r="KGQ69" s="460"/>
      <c r="KGR69" s="460"/>
      <c r="KGS69" s="460"/>
      <c r="KGT69" s="460"/>
      <c r="KGU69" s="460"/>
      <c r="KGV69" s="460"/>
      <c r="KGW69" s="460"/>
      <c r="KGX69" s="460"/>
      <c r="KGY69" s="460"/>
      <c r="KGZ69" s="460"/>
      <c r="KHA69" s="460"/>
      <c r="KHB69" s="460"/>
      <c r="KHC69" s="460"/>
      <c r="KHD69" s="460"/>
      <c r="KHE69" s="460"/>
      <c r="KHF69" s="460"/>
      <c r="KHG69" s="460"/>
      <c r="KHH69" s="460"/>
      <c r="KHI69" s="460"/>
      <c r="KHJ69" s="460"/>
      <c r="KHK69" s="460"/>
      <c r="KHL69" s="460"/>
      <c r="KHM69" s="460"/>
      <c r="KHN69" s="460"/>
      <c r="KHO69" s="460"/>
      <c r="KHP69" s="460"/>
      <c r="KHQ69" s="460"/>
      <c r="KHR69" s="460"/>
      <c r="KHS69" s="460"/>
      <c r="KHT69" s="460"/>
      <c r="KHU69" s="460"/>
      <c r="KHV69" s="460"/>
      <c r="KHW69" s="460"/>
      <c r="KHX69" s="460"/>
      <c r="KHY69" s="460"/>
      <c r="KHZ69" s="460"/>
      <c r="KIA69" s="460"/>
      <c r="KIB69" s="460"/>
      <c r="KIC69" s="460"/>
      <c r="KID69" s="460"/>
      <c r="KIE69" s="460"/>
      <c r="KIF69" s="460"/>
      <c r="KIG69" s="460"/>
      <c r="KIH69" s="460"/>
      <c r="KII69" s="460"/>
      <c r="KIJ69" s="460"/>
      <c r="KIK69" s="460"/>
      <c r="KIL69" s="460"/>
      <c r="KIM69" s="460"/>
      <c r="KIN69" s="460"/>
      <c r="KIO69" s="460"/>
      <c r="KIP69" s="460"/>
      <c r="KIQ69" s="460"/>
      <c r="KIR69" s="460"/>
      <c r="KIS69" s="460"/>
      <c r="KIT69" s="460"/>
      <c r="KIU69" s="460"/>
      <c r="KIV69" s="460"/>
      <c r="KIW69" s="460"/>
      <c r="KIX69" s="460"/>
      <c r="KIY69" s="460"/>
      <c r="KIZ69" s="460"/>
      <c r="KJA69" s="460"/>
      <c r="KJB69" s="460"/>
      <c r="KJC69" s="460"/>
      <c r="KJD69" s="460"/>
      <c r="KJE69" s="460"/>
      <c r="KJF69" s="460"/>
      <c r="KJG69" s="460"/>
      <c r="KJH69" s="460"/>
      <c r="KJI69" s="460"/>
      <c r="KJJ69" s="460"/>
      <c r="KJK69" s="460"/>
      <c r="KJL69" s="460"/>
      <c r="KJM69" s="460"/>
      <c r="KJN69" s="460"/>
      <c r="KJO69" s="460"/>
      <c r="KJP69" s="460"/>
      <c r="KJQ69" s="460"/>
      <c r="KJR69" s="460"/>
      <c r="KJS69" s="460"/>
      <c r="KJT69" s="460"/>
      <c r="KJU69" s="460"/>
      <c r="KJV69" s="460"/>
      <c r="KJW69" s="460"/>
      <c r="KJX69" s="460"/>
      <c r="KJY69" s="460"/>
      <c r="KJZ69" s="460"/>
      <c r="KKA69" s="460"/>
      <c r="KKB69" s="460"/>
      <c r="KKC69" s="460"/>
      <c r="KKD69" s="460"/>
      <c r="KKE69" s="460"/>
      <c r="KKF69" s="460"/>
      <c r="KKG69" s="460"/>
      <c r="KKH69" s="460"/>
      <c r="KKI69" s="460"/>
      <c r="KKJ69" s="460"/>
      <c r="KKK69" s="460"/>
      <c r="KKL69" s="460"/>
      <c r="KKM69" s="460"/>
      <c r="KKN69" s="460"/>
      <c r="KKO69" s="460"/>
      <c r="KKP69" s="460"/>
      <c r="KKQ69" s="460"/>
      <c r="KKR69" s="460"/>
      <c r="KKS69" s="460"/>
      <c r="KKT69" s="460"/>
      <c r="KKU69" s="460"/>
      <c r="KKV69" s="460"/>
      <c r="KKW69" s="460"/>
      <c r="KKX69" s="460"/>
      <c r="KKY69" s="460"/>
      <c r="KKZ69" s="460"/>
      <c r="KLA69" s="460"/>
      <c r="KLB69" s="460"/>
      <c r="KLC69" s="460"/>
      <c r="KLD69" s="460"/>
      <c r="KLE69" s="460"/>
      <c r="KLF69" s="460"/>
      <c r="KLG69" s="460"/>
      <c r="KLH69" s="460"/>
      <c r="KLI69" s="460"/>
      <c r="KLJ69" s="460"/>
      <c r="KLK69" s="460"/>
      <c r="KLL69" s="460"/>
      <c r="KLM69" s="460"/>
      <c r="KLN69" s="460"/>
      <c r="KLO69" s="460"/>
      <c r="KLP69" s="460"/>
      <c r="KLQ69" s="460"/>
      <c r="KLR69" s="460"/>
      <c r="KLS69" s="460"/>
      <c r="KLT69" s="460"/>
      <c r="KLU69" s="460"/>
      <c r="KLV69" s="460"/>
      <c r="KLW69" s="460"/>
      <c r="KLX69" s="460"/>
      <c r="KLY69" s="460"/>
      <c r="KLZ69" s="460"/>
      <c r="KMA69" s="460"/>
      <c r="KMB69" s="460"/>
      <c r="KMC69" s="460"/>
      <c r="KMD69" s="460"/>
      <c r="KME69" s="460"/>
      <c r="KMF69" s="460"/>
      <c r="KMG69" s="460"/>
      <c r="KMH69" s="460"/>
      <c r="KMI69" s="460"/>
      <c r="KMJ69" s="460"/>
      <c r="KMK69" s="460"/>
      <c r="KML69" s="460"/>
      <c r="KMM69" s="460"/>
      <c r="KMN69" s="460"/>
      <c r="KMO69" s="460"/>
      <c r="KMP69" s="460"/>
      <c r="KMQ69" s="460"/>
      <c r="KMR69" s="460"/>
      <c r="KMS69" s="460"/>
      <c r="KMT69" s="460"/>
      <c r="KMU69" s="460"/>
      <c r="KMV69" s="460"/>
      <c r="KMW69" s="460"/>
      <c r="KMX69" s="460"/>
      <c r="KMY69" s="460"/>
      <c r="KMZ69" s="460"/>
      <c r="KNA69" s="460"/>
      <c r="KNB69" s="460"/>
      <c r="KNC69" s="460"/>
      <c r="KND69" s="460"/>
      <c r="KNE69" s="460"/>
      <c r="KNF69" s="460"/>
      <c r="KNG69" s="460"/>
      <c r="KNH69" s="460"/>
      <c r="KNI69" s="460"/>
      <c r="KNJ69" s="460"/>
      <c r="KNK69" s="460"/>
      <c r="KNL69" s="460"/>
      <c r="KNM69" s="460"/>
      <c r="KNN69" s="460"/>
      <c r="KNO69" s="460"/>
      <c r="KNP69" s="460"/>
      <c r="KNQ69" s="460"/>
      <c r="KNR69" s="460"/>
      <c r="KNS69" s="460"/>
      <c r="KNT69" s="460"/>
      <c r="KNU69" s="460"/>
      <c r="KNV69" s="460"/>
      <c r="KNW69" s="460"/>
      <c r="KNX69" s="460"/>
      <c r="KNY69" s="460"/>
      <c r="KNZ69" s="460"/>
      <c r="KOA69" s="460"/>
      <c r="KOB69" s="460"/>
      <c r="KOC69" s="460"/>
      <c r="KOD69" s="460"/>
      <c r="KOE69" s="460"/>
      <c r="KOF69" s="460"/>
      <c r="KOG69" s="460"/>
      <c r="KOH69" s="460"/>
      <c r="KOI69" s="460"/>
      <c r="KOJ69" s="460"/>
      <c r="KOK69" s="460"/>
      <c r="KOL69" s="460"/>
      <c r="KOM69" s="460"/>
      <c r="KON69" s="460"/>
      <c r="KOO69" s="460"/>
      <c r="KOP69" s="460"/>
      <c r="KOQ69" s="460"/>
      <c r="KOR69" s="460"/>
      <c r="KOS69" s="460"/>
      <c r="KOT69" s="460"/>
      <c r="KOU69" s="460"/>
      <c r="KOV69" s="460"/>
      <c r="KOW69" s="460"/>
      <c r="KOX69" s="460"/>
      <c r="KOY69" s="460"/>
      <c r="KOZ69" s="460"/>
      <c r="KPA69" s="460"/>
      <c r="KPB69" s="460"/>
      <c r="KPC69" s="460"/>
      <c r="KPD69" s="460"/>
      <c r="KPE69" s="460"/>
      <c r="KPF69" s="460"/>
      <c r="KPG69" s="460"/>
      <c r="KPH69" s="460"/>
      <c r="KPI69" s="460"/>
      <c r="KPJ69" s="460"/>
      <c r="KPK69" s="460"/>
      <c r="KPL69" s="460"/>
      <c r="KPM69" s="460"/>
      <c r="KPN69" s="460"/>
      <c r="KPO69" s="460"/>
      <c r="KPP69" s="460"/>
      <c r="KPQ69" s="460"/>
      <c r="KPR69" s="460"/>
      <c r="KPS69" s="460"/>
      <c r="KPT69" s="460"/>
      <c r="KPU69" s="460"/>
      <c r="KPV69" s="460"/>
      <c r="KPW69" s="460"/>
      <c r="KPX69" s="460"/>
      <c r="KPY69" s="460"/>
      <c r="KPZ69" s="460"/>
      <c r="KQA69" s="460"/>
      <c r="KQB69" s="460"/>
      <c r="KQC69" s="460"/>
      <c r="KQD69" s="460"/>
      <c r="KQE69" s="460"/>
      <c r="KQF69" s="460"/>
      <c r="KQG69" s="460"/>
      <c r="KQH69" s="460"/>
      <c r="KQI69" s="460"/>
      <c r="KQJ69" s="460"/>
      <c r="KQK69" s="460"/>
      <c r="KQL69" s="460"/>
      <c r="KQM69" s="460"/>
      <c r="KQN69" s="460"/>
      <c r="KQO69" s="460"/>
      <c r="KQP69" s="460"/>
      <c r="KQQ69" s="460"/>
      <c r="KQR69" s="460"/>
      <c r="KQS69" s="460"/>
      <c r="KQT69" s="460"/>
      <c r="KQU69" s="460"/>
      <c r="KQV69" s="460"/>
      <c r="KQW69" s="460"/>
      <c r="KQX69" s="460"/>
      <c r="KQY69" s="460"/>
      <c r="KQZ69" s="460"/>
      <c r="KRA69" s="460"/>
      <c r="KRB69" s="460"/>
      <c r="KRC69" s="460"/>
      <c r="KRD69" s="460"/>
      <c r="KRE69" s="460"/>
      <c r="KRF69" s="460"/>
      <c r="KRG69" s="460"/>
      <c r="KRH69" s="460"/>
      <c r="KRI69" s="460"/>
      <c r="KRJ69" s="460"/>
      <c r="KRK69" s="460"/>
      <c r="KRL69" s="460"/>
      <c r="KRM69" s="460"/>
      <c r="KRN69" s="460"/>
      <c r="KRO69" s="460"/>
      <c r="KRP69" s="460"/>
      <c r="KRQ69" s="460"/>
      <c r="KRR69" s="460"/>
      <c r="KRS69" s="460"/>
      <c r="KRT69" s="460"/>
      <c r="KRU69" s="460"/>
      <c r="KRV69" s="460"/>
      <c r="KRW69" s="460"/>
      <c r="KRX69" s="460"/>
      <c r="KRY69" s="460"/>
      <c r="KRZ69" s="460"/>
      <c r="KSA69" s="460"/>
      <c r="KSB69" s="460"/>
      <c r="KSC69" s="460"/>
      <c r="KSD69" s="460"/>
      <c r="KSE69" s="460"/>
      <c r="KSF69" s="460"/>
      <c r="KSG69" s="460"/>
      <c r="KSH69" s="460"/>
      <c r="KSI69" s="460"/>
      <c r="KSJ69" s="460"/>
      <c r="KSK69" s="460"/>
      <c r="KSL69" s="460"/>
      <c r="KSM69" s="460"/>
      <c r="KSN69" s="460"/>
      <c r="KSO69" s="460"/>
      <c r="KSP69" s="460"/>
      <c r="KSQ69" s="460"/>
      <c r="KSR69" s="460"/>
      <c r="KSS69" s="460"/>
      <c r="KST69" s="460"/>
      <c r="KSU69" s="460"/>
      <c r="KSV69" s="460"/>
      <c r="KSW69" s="460"/>
      <c r="KSX69" s="460"/>
      <c r="KSY69" s="460"/>
      <c r="KSZ69" s="460"/>
      <c r="KTA69" s="460"/>
      <c r="KTB69" s="460"/>
      <c r="KTC69" s="460"/>
      <c r="KTD69" s="460"/>
      <c r="KTE69" s="460"/>
      <c r="KTF69" s="460"/>
      <c r="KTG69" s="460"/>
      <c r="KTH69" s="460"/>
      <c r="KTI69" s="460"/>
      <c r="KTJ69" s="460"/>
      <c r="KTK69" s="460"/>
      <c r="KTL69" s="460"/>
      <c r="KTM69" s="460"/>
      <c r="KTN69" s="460"/>
      <c r="KTO69" s="460"/>
      <c r="KTP69" s="460"/>
      <c r="KTQ69" s="460"/>
      <c r="KTR69" s="460"/>
      <c r="KTS69" s="460"/>
      <c r="KTT69" s="460"/>
      <c r="KTU69" s="460"/>
      <c r="KTV69" s="460"/>
      <c r="KTW69" s="460"/>
      <c r="KTX69" s="460"/>
      <c r="KTY69" s="460"/>
      <c r="KTZ69" s="460"/>
      <c r="KUA69" s="460"/>
      <c r="KUB69" s="460"/>
      <c r="KUC69" s="460"/>
      <c r="KUD69" s="460"/>
      <c r="KUE69" s="460"/>
      <c r="KUF69" s="460"/>
      <c r="KUG69" s="460"/>
      <c r="KUH69" s="460"/>
      <c r="KUI69" s="460"/>
      <c r="KUJ69" s="460"/>
      <c r="KUK69" s="460"/>
      <c r="KUL69" s="460"/>
      <c r="KUM69" s="460"/>
      <c r="KUN69" s="460"/>
      <c r="KUO69" s="460"/>
      <c r="KUP69" s="460"/>
      <c r="KUQ69" s="460"/>
      <c r="KUR69" s="460"/>
      <c r="KUS69" s="460"/>
      <c r="KUT69" s="460"/>
      <c r="KUU69" s="460"/>
      <c r="KUV69" s="460"/>
      <c r="KUW69" s="460"/>
      <c r="KUX69" s="460"/>
      <c r="KUY69" s="460"/>
      <c r="KUZ69" s="460"/>
      <c r="KVA69" s="460"/>
      <c r="KVB69" s="460"/>
      <c r="KVC69" s="460"/>
      <c r="KVD69" s="460"/>
      <c r="KVE69" s="460"/>
      <c r="KVF69" s="460"/>
      <c r="KVG69" s="460"/>
      <c r="KVH69" s="460"/>
      <c r="KVI69" s="460"/>
      <c r="KVJ69" s="460"/>
      <c r="KVK69" s="460"/>
      <c r="KVL69" s="460"/>
      <c r="KVM69" s="460"/>
      <c r="KVN69" s="460"/>
      <c r="KVO69" s="460"/>
      <c r="KVP69" s="460"/>
      <c r="KVQ69" s="460"/>
      <c r="KVR69" s="460"/>
      <c r="KVS69" s="460"/>
      <c r="KVT69" s="460"/>
      <c r="KVU69" s="460"/>
      <c r="KVV69" s="460"/>
      <c r="KVW69" s="460"/>
      <c r="KVX69" s="460"/>
      <c r="KVY69" s="460"/>
      <c r="KVZ69" s="460"/>
      <c r="KWA69" s="460"/>
      <c r="KWB69" s="460"/>
      <c r="KWC69" s="460"/>
      <c r="KWD69" s="460"/>
      <c r="KWE69" s="460"/>
      <c r="KWF69" s="460"/>
      <c r="KWG69" s="460"/>
      <c r="KWH69" s="460"/>
      <c r="KWI69" s="460"/>
      <c r="KWJ69" s="460"/>
      <c r="KWK69" s="460"/>
      <c r="KWL69" s="460"/>
      <c r="KWM69" s="460"/>
      <c r="KWN69" s="460"/>
      <c r="KWO69" s="460"/>
      <c r="KWP69" s="460"/>
      <c r="KWQ69" s="460"/>
      <c r="KWR69" s="460"/>
      <c r="KWS69" s="460"/>
      <c r="KWT69" s="460"/>
      <c r="KWU69" s="460"/>
      <c r="KWV69" s="460"/>
      <c r="KWW69" s="460"/>
      <c r="KWX69" s="460"/>
      <c r="KWY69" s="460"/>
      <c r="KWZ69" s="460"/>
      <c r="KXA69" s="460"/>
      <c r="KXB69" s="460"/>
      <c r="KXC69" s="460"/>
      <c r="KXD69" s="460"/>
      <c r="KXE69" s="460"/>
      <c r="KXF69" s="460"/>
      <c r="KXG69" s="460"/>
      <c r="KXH69" s="460"/>
      <c r="KXI69" s="460"/>
      <c r="KXJ69" s="460"/>
      <c r="KXK69" s="460"/>
      <c r="KXL69" s="460"/>
      <c r="KXM69" s="460"/>
      <c r="KXN69" s="460"/>
      <c r="KXO69" s="460"/>
      <c r="KXP69" s="460"/>
      <c r="KXQ69" s="460"/>
      <c r="KXR69" s="460"/>
      <c r="KXS69" s="460"/>
      <c r="KXT69" s="460"/>
      <c r="KXU69" s="460"/>
      <c r="KXV69" s="460"/>
      <c r="KXW69" s="460"/>
      <c r="KXX69" s="460"/>
      <c r="KXY69" s="460"/>
      <c r="KXZ69" s="460"/>
      <c r="KYA69" s="460"/>
      <c r="KYB69" s="460"/>
      <c r="KYC69" s="460"/>
      <c r="KYD69" s="460"/>
      <c r="KYE69" s="460"/>
      <c r="KYF69" s="460"/>
      <c r="KYG69" s="460"/>
      <c r="KYH69" s="460"/>
      <c r="KYI69" s="460"/>
      <c r="KYJ69" s="460"/>
      <c r="KYK69" s="460"/>
      <c r="KYL69" s="460"/>
      <c r="KYM69" s="460"/>
      <c r="KYN69" s="460"/>
      <c r="KYO69" s="460"/>
      <c r="KYP69" s="460"/>
      <c r="KYQ69" s="460"/>
      <c r="KYR69" s="460"/>
      <c r="KYS69" s="460"/>
      <c r="KYT69" s="460"/>
      <c r="KYU69" s="460"/>
      <c r="KYV69" s="460"/>
      <c r="KYW69" s="460"/>
      <c r="KYX69" s="460"/>
      <c r="KYY69" s="460"/>
      <c r="KYZ69" s="460"/>
      <c r="KZA69" s="460"/>
      <c r="KZB69" s="460"/>
      <c r="KZC69" s="460"/>
      <c r="KZD69" s="460"/>
      <c r="KZE69" s="460"/>
      <c r="KZF69" s="460"/>
      <c r="KZG69" s="460"/>
      <c r="KZH69" s="460"/>
      <c r="KZI69" s="460"/>
      <c r="KZJ69" s="460"/>
      <c r="KZK69" s="460"/>
      <c r="KZL69" s="460"/>
      <c r="KZM69" s="460"/>
      <c r="KZN69" s="460"/>
      <c r="KZO69" s="460"/>
      <c r="KZP69" s="460"/>
      <c r="KZQ69" s="460"/>
      <c r="KZR69" s="460"/>
      <c r="KZS69" s="460"/>
      <c r="KZT69" s="460"/>
      <c r="KZU69" s="460"/>
      <c r="KZV69" s="460"/>
      <c r="KZW69" s="460"/>
      <c r="KZX69" s="460"/>
      <c r="KZY69" s="460"/>
      <c r="KZZ69" s="460"/>
      <c r="LAA69" s="460"/>
      <c r="LAB69" s="460"/>
      <c r="LAC69" s="460"/>
      <c r="LAD69" s="460"/>
      <c r="LAE69" s="460"/>
      <c r="LAF69" s="460"/>
      <c r="LAG69" s="460"/>
      <c r="LAH69" s="460"/>
      <c r="LAI69" s="460"/>
      <c r="LAJ69" s="460"/>
      <c r="LAK69" s="460"/>
      <c r="LAL69" s="460"/>
      <c r="LAM69" s="460"/>
      <c r="LAN69" s="460"/>
      <c r="LAO69" s="460"/>
      <c r="LAP69" s="460"/>
      <c r="LAQ69" s="460"/>
      <c r="LAR69" s="460"/>
      <c r="LAS69" s="460"/>
      <c r="LAT69" s="460"/>
      <c r="LAU69" s="460"/>
      <c r="LAV69" s="460"/>
      <c r="LAW69" s="460"/>
      <c r="LAX69" s="460"/>
      <c r="LAY69" s="460"/>
      <c r="LAZ69" s="460"/>
      <c r="LBA69" s="460"/>
      <c r="LBB69" s="460"/>
      <c r="LBC69" s="460"/>
      <c r="LBD69" s="460"/>
      <c r="LBE69" s="460"/>
      <c r="LBF69" s="460"/>
      <c r="LBG69" s="460"/>
      <c r="LBH69" s="460"/>
      <c r="LBI69" s="460"/>
      <c r="LBJ69" s="460"/>
      <c r="LBK69" s="460"/>
      <c r="LBL69" s="460"/>
      <c r="LBM69" s="460"/>
      <c r="LBN69" s="460"/>
      <c r="LBO69" s="460"/>
      <c r="LBP69" s="460"/>
      <c r="LBQ69" s="460"/>
      <c r="LBR69" s="460"/>
      <c r="LBS69" s="460"/>
      <c r="LBT69" s="460"/>
      <c r="LBU69" s="460"/>
      <c r="LBV69" s="460"/>
      <c r="LBW69" s="460"/>
      <c r="LBX69" s="460"/>
      <c r="LBY69" s="460"/>
      <c r="LBZ69" s="460"/>
      <c r="LCA69" s="460"/>
      <c r="LCB69" s="460"/>
      <c r="LCC69" s="460"/>
      <c r="LCD69" s="460"/>
      <c r="LCE69" s="460"/>
      <c r="LCF69" s="460"/>
      <c r="LCG69" s="460"/>
      <c r="LCH69" s="460"/>
      <c r="LCI69" s="460"/>
      <c r="LCJ69" s="460"/>
      <c r="LCK69" s="460"/>
      <c r="LCL69" s="460"/>
      <c r="LCM69" s="460"/>
      <c r="LCN69" s="460"/>
      <c r="LCO69" s="460"/>
      <c r="LCP69" s="460"/>
      <c r="LCQ69" s="460"/>
      <c r="LCR69" s="460"/>
      <c r="LCS69" s="460"/>
      <c r="LCT69" s="460"/>
      <c r="LCU69" s="460"/>
      <c r="LCV69" s="460"/>
      <c r="LCW69" s="460"/>
      <c r="LCX69" s="460"/>
      <c r="LCY69" s="460"/>
      <c r="LCZ69" s="460"/>
      <c r="LDA69" s="460"/>
      <c r="LDB69" s="460"/>
      <c r="LDC69" s="460"/>
      <c r="LDD69" s="460"/>
      <c r="LDE69" s="460"/>
      <c r="LDF69" s="460"/>
      <c r="LDG69" s="460"/>
      <c r="LDH69" s="460"/>
      <c r="LDI69" s="460"/>
      <c r="LDJ69" s="460"/>
      <c r="LDK69" s="460"/>
      <c r="LDL69" s="460"/>
      <c r="LDM69" s="460"/>
      <c r="LDN69" s="460"/>
      <c r="LDO69" s="460"/>
      <c r="LDP69" s="460"/>
      <c r="LDQ69" s="460"/>
      <c r="LDR69" s="460"/>
      <c r="LDS69" s="460"/>
      <c r="LDT69" s="460"/>
      <c r="LDU69" s="460"/>
      <c r="LDV69" s="460"/>
      <c r="LDW69" s="460"/>
      <c r="LDX69" s="460"/>
      <c r="LDY69" s="460"/>
      <c r="LDZ69" s="460"/>
      <c r="LEA69" s="460"/>
      <c r="LEB69" s="460"/>
      <c r="LEC69" s="460"/>
      <c r="LED69" s="460"/>
      <c r="LEE69" s="460"/>
      <c r="LEF69" s="460"/>
      <c r="LEG69" s="460"/>
      <c r="LEH69" s="460"/>
      <c r="LEI69" s="460"/>
      <c r="LEJ69" s="460"/>
      <c r="LEK69" s="460"/>
      <c r="LEL69" s="460"/>
      <c r="LEM69" s="460"/>
      <c r="LEN69" s="460"/>
      <c r="LEO69" s="460"/>
      <c r="LEP69" s="460"/>
      <c r="LEQ69" s="460"/>
      <c r="LER69" s="460"/>
      <c r="LES69" s="460"/>
      <c r="LET69" s="460"/>
      <c r="LEU69" s="460"/>
      <c r="LEV69" s="460"/>
      <c r="LEW69" s="460"/>
      <c r="LEX69" s="460"/>
      <c r="LEY69" s="460"/>
      <c r="LEZ69" s="460"/>
      <c r="LFA69" s="460"/>
      <c r="LFB69" s="460"/>
      <c r="LFC69" s="460"/>
      <c r="LFD69" s="460"/>
      <c r="LFE69" s="460"/>
      <c r="LFF69" s="460"/>
      <c r="LFG69" s="460"/>
      <c r="LFH69" s="460"/>
      <c r="LFI69" s="460"/>
      <c r="LFJ69" s="460"/>
      <c r="LFK69" s="460"/>
      <c r="LFL69" s="460"/>
      <c r="LFM69" s="460"/>
      <c r="LFN69" s="460"/>
      <c r="LFO69" s="460"/>
      <c r="LFP69" s="460"/>
      <c r="LFQ69" s="460"/>
      <c r="LFR69" s="460"/>
      <c r="LFS69" s="460"/>
      <c r="LFT69" s="460"/>
      <c r="LFU69" s="460"/>
      <c r="LFV69" s="460"/>
      <c r="LFW69" s="460"/>
      <c r="LFX69" s="460"/>
      <c r="LFY69" s="460"/>
      <c r="LFZ69" s="460"/>
      <c r="LGA69" s="460"/>
      <c r="LGB69" s="460"/>
      <c r="LGC69" s="460"/>
      <c r="LGD69" s="460"/>
      <c r="LGE69" s="460"/>
      <c r="LGF69" s="460"/>
      <c r="LGG69" s="460"/>
      <c r="LGH69" s="460"/>
      <c r="LGI69" s="460"/>
      <c r="LGJ69" s="460"/>
      <c r="LGK69" s="460"/>
      <c r="LGL69" s="460"/>
      <c r="LGM69" s="460"/>
      <c r="LGN69" s="460"/>
      <c r="LGO69" s="460"/>
      <c r="LGP69" s="460"/>
      <c r="LGQ69" s="460"/>
      <c r="LGR69" s="460"/>
      <c r="LGS69" s="460"/>
      <c r="LGT69" s="460"/>
      <c r="LGU69" s="460"/>
      <c r="LGV69" s="460"/>
      <c r="LGW69" s="460"/>
      <c r="LGX69" s="460"/>
      <c r="LGY69" s="460"/>
      <c r="LGZ69" s="460"/>
      <c r="LHA69" s="460"/>
      <c r="LHB69" s="460"/>
      <c r="LHC69" s="460"/>
      <c r="LHD69" s="460"/>
      <c r="LHE69" s="460"/>
      <c r="LHF69" s="460"/>
      <c r="LHG69" s="460"/>
      <c r="LHH69" s="460"/>
      <c r="LHI69" s="460"/>
      <c r="LHJ69" s="460"/>
      <c r="LHK69" s="460"/>
      <c r="LHL69" s="460"/>
      <c r="LHM69" s="460"/>
      <c r="LHN69" s="460"/>
      <c r="LHO69" s="460"/>
      <c r="LHP69" s="460"/>
      <c r="LHQ69" s="460"/>
      <c r="LHR69" s="460"/>
      <c r="LHS69" s="460"/>
      <c r="LHT69" s="460"/>
      <c r="LHU69" s="460"/>
      <c r="LHV69" s="460"/>
      <c r="LHW69" s="460"/>
      <c r="LHX69" s="460"/>
      <c r="LHY69" s="460"/>
      <c r="LHZ69" s="460"/>
      <c r="LIA69" s="460"/>
      <c r="LIB69" s="460"/>
      <c r="LIC69" s="460"/>
      <c r="LID69" s="460"/>
      <c r="LIE69" s="460"/>
      <c r="LIF69" s="460"/>
      <c r="LIG69" s="460"/>
      <c r="LIH69" s="460"/>
      <c r="LII69" s="460"/>
      <c r="LIJ69" s="460"/>
      <c r="LIK69" s="460"/>
      <c r="LIL69" s="460"/>
      <c r="LIM69" s="460"/>
      <c r="LIN69" s="460"/>
      <c r="LIO69" s="460"/>
      <c r="LIP69" s="460"/>
      <c r="LIQ69" s="460"/>
      <c r="LIR69" s="460"/>
      <c r="LIS69" s="460"/>
      <c r="LIT69" s="460"/>
      <c r="LIU69" s="460"/>
      <c r="LIV69" s="460"/>
      <c r="LIW69" s="460"/>
      <c r="LIX69" s="460"/>
      <c r="LIY69" s="460"/>
      <c r="LIZ69" s="460"/>
      <c r="LJA69" s="460"/>
      <c r="LJB69" s="460"/>
      <c r="LJC69" s="460"/>
      <c r="LJD69" s="460"/>
      <c r="LJE69" s="460"/>
      <c r="LJF69" s="460"/>
      <c r="LJG69" s="460"/>
      <c r="LJH69" s="460"/>
      <c r="LJI69" s="460"/>
      <c r="LJJ69" s="460"/>
      <c r="LJK69" s="460"/>
      <c r="LJL69" s="460"/>
      <c r="LJM69" s="460"/>
      <c r="LJN69" s="460"/>
      <c r="LJO69" s="460"/>
      <c r="LJP69" s="460"/>
      <c r="LJQ69" s="460"/>
      <c r="LJR69" s="460"/>
      <c r="LJS69" s="460"/>
      <c r="LJT69" s="460"/>
      <c r="LJU69" s="460"/>
      <c r="LJV69" s="460"/>
      <c r="LJW69" s="460"/>
      <c r="LJX69" s="460"/>
      <c r="LJY69" s="460"/>
      <c r="LJZ69" s="460"/>
      <c r="LKA69" s="460"/>
      <c r="LKB69" s="460"/>
      <c r="LKC69" s="460"/>
      <c r="LKD69" s="460"/>
      <c r="LKE69" s="460"/>
      <c r="LKF69" s="460"/>
      <c r="LKG69" s="460"/>
      <c r="LKH69" s="460"/>
      <c r="LKI69" s="460"/>
      <c r="LKJ69" s="460"/>
      <c r="LKK69" s="460"/>
      <c r="LKL69" s="460"/>
      <c r="LKM69" s="460"/>
      <c r="LKN69" s="460"/>
      <c r="LKO69" s="460"/>
      <c r="LKP69" s="460"/>
      <c r="LKQ69" s="460"/>
      <c r="LKR69" s="460"/>
      <c r="LKS69" s="460"/>
      <c r="LKT69" s="460"/>
      <c r="LKU69" s="460"/>
      <c r="LKV69" s="460"/>
      <c r="LKW69" s="460"/>
      <c r="LKX69" s="460"/>
      <c r="LKY69" s="460"/>
      <c r="LKZ69" s="460"/>
      <c r="LLA69" s="460"/>
      <c r="LLB69" s="460"/>
      <c r="LLC69" s="460"/>
      <c r="LLD69" s="460"/>
      <c r="LLE69" s="460"/>
      <c r="LLF69" s="460"/>
      <c r="LLG69" s="460"/>
      <c r="LLH69" s="460"/>
      <c r="LLI69" s="460"/>
      <c r="LLJ69" s="460"/>
      <c r="LLK69" s="460"/>
      <c r="LLL69" s="460"/>
      <c r="LLM69" s="460"/>
      <c r="LLN69" s="460"/>
      <c r="LLO69" s="460"/>
      <c r="LLP69" s="460"/>
      <c r="LLQ69" s="460"/>
      <c r="LLR69" s="460"/>
      <c r="LLS69" s="460"/>
      <c r="LLT69" s="460"/>
      <c r="LLU69" s="460"/>
      <c r="LLV69" s="460"/>
      <c r="LLW69" s="460"/>
      <c r="LLX69" s="460"/>
      <c r="LLY69" s="460"/>
      <c r="LLZ69" s="460"/>
      <c r="LMA69" s="460"/>
      <c r="LMB69" s="460"/>
      <c r="LMC69" s="460"/>
      <c r="LMD69" s="460"/>
      <c r="LME69" s="460"/>
      <c r="LMF69" s="460"/>
      <c r="LMG69" s="460"/>
      <c r="LMH69" s="460"/>
      <c r="LMI69" s="460"/>
      <c r="LMJ69" s="460"/>
      <c r="LMK69" s="460"/>
      <c r="LML69" s="460"/>
      <c r="LMM69" s="460"/>
      <c r="LMN69" s="460"/>
      <c r="LMO69" s="460"/>
      <c r="LMP69" s="460"/>
      <c r="LMQ69" s="460"/>
      <c r="LMR69" s="460"/>
      <c r="LMS69" s="460"/>
      <c r="LMT69" s="460"/>
      <c r="LMU69" s="460"/>
      <c r="LMV69" s="460"/>
      <c r="LMW69" s="460"/>
      <c r="LMX69" s="460"/>
      <c r="LMY69" s="460"/>
      <c r="LMZ69" s="460"/>
      <c r="LNA69" s="460"/>
      <c r="LNB69" s="460"/>
      <c r="LNC69" s="460"/>
      <c r="LND69" s="460"/>
      <c r="LNE69" s="460"/>
      <c r="LNF69" s="460"/>
      <c r="LNG69" s="460"/>
      <c r="LNH69" s="460"/>
      <c r="LNI69" s="460"/>
      <c r="LNJ69" s="460"/>
      <c r="LNK69" s="460"/>
      <c r="LNL69" s="460"/>
      <c r="LNM69" s="460"/>
      <c r="LNN69" s="460"/>
      <c r="LNO69" s="460"/>
      <c r="LNP69" s="460"/>
      <c r="LNQ69" s="460"/>
      <c r="LNR69" s="460"/>
      <c r="LNS69" s="460"/>
      <c r="LNT69" s="460"/>
      <c r="LNU69" s="460"/>
      <c r="LNV69" s="460"/>
      <c r="LNW69" s="460"/>
      <c r="LNX69" s="460"/>
      <c r="LNY69" s="460"/>
      <c r="LNZ69" s="460"/>
      <c r="LOA69" s="460"/>
      <c r="LOB69" s="460"/>
      <c r="LOC69" s="460"/>
      <c r="LOD69" s="460"/>
      <c r="LOE69" s="460"/>
      <c r="LOF69" s="460"/>
      <c r="LOG69" s="460"/>
      <c r="LOH69" s="460"/>
      <c r="LOI69" s="460"/>
      <c r="LOJ69" s="460"/>
      <c r="LOK69" s="460"/>
      <c r="LOL69" s="460"/>
      <c r="LOM69" s="460"/>
      <c r="LON69" s="460"/>
      <c r="LOO69" s="460"/>
      <c r="LOP69" s="460"/>
      <c r="LOQ69" s="460"/>
      <c r="LOR69" s="460"/>
      <c r="LOS69" s="460"/>
      <c r="LOT69" s="460"/>
      <c r="LOU69" s="460"/>
      <c r="LOV69" s="460"/>
      <c r="LOW69" s="460"/>
      <c r="LOX69" s="460"/>
      <c r="LOY69" s="460"/>
      <c r="LOZ69" s="460"/>
      <c r="LPA69" s="460"/>
      <c r="LPB69" s="460"/>
      <c r="LPC69" s="460"/>
      <c r="LPD69" s="460"/>
      <c r="LPE69" s="460"/>
      <c r="LPF69" s="460"/>
      <c r="LPG69" s="460"/>
      <c r="LPH69" s="460"/>
      <c r="LPI69" s="460"/>
      <c r="LPJ69" s="460"/>
      <c r="LPK69" s="460"/>
      <c r="LPL69" s="460"/>
      <c r="LPM69" s="460"/>
      <c r="LPN69" s="460"/>
      <c r="LPO69" s="460"/>
      <c r="LPP69" s="460"/>
      <c r="LPQ69" s="460"/>
      <c r="LPR69" s="460"/>
      <c r="LPS69" s="460"/>
      <c r="LPT69" s="460"/>
      <c r="LPU69" s="460"/>
      <c r="LPV69" s="460"/>
      <c r="LPW69" s="460"/>
      <c r="LPX69" s="460"/>
      <c r="LPY69" s="460"/>
      <c r="LPZ69" s="460"/>
      <c r="LQA69" s="460"/>
      <c r="LQB69" s="460"/>
      <c r="LQC69" s="460"/>
      <c r="LQD69" s="460"/>
      <c r="LQE69" s="460"/>
      <c r="LQF69" s="460"/>
      <c r="LQG69" s="460"/>
      <c r="LQH69" s="460"/>
      <c r="LQI69" s="460"/>
      <c r="LQJ69" s="460"/>
      <c r="LQK69" s="460"/>
      <c r="LQL69" s="460"/>
      <c r="LQM69" s="460"/>
      <c r="LQN69" s="460"/>
      <c r="LQO69" s="460"/>
      <c r="LQP69" s="460"/>
      <c r="LQQ69" s="460"/>
      <c r="LQR69" s="460"/>
      <c r="LQS69" s="460"/>
      <c r="LQT69" s="460"/>
      <c r="LQU69" s="460"/>
      <c r="LQV69" s="460"/>
      <c r="LQW69" s="460"/>
      <c r="LQX69" s="460"/>
      <c r="LQY69" s="460"/>
      <c r="LQZ69" s="460"/>
      <c r="LRA69" s="460"/>
      <c r="LRB69" s="460"/>
      <c r="LRC69" s="460"/>
      <c r="LRD69" s="460"/>
      <c r="LRE69" s="460"/>
      <c r="LRF69" s="460"/>
      <c r="LRG69" s="460"/>
      <c r="LRH69" s="460"/>
      <c r="LRI69" s="460"/>
      <c r="LRJ69" s="460"/>
      <c r="LRK69" s="460"/>
      <c r="LRL69" s="460"/>
      <c r="LRM69" s="460"/>
      <c r="LRN69" s="460"/>
      <c r="LRO69" s="460"/>
      <c r="LRP69" s="460"/>
      <c r="LRQ69" s="460"/>
      <c r="LRR69" s="460"/>
      <c r="LRS69" s="460"/>
      <c r="LRT69" s="460"/>
      <c r="LRU69" s="460"/>
      <c r="LRV69" s="460"/>
      <c r="LRW69" s="460"/>
      <c r="LRX69" s="460"/>
      <c r="LRY69" s="460"/>
      <c r="LRZ69" s="460"/>
      <c r="LSA69" s="460"/>
      <c r="LSB69" s="460"/>
      <c r="LSC69" s="460"/>
      <c r="LSD69" s="460"/>
      <c r="LSE69" s="460"/>
      <c r="LSF69" s="460"/>
      <c r="LSG69" s="460"/>
      <c r="LSH69" s="460"/>
      <c r="LSI69" s="460"/>
      <c r="LSJ69" s="460"/>
      <c r="LSK69" s="460"/>
      <c r="LSL69" s="460"/>
      <c r="LSM69" s="460"/>
      <c r="LSN69" s="460"/>
      <c r="LSO69" s="460"/>
      <c r="LSP69" s="460"/>
      <c r="LSQ69" s="460"/>
      <c r="LSR69" s="460"/>
      <c r="LSS69" s="460"/>
      <c r="LST69" s="460"/>
      <c r="LSU69" s="460"/>
      <c r="LSV69" s="460"/>
      <c r="LSW69" s="460"/>
      <c r="LSX69" s="460"/>
      <c r="LSY69" s="460"/>
      <c r="LSZ69" s="460"/>
      <c r="LTA69" s="460"/>
      <c r="LTB69" s="460"/>
      <c r="LTC69" s="460"/>
      <c r="LTD69" s="460"/>
      <c r="LTE69" s="460"/>
      <c r="LTF69" s="460"/>
      <c r="LTG69" s="460"/>
      <c r="LTH69" s="460"/>
      <c r="LTI69" s="460"/>
      <c r="LTJ69" s="460"/>
      <c r="LTK69" s="460"/>
      <c r="LTL69" s="460"/>
      <c r="LTM69" s="460"/>
      <c r="LTN69" s="460"/>
      <c r="LTO69" s="460"/>
      <c r="LTP69" s="460"/>
      <c r="LTQ69" s="460"/>
      <c r="LTR69" s="460"/>
      <c r="LTS69" s="460"/>
      <c r="LTT69" s="460"/>
      <c r="LTU69" s="460"/>
      <c r="LTV69" s="460"/>
      <c r="LTW69" s="460"/>
      <c r="LTX69" s="460"/>
      <c r="LTY69" s="460"/>
      <c r="LTZ69" s="460"/>
      <c r="LUA69" s="460"/>
      <c r="LUB69" s="460"/>
      <c r="LUC69" s="460"/>
      <c r="LUD69" s="460"/>
      <c r="LUE69" s="460"/>
      <c r="LUF69" s="460"/>
      <c r="LUG69" s="460"/>
      <c r="LUH69" s="460"/>
      <c r="LUI69" s="460"/>
      <c r="LUJ69" s="460"/>
      <c r="LUK69" s="460"/>
      <c r="LUL69" s="460"/>
      <c r="LUM69" s="460"/>
      <c r="LUN69" s="460"/>
      <c r="LUO69" s="460"/>
      <c r="LUP69" s="460"/>
      <c r="LUQ69" s="460"/>
      <c r="LUR69" s="460"/>
      <c r="LUS69" s="460"/>
      <c r="LUT69" s="460"/>
      <c r="LUU69" s="460"/>
      <c r="LUV69" s="460"/>
      <c r="LUW69" s="460"/>
      <c r="LUX69" s="460"/>
      <c r="LUY69" s="460"/>
      <c r="LUZ69" s="460"/>
      <c r="LVA69" s="460"/>
      <c r="LVB69" s="460"/>
      <c r="LVC69" s="460"/>
      <c r="LVD69" s="460"/>
      <c r="LVE69" s="460"/>
      <c r="LVF69" s="460"/>
      <c r="LVG69" s="460"/>
      <c r="LVH69" s="460"/>
      <c r="LVI69" s="460"/>
      <c r="LVJ69" s="460"/>
      <c r="LVK69" s="460"/>
      <c r="LVL69" s="460"/>
      <c r="LVM69" s="460"/>
      <c r="LVN69" s="460"/>
      <c r="LVO69" s="460"/>
      <c r="LVP69" s="460"/>
      <c r="LVQ69" s="460"/>
      <c r="LVR69" s="460"/>
      <c r="LVS69" s="460"/>
      <c r="LVT69" s="460"/>
      <c r="LVU69" s="460"/>
      <c r="LVV69" s="460"/>
      <c r="LVW69" s="460"/>
      <c r="LVX69" s="460"/>
      <c r="LVY69" s="460"/>
      <c r="LVZ69" s="460"/>
      <c r="LWA69" s="460"/>
      <c r="LWB69" s="460"/>
      <c r="LWC69" s="460"/>
      <c r="LWD69" s="460"/>
      <c r="LWE69" s="460"/>
      <c r="LWF69" s="460"/>
      <c r="LWG69" s="460"/>
      <c r="LWH69" s="460"/>
      <c r="LWI69" s="460"/>
      <c r="LWJ69" s="460"/>
      <c r="LWK69" s="460"/>
      <c r="LWL69" s="460"/>
      <c r="LWM69" s="460"/>
      <c r="LWN69" s="460"/>
      <c r="LWO69" s="460"/>
      <c r="LWP69" s="460"/>
      <c r="LWQ69" s="460"/>
      <c r="LWR69" s="460"/>
      <c r="LWS69" s="460"/>
      <c r="LWT69" s="460"/>
      <c r="LWU69" s="460"/>
      <c r="LWV69" s="460"/>
      <c r="LWW69" s="460"/>
      <c r="LWX69" s="460"/>
      <c r="LWY69" s="460"/>
      <c r="LWZ69" s="460"/>
      <c r="LXA69" s="460"/>
      <c r="LXB69" s="460"/>
      <c r="LXC69" s="460"/>
      <c r="LXD69" s="460"/>
      <c r="LXE69" s="460"/>
      <c r="LXF69" s="460"/>
      <c r="LXG69" s="460"/>
      <c r="LXH69" s="460"/>
      <c r="LXI69" s="460"/>
      <c r="LXJ69" s="460"/>
      <c r="LXK69" s="460"/>
      <c r="LXL69" s="460"/>
      <c r="LXM69" s="460"/>
      <c r="LXN69" s="460"/>
      <c r="LXO69" s="460"/>
      <c r="LXP69" s="460"/>
      <c r="LXQ69" s="460"/>
      <c r="LXR69" s="460"/>
      <c r="LXS69" s="460"/>
      <c r="LXT69" s="460"/>
      <c r="LXU69" s="460"/>
      <c r="LXV69" s="460"/>
      <c r="LXW69" s="460"/>
      <c r="LXX69" s="460"/>
      <c r="LXY69" s="460"/>
      <c r="LXZ69" s="460"/>
      <c r="LYA69" s="460"/>
      <c r="LYB69" s="460"/>
      <c r="LYC69" s="460"/>
      <c r="LYD69" s="460"/>
      <c r="LYE69" s="460"/>
      <c r="LYF69" s="460"/>
      <c r="LYG69" s="460"/>
      <c r="LYH69" s="460"/>
      <c r="LYI69" s="460"/>
      <c r="LYJ69" s="460"/>
      <c r="LYK69" s="460"/>
      <c r="LYL69" s="460"/>
      <c r="LYM69" s="460"/>
      <c r="LYN69" s="460"/>
      <c r="LYO69" s="460"/>
      <c r="LYP69" s="460"/>
      <c r="LYQ69" s="460"/>
      <c r="LYR69" s="460"/>
      <c r="LYS69" s="460"/>
      <c r="LYT69" s="460"/>
      <c r="LYU69" s="460"/>
      <c r="LYV69" s="460"/>
      <c r="LYW69" s="460"/>
      <c r="LYX69" s="460"/>
      <c r="LYY69" s="460"/>
      <c r="LYZ69" s="460"/>
      <c r="LZA69" s="460"/>
      <c r="LZB69" s="460"/>
      <c r="LZC69" s="460"/>
      <c r="LZD69" s="460"/>
      <c r="LZE69" s="460"/>
      <c r="LZF69" s="460"/>
      <c r="LZG69" s="460"/>
      <c r="LZH69" s="460"/>
      <c r="LZI69" s="460"/>
      <c r="LZJ69" s="460"/>
      <c r="LZK69" s="460"/>
      <c r="LZL69" s="460"/>
      <c r="LZM69" s="460"/>
      <c r="LZN69" s="460"/>
      <c r="LZO69" s="460"/>
      <c r="LZP69" s="460"/>
      <c r="LZQ69" s="460"/>
      <c r="LZR69" s="460"/>
      <c r="LZS69" s="460"/>
      <c r="LZT69" s="460"/>
      <c r="LZU69" s="460"/>
      <c r="LZV69" s="460"/>
      <c r="LZW69" s="460"/>
      <c r="LZX69" s="460"/>
      <c r="LZY69" s="460"/>
      <c r="LZZ69" s="460"/>
      <c r="MAA69" s="460"/>
      <c r="MAB69" s="460"/>
      <c r="MAC69" s="460"/>
      <c r="MAD69" s="460"/>
      <c r="MAE69" s="460"/>
      <c r="MAF69" s="460"/>
      <c r="MAG69" s="460"/>
      <c r="MAH69" s="460"/>
      <c r="MAI69" s="460"/>
      <c r="MAJ69" s="460"/>
      <c r="MAK69" s="460"/>
      <c r="MAL69" s="460"/>
      <c r="MAM69" s="460"/>
      <c r="MAN69" s="460"/>
      <c r="MAO69" s="460"/>
      <c r="MAP69" s="460"/>
      <c r="MAQ69" s="460"/>
      <c r="MAR69" s="460"/>
      <c r="MAS69" s="460"/>
      <c r="MAT69" s="460"/>
      <c r="MAU69" s="460"/>
      <c r="MAV69" s="460"/>
      <c r="MAW69" s="460"/>
      <c r="MAX69" s="460"/>
      <c r="MAY69" s="460"/>
      <c r="MAZ69" s="460"/>
      <c r="MBA69" s="460"/>
      <c r="MBB69" s="460"/>
      <c r="MBC69" s="460"/>
      <c r="MBD69" s="460"/>
      <c r="MBE69" s="460"/>
      <c r="MBF69" s="460"/>
      <c r="MBG69" s="460"/>
      <c r="MBH69" s="460"/>
      <c r="MBI69" s="460"/>
      <c r="MBJ69" s="460"/>
      <c r="MBK69" s="460"/>
      <c r="MBL69" s="460"/>
      <c r="MBM69" s="460"/>
      <c r="MBN69" s="460"/>
      <c r="MBO69" s="460"/>
      <c r="MBP69" s="460"/>
      <c r="MBQ69" s="460"/>
      <c r="MBR69" s="460"/>
      <c r="MBS69" s="460"/>
      <c r="MBT69" s="460"/>
      <c r="MBU69" s="460"/>
      <c r="MBV69" s="460"/>
      <c r="MBW69" s="460"/>
      <c r="MBX69" s="460"/>
      <c r="MBY69" s="460"/>
      <c r="MBZ69" s="460"/>
      <c r="MCA69" s="460"/>
      <c r="MCB69" s="460"/>
      <c r="MCC69" s="460"/>
      <c r="MCD69" s="460"/>
      <c r="MCE69" s="460"/>
      <c r="MCF69" s="460"/>
      <c r="MCG69" s="460"/>
      <c r="MCH69" s="460"/>
      <c r="MCI69" s="460"/>
      <c r="MCJ69" s="460"/>
      <c r="MCK69" s="460"/>
      <c r="MCL69" s="460"/>
      <c r="MCM69" s="460"/>
      <c r="MCN69" s="460"/>
      <c r="MCO69" s="460"/>
      <c r="MCP69" s="460"/>
      <c r="MCQ69" s="460"/>
      <c r="MCR69" s="460"/>
      <c r="MCS69" s="460"/>
      <c r="MCT69" s="460"/>
      <c r="MCU69" s="460"/>
      <c r="MCV69" s="460"/>
      <c r="MCW69" s="460"/>
      <c r="MCX69" s="460"/>
      <c r="MCY69" s="460"/>
      <c r="MCZ69" s="460"/>
      <c r="MDA69" s="460"/>
      <c r="MDB69" s="460"/>
      <c r="MDC69" s="460"/>
      <c r="MDD69" s="460"/>
      <c r="MDE69" s="460"/>
      <c r="MDF69" s="460"/>
      <c r="MDG69" s="460"/>
      <c r="MDH69" s="460"/>
      <c r="MDI69" s="460"/>
      <c r="MDJ69" s="460"/>
      <c r="MDK69" s="460"/>
      <c r="MDL69" s="460"/>
      <c r="MDM69" s="460"/>
      <c r="MDN69" s="460"/>
      <c r="MDO69" s="460"/>
      <c r="MDP69" s="460"/>
      <c r="MDQ69" s="460"/>
      <c r="MDR69" s="460"/>
      <c r="MDS69" s="460"/>
      <c r="MDT69" s="460"/>
      <c r="MDU69" s="460"/>
      <c r="MDV69" s="460"/>
      <c r="MDW69" s="460"/>
      <c r="MDX69" s="460"/>
      <c r="MDY69" s="460"/>
      <c r="MDZ69" s="460"/>
      <c r="MEA69" s="460"/>
      <c r="MEB69" s="460"/>
      <c r="MEC69" s="460"/>
      <c r="MED69" s="460"/>
      <c r="MEE69" s="460"/>
      <c r="MEF69" s="460"/>
      <c r="MEG69" s="460"/>
      <c r="MEH69" s="460"/>
      <c r="MEI69" s="460"/>
      <c r="MEJ69" s="460"/>
      <c r="MEK69" s="460"/>
      <c r="MEL69" s="460"/>
      <c r="MEM69" s="460"/>
      <c r="MEN69" s="460"/>
      <c r="MEO69" s="460"/>
      <c r="MEP69" s="460"/>
      <c r="MEQ69" s="460"/>
      <c r="MER69" s="460"/>
      <c r="MES69" s="460"/>
      <c r="MET69" s="460"/>
      <c r="MEU69" s="460"/>
      <c r="MEV69" s="460"/>
      <c r="MEW69" s="460"/>
      <c r="MEX69" s="460"/>
      <c r="MEY69" s="460"/>
      <c r="MEZ69" s="460"/>
      <c r="MFA69" s="460"/>
      <c r="MFB69" s="460"/>
      <c r="MFC69" s="460"/>
      <c r="MFD69" s="460"/>
      <c r="MFE69" s="460"/>
      <c r="MFF69" s="460"/>
      <c r="MFG69" s="460"/>
      <c r="MFH69" s="460"/>
      <c r="MFI69" s="460"/>
      <c r="MFJ69" s="460"/>
      <c r="MFK69" s="460"/>
      <c r="MFL69" s="460"/>
      <c r="MFM69" s="460"/>
      <c r="MFN69" s="460"/>
      <c r="MFO69" s="460"/>
      <c r="MFP69" s="460"/>
      <c r="MFQ69" s="460"/>
      <c r="MFR69" s="460"/>
      <c r="MFS69" s="460"/>
      <c r="MFT69" s="460"/>
      <c r="MFU69" s="460"/>
      <c r="MFV69" s="460"/>
      <c r="MFW69" s="460"/>
      <c r="MFX69" s="460"/>
      <c r="MFY69" s="460"/>
      <c r="MFZ69" s="460"/>
      <c r="MGA69" s="460"/>
      <c r="MGB69" s="460"/>
      <c r="MGC69" s="460"/>
      <c r="MGD69" s="460"/>
      <c r="MGE69" s="460"/>
      <c r="MGF69" s="460"/>
      <c r="MGG69" s="460"/>
      <c r="MGH69" s="460"/>
      <c r="MGI69" s="460"/>
      <c r="MGJ69" s="460"/>
      <c r="MGK69" s="460"/>
      <c r="MGL69" s="460"/>
      <c r="MGM69" s="460"/>
      <c r="MGN69" s="460"/>
      <c r="MGO69" s="460"/>
      <c r="MGP69" s="460"/>
      <c r="MGQ69" s="460"/>
      <c r="MGR69" s="460"/>
      <c r="MGS69" s="460"/>
      <c r="MGT69" s="460"/>
      <c r="MGU69" s="460"/>
      <c r="MGV69" s="460"/>
      <c r="MGW69" s="460"/>
      <c r="MGX69" s="460"/>
      <c r="MGY69" s="460"/>
      <c r="MGZ69" s="460"/>
      <c r="MHA69" s="460"/>
      <c r="MHB69" s="460"/>
      <c r="MHC69" s="460"/>
      <c r="MHD69" s="460"/>
      <c r="MHE69" s="460"/>
      <c r="MHF69" s="460"/>
      <c r="MHG69" s="460"/>
      <c r="MHH69" s="460"/>
      <c r="MHI69" s="460"/>
      <c r="MHJ69" s="460"/>
      <c r="MHK69" s="460"/>
      <c r="MHL69" s="460"/>
      <c r="MHM69" s="460"/>
      <c r="MHN69" s="460"/>
      <c r="MHO69" s="460"/>
      <c r="MHP69" s="460"/>
      <c r="MHQ69" s="460"/>
      <c r="MHR69" s="460"/>
      <c r="MHS69" s="460"/>
      <c r="MHT69" s="460"/>
      <c r="MHU69" s="460"/>
      <c r="MHV69" s="460"/>
      <c r="MHW69" s="460"/>
      <c r="MHX69" s="460"/>
      <c r="MHY69" s="460"/>
      <c r="MHZ69" s="460"/>
      <c r="MIA69" s="460"/>
      <c r="MIB69" s="460"/>
      <c r="MIC69" s="460"/>
      <c r="MID69" s="460"/>
      <c r="MIE69" s="460"/>
      <c r="MIF69" s="460"/>
      <c r="MIG69" s="460"/>
      <c r="MIH69" s="460"/>
      <c r="MII69" s="460"/>
      <c r="MIJ69" s="460"/>
      <c r="MIK69" s="460"/>
      <c r="MIL69" s="460"/>
      <c r="MIM69" s="460"/>
      <c r="MIN69" s="460"/>
      <c r="MIO69" s="460"/>
      <c r="MIP69" s="460"/>
      <c r="MIQ69" s="460"/>
      <c r="MIR69" s="460"/>
      <c r="MIS69" s="460"/>
      <c r="MIT69" s="460"/>
      <c r="MIU69" s="460"/>
      <c r="MIV69" s="460"/>
      <c r="MIW69" s="460"/>
      <c r="MIX69" s="460"/>
      <c r="MIY69" s="460"/>
      <c r="MIZ69" s="460"/>
      <c r="MJA69" s="460"/>
      <c r="MJB69" s="460"/>
      <c r="MJC69" s="460"/>
      <c r="MJD69" s="460"/>
      <c r="MJE69" s="460"/>
      <c r="MJF69" s="460"/>
      <c r="MJG69" s="460"/>
      <c r="MJH69" s="460"/>
      <c r="MJI69" s="460"/>
      <c r="MJJ69" s="460"/>
      <c r="MJK69" s="460"/>
      <c r="MJL69" s="460"/>
      <c r="MJM69" s="460"/>
      <c r="MJN69" s="460"/>
      <c r="MJO69" s="460"/>
      <c r="MJP69" s="460"/>
      <c r="MJQ69" s="460"/>
      <c r="MJR69" s="460"/>
      <c r="MJS69" s="460"/>
      <c r="MJT69" s="460"/>
      <c r="MJU69" s="460"/>
      <c r="MJV69" s="460"/>
      <c r="MJW69" s="460"/>
      <c r="MJX69" s="460"/>
      <c r="MJY69" s="460"/>
      <c r="MJZ69" s="460"/>
      <c r="MKA69" s="460"/>
      <c r="MKB69" s="460"/>
      <c r="MKC69" s="460"/>
      <c r="MKD69" s="460"/>
      <c r="MKE69" s="460"/>
      <c r="MKF69" s="460"/>
      <c r="MKG69" s="460"/>
      <c r="MKH69" s="460"/>
      <c r="MKI69" s="460"/>
      <c r="MKJ69" s="460"/>
      <c r="MKK69" s="460"/>
      <c r="MKL69" s="460"/>
      <c r="MKM69" s="460"/>
      <c r="MKN69" s="460"/>
      <c r="MKO69" s="460"/>
      <c r="MKP69" s="460"/>
      <c r="MKQ69" s="460"/>
      <c r="MKR69" s="460"/>
      <c r="MKS69" s="460"/>
      <c r="MKT69" s="460"/>
      <c r="MKU69" s="460"/>
      <c r="MKV69" s="460"/>
      <c r="MKW69" s="460"/>
      <c r="MKX69" s="460"/>
      <c r="MKY69" s="460"/>
      <c r="MKZ69" s="460"/>
      <c r="MLA69" s="460"/>
      <c r="MLB69" s="460"/>
      <c r="MLC69" s="460"/>
      <c r="MLD69" s="460"/>
      <c r="MLE69" s="460"/>
      <c r="MLF69" s="460"/>
      <c r="MLG69" s="460"/>
      <c r="MLH69" s="460"/>
      <c r="MLI69" s="460"/>
      <c r="MLJ69" s="460"/>
      <c r="MLK69" s="460"/>
      <c r="MLL69" s="460"/>
      <c r="MLM69" s="460"/>
      <c r="MLN69" s="460"/>
      <c r="MLO69" s="460"/>
      <c r="MLP69" s="460"/>
      <c r="MLQ69" s="460"/>
      <c r="MLR69" s="460"/>
      <c r="MLS69" s="460"/>
      <c r="MLT69" s="460"/>
      <c r="MLU69" s="460"/>
      <c r="MLV69" s="460"/>
      <c r="MLW69" s="460"/>
      <c r="MLX69" s="460"/>
      <c r="MLY69" s="460"/>
      <c r="MLZ69" s="460"/>
      <c r="MMA69" s="460"/>
      <c r="MMB69" s="460"/>
      <c r="MMC69" s="460"/>
      <c r="MMD69" s="460"/>
      <c r="MME69" s="460"/>
      <c r="MMF69" s="460"/>
      <c r="MMG69" s="460"/>
      <c r="MMH69" s="460"/>
      <c r="MMI69" s="460"/>
      <c r="MMJ69" s="460"/>
      <c r="MMK69" s="460"/>
      <c r="MML69" s="460"/>
      <c r="MMM69" s="460"/>
      <c r="MMN69" s="460"/>
      <c r="MMO69" s="460"/>
      <c r="MMP69" s="460"/>
      <c r="MMQ69" s="460"/>
      <c r="MMR69" s="460"/>
      <c r="MMS69" s="460"/>
      <c r="MMT69" s="460"/>
      <c r="MMU69" s="460"/>
      <c r="MMV69" s="460"/>
      <c r="MMW69" s="460"/>
      <c r="MMX69" s="460"/>
      <c r="MMY69" s="460"/>
      <c r="MMZ69" s="460"/>
      <c r="MNA69" s="460"/>
      <c r="MNB69" s="460"/>
      <c r="MNC69" s="460"/>
      <c r="MND69" s="460"/>
      <c r="MNE69" s="460"/>
      <c r="MNF69" s="460"/>
      <c r="MNG69" s="460"/>
      <c r="MNH69" s="460"/>
      <c r="MNI69" s="460"/>
      <c r="MNJ69" s="460"/>
      <c r="MNK69" s="460"/>
      <c r="MNL69" s="460"/>
      <c r="MNM69" s="460"/>
      <c r="MNN69" s="460"/>
      <c r="MNO69" s="460"/>
      <c r="MNP69" s="460"/>
      <c r="MNQ69" s="460"/>
      <c r="MNR69" s="460"/>
      <c r="MNS69" s="460"/>
      <c r="MNT69" s="460"/>
      <c r="MNU69" s="460"/>
      <c r="MNV69" s="460"/>
      <c r="MNW69" s="460"/>
      <c r="MNX69" s="460"/>
      <c r="MNY69" s="460"/>
      <c r="MNZ69" s="460"/>
      <c r="MOA69" s="460"/>
      <c r="MOB69" s="460"/>
      <c r="MOC69" s="460"/>
      <c r="MOD69" s="460"/>
      <c r="MOE69" s="460"/>
      <c r="MOF69" s="460"/>
      <c r="MOG69" s="460"/>
      <c r="MOH69" s="460"/>
      <c r="MOI69" s="460"/>
      <c r="MOJ69" s="460"/>
      <c r="MOK69" s="460"/>
      <c r="MOL69" s="460"/>
      <c r="MOM69" s="460"/>
      <c r="MON69" s="460"/>
      <c r="MOO69" s="460"/>
      <c r="MOP69" s="460"/>
      <c r="MOQ69" s="460"/>
      <c r="MOR69" s="460"/>
      <c r="MOS69" s="460"/>
      <c r="MOT69" s="460"/>
      <c r="MOU69" s="460"/>
      <c r="MOV69" s="460"/>
      <c r="MOW69" s="460"/>
      <c r="MOX69" s="460"/>
      <c r="MOY69" s="460"/>
      <c r="MOZ69" s="460"/>
      <c r="MPA69" s="460"/>
      <c r="MPB69" s="460"/>
      <c r="MPC69" s="460"/>
      <c r="MPD69" s="460"/>
      <c r="MPE69" s="460"/>
      <c r="MPF69" s="460"/>
      <c r="MPG69" s="460"/>
      <c r="MPH69" s="460"/>
      <c r="MPI69" s="460"/>
      <c r="MPJ69" s="460"/>
      <c r="MPK69" s="460"/>
      <c r="MPL69" s="460"/>
      <c r="MPM69" s="460"/>
      <c r="MPN69" s="460"/>
      <c r="MPO69" s="460"/>
      <c r="MPP69" s="460"/>
      <c r="MPQ69" s="460"/>
      <c r="MPR69" s="460"/>
      <c r="MPS69" s="460"/>
      <c r="MPT69" s="460"/>
      <c r="MPU69" s="460"/>
      <c r="MPV69" s="460"/>
      <c r="MPW69" s="460"/>
      <c r="MPX69" s="460"/>
      <c r="MPY69" s="460"/>
      <c r="MPZ69" s="460"/>
      <c r="MQA69" s="460"/>
      <c r="MQB69" s="460"/>
      <c r="MQC69" s="460"/>
      <c r="MQD69" s="460"/>
      <c r="MQE69" s="460"/>
      <c r="MQF69" s="460"/>
      <c r="MQG69" s="460"/>
      <c r="MQH69" s="460"/>
      <c r="MQI69" s="460"/>
      <c r="MQJ69" s="460"/>
      <c r="MQK69" s="460"/>
      <c r="MQL69" s="460"/>
      <c r="MQM69" s="460"/>
      <c r="MQN69" s="460"/>
      <c r="MQO69" s="460"/>
      <c r="MQP69" s="460"/>
      <c r="MQQ69" s="460"/>
      <c r="MQR69" s="460"/>
      <c r="MQS69" s="460"/>
      <c r="MQT69" s="460"/>
      <c r="MQU69" s="460"/>
      <c r="MQV69" s="460"/>
      <c r="MQW69" s="460"/>
      <c r="MQX69" s="460"/>
      <c r="MQY69" s="460"/>
      <c r="MQZ69" s="460"/>
      <c r="MRA69" s="460"/>
      <c r="MRB69" s="460"/>
      <c r="MRC69" s="460"/>
      <c r="MRD69" s="460"/>
      <c r="MRE69" s="460"/>
      <c r="MRF69" s="460"/>
      <c r="MRG69" s="460"/>
      <c r="MRH69" s="460"/>
      <c r="MRI69" s="460"/>
      <c r="MRJ69" s="460"/>
      <c r="MRK69" s="460"/>
      <c r="MRL69" s="460"/>
      <c r="MRM69" s="460"/>
      <c r="MRN69" s="460"/>
      <c r="MRO69" s="460"/>
      <c r="MRP69" s="460"/>
      <c r="MRQ69" s="460"/>
      <c r="MRR69" s="460"/>
      <c r="MRS69" s="460"/>
      <c r="MRT69" s="460"/>
      <c r="MRU69" s="460"/>
      <c r="MRV69" s="460"/>
      <c r="MRW69" s="460"/>
      <c r="MRX69" s="460"/>
      <c r="MRY69" s="460"/>
      <c r="MRZ69" s="460"/>
      <c r="MSA69" s="460"/>
      <c r="MSB69" s="460"/>
      <c r="MSC69" s="460"/>
      <c r="MSD69" s="460"/>
      <c r="MSE69" s="460"/>
      <c r="MSF69" s="460"/>
      <c r="MSG69" s="460"/>
      <c r="MSH69" s="460"/>
      <c r="MSI69" s="460"/>
      <c r="MSJ69" s="460"/>
      <c r="MSK69" s="460"/>
      <c r="MSL69" s="460"/>
      <c r="MSM69" s="460"/>
      <c r="MSN69" s="460"/>
      <c r="MSO69" s="460"/>
      <c r="MSP69" s="460"/>
      <c r="MSQ69" s="460"/>
      <c r="MSR69" s="460"/>
      <c r="MSS69" s="460"/>
      <c r="MST69" s="460"/>
      <c r="MSU69" s="460"/>
      <c r="MSV69" s="460"/>
      <c r="MSW69" s="460"/>
      <c r="MSX69" s="460"/>
      <c r="MSY69" s="460"/>
      <c r="MSZ69" s="460"/>
      <c r="MTA69" s="460"/>
      <c r="MTB69" s="460"/>
      <c r="MTC69" s="460"/>
      <c r="MTD69" s="460"/>
      <c r="MTE69" s="460"/>
      <c r="MTF69" s="460"/>
      <c r="MTG69" s="460"/>
      <c r="MTH69" s="460"/>
      <c r="MTI69" s="460"/>
      <c r="MTJ69" s="460"/>
      <c r="MTK69" s="460"/>
      <c r="MTL69" s="460"/>
      <c r="MTM69" s="460"/>
      <c r="MTN69" s="460"/>
      <c r="MTO69" s="460"/>
      <c r="MTP69" s="460"/>
      <c r="MTQ69" s="460"/>
      <c r="MTR69" s="460"/>
      <c r="MTS69" s="460"/>
      <c r="MTT69" s="460"/>
      <c r="MTU69" s="460"/>
      <c r="MTV69" s="460"/>
      <c r="MTW69" s="460"/>
      <c r="MTX69" s="460"/>
      <c r="MTY69" s="460"/>
      <c r="MTZ69" s="460"/>
      <c r="MUA69" s="460"/>
      <c r="MUB69" s="460"/>
      <c r="MUC69" s="460"/>
      <c r="MUD69" s="460"/>
      <c r="MUE69" s="460"/>
      <c r="MUF69" s="460"/>
      <c r="MUG69" s="460"/>
      <c r="MUH69" s="460"/>
      <c r="MUI69" s="460"/>
      <c r="MUJ69" s="460"/>
      <c r="MUK69" s="460"/>
      <c r="MUL69" s="460"/>
      <c r="MUM69" s="460"/>
      <c r="MUN69" s="460"/>
      <c r="MUO69" s="460"/>
      <c r="MUP69" s="460"/>
      <c r="MUQ69" s="460"/>
      <c r="MUR69" s="460"/>
      <c r="MUS69" s="460"/>
      <c r="MUT69" s="460"/>
      <c r="MUU69" s="460"/>
      <c r="MUV69" s="460"/>
      <c r="MUW69" s="460"/>
      <c r="MUX69" s="460"/>
      <c r="MUY69" s="460"/>
      <c r="MUZ69" s="460"/>
      <c r="MVA69" s="460"/>
      <c r="MVB69" s="460"/>
      <c r="MVC69" s="460"/>
      <c r="MVD69" s="460"/>
      <c r="MVE69" s="460"/>
      <c r="MVF69" s="460"/>
      <c r="MVG69" s="460"/>
      <c r="MVH69" s="460"/>
      <c r="MVI69" s="460"/>
      <c r="MVJ69" s="460"/>
      <c r="MVK69" s="460"/>
      <c r="MVL69" s="460"/>
      <c r="MVM69" s="460"/>
      <c r="MVN69" s="460"/>
      <c r="MVO69" s="460"/>
      <c r="MVP69" s="460"/>
      <c r="MVQ69" s="460"/>
      <c r="MVR69" s="460"/>
      <c r="MVS69" s="460"/>
      <c r="MVT69" s="460"/>
      <c r="MVU69" s="460"/>
      <c r="MVV69" s="460"/>
      <c r="MVW69" s="460"/>
      <c r="MVX69" s="460"/>
      <c r="MVY69" s="460"/>
      <c r="MVZ69" s="460"/>
      <c r="MWA69" s="460"/>
      <c r="MWB69" s="460"/>
      <c r="MWC69" s="460"/>
      <c r="MWD69" s="460"/>
      <c r="MWE69" s="460"/>
      <c r="MWF69" s="460"/>
      <c r="MWG69" s="460"/>
      <c r="MWH69" s="460"/>
      <c r="MWI69" s="460"/>
      <c r="MWJ69" s="460"/>
      <c r="MWK69" s="460"/>
      <c r="MWL69" s="460"/>
      <c r="MWM69" s="460"/>
      <c r="MWN69" s="460"/>
      <c r="MWO69" s="460"/>
      <c r="MWP69" s="460"/>
      <c r="MWQ69" s="460"/>
      <c r="MWR69" s="460"/>
      <c r="MWS69" s="460"/>
      <c r="MWT69" s="460"/>
      <c r="MWU69" s="460"/>
      <c r="MWV69" s="460"/>
      <c r="MWW69" s="460"/>
      <c r="MWX69" s="460"/>
      <c r="MWY69" s="460"/>
      <c r="MWZ69" s="460"/>
      <c r="MXA69" s="460"/>
      <c r="MXB69" s="460"/>
      <c r="MXC69" s="460"/>
      <c r="MXD69" s="460"/>
      <c r="MXE69" s="460"/>
      <c r="MXF69" s="460"/>
      <c r="MXG69" s="460"/>
      <c r="MXH69" s="460"/>
      <c r="MXI69" s="460"/>
      <c r="MXJ69" s="460"/>
      <c r="MXK69" s="460"/>
      <c r="MXL69" s="460"/>
      <c r="MXM69" s="460"/>
      <c r="MXN69" s="460"/>
      <c r="MXO69" s="460"/>
      <c r="MXP69" s="460"/>
      <c r="MXQ69" s="460"/>
      <c r="MXR69" s="460"/>
      <c r="MXS69" s="460"/>
      <c r="MXT69" s="460"/>
      <c r="MXU69" s="460"/>
      <c r="MXV69" s="460"/>
      <c r="MXW69" s="460"/>
      <c r="MXX69" s="460"/>
      <c r="MXY69" s="460"/>
      <c r="MXZ69" s="460"/>
      <c r="MYA69" s="460"/>
      <c r="MYB69" s="460"/>
      <c r="MYC69" s="460"/>
      <c r="MYD69" s="460"/>
      <c r="MYE69" s="460"/>
      <c r="MYF69" s="460"/>
      <c r="MYG69" s="460"/>
      <c r="MYH69" s="460"/>
      <c r="MYI69" s="460"/>
      <c r="MYJ69" s="460"/>
      <c r="MYK69" s="460"/>
      <c r="MYL69" s="460"/>
      <c r="MYM69" s="460"/>
      <c r="MYN69" s="460"/>
      <c r="MYO69" s="460"/>
      <c r="MYP69" s="460"/>
      <c r="MYQ69" s="460"/>
      <c r="MYR69" s="460"/>
      <c r="MYS69" s="460"/>
      <c r="MYT69" s="460"/>
      <c r="MYU69" s="460"/>
      <c r="MYV69" s="460"/>
      <c r="MYW69" s="460"/>
      <c r="MYX69" s="460"/>
      <c r="MYY69" s="460"/>
      <c r="MYZ69" s="460"/>
      <c r="MZA69" s="460"/>
      <c r="MZB69" s="460"/>
      <c r="MZC69" s="460"/>
      <c r="MZD69" s="460"/>
      <c r="MZE69" s="460"/>
      <c r="MZF69" s="460"/>
      <c r="MZG69" s="460"/>
      <c r="MZH69" s="460"/>
      <c r="MZI69" s="460"/>
      <c r="MZJ69" s="460"/>
      <c r="MZK69" s="460"/>
      <c r="MZL69" s="460"/>
      <c r="MZM69" s="460"/>
      <c r="MZN69" s="460"/>
      <c r="MZO69" s="460"/>
      <c r="MZP69" s="460"/>
      <c r="MZQ69" s="460"/>
      <c r="MZR69" s="460"/>
      <c r="MZS69" s="460"/>
      <c r="MZT69" s="460"/>
      <c r="MZU69" s="460"/>
      <c r="MZV69" s="460"/>
      <c r="MZW69" s="460"/>
      <c r="MZX69" s="460"/>
      <c r="MZY69" s="460"/>
      <c r="MZZ69" s="460"/>
      <c r="NAA69" s="460"/>
      <c r="NAB69" s="460"/>
      <c r="NAC69" s="460"/>
      <c r="NAD69" s="460"/>
      <c r="NAE69" s="460"/>
      <c r="NAF69" s="460"/>
      <c r="NAG69" s="460"/>
      <c r="NAH69" s="460"/>
      <c r="NAI69" s="460"/>
      <c r="NAJ69" s="460"/>
      <c r="NAK69" s="460"/>
      <c r="NAL69" s="460"/>
      <c r="NAM69" s="460"/>
      <c r="NAN69" s="460"/>
      <c r="NAO69" s="460"/>
      <c r="NAP69" s="460"/>
      <c r="NAQ69" s="460"/>
      <c r="NAR69" s="460"/>
      <c r="NAS69" s="460"/>
      <c r="NAT69" s="460"/>
      <c r="NAU69" s="460"/>
      <c r="NAV69" s="460"/>
      <c r="NAW69" s="460"/>
      <c r="NAX69" s="460"/>
      <c r="NAY69" s="460"/>
      <c r="NAZ69" s="460"/>
      <c r="NBA69" s="460"/>
      <c r="NBB69" s="460"/>
      <c r="NBC69" s="460"/>
      <c r="NBD69" s="460"/>
      <c r="NBE69" s="460"/>
      <c r="NBF69" s="460"/>
      <c r="NBG69" s="460"/>
      <c r="NBH69" s="460"/>
      <c r="NBI69" s="460"/>
      <c r="NBJ69" s="460"/>
      <c r="NBK69" s="460"/>
      <c r="NBL69" s="460"/>
      <c r="NBM69" s="460"/>
      <c r="NBN69" s="460"/>
      <c r="NBO69" s="460"/>
      <c r="NBP69" s="460"/>
      <c r="NBQ69" s="460"/>
      <c r="NBR69" s="460"/>
      <c r="NBS69" s="460"/>
      <c r="NBT69" s="460"/>
      <c r="NBU69" s="460"/>
      <c r="NBV69" s="460"/>
      <c r="NBW69" s="460"/>
      <c r="NBX69" s="460"/>
      <c r="NBY69" s="460"/>
      <c r="NBZ69" s="460"/>
      <c r="NCA69" s="460"/>
      <c r="NCB69" s="460"/>
      <c r="NCC69" s="460"/>
      <c r="NCD69" s="460"/>
      <c r="NCE69" s="460"/>
      <c r="NCF69" s="460"/>
      <c r="NCG69" s="460"/>
      <c r="NCH69" s="460"/>
      <c r="NCI69" s="460"/>
      <c r="NCJ69" s="460"/>
      <c r="NCK69" s="460"/>
      <c r="NCL69" s="460"/>
      <c r="NCM69" s="460"/>
      <c r="NCN69" s="460"/>
      <c r="NCO69" s="460"/>
      <c r="NCP69" s="460"/>
      <c r="NCQ69" s="460"/>
      <c r="NCR69" s="460"/>
      <c r="NCS69" s="460"/>
      <c r="NCT69" s="460"/>
      <c r="NCU69" s="460"/>
      <c r="NCV69" s="460"/>
      <c r="NCW69" s="460"/>
      <c r="NCX69" s="460"/>
      <c r="NCY69" s="460"/>
      <c r="NCZ69" s="460"/>
      <c r="NDA69" s="460"/>
      <c r="NDB69" s="460"/>
      <c r="NDC69" s="460"/>
      <c r="NDD69" s="460"/>
      <c r="NDE69" s="460"/>
      <c r="NDF69" s="460"/>
      <c r="NDG69" s="460"/>
      <c r="NDH69" s="460"/>
      <c r="NDI69" s="460"/>
      <c r="NDJ69" s="460"/>
      <c r="NDK69" s="460"/>
      <c r="NDL69" s="460"/>
      <c r="NDM69" s="460"/>
      <c r="NDN69" s="460"/>
      <c r="NDO69" s="460"/>
      <c r="NDP69" s="460"/>
      <c r="NDQ69" s="460"/>
      <c r="NDR69" s="460"/>
      <c r="NDS69" s="460"/>
      <c r="NDT69" s="460"/>
      <c r="NDU69" s="460"/>
      <c r="NDV69" s="460"/>
      <c r="NDW69" s="460"/>
      <c r="NDX69" s="460"/>
      <c r="NDY69" s="460"/>
      <c r="NDZ69" s="460"/>
      <c r="NEA69" s="460"/>
      <c r="NEB69" s="460"/>
      <c r="NEC69" s="460"/>
      <c r="NED69" s="460"/>
      <c r="NEE69" s="460"/>
      <c r="NEF69" s="460"/>
      <c r="NEG69" s="460"/>
      <c r="NEH69" s="460"/>
      <c r="NEI69" s="460"/>
      <c r="NEJ69" s="460"/>
      <c r="NEK69" s="460"/>
      <c r="NEL69" s="460"/>
      <c r="NEM69" s="460"/>
      <c r="NEN69" s="460"/>
      <c r="NEO69" s="460"/>
      <c r="NEP69" s="460"/>
      <c r="NEQ69" s="460"/>
      <c r="NER69" s="460"/>
      <c r="NES69" s="460"/>
      <c r="NET69" s="460"/>
      <c r="NEU69" s="460"/>
      <c r="NEV69" s="460"/>
      <c r="NEW69" s="460"/>
      <c r="NEX69" s="460"/>
      <c r="NEY69" s="460"/>
      <c r="NEZ69" s="460"/>
      <c r="NFA69" s="460"/>
      <c r="NFB69" s="460"/>
      <c r="NFC69" s="460"/>
      <c r="NFD69" s="460"/>
      <c r="NFE69" s="460"/>
      <c r="NFF69" s="460"/>
      <c r="NFG69" s="460"/>
      <c r="NFH69" s="460"/>
      <c r="NFI69" s="460"/>
      <c r="NFJ69" s="460"/>
      <c r="NFK69" s="460"/>
      <c r="NFL69" s="460"/>
      <c r="NFM69" s="460"/>
      <c r="NFN69" s="460"/>
      <c r="NFO69" s="460"/>
      <c r="NFP69" s="460"/>
      <c r="NFQ69" s="460"/>
      <c r="NFR69" s="460"/>
      <c r="NFS69" s="460"/>
      <c r="NFT69" s="460"/>
      <c r="NFU69" s="460"/>
      <c r="NFV69" s="460"/>
      <c r="NFW69" s="460"/>
      <c r="NFX69" s="460"/>
      <c r="NFY69" s="460"/>
      <c r="NFZ69" s="460"/>
      <c r="NGA69" s="460"/>
      <c r="NGB69" s="460"/>
      <c r="NGC69" s="460"/>
      <c r="NGD69" s="460"/>
      <c r="NGE69" s="460"/>
      <c r="NGF69" s="460"/>
      <c r="NGG69" s="460"/>
      <c r="NGH69" s="460"/>
      <c r="NGI69" s="460"/>
      <c r="NGJ69" s="460"/>
      <c r="NGK69" s="460"/>
      <c r="NGL69" s="460"/>
      <c r="NGM69" s="460"/>
      <c r="NGN69" s="460"/>
      <c r="NGO69" s="460"/>
      <c r="NGP69" s="460"/>
      <c r="NGQ69" s="460"/>
      <c r="NGR69" s="460"/>
      <c r="NGS69" s="460"/>
      <c r="NGT69" s="460"/>
      <c r="NGU69" s="460"/>
      <c r="NGV69" s="460"/>
      <c r="NGW69" s="460"/>
      <c r="NGX69" s="460"/>
      <c r="NGY69" s="460"/>
      <c r="NGZ69" s="460"/>
      <c r="NHA69" s="460"/>
      <c r="NHB69" s="460"/>
      <c r="NHC69" s="460"/>
      <c r="NHD69" s="460"/>
      <c r="NHE69" s="460"/>
      <c r="NHF69" s="460"/>
      <c r="NHG69" s="460"/>
      <c r="NHH69" s="460"/>
      <c r="NHI69" s="460"/>
      <c r="NHJ69" s="460"/>
      <c r="NHK69" s="460"/>
      <c r="NHL69" s="460"/>
      <c r="NHM69" s="460"/>
      <c r="NHN69" s="460"/>
      <c r="NHO69" s="460"/>
      <c r="NHP69" s="460"/>
      <c r="NHQ69" s="460"/>
      <c r="NHR69" s="460"/>
      <c r="NHS69" s="460"/>
      <c r="NHT69" s="460"/>
      <c r="NHU69" s="460"/>
      <c r="NHV69" s="460"/>
      <c r="NHW69" s="460"/>
      <c r="NHX69" s="460"/>
      <c r="NHY69" s="460"/>
      <c r="NHZ69" s="460"/>
      <c r="NIA69" s="460"/>
      <c r="NIB69" s="460"/>
      <c r="NIC69" s="460"/>
      <c r="NID69" s="460"/>
      <c r="NIE69" s="460"/>
      <c r="NIF69" s="460"/>
      <c r="NIG69" s="460"/>
      <c r="NIH69" s="460"/>
      <c r="NII69" s="460"/>
      <c r="NIJ69" s="460"/>
      <c r="NIK69" s="460"/>
      <c r="NIL69" s="460"/>
      <c r="NIM69" s="460"/>
      <c r="NIN69" s="460"/>
      <c r="NIO69" s="460"/>
      <c r="NIP69" s="460"/>
      <c r="NIQ69" s="460"/>
      <c r="NIR69" s="460"/>
      <c r="NIS69" s="460"/>
      <c r="NIT69" s="460"/>
      <c r="NIU69" s="460"/>
      <c r="NIV69" s="460"/>
      <c r="NIW69" s="460"/>
      <c r="NIX69" s="460"/>
      <c r="NIY69" s="460"/>
      <c r="NIZ69" s="460"/>
      <c r="NJA69" s="460"/>
      <c r="NJB69" s="460"/>
      <c r="NJC69" s="460"/>
      <c r="NJD69" s="460"/>
      <c r="NJE69" s="460"/>
      <c r="NJF69" s="460"/>
      <c r="NJG69" s="460"/>
      <c r="NJH69" s="460"/>
      <c r="NJI69" s="460"/>
      <c r="NJJ69" s="460"/>
      <c r="NJK69" s="460"/>
      <c r="NJL69" s="460"/>
      <c r="NJM69" s="460"/>
      <c r="NJN69" s="460"/>
      <c r="NJO69" s="460"/>
      <c r="NJP69" s="460"/>
      <c r="NJQ69" s="460"/>
      <c r="NJR69" s="460"/>
      <c r="NJS69" s="460"/>
      <c r="NJT69" s="460"/>
      <c r="NJU69" s="460"/>
      <c r="NJV69" s="460"/>
      <c r="NJW69" s="460"/>
      <c r="NJX69" s="460"/>
      <c r="NJY69" s="460"/>
      <c r="NJZ69" s="460"/>
      <c r="NKA69" s="460"/>
      <c r="NKB69" s="460"/>
      <c r="NKC69" s="460"/>
      <c r="NKD69" s="460"/>
      <c r="NKE69" s="460"/>
      <c r="NKF69" s="460"/>
      <c r="NKG69" s="460"/>
      <c r="NKH69" s="460"/>
      <c r="NKI69" s="460"/>
      <c r="NKJ69" s="460"/>
      <c r="NKK69" s="460"/>
      <c r="NKL69" s="460"/>
      <c r="NKM69" s="460"/>
      <c r="NKN69" s="460"/>
      <c r="NKO69" s="460"/>
      <c r="NKP69" s="460"/>
      <c r="NKQ69" s="460"/>
      <c r="NKR69" s="460"/>
      <c r="NKS69" s="460"/>
      <c r="NKT69" s="460"/>
      <c r="NKU69" s="460"/>
      <c r="NKV69" s="460"/>
      <c r="NKW69" s="460"/>
      <c r="NKX69" s="460"/>
      <c r="NKY69" s="460"/>
      <c r="NKZ69" s="460"/>
      <c r="NLA69" s="460"/>
      <c r="NLB69" s="460"/>
      <c r="NLC69" s="460"/>
      <c r="NLD69" s="460"/>
      <c r="NLE69" s="460"/>
      <c r="NLF69" s="460"/>
      <c r="NLG69" s="460"/>
      <c r="NLH69" s="460"/>
      <c r="NLI69" s="460"/>
      <c r="NLJ69" s="460"/>
      <c r="NLK69" s="460"/>
      <c r="NLL69" s="460"/>
      <c r="NLM69" s="460"/>
      <c r="NLN69" s="460"/>
      <c r="NLO69" s="460"/>
      <c r="NLP69" s="460"/>
      <c r="NLQ69" s="460"/>
      <c r="NLR69" s="460"/>
      <c r="NLS69" s="460"/>
      <c r="NLT69" s="460"/>
      <c r="NLU69" s="460"/>
      <c r="NLV69" s="460"/>
      <c r="NLW69" s="460"/>
      <c r="NLX69" s="460"/>
      <c r="NLY69" s="460"/>
      <c r="NLZ69" s="460"/>
      <c r="NMA69" s="460"/>
      <c r="NMB69" s="460"/>
      <c r="NMC69" s="460"/>
      <c r="NMD69" s="460"/>
      <c r="NME69" s="460"/>
      <c r="NMF69" s="460"/>
      <c r="NMG69" s="460"/>
      <c r="NMH69" s="460"/>
      <c r="NMI69" s="460"/>
      <c r="NMJ69" s="460"/>
      <c r="NMK69" s="460"/>
      <c r="NML69" s="460"/>
      <c r="NMM69" s="460"/>
      <c r="NMN69" s="460"/>
      <c r="NMO69" s="460"/>
      <c r="NMP69" s="460"/>
      <c r="NMQ69" s="460"/>
      <c r="NMR69" s="460"/>
      <c r="NMS69" s="460"/>
      <c r="NMT69" s="460"/>
      <c r="NMU69" s="460"/>
      <c r="NMV69" s="460"/>
      <c r="NMW69" s="460"/>
      <c r="NMX69" s="460"/>
      <c r="NMY69" s="460"/>
      <c r="NMZ69" s="460"/>
      <c r="NNA69" s="460"/>
      <c r="NNB69" s="460"/>
      <c r="NNC69" s="460"/>
      <c r="NND69" s="460"/>
      <c r="NNE69" s="460"/>
      <c r="NNF69" s="460"/>
      <c r="NNG69" s="460"/>
      <c r="NNH69" s="460"/>
      <c r="NNI69" s="460"/>
      <c r="NNJ69" s="460"/>
      <c r="NNK69" s="460"/>
      <c r="NNL69" s="460"/>
      <c r="NNM69" s="460"/>
      <c r="NNN69" s="460"/>
      <c r="NNO69" s="460"/>
      <c r="NNP69" s="460"/>
      <c r="NNQ69" s="460"/>
      <c r="NNR69" s="460"/>
      <c r="NNS69" s="460"/>
      <c r="NNT69" s="460"/>
      <c r="NNU69" s="460"/>
      <c r="NNV69" s="460"/>
      <c r="NNW69" s="460"/>
      <c r="NNX69" s="460"/>
      <c r="NNY69" s="460"/>
      <c r="NNZ69" s="460"/>
      <c r="NOA69" s="460"/>
      <c r="NOB69" s="460"/>
      <c r="NOC69" s="460"/>
      <c r="NOD69" s="460"/>
      <c r="NOE69" s="460"/>
      <c r="NOF69" s="460"/>
      <c r="NOG69" s="460"/>
      <c r="NOH69" s="460"/>
      <c r="NOI69" s="460"/>
      <c r="NOJ69" s="460"/>
      <c r="NOK69" s="460"/>
      <c r="NOL69" s="460"/>
      <c r="NOM69" s="460"/>
      <c r="NON69" s="460"/>
      <c r="NOO69" s="460"/>
      <c r="NOP69" s="460"/>
      <c r="NOQ69" s="460"/>
      <c r="NOR69" s="460"/>
      <c r="NOS69" s="460"/>
      <c r="NOT69" s="460"/>
      <c r="NOU69" s="460"/>
      <c r="NOV69" s="460"/>
      <c r="NOW69" s="460"/>
      <c r="NOX69" s="460"/>
      <c r="NOY69" s="460"/>
      <c r="NOZ69" s="460"/>
      <c r="NPA69" s="460"/>
      <c r="NPB69" s="460"/>
      <c r="NPC69" s="460"/>
      <c r="NPD69" s="460"/>
      <c r="NPE69" s="460"/>
      <c r="NPF69" s="460"/>
      <c r="NPG69" s="460"/>
      <c r="NPH69" s="460"/>
      <c r="NPI69" s="460"/>
      <c r="NPJ69" s="460"/>
      <c r="NPK69" s="460"/>
      <c r="NPL69" s="460"/>
      <c r="NPM69" s="460"/>
      <c r="NPN69" s="460"/>
      <c r="NPO69" s="460"/>
      <c r="NPP69" s="460"/>
      <c r="NPQ69" s="460"/>
      <c r="NPR69" s="460"/>
      <c r="NPS69" s="460"/>
      <c r="NPT69" s="460"/>
      <c r="NPU69" s="460"/>
      <c r="NPV69" s="460"/>
      <c r="NPW69" s="460"/>
      <c r="NPX69" s="460"/>
      <c r="NPY69" s="460"/>
      <c r="NPZ69" s="460"/>
      <c r="NQA69" s="460"/>
      <c r="NQB69" s="460"/>
      <c r="NQC69" s="460"/>
      <c r="NQD69" s="460"/>
      <c r="NQE69" s="460"/>
      <c r="NQF69" s="460"/>
      <c r="NQG69" s="460"/>
      <c r="NQH69" s="460"/>
      <c r="NQI69" s="460"/>
      <c r="NQJ69" s="460"/>
      <c r="NQK69" s="460"/>
      <c r="NQL69" s="460"/>
      <c r="NQM69" s="460"/>
      <c r="NQN69" s="460"/>
      <c r="NQO69" s="460"/>
      <c r="NQP69" s="460"/>
      <c r="NQQ69" s="460"/>
      <c r="NQR69" s="460"/>
      <c r="NQS69" s="460"/>
      <c r="NQT69" s="460"/>
      <c r="NQU69" s="460"/>
      <c r="NQV69" s="460"/>
      <c r="NQW69" s="460"/>
      <c r="NQX69" s="460"/>
      <c r="NQY69" s="460"/>
      <c r="NQZ69" s="460"/>
      <c r="NRA69" s="460"/>
      <c r="NRB69" s="460"/>
      <c r="NRC69" s="460"/>
      <c r="NRD69" s="460"/>
      <c r="NRE69" s="460"/>
      <c r="NRF69" s="460"/>
      <c r="NRG69" s="460"/>
      <c r="NRH69" s="460"/>
      <c r="NRI69" s="460"/>
      <c r="NRJ69" s="460"/>
      <c r="NRK69" s="460"/>
      <c r="NRL69" s="460"/>
      <c r="NRM69" s="460"/>
      <c r="NRN69" s="460"/>
      <c r="NRO69" s="460"/>
      <c r="NRP69" s="460"/>
      <c r="NRQ69" s="460"/>
      <c r="NRR69" s="460"/>
      <c r="NRS69" s="460"/>
      <c r="NRT69" s="460"/>
      <c r="NRU69" s="460"/>
      <c r="NRV69" s="460"/>
      <c r="NRW69" s="460"/>
      <c r="NRX69" s="460"/>
      <c r="NRY69" s="460"/>
      <c r="NRZ69" s="460"/>
      <c r="NSA69" s="460"/>
      <c r="NSB69" s="460"/>
      <c r="NSC69" s="460"/>
      <c r="NSD69" s="460"/>
      <c r="NSE69" s="460"/>
      <c r="NSF69" s="460"/>
      <c r="NSG69" s="460"/>
      <c r="NSH69" s="460"/>
      <c r="NSI69" s="460"/>
      <c r="NSJ69" s="460"/>
      <c r="NSK69" s="460"/>
      <c r="NSL69" s="460"/>
      <c r="NSM69" s="460"/>
      <c r="NSN69" s="460"/>
      <c r="NSO69" s="460"/>
      <c r="NSP69" s="460"/>
      <c r="NSQ69" s="460"/>
      <c r="NSR69" s="460"/>
      <c r="NSS69" s="460"/>
      <c r="NST69" s="460"/>
      <c r="NSU69" s="460"/>
      <c r="NSV69" s="460"/>
      <c r="NSW69" s="460"/>
      <c r="NSX69" s="460"/>
      <c r="NSY69" s="460"/>
      <c r="NSZ69" s="460"/>
      <c r="NTA69" s="460"/>
      <c r="NTB69" s="460"/>
      <c r="NTC69" s="460"/>
      <c r="NTD69" s="460"/>
      <c r="NTE69" s="460"/>
      <c r="NTF69" s="460"/>
      <c r="NTG69" s="460"/>
      <c r="NTH69" s="460"/>
      <c r="NTI69" s="460"/>
      <c r="NTJ69" s="460"/>
      <c r="NTK69" s="460"/>
      <c r="NTL69" s="460"/>
      <c r="NTM69" s="460"/>
      <c r="NTN69" s="460"/>
      <c r="NTO69" s="460"/>
      <c r="NTP69" s="460"/>
      <c r="NTQ69" s="460"/>
      <c r="NTR69" s="460"/>
      <c r="NTS69" s="460"/>
      <c r="NTT69" s="460"/>
      <c r="NTU69" s="460"/>
      <c r="NTV69" s="460"/>
      <c r="NTW69" s="460"/>
      <c r="NTX69" s="460"/>
      <c r="NTY69" s="460"/>
      <c r="NTZ69" s="460"/>
      <c r="NUA69" s="460"/>
      <c r="NUB69" s="460"/>
      <c r="NUC69" s="460"/>
      <c r="NUD69" s="460"/>
      <c r="NUE69" s="460"/>
      <c r="NUF69" s="460"/>
      <c r="NUG69" s="460"/>
      <c r="NUH69" s="460"/>
      <c r="NUI69" s="460"/>
      <c r="NUJ69" s="460"/>
      <c r="NUK69" s="460"/>
      <c r="NUL69" s="460"/>
      <c r="NUM69" s="460"/>
      <c r="NUN69" s="460"/>
      <c r="NUO69" s="460"/>
      <c r="NUP69" s="460"/>
      <c r="NUQ69" s="460"/>
      <c r="NUR69" s="460"/>
      <c r="NUS69" s="460"/>
      <c r="NUT69" s="460"/>
      <c r="NUU69" s="460"/>
      <c r="NUV69" s="460"/>
      <c r="NUW69" s="460"/>
      <c r="NUX69" s="460"/>
      <c r="NUY69" s="460"/>
      <c r="NUZ69" s="460"/>
      <c r="NVA69" s="460"/>
      <c r="NVB69" s="460"/>
      <c r="NVC69" s="460"/>
      <c r="NVD69" s="460"/>
      <c r="NVE69" s="460"/>
      <c r="NVF69" s="460"/>
      <c r="NVG69" s="460"/>
      <c r="NVH69" s="460"/>
      <c r="NVI69" s="460"/>
      <c r="NVJ69" s="460"/>
      <c r="NVK69" s="460"/>
      <c r="NVL69" s="460"/>
      <c r="NVM69" s="460"/>
      <c r="NVN69" s="460"/>
      <c r="NVO69" s="460"/>
      <c r="NVP69" s="460"/>
      <c r="NVQ69" s="460"/>
      <c r="NVR69" s="460"/>
      <c r="NVS69" s="460"/>
      <c r="NVT69" s="460"/>
      <c r="NVU69" s="460"/>
      <c r="NVV69" s="460"/>
      <c r="NVW69" s="460"/>
      <c r="NVX69" s="460"/>
      <c r="NVY69" s="460"/>
      <c r="NVZ69" s="460"/>
      <c r="NWA69" s="460"/>
      <c r="NWB69" s="460"/>
      <c r="NWC69" s="460"/>
      <c r="NWD69" s="460"/>
      <c r="NWE69" s="460"/>
      <c r="NWF69" s="460"/>
      <c r="NWG69" s="460"/>
      <c r="NWH69" s="460"/>
      <c r="NWI69" s="460"/>
      <c r="NWJ69" s="460"/>
      <c r="NWK69" s="460"/>
      <c r="NWL69" s="460"/>
      <c r="NWM69" s="460"/>
      <c r="NWN69" s="460"/>
      <c r="NWO69" s="460"/>
      <c r="NWP69" s="460"/>
      <c r="NWQ69" s="460"/>
      <c r="NWR69" s="460"/>
      <c r="NWS69" s="460"/>
      <c r="NWT69" s="460"/>
      <c r="NWU69" s="460"/>
      <c r="NWV69" s="460"/>
      <c r="NWW69" s="460"/>
      <c r="NWX69" s="460"/>
      <c r="NWY69" s="460"/>
      <c r="NWZ69" s="460"/>
      <c r="NXA69" s="460"/>
      <c r="NXB69" s="460"/>
      <c r="NXC69" s="460"/>
      <c r="NXD69" s="460"/>
      <c r="NXE69" s="460"/>
      <c r="NXF69" s="460"/>
      <c r="NXG69" s="460"/>
      <c r="NXH69" s="460"/>
      <c r="NXI69" s="460"/>
      <c r="NXJ69" s="460"/>
      <c r="NXK69" s="460"/>
      <c r="NXL69" s="460"/>
      <c r="NXM69" s="460"/>
      <c r="NXN69" s="460"/>
      <c r="NXO69" s="460"/>
      <c r="NXP69" s="460"/>
      <c r="NXQ69" s="460"/>
      <c r="NXR69" s="460"/>
      <c r="NXS69" s="460"/>
      <c r="NXT69" s="460"/>
      <c r="NXU69" s="460"/>
      <c r="NXV69" s="460"/>
      <c r="NXW69" s="460"/>
      <c r="NXX69" s="460"/>
      <c r="NXY69" s="460"/>
      <c r="NXZ69" s="460"/>
      <c r="NYA69" s="460"/>
      <c r="NYB69" s="460"/>
      <c r="NYC69" s="460"/>
      <c r="NYD69" s="460"/>
      <c r="NYE69" s="460"/>
      <c r="NYF69" s="460"/>
      <c r="NYG69" s="460"/>
      <c r="NYH69" s="460"/>
      <c r="NYI69" s="460"/>
      <c r="NYJ69" s="460"/>
      <c r="NYK69" s="460"/>
      <c r="NYL69" s="460"/>
      <c r="NYM69" s="460"/>
      <c r="NYN69" s="460"/>
      <c r="NYO69" s="460"/>
      <c r="NYP69" s="460"/>
      <c r="NYQ69" s="460"/>
      <c r="NYR69" s="460"/>
      <c r="NYS69" s="460"/>
      <c r="NYT69" s="460"/>
      <c r="NYU69" s="460"/>
      <c r="NYV69" s="460"/>
      <c r="NYW69" s="460"/>
      <c r="NYX69" s="460"/>
      <c r="NYY69" s="460"/>
      <c r="NYZ69" s="460"/>
      <c r="NZA69" s="460"/>
      <c r="NZB69" s="460"/>
      <c r="NZC69" s="460"/>
      <c r="NZD69" s="460"/>
      <c r="NZE69" s="460"/>
      <c r="NZF69" s="460"/>
      <c r="NZG69" s="460"/>
      <c r="NZH69" s="460"/>
      <c r="NZI69" s="460"/>
      <c r="NZJ69" s="460"/>
      <c r="NZK69" s="460"/>
      <c r="NZL69" s="460"/>
      <c r="NZM69" s="460"/>
      <c r="NZN69" s="460"/>
      <c r="NZO69" s="460"/>
      <c r="NZP69" s="460"/>
      <c r="NZQ69" s="460"/>
      <c r="NZR69" s="460"/>
      <c r="NZS69" s="460"/>
      <c r="NZT69" s="460"/>
      <c r="NZU69" s="460"/>
      <c r="NZV69" s="460"/>
      <c r="NZW69" s="460"/>
      <c r="NZX69" s="460"/>
      <c r="NZY69" s="460"/>
      <c r="NZZ69" s="460"/>
      <c r="OAA69" s="460"/>
      <c r="OAB69" s="460"/>
      <c r="OAC69" s="460"/>
      <c r="OAD69" s="460"/>
      <c r="OAE69" s="460"/>
      <c r="OAF69" s="460"/>
      <c r="OAG69" s="460"/>
      <c r="OAH69" s="460"/>
      <c r="OAI69" s="460"/>
      <c r="OAJ69" s="460"/>
      <c r="OAK69" s="460"/>
      <c r="OAL69" s="460"/>
      <c r="OAM69" s="460"/>
      <c r="OAN69" s="460"/>
      <c r="OAO69" s="460"/>
      <c r="OAP69" s="460"/>
      <c r="OAQ69" s="460"/>
      <c r="OAR69" s="460"/>
      <c r="OAS69" s="460"/>
      <c r="OAT69" s="460"/>
      <c r="OAU69" s="460"/>
      <c r="OAV69" s="460"/>
      <c r="OAW69" s="460"/>
      <c r="OAX69" s="460"/>
      <c r="OAY69" s="460"/>
      <c r="OAZ69" s="460"/>
      <c r="OBA69" s="460"/>
      <c r="OBB69" s="460"/>
      <c r="OBC69" s="460"/>
      <c r="OBD69" s="460"/>
      <c r="OBE69" s="460"/>
      <c r="OBF69" s="460"/>
      <c r="OBG69" s="460"/>
      <c r="OBH69" s="460"/>
      <c r="OBI69" s="460"/>
      <c r="OBJ69" s="460"/>
      <c r="OBK69" s="460"/>
      <c r="OBL69" s="460"/>
      <c r="OBM69" s="460"/>
      <c r="OBN69" s="460"/>
      <c r="OBO69" s="460"/>
      <c r="OBP69" s="460"/>
      <c r="OBQ69" s="460"/>
      <c r="OBR69" s="460"/>
      <c r="OBS69" s="460"/>
      <c r="OBT69" s="460"/>
      <c r="OBU69" s="460"/>
      <c r="OBV69" s="460"/>
      <c r="OBW69" s="460"/>
      <c r="OBX69" s="460"/>
      <c r="OBY69" s="460"/>
      <c r="OBZ69" s="460"/>
      <c r="OCA69" s="460"/>
      <c r="OCB69" s="460"/>
      <c r="OCC69" s="460"/>
      <c r="OCD69" s="460"/>
      <c r="OCE69" s="460"/>
      <c r="OCF69" s="460"/>
      <c r="OCG69" s="460"/>
      <c r="OCH69" s="460"/>
      <c r="OCI69" s="460"/>
      <c r="OCJ69" s="460"/>
      <c r="OCK69" s="460"/>
      <c r="OCL69" s="460"/>
      <c r="OCM69" s="460"/>
      <c r="OCN69" s="460"/>
      <c r="OCO69" s="460"/>
      <c r="OCP69" s="460"/>
      <c r="OCQ69" s="460"/>
      <c r="OCR69" s="460"/>
      <c r="OCS69" s="460"/>
      <c r="OCT69" s="460"/>
      <c r="OCU69" s="460"/>
      <c r="OCV69" s="460"/>
      <c r="OCW69" s="460"/>
      <c r="OCX69" s="460"/>
      <c r="OCY69" s="460"/>
      <c r="OCZ69" s="460"/>
      <c r="ODA69" s="460"/>
      <c r="ODB69" s="460"/>
      <c r="ODC69" s="460"/>
      <c r="ODD69" s="460"/>
      <c r="ODE69" s="460"/>
      <c r="ODF69" s="460"/>
      <c r="ODG69" s="460"/>
      <c r="ODH69" s="460"/>
      <c r="ODI69" s="460"/>
      <c r="ODJ69" s="460"/>
      <c r="ODK69" s="460"/>
      <c r="ODL69" s="460"/>
      <c r="ODM69" s="460"/>
      <c r="ODN69" s="460"/>
      <c r="ODO69" s="460"/>
      <c r="ODP69" s="460"/>
      <c r="ODQ69" s="460"/>
      <c r="ODR69" s="460"/>
      <c r="ODS69" s="460"/>
      <c r="ODT69" s="460"/>
      <c r="ODU69" s="460"/>
      <c r="ODV69" s="460"/>
      <c r="ODW69" s="460"/>
      <c r="ODX69" s="460"/>
      <c r="ODY69" s="460"/>
      <c r="ODZ69" s="460"/>
      <c r="OEA69" s="460"/>
      <c r="OEB69" s="460"/>
      <c r="OEC69" s="460"/>
      <c r="OED69" s="460"/>
      <c r="OEE69" s="460"/>
      <c r="OEF69" s="460"/>
      <c r="OEG69" s="460"/>
      <c r="OEH69" s="460"/>
      <c r="OEI69" s="460"/>
      <c r="OEJ69" s="460"/>
      <c r="OEK69" s="460"/>
      <c r="OEL69" s="460"/>
      <c r="OEM69" s="460"/>
      <c r="OEN69" s="460"/>
      <c r="OEO69" s="460"/>
      <c r="OEP69" s="460"/>
      <c r="OEQ69" s="460"/>
      <c r="OER69" s="460"/>
      <c r="OES69" s="460"/>
      <c r="OET69" s="460"/>
      <c r="OEU69" s="460"/>
      <c r="OEV69" s="460"/>
      <c r="OEW69" s="460"/>
      <c r="OEX69" s="460"/>
      <c r="OEY69" s="460"/>
      <c r="OEZ69" s="460"/>
      <c r="OFA69" s="460"/>
      <c r="OFB69" s="460"/>
      <c r="OFC69" s="460"/>
      <c r="OFD69" s="460"/>
      <c r="OFE69" s="460"/>
      <c r="OFF69" s="460"/>
      <c r="OFG69" s="460"/>
      <c r="OFH69" s="460"/>
      <c r="OFI69" s="460"/>
      <c r="OFJ69" s="460"/>
      <c r="OFK69" s="460"/>
      <c r="OFL69" s="460"/>
      <c r="OFM69" s="460"/>
      <c r="OFN69" s="460"/>
      <c r="OFO69" s="460"/>
      <c r="OFP69" s="460"/>
      <c r="OFQ69" s="460"/>
      <c r="OFR69" s="460"/>
      <c r="OFS69" s="460"/>
      <c r="OFT69" s="460"/>
      <c r="OFU69" s="460"/>
      <c r="OFV69" s="460"/>
      <c r="OFW69" s="460"/>
      <c r="OFX69" s="460"/>
      <c r="OFY69" s="460"/>
      <c r="OFZ69" s="460"/>
      <c r="OGA69" s="460"/>
      <c r="OGB69" s="460"/>
      <c r="OGC69" s="460"/>
      <c r="OGD69" s="460"/>
      <c r="OGE69" s="460"/>
      <c r="OGF69" s="460"/>
      <c r="OGG69" s="460"/>
      <c r="OGH69" s="460"/>
      <c r="OGI69" s="460"/>
      <c r="OGJ69" s="460"/>
      <c r="OGK69" s="460"/>
      <c r="OGL69" s="460"/>
      <c r="OGM69" s="460"/>
      <c r="OGN69" s="460"/>
      <c r="OGO69" s="460"/>
      <c r="OGP69" s="460"/>
      <c r="OGQ69" s="460"/>
      <c r="OGR69" s="460"/>
      <c r="OGS69" s="460"/>
      <c r="OGT69" s="460"/>
      <c r="OGU69" s="460"/>
      <c r="OGV69" s="460"/>
      <c r="OGW69" s="460"/>
      <c r="OGX69" s="460"/>
      <c r="OGY69" s="460"/>
      <c r="OGZ69" s="460"/>
      <c r="OHA69" s="460"/>
      <c r="OHB69" s="460"/>
      <c r="OHC69" s="460"/>
      <c r="OHD69" s="460"/>
      <c r="OHE69" s="460"/>
      <c r="OHF69" s="460"/>
      <c r="OHG69" s="460"/>
      <c r="OHH69" s="460"/>
      <c r="OHI69" s="460"/>
      <c r="OHJ69" s="460"/>
      <c r="OHK69" s="460"/>
      <c r="OHL69" s="460"/>
      <c r="OHM69" s="460"/>
      <c r="OHN69" s="460"/>
      <c r="OHO69" s="460"/>
      <c r="OHP69" s="460"/>
      <c r="OHQ69" s="460"/>
      <c r="OHR69" s="460"/>
      <c r="OHS69" s="460"/>
      <c r="OHT69" s="460"/>
      <c r="OHU69" s="460"/>
      <c r="OHV69" s="460"/>
      <c r="OHW69" s="460"/>
      <c r="OHX69" s="460"/>
      <c r="OHY69" s="460"/>
      <c r="OHZ69" s="460"/>
      <c r="OIA69" s="460"/>
      <c r="OIB69" s="460"/>
      <c r="OIC69" s="460"/>
      <c r="OID69" s="460"/>
      <c r="OIE69" s="460"/>
      <c r="OIF69" s="460"/>
      <c r="OIG69" s="460"/>
      <c r="OIH69" s="460"/>
      <c r="OII69" s="460"/>
      <c r="OIJ69" s="460"/>
      <c r="OIK69" s="460"/>
      <c r="OIL69" s="460"/>
      <c r="OIM69" s="460"/>
      <c r="OIN69" s="460"/>
      <c r="OIO69" s="460"/>
      <c r="OIP69" s="460"/>
      <c r="OIQ69" s="460"/>
      <c r="OIR69" s="460"/>
      <c r="OIS69" s="460"/>
      <c r="OIT69" s="460"/>
      <c r="OIU69" s="460"/>
      <c r="OIV69" s="460"/>
      <c r="OIW69" s="460"/>
      <c r="OIX69" s="460"/>
      <c r="OIY69" s="460"/>
      <c r="OIZ69" s="460"/>
      <c r="OJA69" s="460"/>
      <c r="OJB69" s="460"/>
      <c r="OJC69" s="460"/>
      <c r="OJD69" s="460"/>
      <c r="OJE69" s="460"/>
      <c r="OJF69" s="460"/>
      <c r="OJG69" s="460"/>
      <c r="OJH69" s="460"/>
      <c r="OJI69" s="460"/>
      <c r="OJJ69" s="460"/>
      <c r="OJK69" s="460"/>
      <c r="OJL69" s="460"/>
      <c r="OJM69" s="460"/>
      <c r="OJN69" s="460"/>
      <c r="OJO69" s="460"/>
      <c r="OJP69" s="460"/>
      <c r="OJQ69" s="460"/>
      <c r="OJR69" s="460"/>
      <c r="OJS69" s="460"/>
      <c r="OJT69" s="460"/>
      <c r="OJU69" s="460"/>
      <c r="OJV69" s="460"/>
      <c r="OJW69" s="460"/>
      <c r="OJX69" s="460"/>
      <c r="OJY69" s="460"/>
      <c r="OJZ69" s="460"/>
      <c r="OKA69" s="460"/>
      <c r="OKB69" s="460"/>
      <c r="OKC69" s="460"/>
      <c r="OKD69" s="460"/>
      <c r="OKE69" s="460"/>
      <c r="OKF69" s="460"/>
      <c r="OKG69" s="460"/>
      <c r="OKH69" s="460"/>
      <c r="OKI69" s="460"/>
      <c r="OKJ69" s="460"/>
      <c r="OKK69" s="460"/>
      <c r="OKL69" s="460"/>
      <c r="OKM69" s="460"/>
      <c r="OKN69" s="460"/>
      <c r="OKO69" s="460"/>
      <c r="OKP69" s="460"/>
      <c r="OKQ69" s="460"/>
      <c r="OKR69" s="460"/>
      <c r="OKS69" s="460"/>
      <c r="OKT69" s="460"/>
      <c r="OKU69" s="460"/>
      <c r="OKV69" s="460"/>
      <c r="OKW69" s="460"/>
      <c r="OKX69" s="460"/>
      <c r="OKY69" s="460"/>
      <c r="OKZ69" s="460"/>
      <c r="OLA69" s="460"/>
      <c r="OLB69" s="460"/>
      <c r="OLC69" s="460"/>
      <c r="OLD69" s="460"/>
      <c r="OLE69" s="460"/>
      <c r="OLF69" s="460"/>
      <c r="OLG69" s="460"/>
      <c r="OLH69" s="460"/>
      <c r="OLI69" s="460"/>
      <c r="OLJ69" s="460"/>
      <c r="OLK69" s="460"/>
      <c r="OLL69" s="460"/>
      <c r="OLM69" s="460"/>
      <c r="OLN69" s="460"/>
      <c r="OLO69" s="460"/>
      <c r="OLP69" s="460"/>
      <c r="OLQ69" s="460"/>
      <c r="OLR69" s="460"/>
      <c r="OLS69" s="460"/>
      <c r="OLT69" s="460"/>
      <c r="OLU69" s="460"/>
      <c r="OLV69" s="460"/>
      <c r="OLW69" s="460"/>
      <c r="OLX69" s="460"/>
      <c r="OLY69" s="460"/>
      <c r="OLZ69" s="460"/>
      <c r="OMA69" s="460"/>
      <c r="OMB69" s="460"/>
      <c r="OMC69" s="460"/>
      <c r="OMD69" s="460"/>
      <c r="OME69" s="460"/>
      <c r="OMF69" s="460"/>
      <c r="OMG69" s="460"/>
      <c r="OMH69" s="460"/>
      <c r="OMI69" s="460"/>
      <c r="OMJ69" s="460"/>
      <c r="OMK69" s="460"/>
      <c r="OML69" s="460"/>
      <c r="OMM69" s="460"/>
      <c r="OMN69" s="460"/>
      <c r="OMO69" s="460"/>
      <c r="OMP69" s="460"/>
      <c r="OMQ69" s="460"/>
      <c r="OMR69" s="460"/>
      <c r="OMS69" s="460"/>
      <c r="OMT69" s="460"/>
      <c r="OMU69" s="460"/>
      <c r="OMV69" s="460"/>
      <c r="OMW69" s="460"/>
      <c r="OMX69" s="460"/>
      <c r="OMY69" s="460"/>
      <c r="OMZ69" s="460"/>
      <c r="ONA69" s="460"/>
      <c r="ONB69" s="460"/>
      <c r="ONC69" s="460"/>
      <c r="OND69" s="460"/>
      <c r="ONE69" s="460"/>
      <c r="ONF69" s="460"/>
      <c r="ONG69" s="460"/>
      <c r="ONH69" s="460"/>
      <c r="ONI69" s="460"/>
      <c r="ONJ69" s="460"/>
      <c r="ONK69" s="460"/>
      <c r="ONL69" s="460"/>
      <c r="ONM69" s="460"/>
      <c r="ONN69" s="460"/>
      <c r="ONO69" s="460"/>
      <c r="ONP69" s="460"/>
      <c r="ONQ69" s="460"/>
      <c r="ONR69" s="460"/>
      <c r="ONS69" s="460"/>
      <c r="ONT69" s="460"/>
      <c r="ONU69" s="460"/>
      <c r="ONV69" s="460"/>
      <c r="ONW69" s="460"/>
      <c r="ONX69" s="460"/>
      <c r="ONY69" s="460"/>
      <c r="ONZ69" s="460"/>
      <c r="OOA69" s="460"/>
      <c r="OOB69" s="460"/>
      <c r="OOC69" s="460"/>
      <c r="OOD69" s="460"/>
      <c r="OOE69" s="460"/>
      <c r="OOF69" s="460"/>
      <c r="OOG69" s="460"/>
      <c r="OOH69" s="460"/>
      <c r="OOI69" s="460"/>
      <c r="OOJ69" s="460"/>
      <c r="OOK69" s="460"/>
      <c r="OOL69" s="460"/>
      <c r="OOM69" s="460"/>
      <c r="OON69" s="460"/>
      <c r="OOO69" s="460"/>
      <c r="OOP69" s="460"/>
      <c r="OOQ69" s="460"/>
      <c r="OOR69" s="460"/>
      <c r="OOS69" s="460"/>
      <c r="OOT69" s="460"/>
      <c r="OOU69" s="460"/>
      <c r="OOV69" s="460"/>
      <c r="OOW69" s="460"/>
      <c r="OOX69" s="460"/>
      <c r="OOY69" s="460"/>
      <c r="OOZ69" s="460"/>
      <c r="OPA69" s="460"/>
      <c r="OPB69" s="460"/>
      <c r="OPC69" s="460"/>
      <c r="OPD69" s="460"/>
      <c r="OPE69" s="460"/>
      <c r="OPF69" s="460"/>
      <c r="OPG69" s="460"/>
      <c r="OPH69" s="460"/>
      <c r="OPI69" s="460"/>
      <c r="OPJ69" s="460"/>
      <c r="OPK69" s="460"/>
      <c r="OPL69" s="460"/>
      <c r="OPM69" s="460"/>
      <c r="OPN69" s="460"/>
      <c r="OPO69" s="460"/>
      <c r="OPP69" s="460"/>
      <c r="OPQ69" s="460"/>
      <c r="OPR69" s="460"/>
      <c r="OPS69" s="460"/>
      <c r="OPT69" s="460"/>
      <c r="OPU69" s="460"/>
      <c r="OPV69" s="460"/>
      <c r="OPW69" s="460"/>
      <c r="OPX69" s="460"/>
      <c r="OPY69" s="460"/>
      <c r="OPZ69" s="460"/>
      <c r="OQA69" s="460"/>
      <c r="OQB69" s="460"/>
      <c r="OQC69" s="460"/>
      <c r="OQD69" s="460"/>
      <c r="OQE69" s="460"/>
      <c r="OQF69" s="460"/>
      <c r="OQG69" s="460"/>
      <c r="OQH69" s="460"/>
      <c r="OQI69" s="460"/>
      <c r="OQJ69" s="460"/>
      <c r="OQK69" s="460"/>
      <c r="OQL69" s="460"/>
      <c r="OQM69" s="460"/>
      <c r="OQN69" s="460"/>
      <c r="OQO69" s="460"/>
      <c r="OQP69" s="460"/>
      <c r="OQQ69" s="460"/>
      <c r="OQR69" s="460"/>
      <c r="OQS69" s="460"/>
      <c r="OQT69" s="460"/>
      <c r="OQU69" s="460"/>
      <c r="OQV69" s="460"/>
      <c r="OQW69" s="460"/>
      <c r="OQX69" s="460"/>
      <c r="OQY69" s="460"/>
      <c r="OQZ69" s="460"/>
      <c r="ORA69" s="460"/>
      <c r="ORB69" s="460"/>
      <c r="ORC69" s="460"/>
      <c r="ORD69" s="460"/>
      <c r="ORE69" s="460"/>
      <c r="ORF69" s="460"/>
      <c r="ORG69" s="460"/>
      <c r="ORH69" s="460"/>
      <c r="ORI69" s="460"/>
      <c r="ORJ69" s="460"/>
      <c r="ORK69" s="460"/>
      <c r="ORL69" s="460"/>
      <c r="ORM69" s="460"/>
      <c r="ORN69" s="460"/>
      <c r="ORO69" s="460"/>
      <c r="ORP69" s="460"/>
      <c r="ORQ69" s="460"/>
      <c r="ORR69" s="460"/>
      <c r="ORS69" s="460"/>
      <c r="ORT69" s="460"/>
      <c r="ORU69" s="460"/>
      <c r="ORV69" s="460"/>
      <c r="ORW69" s="460"/>
      <c r="ORX69" s="460"/>
      <c r="ORY69" s="460"/>
      <c r="ORZ69" s="460"/>
      <c r="OSA69" s="460"/>
      <c r="OSB69" s="460"/>
      <c r="OSC69" s="460"/>
      <c r="OSD69" s="460"/>
      <c r="OSE69" s="460"/>
      <c r="OSF69" s="460"/>
      <c r="OSG69" s="460"/>
      <c r="OSH69" s="460"/>
      <c r="OSI69" s="460"/>
      <c r="OSJ69" s="460"/>
      <c r="OSK69" s="460"/>
      <c r="OSL69" s="460"/>
      <c r="OSM69" s="460"/>
      <c r="OSN69" s="460"/>
      <c r="OSO69" s="460"/>
      <c r="OSP69" s="460"/>
      <c r="OSQ69" s="460"/>
      <c r="OSR69" s="460"/>
      <c r="OSS69" s="460"/>
      <c r="OST69" s="460"/>
      <c r="OSU69" s="460"/>
      <c r="OSV69" s="460"/>
      <c r="OSW69" s="460"/>
      <c r="OSX69" s="460"/>
      <c r="OSY69" s="460"/>
      <c r="OSZ69" s="460"/>
      <c r="OTA69" s="460"/>
      <c r="OTB69" s="460"/>
      <c r="OTC69" s="460"/>
      <c r="OTD69" s="460"/>
      <c r="OTE69" s="460"/>
      <c r="OTF69" s="460"/>
      <c r="OTG69" s="460"/>
      <c r="OTH69" s="460"/>
      <c r="OTI69" s="460"/>
      <c r="OTJ69" s="460"/>
      <c r="OTK69" s="460"/>
      <c r="OTL69" s="460"/>
      <c r="OTM69" s="460"/>
      <c r="OTN69" s="460"/>
      <c r="OTO69" s="460"/>
      <c r="OTP69" s="460"/>
      <c r="OTQ69" s="460"/>
      <c r="OTR69" s="460"/>
      <c r="OTS69" s="460"/>
      <c r="OTT69" s="460"/>
      <c r="OTU69" s="460"/>
      <c r="OTV69" s="460"/>
      <c r="OTW69" s="460"/>
      <c r="OTX69" s="460"/>
      <c r="OTY69" s="460"/>
      <c r="OTZ69" s="460"/>
      <c r="OUA69" s="460"/>
      <c r="OUB69" s="460"/>
      <c r="OUC69" s="460"/>
      <c r="OUD69" s="460"/>
      <c r="OUE69" s="460"/>
      <c r="OUF69" s="460"/>
      <c r="OUG69" s="460"/>
      <c r="OUH69" s="460"/>
      <c r="OUI69" s="460"/>
      <c r="OUJ69" s="460"/>
      <c r="OUK69" s="460"/>
      <c r="OUL69" s="460"/>
      <c r="OUM69" s="460"/>
      <c r="OUN69" s="460"/>
      <c r="OUO69" s="460"/>
      <c r="OUP69" s="460"/>
      <c r="OUQ69" s="460"/>
      <c r="OUR69" s="460"/>
      <c r="OUS69" s="460"/>
      <c r="OUT69" s="460"/>
      <c r="OUU69" s="460"/>
      <c r="OUV69" s="460"/>
      <c r="OUW69" s="460"/>
      <c r="OUX69" s="460"/>
      <c r="OUY69" s="460"/>
      <c r="OUZ69" s="460"/>
      <c r="OVA69" s="460"/>
      <c r="OVB69" s="460"/>
      <c r="OVC69" s="460"/>
      <c r="OVD69" s="460"/>
      <c r="OVE69" s="460"/>
      <c r="OVF69" s="460"/>
      <c r="OVG69" s="460"/>
      <c r="OVH69" s="460"/>
      <c r="OVI69" s="460"/>
      <c r="OVJ69" s="460"/>
      <c r="OVK69" s="460"/>
      <c r="OVL69" s="460"/>
      <c r="OVM69" s="460"/>
      <c r="OVN69" s="460"/>
      <c r="OVO69" s="460"/>
      <c r="OVP69" s="460"/>
      <c r="OVQ69" s="460"/>
      <c r="OVR69" s="460"/>
      <c r="OVS69" s="460"/>
      <c r="OVT69" s="460"/>
      <c r="OVU69" s="460"/>
      <c r="OVV69" s="460"/>
      <c r="OVW69" s="460"/>
      <c r="OVX69" s="460"/>
      <c r="OVY69" s="460"/>
      <c r="OVZ69" s="460"/>
      <c r="OWA69" s="460"/>
      <c r="OWB69" s="460"/>
      <c r="OWC69" s="460"/>
      <c r="OWD69" s="460"/>
      <c r="OWE69" s="460"/>
      <c r="OWF69" s="460"/>
      <c r="OWG69" s="460"/>
      <c r="OWH69" s="460"/>
      <c r="OWI69" s="460"/>
      <c r="OWJ69" s="460"/>
      <c r="OWK69" s="460"/>
      <c r="OWL69" s="460"/>
      <c r="OWM69" s="460"/>
      <c r="OWN69" s="460"/>
      <c r="OWO69" s="460"/>
      <c r="OWP69" s="460"/>
      <c r="OWQ69" s="460"/>
      <c r="OWR69" s="460"/>
      <c r="OWS69" s="460"/>
      <c r="OWT69" s="460"/>
      <c r="OWU69" s="460"/>
      <c r="OWV69" s="460"/>
      <c r="OWW69" s="460"/>
      <c r="OWX69" s="460"/>
      <c r="OWY69" s="460"/>
      <c r="OWZ69" s="460"/>
      <c r="OXA69" s="460"/>
      <c r="OXB69" s="460"/>
      <c r="OXC69" s="460"/>
      <c r="OXD69" s="460"/>
      <c r="OXE69" s="460"/>
      <c r="OXF69" s="460"/>
      <c r="OXG69" s="460"/>
      <c r="OXH69" s="460"/>
      <c r="OXI69" s="460"/>
      <c r="OXJ69" s="460"/>
      <c r="OXK69" s="460"/>
      <c r="OXL69" s="460"/>
      <c r="OXM69" s="460"/>
      <c r="OXN69" s="460"/>
      <c r="OXO69" s="460"/>
      <c r="OXP69" s="460"/>
      <c r="OXQ69" s="460"/>
      <c r="OXR69" s="460"/>
      <c r="OXS69" s="460"/>
      <c r="OXT69" s="460"/>
      <c r="OXU69" s="460"/>
      <c r="OXV69" s="460"/>
      <c r="OXW69" s="460"/>
      <c r="OXX69" s="460"/>
      <c r="OXY69" s="460"/>
      <c r="OXZ69" s="460"/>
      <c r="OYA69" s="460"/>
      <c r="OYB69" s="460"/>
      <c r="OYC69" s="460"/>
      <c r="OYD69" s="460"/>
      <c r="OYE69" s="460"/>
      <c r="OYF69" s="460"/>
      <c r="OYG69" s="460"/>
      <c r="OYH69" s="460"/>
      <c r="OYI69" s="460"/>
      <c r="OYJ69" s="460"/>
      <c r="OYK69" s="460"/>
      <c r="OYL69" s="460"/>
      <c r="OYM69" s="460"/>
      <c r="OYN69" s="460"/>
      <c r="OYO69" s="460"/>
      <c r="OYP69" s="460"/>
      <c r="OYQ69" s="460"/>
      <c r="OYR69" s="460"/>
      <c r="OYS69" s="460"/>
      <c r="OYT69" s="460"/>
      <c r="OYU69" s="460"/>
      <c r="OYV69" s="460"/>
      <c r="OYW69" s="460"/>
      <c r="OYX69" s="460"/>
      <c r="OYY69" s="460"/>
      <c r="OYZ69" s="460"/>
      <c r="OZA69" s="460"/>
      <c r="OZB69" s="460"/>
      <c r="OZC69" s="460"/>
      <c r="OZD69" s="460"/>
      <c r="OZE69" s="460"/>
      <c r="OZF69" s="460"/>
      <c r="OZG69" s="460"/>
      <c r="OZH69" s="460"/>
      <c r="OZI69" s="460"/>
      <c r="OZJ69" s="460"/>
      <c r="OZK69" s="460"/>
      <c r="OZL69" s="460"/>
      <c r="OZM69" s="460"/>
      <c r="OZN69" s="460"/>
      <c r="OZO69" s="460"/>
      <c r="OZP69" s="460"/>
      <c r="OZQ69" s="460"/>
      <c r="OZR69" s="460"/>
      <c r="OZS69" s="460"/>
      <c r="OZT69" s="460"/>
      <c r="OZU69" s="460"/>
      <c r="OZV69" s="460"/>
      <c r="OZW69" s="460"/>
      <c r="OZX69" s="460"/>
      <c r="OZY69" s="460"/>
      <c r="OZZ69" s="460"/>
      <c r="PAA69" s="460"/>
      <c r="PAB69" s="460"/>
      <c r="PAC69" s="460"/>
      <c r="PAD69" s="460"/>
      <c r="PAE69" s="460"/>
      <c r="PAF69" s="460"/>
      <c r="PAG69" s="460"/>
      <c r="PAH69" s="460"/>
      <c r="PAI69" s="460"/>
      <c r="PAJ69" s="460"/>
      <c r="PAK69" s="460"/>
      <c r="PAL69" s="460"/>
      <c r="PAM69" s="460"/>
      <c r="PAN69" s="460"/>
      <c r="PAO69" s="460"/>
      <c r="PAP69" s="460"/>
      <c r="PAQ69" s="460"/>
      <c r="PAR69" s="460"/>
      <c r="PAS69" s="460"/>
      <c r="PAT69" s="460"/>
      <c r="PAU69" s="460"/>
      <c r="PAV69" s="460"/>
      <c r="PAW69" s="460"/>
      <c r="PAX69" s="460"/>
      <c r="PAY69" s="460"/>
      <c r="PAZ69" s="460"/>
      <c r="PBA69" s="460"/>
      <c r="PBB69" s="460"/>
      <c r="PBC69" s="460"/>
      <c r="PBD69" s="460"/>
      <c r="PBE69" s="460"/>
      <c r="PBF69" s="460"/>
      <c r="PBG69" s="460"/>
      <c r="PBH69" s="460"/>
      <c r="PBI69" s="460"/>
      <c r="PBJ69" s="460"/>
      <c r="PBK69" s="460"/>
      <c r="PBL69" s="460"/>
      <c r="PBM69" s="460"/>
      <c r="PBN69" s="460"/>
      <c r="PBO69" s="460"/>
      <c r="PBP69" s="460"/>
      <c r="PBQ69" s="460"/>
      <c r="PBR69" s="460"/>
      <c r="PBS69" s="460"/>
      <c r="PBT69" s="460"/>
      <c r="PBU69" s="460"/>
      <c r="PBV69" s="460"/>
      <c r="PBW69" s="460"/>
      <c r="PBX69" s="460"/>
      <c r="PBY69" s="460"/>
      <c r="PBZ69" s="460"/>
      <c r="PCA69" s="460"/>
      <c r="PCB69" s="460"/>
      <c r="PCC69" s="460"/>
      <c r="PCD69" s="460"/>
      <c r="PCE69" s="460"/>
      <c r="PCF69" s="460"/>
      <c r="PCG69" s="460"/>
      <c r="PCH69" s="460"/>
      <c r="PCI69" s="460"/>
      <c r="PCJ69" s="460"/>
      <c r="PCK69" s="460"/>
      <c r="PCL69" s="460"/>
      <c r="PCM69" s="460"/>
      <c r="PCN69" s="460"/>
      <c r="PCO69" s="460"/>
      <c r="PCP69" s="460"/>
      <c r="PCQ69" s="460"/>
      <c r="PCR69" s="460"/>
      <c r="PCS69" s="460"/>
      <c r="PCT69" s="460"/>
      <c r="PCU69" s="460"/>
      <c r="PCV69" s="460"/>
      <c r="PCW69" s="460"/>
      <c r="PCX69" s="460"/>
      <c r="PCY69" s="460"/>
      <c r="PCZ69" s="460"/>
      <c r="PDA69" s="460"/>
      <c r="PDB69" s="460"/>
      <c r="PDC69" s="460"/>
      <c r="PDD69" s="460"/>
      <c r="PDE69" s="460"/>
      <c r="PDF69" s="460"/>
      <c r="PDG69" s="460"/>
      <c r="PDH69" s="460"/>
      <c r="PDI69" s="460"/>
      <c r="PDJ69" s="460"/>
      <c r="PDK69" s="460"/>
      <c r="PDL69" s="460"/>
      <c r="PDM69" s="460"/>
      <c r="PDN69" s="460"/>
      <c r="PDO69" s="460"/>
      <c r="PDP69" s="460"/>
      <c r="PDQ69" s="460"/>
      <c r="PDR69" s="460"/>
      <c r="PDS69" s="460"/>
      <c r="PDT69" s="460"/>
      <c r="PDU69" s="460"/>
      <c r="PDV69" s="460"/>
      <c r="PDW69" s="460"/>
      <c r="PDX69" s="460"/>
      <c r="PDY69" s="460"/>
      <c r="PDZ69" s="460"/>
      <c r="PEA69" s="460"/>
      <c r="PEB69" s="460"/>
      <c r="PEC69" s="460"/>
      <c r="PED69" s="460"/>
      <c r="PEE69" s="460"/>
      <c r="PEF69" s="460"/>
      <c r="PEG69" s="460"/>
      <c r="PEH69" s="460"/>
      <c r="PEI69" s="460"/>
      <c r="PEJ69" s="460"/>
      <c r="PEK69" s="460"/>
      <c r="PEL69" s="460"/>
      <c r="PEM69" s="460"/>
      <c r="PEN69" s="460"/>
      <c r="PEO69" s="460"/>
      <c r="PEP69" s="460"/>
      <c r="PEQ69" s="460"/>
      <c r="PER69" s="460"/>
      <c r="PES69" s="460"/>
      <c r="PET69" s="460"/>
      <c r="PEU69" s="460"/>
      <c r="PEV69" s="460"/>
      <c r="PEW69" s="460"/>
      <c r="PEX69" s="460"/>
      <c r="PEY69" s="460"/>
      <c r="PEZ69" s="460"/>
      <c r="PFA69" s="460"/>
      <c r="PFB69" s="460"/>
      <c r="PFC69" s="460"/>
      <c r="PFD69" s="460"/>
      <c r="PFE69" s="460"/>
      <c r="PFF69" s="460"/>
      <c r="PFG69" s="460"/>
      <c r="PFH69" s="460"/>
      <c r="PFI69" s="460"/>
      <c r="PFJ69" s="460"/>
      <c r="PFK69" s="460"/>
      <c r="PFL69" s="460"/>
      <c r="PFM69" s="460"/>
      <c r="PFN69" s="460"/>
      <c r="PFO69" s="460"/>
      <c r="PFP69" s="460"/>
      <c r="PFQ69" s="460"/>
      <c r="PFR69" s="460"/>
      <c r="PFS69" s="460"/>
      <c r="PFT69" s="460"/>
      <c r="PFU69" s="460"/>
      <c r="PFV69" s="460"/>
      <c r="PFW69" s="460"/>
      <c r="PFX69" s="460"/>
      <c r="PFY69" s="460"/>
      <c r="PFZ69" s="460"/>
      <c r="PGA69" s="460"/>
      <c r="PGB69" s="460"/>
      <c r="PGC69" s="460"/>
      <c r="PGD69" s="460"/>
      <c r="PGE69" s="460"/>
      <c r="PGF69" s="460"/>
      <c r="PGG69" s="460"/>
      <c r="PGH69" s="460"/>
      <c r="PGI69" s="460"/>
      <c r="PGJ69" s="460"/>
      <c r="PGK69" s="460"/>
      <c r="PGL69" s="460"/>
      <c r="PGM69" s="460"/>
      <c r="PGN69" s="460"/>
      <c r="PGO69" s="460"/>
      <c r="PGP69" s="460"/>
      <c r="PGQ69" s="460"/>
      <c r="PGR69" s="460"/>
      <c r="PGS69" s="460"/>
      <c r="PGT69" s="460"/>
      <c r="PGU69" s="460"/>
      <c r="PGV69" s="460"/>
      <c r="PGW69" s="460"/>
      <c r="PGX69" s="460"/>
      <c r="PGY69" s="460"/>
      <c r="PGZ69" s="460"/>
      <c r="PHA69" s="460"/>
      <c r="PHB69" s="460"/>
      <c r="PHC69" s="460"/>
      <c r="PHD69" s="460"/>
      <c r="PHE69" s="460"/>
      <c r="PHF69" s="460"/>
      <c r="PHG69" s="460"/>
      <c r="PHH69" s="460"/>
      <c r="PHI69" s="460"/>
      <c r="PHJ69" s="460"/>
      <c r="PHK69" s="460"/>
      <c r="PHL69" s="460"/>
      <c r="PHM69" s="460"/>
      <c r="PHN69" s="460"/>
      <c r="PHO69" s="460"/>
      <c r="PHP69" s="460"/>
      <c r="PHQ69" s="460"/>
      <c r="PHR69" s="460"/>
      <c r="PHS69" s="460"/>
      <c r="PHT69" s="460"/>
      <c r="PHU69" s="460"/>
      <c r="PHV69" s="460"/>
      <c r="PHW69" s="460"/>
      <c r="PHX69" s="460"/>
      <c r="PHY69" s="460"/>
      <c r="PHZ69" s="460"/>
      <c r="PIA69" s="460"/>
      <c r="PIB69" s="460"/>
      <c r="PIC69" s="460"/>
      <c r="PID69" s="460"/>
      <c r="PIE69" s="460"/>
      <c r="PIF69" s="460"/>
      <c r="PIG69" s="460"/>
      <c r="PIH69" s="460"/>
      <c r="PII69" s="460"/>
      <c r="PIJ69" s="460"/>
      <c r="PIK69" s="460"/>
      <c r="PIL69" s="460"/>
      <c r="PIM69" s="460"/>
      <c r="PIN69" s="460"/>
      <c r="PIO69" s="460"/>
      <c r="PIP69" s="460"/>
      <c r="PIQ69" s="460"/>
      <c r="PIR69" s="460"/>
      <c r="PIS69" s="460"/>
      <c r="PIT69" s="460"/>
      <c r="PIU69" s="460"/>
      <c r="PIV69" s="460"/>
      <c r="PIW69" s="460"/>
      <c r="PIX69" s="460"/>
      <c r="PIY69" s="460"/>
      <c r="PIZ69" s="460"/>
      <c r="PJA69" s="460"/>
      <c r="PJB69" s="460"/>
      <c r="PJC69" s="460"/>
      <c r="PJD69" s="460"/>
      <c r="PJE69" s="460"/>
      <c r="PJF69" s="460"/>
      <c r="PJG69" s="460"/>
      <c r="PJH69" s="460"/>
      <c r="PJI69" s="460"/>
      <c r="PJJ69" s="460"/>
      <c r="PJK69" s="460"/>
      <c r="PJL69" s="460"/>
      <c r="PJM69" s="460"/>
      <c r="PJN69" s="460"/>
      <c r="PJO69" s="460"/>
      <c r="PJP69" s="460"/>
      <c r="PJQ69" s="460"/>
      <c r="PJR69" s="460"/>
      <c r="PJS69" s="460"/>
      <c r="PJT69" s="460"/>
      <c r="PJU69" s="460"/>
      <c r="PJV69" s="460"/>
      <c r="PJW69" s="460"/>
      <c r="PJX69" s="460"/>
      <c r="PJY69" s="460"/>
      <c r="PJZ69" s="460"/>
      <c r="PKA69" s="460"/>
      <c r="PKB69" s="460"/>
      <c r="PKC69" s="460"/>
      <c r="PKD69" s="460"/>
      <c r="PKE69" s="460"/>
      <c r="PKF69" s="460"/>
      <c r="PKG69" s="460"/>
      <c r="PKH69" s="460"/>
      <c r="PKI69" s="460"/>
      <c r="PKJ69" s="460"/>
      <c r="PKK69" s="460"/>
      <c r="PKL69" s="460"/>
      <c r="PKM69" s="460"/>
      <c r="PKN69" s="460"/>
      <c r="PKO69" s="460"/>
      <c r="PKP69" s="460"/>
      <c r="PKQ69" s="460"/>
      <c r="PKR69" s="460"/>
      <c r="PKS69" s="460"/>
      <c r="PKT69" s="460"/>
      <c r="PKU69" s="460"/>
      <c r="PKV69" s="460"/>
      <c r="PKW69" s="460"/>
      <c r="PKX69" s="460"/>
      <c r="PKY69" s="460"/>
      <c r="PKZ69" s="460"/>
      <c r="PLA69" s="460"/>
      <c r="PLB69" s="460"/>
      <c r="PLC69" s="460"/>
      <c r="PLD69" s="460"/>
      <c r="PLE69" s="460"/>
      <c r="PLF69" s="460"/>
      <c r="PLG69" s="460"/>
      <c r="PLH69" s="460"/>
      <c r="PLI69" s="460"/>
      <c r="PLJ69" s="460"/>
      <c r="PLK69" s="460"/>
      <c r="PLL69" s="460"/>
      <c r="PLM69" s="460"/>
      <c r="PLN69" s="460"/>
      <c r="PLO69" s="460"/>
      <c r="PLP69" s="460"/>
      <c r="PLQ69" s="460"/>
      <c r="PLR69" s="460"/>
      <c r="PLS69" s="460"/>
      <c r="PLT69" s="460"/>
      <c r="PLU69" s="460"/>
      <c r="PLV69" s="460"/>
      <c r="PLW69" s="460"/>
      <c r="PLX69" s="460"/>
      <c r="PLY69" s="460"/>
      <c r="PLZ69" s="460"/>
      <c r="PMA69" s="460"/>
      <c r="PMB69" s="460"/>
      <c r="PMC69" s="460"/>
      <c r="PMD69" s="460"/>
      <c r="PME69" s="460"/>
      <c r="PMF69" s="460"/>
      <c r="PMG69" s="460"/>
      <c r="PMH69" s="460"/>
      <c r="PMI69" s="460"/>
      <c r="PMJ69" s="460"/>
      <c r="PMK69" s="460"/>
      <c r="PML69" s="460"/>
      <c r="PMM69" s="460"/>
      <c r="PMN69" s="460"/>
      <c r="PMO69" s="460"/>
      <c r="PMP69" s="460"/>
      <c r="PMQ69" s="460"/>
      <c r="PMR69" s="460"/>
      <c r="PMS69" s="460"/>
      <c r="PMT69" s="460"/>
      <c r="PMU69" s="460"/>
      <c r="PMV69" s="460"/>
      <c r="PMW69" s="460"/>
      <c r="PMX69" s="460"/>
      <c r="PMY69" s="460"/>
      <c r="PMZ69" s="460"/>
      <c r="PNA69" s="460"/>
      <c r="PNB69" s="460"/>
      <c r="PNC69" s="460"/>
      <c r="PND69" s="460"/>
      <c r="PNE69" s="460"/>
      <c r="PNF69" s="460"/>
      <c r="PNG69" s="460"/>
      <c r="PNH69" s="460"/>
      <c r="PNI69" s="460"/>
      <c r="PNJ69" s="460"/>
      <c r="PNK69" s="460"/>
      <c r="PNL69" s="460"/>
      <c r="PNM69" s="460"/>
      <c r="PNN69" s="460"/>
      <c r="PNO69" s="460"/>
      <c r="PNP69" s="460"/>
      <c r="PNQ69" s="460"/>
      <c r="PNR69" s="460"/>
      <c r="PNS69" s="460"/>
      <c r="PNT69" s="460"/>
      <c r="PNU69" s="460"/>
      <c r="PNV69" s="460"/>
      <c r="PNW69" s="460"/>
      <c r="PNX69" s="460"/>
      <c r="PNY69" s="460"/>
      <c r="PNZ69" s="460"/>
      <c r="POA69" s="460"/>
      <c r="POB69" s="460"/>
      <c r="POC69" s="460"/>
      <c r="POD69" s="460"/>
      <c r="POE69" s="460"/>
      <c r="POF69" s="460"/>
      <c r="POG69" s="460"/>
      <c r="POH69" s="460"/>
      <c r="POI69" s="460"/>
      <c r="POJ69" s="460"/>
      <c r="POK69" s="460"/>
      <c r="POL69" s="460"/>
      <c r="POM69" s="460"/>
      <c r="PON69" s="460"/>
      <c r="POO69" s="460"/>
      <c r="POP69" s="460"/>
      <c r="POQ69" s="460"/>
      <c r="POR69" s="460"/>
      <c r="POS69" s="460"/>
      <c r="POT69" s="460"/>
      <c r="POU69" s="460"/>
      <c r="POV69" s="460"/>
      <c r="POW69" s="460"/>
      <c r="POX69" s="460"/>
      <c r="POY69" s="460"/>
      <c r="POZ69" s="460"/>
      <c r="PPA69" s="460"/>
      <c r="PPB69" s="460"/>
      <c r="PPC69" s="460"/>
      <c r="PPD69" s="460"/>
      <c r="PPE69" s="460"/>
      <c r="PPF69" s="460"/>
      <c r="PPG69" s="460"/>
      <c r="PPH69" s="460"/>
      <c r="PPI69" s="460"/>
      <c r="PPJ69" s="460"/>
      <c r="PPK69" s="460"/>
      <c r="PPL69" s="460"/>
      <c r="PPM69" s="460"/>
      <c r="PPN69" s="460"/>
      <c r="PPO69" s="460"/>
      <c r="PPP69" s="460"/>
      <c r="PPQ69" s="460"/>
      <c r="PPR69" s="460"/>
      <c r="PPS69" s="460"/>
      <c r="PPT69" s="460"/>
      <c r="PPU69" s="460"/>
      <c r="PPV69" s="460"/>
      <c r="PPW69" s="460"/>
      <c r="PPX69" s="460"/>
      <c r="PPY69" s="460"/>
      <c r="PPZ69" s="460"/>
      <c r="PQA69" s="460"/>
      <c r="PQB69" s="460"/>
      <c r="PQC69" s="460"/>
      <c r="PQD69" s="460"/>
      <c r="PQE69" s="460"/>
      <c r="PQF69" s="460"/>
      <c r="PQG69" s="460"/>
      <c r="PQH69" s="460"/>
      <c r="PQI69" s="460"/>
      <c r="PQJ69" s="460"/>
      <c r="PQK69" s="460"/>
      <c r="PQL69" s="460"/>
      <c r="PQM69" s="460"/>
      <c r="PQN69" s="460"/>
      <c r="PQO69" s="460"/>
      <c r="PQP69" s="460"/>
      <c r="PQQ69" s="460"/>
      <c r="PQR69" s="460"/>
      <c r="PQS69" s="460"/>
      <c r="PQT69" s="460"/>
      <c r="PQU69" s="460"/>
      <c r="PQV69" s="460"/>
      <c r="PQW69" s="460"/>
      <c r="PQX69" s="460"/>
      <c r="PQY69" s="460"/>
      <c r="PQZ69" s="460"/>
      <c r="PRA69" s="460"/>
      <c r="PRB69" s="460"/>
      <c r="PRC69" s="460"/>
      <c r="PRD69" s="460"/>
      <c r="PRE69" s="460"/>
      <c r="PRF69" s="460"/>
      <c r="PRG69" s="460"/>
      <c r="PRH69" s="460"/>
      <c r="PRI69" s="460"/>
      <c r="PRJ69" s="460"/>
      <c r="PRK69" s="460"/>
      <c r="PRL69" s="460"/>
      <c r="PRM69" s="460"/>
      <c r="PRN69" s="460"/>
      <c r="PRO69" s="460"/>
      <c r="PRP69" s="460"/>
      <c r="PRQ69" s="460"/>
      <c r="PRR69" s="460"/>
      <c r="PRS69" s="460"/>
      <c r="PRT69" s="460"/>
      <c r="PRU69" s="460"/>
      <c r="PRV69" s="460"/>
      <c r="PRW69" s="460"/>
      <c r="PRX69" s="460"/>
      <c r="PRY69" s="460"/>
      <c r="PRZ69" s="460"/>
      <c r="PSA69" s="460"/>
      <c r="PSB69" s="460"/>
      <c r="PSC69" s="460"/>
      <c r="PSD69" s="460"/>
      <c r="PSE69" s="460"/>
      <c r="PSF69" s="460"/>
      <c r="PSG69" s="460"/>
      <c r="PSH69" s="460"/>
      <c r="PSI69" s="460"/>
      <c r="PSJ69" s="460"/>
      <c r="PSK69" s="460"/>
      <c r="PSL69" s="460"/>
      <c r="PSM69" s="460"/>
      <c r="PSN69" s="460"/>
      <c r="PSO69" s="460"/>
      <c r="PSP69" s="460"/>
      <c r="PSQ69" s="460"/>
      <c r="PSR69" s="460"/>
      <c r="PSS69" s="460"/>
      <c r="PST69" s="460"/>
      <c r="PSU69" s="460"/>
      <c r="PSV69" s="460"/>
      <c r="PSW69" s="460"/>
      <c r="PSX69" s="460"/>
      <c r="PSY69" s="460"/>
      <c r="PSZ69" s="460"/>
      <c r="PTA69" s="460"/>
      <c r="PTB69" s="460"/>
      <c r="PTC69" s="460"/>
      <c r="PTD69" s="460"/>
      <c r="PTE69" s="460"/>
      <c r="PTF69" s="460"/>
      <c r="PTG69" s="460"/>
      <c r="PTH69" s="460"/>
      <c r="PTI69" s="460"/>
      <c r="PTJ69" s="460"/>
      <c r="PTK69" s="460"/>
      <c r="PTL69" s="460"/>
      <c r="PTM69" s="460"/>
      <c r="PTN69" s="460"/>
      <c r="PTO69" s="460"/>
      <c r="PTP69" s="460"/>
      <c r="PTQ69" s="460"/>
      <c r="PTR69" s="460"/>
      <c r="PTS69" s="460"/>
      <c r="PTT69" s="460"/>
      <c r="PTU69" s="460"/>
      <c r="PTV69" s="460"/>
      <c r="PTW69" s="460"/>
      <c r="PTX69" s="460"/>
      <c r="PTY69" s="460"/>
      <c r="PTZ69" s="460"/>
      <c r="PUA69" s="460"/>
      <c r="PUB69" s="460"/>
      <c r="PUC69" s="460"/>
      <c r="PUD69" s="460"/>
      <c r="PUE69" s="460"/>
      <c r="PUF69" s="460"/>
      <c r="PUG69" s="460"/>
      <c r="PUH69" s="460"/>
      <c r="PUI69" s="460"/>
      <c r="PUJ69" s="460"/>
      <c r="PUK69" s="460"/>
      <c r="PUL69" s="460"/>
      <c r="PUM69" s="460"/>
      <c r="PUN69" s="460"/>
      <c r="PUO69" s="460"/>
      <c r="PUP69" s="460"/>
      <c r="PUQ69" s="460"/>
      <c r="PUR69" s="460"/>
      <c r="PUS69" s="460"/>
      <c r="PUT69" s="460"/>
      <c r="PUU69" s="460"/>
      <c r="PUV69" s="460"/>
      <c r="PUW69" s="460"/>
      <c r="PUX69" s="460"/>
      <c r="PUY69" s="460"/>
      <c r="PUZ69" s="460"/>
      <c r="PVA69" s="460"/>
      <c r="PVB69" s="460"/>
      <c r="PVC69" s="460"/>
      <c r="PVD69" s="460"/>
      <c r="PVE69" s="460"/>
      <c r="PVF69" s="460"/>
      <c r="PVG69" s="460"/>
      <c r="PVH69" s="460"/>
      <c r="PVI69" s="460"/>
      <c r="PVJ69" s="460"/>
      <c r="PVK69" s="460"/>
      <c r="PVL69" s="460"/>
      <c r="PVM69" s="460"/>
      <c r="PVN69" s="460"/>
      <c r="PVO69" s="460"/>
      <c r="PVP69" s="460"/>
      <c r="PVQ69" s="460"/>
      <c r="PVR69" s="460"/>
      <c r="PVS69" s="460"/>
      <c r="PVT69" s="460"/>
      <c r="PVU69" s="460"/>
      <c r="PVV69" s="460"/>
      <c r="PVW69" s="460"/>
      <c r="PVX69" s="460"/>
      <c r="PVY69" s="460"/>
      <c r="PVZ69" s="460"/>
      <c r="PWA69" s="460"/>
      <c r="PWB69" s="460"/>
      <c r="PWC69" s="460"/>
      <c r="PWD69" s="460"/>
      <c r="PWE69" s="460"/>
      <c r="PWF69" s="460"/>
      <c r="PWG69" s="460"/>
      <c r="PWH69" s="460"/>
      <c r="PWI69" s="460"/>
      <c r="PWJ69" s="460"/>
      <c r="PWK69" s="460"/>
      <c r="PWL69" s="460"/>
      <c r="PWM69" s="460"/>
      <c r="PWN69" s="460"/>
      <c r="PWO69" s="460"/>
      <c r="PWP69" s="460"/>
      <c r="PWQ69" s="460"/>
      <c r="PWR69" s="460"/>
      <c r="PWS69" s="460"/>
      <c r="PWT69" s="460"/>
      <c r="PWU69" s="460"/>
      <c r="PWV69" s="460"/>
      <c r="PWW69" s="460"/>
      <c r="PWX69" s="460"/>
      <c r="PWY69" s="460"/>
      <c r="PWZ69" s="460"/>
      <c r="PXA69" s="460"/>
      <c r="PXB69" s="460"/>
      <c r="PXC69" s="460"/>
      <c r="PXD69" s="460"/>
      <c r="PXE69" s="460"/>
      <c r="PXF69" s="460"/>
      <c r="PXG69" s="460"/>
      <c r="PXH69" s="460"/>
      <c r="PXI69" s="460"/>
      <c r="PXJ69" s="460"/>
      <c r="PXK69" s="460"/>
      <c r="PXL69" s="460"/>
      <c r="PXM69" s="460"/>
      <c r="PXN69" s="460"/>
      <c r="PXO69" s="460"/>
      <c r="PXP69" s="460"/>
      <c r="PXQ69" s="460"/>
      <c r="PXR69" s="460"/>
      <c r="PXS69" s="460"/>
      <c r="PXT69" s="460"/>
      <c r="PXU69" s="460"/>
      <c r="PXV69" s="460"/>
      <c r="PXW69" s="460"/>
      <c r="PXX69" s="460"/>
      <c r="PXY69" s="460"/>
      <c r="PXZ69" s="460"/>
      <c r="PYA69" s="460"/>
      <c r="PYB69" s="460"/>
      <c r="PYC69" s="460"/>
      <c r="PYD69" s="460"/>
      <c r="PYE69" s="460"/>
      <c r="PYF69" s="460"/>
      <c r="PYG69" s="460"/>
      <c r="PYH69" s="460"/>
      <c r="PYI69" s="460"/>
      <c r="PYJ69" s="460"/>
      <c r="PYK69" s="460"/>
      <c r="PYL69" s="460"/>
      <c r="PYM69" s="460"/>
      <c r="PYN69" s="460"/>
      <c r="PYO69" s="460"/>
      <c r="PYP69" s="460"/>
      <c r="PYQ69" s="460"/>
      <c r="PYR69" s="460"/>
      <c r="PYS69" s="460"/>
      <c r="PYT69" s="460"/>
      <c r="PYU69" s="460"/>
      <c r="PYV69" s="460"/>
      <c r="PYW69" s="460"/>
      <c r="PYX69" s="460"/>
      <c r="PYY69" s="460"/>
      <c r="PYZ69" s="460"/>
      <c r="PZA69" s="460"/>
      <c r="PZB69" s="460"/>
      <c r="PZC69" s="460"/>
      <c r="PZD69" s="460"/>
      <c r="PZE69" s="460"/>
      <c r="PZF69" s="460"/>
      <c r="PZG69" s="460"/>
      <c r="PZH69" s="460"/>
      <c r="PZI69" s="460"/>
      <c r="PZJ69" s="460"/>
      <c r="PZK69" s="460"/>
      <c r="PZL69" s="460"/>
      <c r="PZM69" s="460"/>
      <c r="PZN69" s="460"/>
      <c r="PZO69" s="460"/>
      <c r="PZP69" s="460"/>
      <c r="PZQ69" s="460"/>
      <c r="PZR69" s="460"/>
      <c r="PZS69" s="460"/>
      <c r="PZT69" s="460"/>
      <c r="PZU69" s="460"/>
      <c r="PZV69" s="460"/>
      <c r="PZW69" s="460"/>
      <c r="PZX69" s="460"/>
      <c r="PZY69" s="460"/>
      <c r="PZZ69" s="460"/>
      <c r="QAA69" s="460"/>
      <c r="QAB69" s="460"/>
      <c r="QAC69" s="460"/>
      <c r="QAD69" s="460"/>
      <c r="QAE69" s="460"/>
      <c r="QAF69" s="460"/>
      <c r="QAG69" s="460"/>
      <c r="QAH69" s="460"/>
      <c r="QAI69" s="460"/>
      <c r="QAJ69" s="460"/>
      <c r="QAK69" s="460"/>
      <c r="QAL69" s="460"/>
      <c r="QAM69" s="460"/>
      <c r="QAN69" s="460"/>
      <c r="QAO69" s="460"/>
      <c r="QAP69" s="460"/>
      <c r="QAQ69" s="460"/>
      <c r="QAR69" s="460"/>
      <c r="QAS69" s="460"/>
      <c r="QAT69" s="460"/>
      <c r="QAU69" s="460"/>
      <c r="QAV69" s="460"/>
      <c r="QAW69" s="460"/>
      <c r="QAX69" s="460"/>
      <c r="QAY69" s="460"/>
      <c r="QAZ69" s="460"/>
      <c r="QBA69" s="460"/>
      <c r="QBB69" s="460"/>
      <c r="QBC69" s="460"/>
      <c r="QBD69" s="460"/>
      <c r="QBE69" s="460"/>
      <c r="QBF69" s="460"/>
      <c r="QBG69" s="460"/>
      <c r="QBH69" s="460"/>
      <c r="QBI69" s="460"/>
      <c r="QBJ69" s="460"/>
      <c r="QBK69" s="460"/>
      <c r="QBL69" s="460"/>
      <c r="QBM69" s="460"/>
      <c r="QBN69" s="460"/>
      <c r="QBO69" s="460"/>
      <c r="QBP69" s="460"/>
      <c r="QBQ69" s="460"/>
      <c r="QBR69" s="460"/>
      <c r="QBS69" s="460"/>
      <c r="QBT69" s="460"/>
      <c r="QBU69" s="460"/>
      <c r="QBV69" s="460"/>
      <c r="QBW69" s="460"/>
      <c r="QBX69" s="460"/>
      <c r="QBY69" s="460"/>
      <c r="QBZ69" s="460"/>
      <c r="QCA69" s="460"/>
      <c r="QCB69" s="460"/>
      <c r="QCC69" s="460"/>
      <c r="QCD69" s="460"/>
      <c r="QCE69" s="460"/>
      <c r="QCF69" s="460"/>
      <c r="QCG69" s="460"/>
      <c r="QCH69" s="460"/>
      <c r="QCI69" s="460"/>
      <c r="QCJ69" s="460"/>
      <c r="QCK69" s="460"/>
      <c r="QCL69" s="460"/>
      <c r="QCM69" s="460"/>
      <c r="QCN69" s="460"/>
      <c r="QCO69" s="460"/>
      <c r="QCP69" s="460"/>
      <c r="QCQ69" s="460"/>
      <c r="QCR69" s="460"/>
      <c r="QCS69" s="460"/>
      <c r="QCT69" s="460"/>
      <c r="QCU69" s="460"/>
      <c r="QCV69" s="460"/>
      <c r="QCW69" s="460"/>
      <c r="QCX69" s="460"/>
      <c r="QCY69" s="460"/>
      <c r="QCZ69" s="460"/>
      <c r="QDA69" s="460"/>
      <c r="QDB69" s="460"/>
      <c r="QDC69" s="460"/>
      <c r="QDD69" s="460"/>
      <c r="QDE69" s="460"/>
      <c r="QDF69" s="460"/>
      <c r="QDG69" s="460"/>
      <c r="QDH69" s="460"/>
      <c r="QDI69" s="460"/>
      <c r="QDJ69" s="460"/>
      <c r="QDK69" s="460"/>
      <c r="QDL69" s="460"/>
      <c r="QDM69" s="460"/>
      <c r="QDN69" s="460"/>
      <c r="QDO69" s="460"/>
      <c r="QDP69" s="460"/>
      <c r="QDQ69" s="460"/>
      <c r="QDR69" s="460"/>
      <c r="QDS69" s="460"/>
      <c r="QDT69" s="460"/>
      <c r="QDU69" s="460"/>
      <c r="QDV69" s="460"/>
      <c r="QDW69" s="460"/>
      <c r="QDX69" s="460"/>
      <c r="QDY69" s="460"/>
      <c r="QDZ69" s="460"/>
      <c r="QEA69" s="460"/>
      <c r="QEB69" s="460"/>
      <c r="QEC69" s="460"/>
      <c r="QED69" s="460"/>
      <c r="QEE69" s="460"/>
      <c r="QEF69" s="460"/>
      <c r="QEG69" s="460"/>
      <c r="QEH69" s="460"/>
      <c r="QEI69" s="460"/>
      <c r="QEJ69" s="460"/>
      <c r="QEK69" s="460"/>
      <c r="QEL69" s="460"/>
      <c r="QEM69" s="460"/>
      <c r="QEN69" s="460"/>
      <c r="QEO69" s="460"/>
      <c r="QEP69" s="460"/>
      <c r="QEQ69" s="460"/>
      <c r="QER69" s="460"/>
      <c r="QES69" s="460"/>
      <c r="QET69" s="460"/>
      <c r="QEU69" s="460"/>
      <c r="QEV69" s="460"/>
      <c r="QEW69" s="460"/>
      <c r="QEX69" s="460"/>
      <c r="QEY69" s="460"/>
      <c r="QEZ69" s="460"/>
      <c r="QFA69" s="460"/>
      <c r="QFB69" s="460"/>
      <c r="QFC69" s="460"/>
      <c r="QFD69" s="460"/>
      <c r="QFE69" s="460"/>
      <c r="QFF69" s="460"/>
      <c r="QFG69" s="460"/>
      <c r="QFH69" s="460"/>
      <c r="QFI69" s="460"/>
      <c r="QFJ69" s="460"/>
      <c r="QFK69" s="460"/>
      <c r="QFL69" s="460"/>
      <c r="QFM69" s="460"/>
      <c r="QFN69" s="460"/>
      <c r="QFO69" s="460"/>
      <c r="QFP69" s="460"/>
      <c r="QFQ69" s="460"/>
      <c r="QFR69" s="460"/>
      <c r="QFS69" s="460"/>
      <c r="QFT69" s="460"/>
      <c r="QFU69" s="460"/>
      <c r="QFV69" s="460"/>
      <c r="QFW69" s="460"/>
      <c r="QFX69" s="460"/>
      <c r="QFY69" s="460"/>
      <c r="QFZ69" s="460"/>
      <c r="QGA69" s="460"/>
      <c r="QGB69" s="460"/>
      <c r="QGC69" s="460"/>
      <c r="QGD69" s="460"/>
      <c r="QGE69" s="460"/>
      <c r="QGF69" s="460"/>
      <c r="QGG69" s="460"/>
      <c r="QGH69" s="460"/>
      <c r="QGI69" s="460"/>
      <c r="QGJ69" s="460"/>
      <c r="QGK69" s="460"/>
      <c r="QGL69" s="460"/>
      <c r="QGM69" s="460"/>
      <c r="QGN69" s="460"/>
      <c r="QGO69" s="460"/>
      <c r="QGP69" s="460"/>
      <c r="QGQ69" s="460"/>
      <c r="QGR69" s="460"/>
      <c r="QGS69" s="460"/>
      <c r="QGT69" s="460"/>
      <c r="QGU69" s="460"/>
      <c r="QGV69" s="460"/>
      <c r="QGW69" s="460"/>
      <c r="QGX69" s="460"/>
      <c r="QGY69" s="460"/>
      <c r="QGZ69" s="460"/>
      <c r="QHA69" s="460"/>
      <c r="QHB69" s="460"/>
      <c r="QHC69" s="460"/>
      <c r="QHD69" s="460"/>
      <c r="QHE69" s="460"/>
      <c r="QHF69" s="460"/>
      <c r="QHG69" s="460"/>
      <c r="QHH69" s="460"/>
      <c r="QHI69" s="460"/>
      <c r="QHJ69" s="460"/>
      <c r="QHK69" s="460"/>
      <c r="QHL69" s="460"/>
      <c r="QHM69" s="460"/>
      <c r="QHN69" s="460"/>
      <c r="QHO69" s="460"/>
      <c r="QHP69" s="460"/>
      <c r="QHQ69" s="460"/>
      <c r="QHR69" s="460"/>
      <c r="QHS69" s="460"/>
      <c r="QHT69" s="460"/>
      <c r="QHU69" s="460"/>
      <c r="QHV69" s="460"/>
      <c r="QHW69" s="460"/>
      <c r="QHX69" s="460"/>
      <c r="QHY69" s="460"/>
      <c r="QHZ69" s="460"/>
      <c r="QIA69" s="460"/>
      <c r="QIB69" s="460"/>
      <c r="QIC69" s="460"/>
      <c r="QID69" s="460"/>
      <c r="QIE69" s="460"/>
      <c r="QIF69" s="460"/>
      <c r="QIG69" s="460"/>
      <c r="QIH69" s="460"/>
      <c r="QII69" s="460"/>
      <c r="QIJ69" s="460"/>
      <c r="QIK69" s="460"/>
      <c r="QIL69" s="460"/>
      <c r="QIM69" s="460"/>
      <c r="QIN69" s="460"/>
      <c r="QIO69" s="460"/>
      <c r="QIP69" s="460"/>
      <c r="QIQ69" s="460"/>
      <c r="QIR69" s="460"/>
      <c r="QIS69" s="460"/>
      <c r="QIT69" s="460"/>
      <c r="QIU69" s="460"/>
      <c r="QIV69" s="460"/>
      <c r="QIW69" s="460"/>
      <c r="QIX69" s="460"/>
      <c r="QIY69" s="460"/>
      <c r="QIZ69" s="460"/>
      <c r="QJA69" s="460"/>
      <c r="QJB69" s="460"/>
      <c r="QJC69" s="460"/>
      <c r="QJD69" s="460"/>
      <c r="QJE69" s="460"/>
      <c r="QJF69" s="460"/>
      <c r="QJG69" s="460"/>
      <c r="QJH69" s="460"/>
      <c r="QJI69" s="460"/>
      <c r="QJJ69" s="460"/>
      <c r="QJK69" s="460"/>
      <c r="QJL69" s="460"/>
      <c r="QJM69" s="460"/>
      <c r="QJN69" s="460"/>
      <c r="QJO69" s="460"/>
      <c r="QJP69" s="460"/>
      <c r="QJQ69" s="460"/>
      <c r="QJR69" s="460"/>
      <c r="QJS69" s="460"/>
      <c r="QJT69" s="460"/>
      <c r="QJU69" s="460"/>
      <c r="QJV69" s="460"/>
      <c r="QJW69" s="460"/>
      <c r="QJX69" s="460"/>
      <c r="QJY69" s="460"/>
      <c r="QJZ69" s="460"/>
      <c r="QKA69" s="460"/>
      <c r="QKB69" s="460"/>
      <c r="QKC69" s="460"/>
      <c r="QKD69" s="460"/>
      <c r="QKE69" s="460"/>
      <c r="QKF69" s="460"/>
      <c r="QKG69" s="460"/>
      <c r="QKH69" s="460"/>
      <c r="QKI69" s="460"/>
      <c r="QKJ69" s="460"/>
      <c r="QKK69" s="460"/>
      <c r="QKL69" s="460"/>
      <c r="QKM69" s="460"/>
      <c r="QKN69" s="460"/>
      <c r="QKO69" s="460"/>
      <c r="QKP69" s="460"/>
      <c r="QKQ69" s="460"/>
      <c r="QKR69" s="460"/>
      <c r="QKS69" s="460"/>
      <c r="QKT69" s="460"/>
      <c r="QKU69" s="460"/>
      <c r="QKV69" s="460"/>
      <c r="QKW69" s="460"/>
      <c r="QKX69" s="460"/>
      <c r="QKY69" s="460"/>
      <c r="QKZ69" s="460"/>
      <c r="QLA69" s="460"/>
      <c r="QLB69" s="460"/>
      <c r="QLC69" s="460"/>
      <c r="QLD69" s="460"/>
      <c r="QLE69" s="460"/>
      <c r="QLF69" s="460"/>
      <c r="QLG69" s="460"/>
      <c r="QLH69" s="460"/>
      <c r="QLI69" s="460"/>
      <c r="QLJ69" s="460"/>
      <c r="QLK69" s="460"/>
      <c r="QLL69" s="460"/>
      <c r="QLM69" s="460"/>
      <c r="QLN69" s="460"/>
      <c r="QLO69" s="460"/>
      <c r="QLP69" s="460"/>
      <c r="QLQ69" s="460"/>
      <c r="QLR69" s="460"/>
      <c r="QLS69" s="460"/>
      <c r="QLT69" s="460"/>
      <c r="QLU69" s="460"/>
      <c r="QLV69" s="460"/>
      <c r="QLW69" s="460"/>
      <c r="QLX69" s="460"/>
      <c r="QLY69" s="460"/>
      <c r="QLZ69" s="460"/>
      <c r="QMA69" s="460"/>
      <c r="QMB69" s="460"/>
      <c r="QMC69" s="460"/>
      <c r="QMD69" s="460"/>
      <c r="QME69" s="460"/>
      <c r="QMF69" s="460"/>
      <c r="QMG69" s="460"/>
      <c r="QMH69" s="460"/>
      <c r="QMI69" s="460"/>
      <c r="QMJ69" s="460"/>
      <c r="QMK69" s="460"/>
      <c r="QML69" s="460"/>
      <c r="QMM69" s="460"/>
      <c r="QMN69" s="460"/>
      <c r="QMO69" s="460"/>
      <c r="QMP69" s="460"/>
      <c r="QMQ69" s="460"/>
      <c r="QMR69" s="460"/>
      <c r="QMS69" s="460"/>
      <c r="QMT69" s="460"/>
      <c r="QMU69" s="460"/>
      <c r="QMV69" s="460"/>
      <c r="QMW69" s="460"/>
      <c r="QMX69" s="460"/>
      <c r="QMY69" s="460"/>
      <c r="QMZ69" s="460"/>
      <c r="QNA69" s="460"/>
      <c r="QNB69" s="460"/>
      <c r="QNC69" s="460"/>
      <c r="QND69" s="460"/>
      <c r="QNE69" s="460"/>
      <c r="QNF69" s="460"/>
      <c r="QNG69" s="460"/>
      <c r="QNH69" s="460"/>
      <c r="QNI69" s="460"/>
      <c r="QNJ69" s="460"/>
      <c r="QNK69" s="460"/>
      <c r="QNL69" s="460"/>
      <c r="QNM69" s="460"/>
      <c r="QNN69" s="460"/>
      <c r="QNO69" s="460"/>
      <c r="QNP69" s="460"/>
      <c r="QNQ69" s="460"/>
      <c r="QNR69" s="460"/>
      <c r="QNS69" s="460"/>
      <c r="QNT69" s="460"/>
      <c r="QNU69" s="460"/>
      <c r="QNV69" s="460"/>
      <c r="QNW69" s="460"/>
      <c r="QNX69" s="460"/>
      <c r="QNY69" s="460"/>
      <c r="QNZ69" s="460"/>
      <c r="QOA69" s="460"/>
      <c r="QOB69" s="460"/>
      <c r="QOC69" s="460"/>
      <c r="QOD69" s="460"/>
      <c r="QOE69" s="460"/>
      <c r="QOF69" s="460"/>
      <c r="QOG69" s="460"/>
      <c r="QOH69" s="460"/>
      <c r="QOI69" s="460"/>
      <c r="QOJ69" s="460"/>
      <c r="QOK69" s="460"/>
      <c r="QOL69" s="460"/>
      <c r="QOM69" s="460"/>
      <c r="QON69" s="460"/>
      <c r="QOO69" s="460"/>
      <c r="QOP69" s="460"/>
      <c r="QOQ69" s="460"/>
      <c r="QOR69" s="460"/>
      <c r="QOS69" s="460"/>
      <c r="QOT69" s="460"/>
      <c r="QOU69" s="460"/>
      <c r="QOV69" s="460"/>
      <c r="QOW69" s="460"/>
      <c r="QOX69" s="460"/>
      <c r="QOY69" s="460"/>
      <c r="QOZ69" s="460"/>
      <c r="QPA69" s="460"/>
      <c r="QPB69" s="460"/>
      <c r="QPC69" s="460"/>
      <c r="QPD69" s="460"/>
      <c r="QPE69" s="460"/>
      <c r="QPF69" s="460"/>
      <c r="QPG69" s="460"/>
      <c r="QPH69" s="460"/>
      <c r="QPI69" s="460"/>
      <c r="QPJ69" s="460"/>
      <c r="QPK69" s="460"/>
      <c r="QPL69" s="460"/>
      <c r="QPM69" s="460"/>
      <c r="QPN69" s="460"/>
      <c r="QPO69" s="460"/>
      <c r="QPP69" s="460"/>
      <c r="QPQ69" s="460"/>
      <c r="QPR69" s="460"/>
      <c r="QPS69" s="460"/>
      <c r="QPT69" s="460"/>
      <c r="QPU69" s="460"/>
      <c r="QPV69" s="460"/>
      <c r="QPW69" s="460"/>
      <c r="QPX69" s="460"/>
      <c r="QPY69" s="460"/>
      <c r="QPZ69" s="460"/>
      <c r="QQA69" s="460"/>
      <c r="QQB69" s="460"/>
      <c r="QQC69" s="460"/>
      <c r="QQD69" s="460"/>
      <c r="QQE69" s="460"/>
      <c r="QQF69" s="460"/>
      <c r="QQG69" s="460"/>
      <c r="QQH69" s="460"/>
      <c r="QQI69" s="460"/>
      <c r="QQJ69" s="460"/>
      <c r="QQK69" s="460"/>
      <c r="QQL69" s="460"/>
      <c r="QQM69" s="460"/>
      <c r="QQN69" s="460"/>
      <c r="QQO69" s="460"/>
      <c r="QQP69" s="460"/>
      <c r="QQQ69" s="460"/>
      <c r="QQR69" s="460"/>
      <c r="QQS69" s="460"/>
      <c r="QQT69" s="460"/>
      <c r="QQU69" s="460"/>
      <c r="QQV69" s="460"/>
      <c r="QQW69" s="460"/>
      <c r="QQX69" s="460"/>
      <c r="QQY69" s="460"/>
      <c r="QQZ69" s="460"/>
      <c r="QRA69" s="460"/>
      <c r="QRB69" s="460"/>
      <c r="QRC69" s="460"/>
      <c r="QRD69" s="460"/>
      <c r="QRE69" s="460"/>
      <c r="QRF69" s="460"/>
      <c r="QRG69" s="460"/>
      <c r="QRH69" s="460"/>
      <c r="QRI69" s="460"/>
      <c r="QRJ69" s="460"/>
      <c r="QRK69" s="460"/>
      <c r="QRL69" s="460"/>
      <c r="QRM69" s="460"/>
      <c r="QRN69" s="460"/>
      <c r="QRO69" s="460"/>
      <c r="QRP69" s="460"/>
      <c r="QRQ69" s="460"/>
      <c r="QRR69" s="460"/>
      <c r="QRS69" s="460"/>
      <c r="QRT69" s="460"/>
      <c r="QRU69" s="460"/>
      <c r="QRV69" s="460"/>
      <c r="QRW69" s="460"/>
      <c r="QRX69" s="460"/>
      <c r="QRY69" s="460"/>
      <c r="QRZ69" s="460"/>
      <c r="QSA69" s="460"/>
      <c r="QSB69" s="460"/>
      <c r="QSC69" s="460"/>
      <c r="QSD69" s="460"/>
      <c r="QSE69" s="460"/>
      <c r="QSF69" s="460"/>
      <c r="QSG69" s="460"/>
      <c r="QSH69" s="460"/>
      <c r="QSI69" s="460"/>
      <c r="QSJ69" s="460"/>
      <c r="QSK69" s="460"/>
      <c r="QSL69" s="460"/>
      <c r="QSM69" s="460"/>
      <c r="QSN69" s="460"/>
      <c r="QSO69" s="460"/>
      <c r="QSP69" s="460"/>
      <c r="QSQ69" s="460"/>
      <c r="QSR69" s="460"/>
      <c r="QSS69" s="460"/>
      <c r="QST69" s="460"/>
      <c r="QSU69" s="460"/>
      <c r="QSV69" s="460"/>
      <c r="QSW69" s="460"/>
      <c r="QSX69" s="460"/>
      <c r="QSY69" s="460"/>
      <c r="QSZ69" s="460"/>
      <c r="QTA69" s="460"/>
      <c r="QTB69" s="460"/>
      <c r="QTC69" s="460"/>
      <c r="QTD69" s="460"/>
      <c r="QTE69" s="460"/>
      <c r="QTF69" s="460"/>
      <c r="QTG69" s="460"/>
      <c r="QTH69" s="460"/>
      <c r="QTI69" s="460"/>
      <c r="QTJ69" s="460"/>
      <c r="QTK69" s="460"/>
      <c r="QTL69" s="460"/>
      <c r="QTM69" s="460"/>
      <c r="QTN69" s="460"/>
      <c r="QTO69" s="460"/>
      <c r="QTP69" s="460"/>
      <c r="QTQ69" s="460"/>
      <c r="QTR69" s="460"/>
      <c r="QTS69" s="460"/>
      <c r="QTT69" s="460"/>
      <c r="QTU69" s="460"/>
      <c r="QTV69" s="460"/>
      <c r="QTW69" s="460"/>
      <c r="QTX69" s="460"/>
      <c r="QTY69" s="460"/>
      <c r="QTZ69" s="460"/>
      <c r="QUA69" s="460"/>
      <c r="QUB69" s="460"/>
      <c r="QUC69" s="460"/>
      <c r="QUD69" s="460"/>
      <c r="QUE69" s="460"/>
      <c r="QUF69" s="460"/>
      <c r="QUG69" s="460"/>
      <c r="QUH69" s="460"/>
      <c r="QUI69" s="460"/>
      <c r="QUJ69" s="460"/>
      <c r="QUK69" s="460"/>
      <c r="QUL69" s="460"/>
      <c r="QUM69" s="460"/>
      <c r="QUN69" s="460"/>
      <c r="QUO69" s="460"/>
      <c r="QUP69" s="460"/>
      <c r="QUQ69" s="460"/>
      <c r="QUR69" s="460"/>
      <c r="QUS69" s="460"/>
      <c r="QUT69" s="460"/>
      <c r="QUU69" s="460"/>
      <c r="QUV69" s="460"/>
      <c r="QUW69" s="460"/>
      <c r="QUX69" s="460"/>
      <c r="QUY69" s="460"/>
      <c r="QUZ69" s="460"/>
      <c r="QVA69" s="460"/>
      <c r="QVB69" s="460"/>
      <c r="QVC69" s="460"/>
      <c r="QVD69" s="460"/>
      <c r="QVE69" s="460"/>
      <c r="QVF69" s="460"/>
      <c r="QVG69" s="460"/>
      <c r="QVH69" s="460"/>
      <c r="QVI69" s="460"/>
      <c r="QVJ69" s="460"/>
      <c r="QVK69" s="460"/>
      <c r="QVL69" s="460"/>
      <c r="QVM69" s="460"/>
      <c r="QVN69" s="460"/>
      <c r="QVO69" s="460"/>
      <c r="QVP69" s="460"/>
      <c r="QVQ69" s="460"/>
      <c r="QVR69" s="460"/>
      <c r="QVS69" s="460"/>
      <c r="QVT69" s="460"/>
      <c r="QVU69" s="460"/>
      <c r="QVV69" s="460"/>
      <c r="QVW69" s="460"/>
      <c r="QVX69" s="460"/>
      <c r="QVY69" s="460"/>
      <c r="QVZ69" s="460"/>
      <c r="QWA69" s="460"/>
      <c r="QWB69" s="460"/>
      <c r="QWC69" s="460"/>
      <c r="QWD69" s="460"/>
      <c r="QWE69" s="460"/>
      <c r="QWF69" s="460"/>
      <c r="QWG69" s="460"/>
      <c r="QWH69" s="460"/>
      <c r="QWI69" s="460"/>
      <c r="QWJ69" s="460"/>
      <c r="QWK69" s="460"/>
      <c r="QWL69" s="460"/>
      <c r="QWM69" s="460"/>
      <c r="QWN69" s="460"/>
      <c r="QWO69" s="460"/>
      <c r="QWP69" s="460"/>
      <c r="QWQ69" s="460"/>
      <c r="QWR69" s="460"/>
      <c r="QWS69" s="460"/>
      <c r="QWT69" s="460"/>
      <c r="QWU69" s="460"/>
      <c r="QWV69" s="460"/>
      <c r="QWW69" s="460"/>
      <c r="QWX69" s="460"/>
      <c r="QWY69" s="460"/>
      <c r="QWZ69" s="460"/>
      <c r="QXA69" s="460"/>
      <c r="QXB69" s="460"/>
      <c r="QXC69" s="460"/>
      <c r="QXD69" s="460"/>
      <c r="QXE69" s="460"/>
      <c r="QXF69" s="460"/>
      <c r="QXG69" s="460"/>
      <c r="QXH69" s="460"/>
      <c r="QXI69" s="460"/>
      <c r="QXJ69" s="460"/>
      <c r="QXK69" s="460"/>
      <c r="QXL69" s="460"/>
      <c r="QXM69" s="460"/>
      <c r="QXN69" s="460"/>
      <c r="QXO69" s="460"/>
      <c r="QXP69" s="460"/>
      <c r="QXQ69" s="460"/>
      <c r="QXR69" s="460"/>
      <c r="QXS69" s="460"/>
      <c r="QXT69" s="460"/>
      <c r="QXU69" s="460"/>
      <c r="QXV69" s="460"/>
      <c r="QXW69" s="460"/>
      <c r="QXX69" s="460"/>
      <c r="QXY69" s="460"/>
      <c r="QXZ69" s="460"/>
      <c r="QYA69" s="460"/>
      <c r="QYB69" s="460"/>
      <c r="QYC69" s="460"/>
      <c r="QYD69" s="460"/>
      <c r="QYE69" s="460"/>
      <c r="QYF69" s="460"/>
      <c r="QYG69" s="460"/>
      <c r="QYH69" s="460"/>
      <c r="QYI69" s="460"/>
      <c r="QYJ69" s="460"/>
      <c r="QYK69" s="460"/>
      <c r="QYL69" s="460"/>
      <c r="QYM69" s="460"/>
      <c r="QYN69" s="460"/>
      <c r="QYO69" s="460"/>
      <c r="QYP69" s="460"/>
      <c r="QYQ69" s="460"/>
      <c r="QYR69" s="460"/>
      <c r="QYS69" s="460"/>
      <c r="QYT69" s="460"/>
      <c r="QYU69" s="460"/>
      <c r="QYV69" s="460"/>
      <c r="QYW69" s="460"/>
      <c r="QYX69" s="460"/>
      <c r="QYY69" s="460"/>
      <c r="QYZ69" s="460"/>
      <c r="QZA69" s="460"/>
      <c r="QZB69" s="460"/>
      <c r="QZC69" s="460"/>
      <c r="QZD69" s="460"/>
      <c r="QZE69" s="460"/>
      <c r="QZF69" s="460"/>
      <c r="QZG69" s="460"/>
      <c r="QZH69" s="460"/>
      <c r="QZI69" s="460"/>
      <c r="QZJ69" s="460"/>
      <c r="QZK69" s="460"/>
      <c r="QZL69" s="460"/>
      <c r="QZM69" s="460"/>
      <c r="QZN69" s="460"/>
      <c r="QZO69" s="460"/>
      <c r="QZP69" s="460"/>
      <c r="QZQ69" s="460"/>
      <c r="QZR69" s="460"/>
      <c r="QZS69" s="460"/>
      <c r="QZT69" s="460"/>
      <c r="QZU69" s="460"/>
      <c r="QZV69" s="460"/>
      <c r="QZW69" s="460"/>
      <c r="QZX69" s="460"/>
      <c r="QZY69" s="460"/>
      <c r="QZZ69" s="460"/>
      <c r="RAA69" s="460"/>
      <c r="RAB69" s="460"/>
      <c r="RAC69" s="460"/>
      <c r="RAD69" s="460"/>
      <c r="RAE69" s="460"/>
      <c r="RAF69" s="460"/>
      <c r="RAG69" s="460"/>
      <c r="RAH69" s="460"/>
      <c r="RAI69" s="460"/>
      <c r="RAJ69" s="460"/>
      <c r="RAK69" s="460"/>
      <c r="RAL69" s="460"/>
      <c r="RAM69" s="460"/>
      <c r="RAN69" s="460"/>
      <c r="RAO69" s="460"/>
      <c r="RAP69" s="460"/>
      <c r="RAQ69" s="460"/>
      <c r="RAR69" s="460"/>
      <c r="RAS69" s="460"/>
      <c r="RAT69" s="460"/>
      <c r="RAU69" s="460"/>
      <c r="RAV69" s="460"/>
      <c r="RAW69" s="460"/>
      <c r="RAX69" s="460"/>
      <c r="RAY69" s="460"/>
      <c r="RAZ69" s="460"/>
      <c r="RBA69" s="460"/>
      <c r="RBB69" s="460"/>
      <c r="RBC69" s="460"/>
      <c r="RBD69" s="460"/>
      <c r="RBE69" s="460"/>
      <c r="RBF69" s="460"/>
      <c r="RBG69" s="460"/>
      <c r="RBH69" s="460"/>
      <c r="RBI69" s="460"/>
      <c r="RBJ69" s="460"/>
      <c r="RBK69" s="460"/>
      <c r="RBL69" s="460"/>
      <c r="RBM69" s="460"/>
      <c r="RBN69" s="460"/>
      <c r="RBO69" s="460"/>
      <c r="RBP69" s="460"/>
      <c r="RBQ69" s="460"/>
      <c r="RBR69" s="460"/>
      <c r="RBS69" s="460"/>
      <c r="RBT69" s="460"/>
      <c r="RBU69" s="460"/>
      <c r="RBV69" s="460"/>
      <c r="RBW69" s="460"/>
      <c r="RBX69" s="460"/>
      <c r="RBY69" s="460"/>
      <c r="RBZ69" s="460"/>
      <c r="RCA69" s="460"/>
      <c r="RCB69" s="460"/>
      <c r="RCC69" s="460"/>
      <c r="RCD69" s="460"/>
      <c r="RCE69" s="460"/>
      <c r="RCF69" s="460"/>
      <c r="RCG69" s="460"/>
      <c r="RCH69" s="460"/>
      <c r="RCI69" s="460"/>
      <c r="RCJ69" s="460"/>
      <c r="RCK69" s="460"/>
      <c r="RCL69" s="460"/>
      <c r="RCM69" s="460"/>
      <c r="RCN69" s="460"/>
      <c r="RCO69" s="460"/>
      <c r="RCP69" s="460"/>
      <c r="RCQ69" s="460"/>
      <c r="RCR69" s="460"/>
      <c r="RCS69" s="460"/>
      <c r="RCT69" s="460"/>
      <c r="RCU69" s="460"/>
      <c r="RCV69" s="460"/>
      <c r="RCW69" s="460"/>
      <c r="RCX69" s="460"/>
      <c r="RCY69" s="460"/>
      <c r="RCZ69" s="460"/>
      <c r="RDA69" s="460"/>
      <c r="RDB69" s="460"/>
      <c r="RDC69" s="460"/>
      <c r="RDD69" s="460"/>
      <c r="RDE69" s="460"/>
      <c r="RDF69" s="460"/>
      <c r="RDG69" s="460"/>
      <c r="RDH69" s="460"/>
      <c r="RDI69" s="460"/>
      <c r="RDJ69" s="460"/>
      <c r="RDK69" s="460"/>
      <c r="RDL69" s="460"/>
      <c r="RDM69" s="460"/>
      <c r="RDN69" s="460"/>
      <c r="RDO69" s="460"/>
      <c r="RDP69" s="460"/>
      <c r="RDQ69" s="460"/>
      <c r="RDR69" s="460"/>
      <c r="RDS69" s="460"/>
      <c r="RDT69" s="460"/>
      <c r="RDU69" s="460"/>
      <c r="RDV69" s="460"/>
      <c r="RDW69" s="460"/>
      <c r="RDX69" s="460"/>
      <c r="RDY69" s="460"/>
      <c r="RDZ69" s="460"/>
      <c r="REA69" s="460"/>
      <c r="REB69" s="460"/>
      <c r="REC69" s="460"/>
      <c r="RED69" s="460"/>
      <c r="REE69" s="460"/>
      <c r="REF69" s="460"/>
      <c r="REG69" s="460"/>
      <c r="REH69" s="460"/>
      <c r="REI69" s="460"/>
      <c r="REJ69" s="460"/>
      <c r="REK69" s="460"/>
      <c r="REL69" s="460"/>
      <c r="REM69" s="460"/>
      <c r="REN69" s="460"/>
      <c r="REO69" s="460"/>
      <c r="REP69" s="460"/>
      <c r="REQ69" s="460"/>
      <c r="RER69" s="460"/>
      <c r="RES69" s="460"/>
      <c r="RET69" s="460"/>
      <c r="REU69" s="460"/>
      <c r="REV69" s="460"/>
      <c r="REW69" s="460"/>
      <c r="REX69" s="460"/>
      <c r="REY69" s="460"/>
      <c r="REZ69" s="460"/>
      <c r="RFA69" s="460"/>
      <c r="RFB69" s="460"/>
      <c r="RFC69" s="460"/>
      <c r="RFD69" s="460"/>
      <c r="RFE69" s="460"/>
      <c r="RFF69" s="460"/>
      <c r="RFG69" s="460"/>
      <c r="RFH69" s="460"/>
      <c r="RFI69" s="460"/>
      <c r="RFJ69" s="460"/>
      <c r="RFK69" s="460"/>
      <c r="RFL69" s="460"/>
      <c r="RFM69" s="460"/>
      <c r="RFN69" s="460"/>
      <c r="RFO69" s="460"/>
      <c r="RFP69" s="460"/>
      <c r="RFQ69" s="460"/>
      <c r="RFR69" s="460"/>
      <c r="RFS69" s="460"/>
      <c r="RFT69" s="460"/>
      <c r="RFU69" s="460"/>
      <c r="RFV69" s="460"/>
      <c r="RFW69" s="460"/>
      <c r="RFX69" s="460"/>
      <c r="RFY69" s="460"/>
      <c r="RFZ69" s="460"/>
      <c r="RGA69" s="460"/>
      <c r="RGB69" s="460"/>
      <c r="RGC69" s="460"/>
      <c r="RGD69" s="460"/>
      <c r="RGE69" s="460"/>
      <c r="RGF69" s="460"/>
      <c r="RGG69" s="460"/>
      <c r="RGH69" s="460"/>
      <c r="RGI69" s="460"/>
      <c r="RGJ69" s="460"/>
      <c r="RGK69" s="460"/>
      <c r="RGL69" s="460"/>
      <c r="RGM69" s="460"/>
      <c r="RGN69" s="460"/>
      <c r="RGO69" s="460"/>
      <c r="RGP69" s="460"/>
      <c r="RGQ69" s="460"/>
      <c r="RGR69" s="460"/>
      <c r="RGS69" s="460"/>
      <c r="RGT69" s="460"/>
      <c r="RGU69" s="460"/>
      <c r="RGV69" s="460"/>
      <c r="RGW69" s="460"/>
      <c r="RGX69" s="460"/>
      <c r="RGY69" s="460"/>
      <c r="RGZ69" s="460"/>
      <c r="RHA69" s="460"/>
      <c r="RHB69" s="460"/>
      <c r="RHC69" s="460"/>
      <c r="RHD69" s="460"/>
      <c r="RHE69" s="460"/>
      <c r="RHF69" s="460"/>
      <c r="RHG69" s="460"/>
      <c r="RHH69" s="460"/>
      <c r="RHI69" s="460"/>
      <c r="RHJ69" s="460"/>
      <c r="RHK69" s="460"/>
      <c r="RHL69" s="460"/>
      <c r="RHM69" s="460"/>
      <c r="RHN69" s="460"/>
      <c r="RHO69" s="460"/>
      <c r="RHP69" s="460"/>
      <c r="RHQ69" s="460"/>
      <c r="RHR69" s="460"/>
      <c r="RHS69" s="460"/>
      <c r="RHT69" s="460"/>
      <c r="RHU69" s="460"/>
      <c r="RHV69" s="460"/>
      <c r="RHW69" s="460"/>
      <c r="RHX69" s="460"/>
      <c r="RHY69" s="460"/>
      <c r="RHZ69" s="460"/>
      <c r="RIA69" s="460"/>
      <c r="RIB69" s="460"/>
      <c r="RIC69" s="460"/>
      <c r="RID69" s="460"/>
      <c r="RIE69" s="460"/>
      <c r="RIF69" s="460"/>
      <c r="RIG69" s="460"/>
      <c r="RIH69" s="460"/>
      <c r="RII69" s="460"/>
      <c r="RIJ69" s="460"/>
      <c r="RIK69" s="460"/>
      <c r="RIL69" s="460"/>
      <c r="RIM69" s="460"/>
      <c r="RIN69" s="460"/>
      <c r="RIO69" s="460"/>
      <c r="RIP69" s="460"/>
      <c r="RIQ69" s="460"/>
      <c r="RIR69" s="460"/>
      <c r="RIS69" s="460"/>
      <c r="RIT69" s="460"/>
      <c r="RIU69" s="460"/>
      <c r="RIV69" s="460"/>
      <c r="RIW69" s="460"/>
      <c r="RIX69" s="460"/>
      <c r="RIY69" s="460"/>
      <c r="RIZ69" s="460"/>
      <c r="RJA69" s="460"/>
      <c r="RJB69" s="460"/>
      <c r="RJC69" s="460"/>
      <c r="RJD69" s="460"/>
      <c r="RJE69" s="460"/>
      <c r="RJF69" s="460"/>
      <c r="RJG69" s="460"/>
      <c r="RJH69" s="460"/>
      <c r="RJI69" s="460"/>
      <c r="RJJ69" s="460"/>
      <c r="RJK69" s="460"/>
      <c r="RJL69" s="460"/>
      <c r="RJM69" s="460"/>
      <c r="RJN69" s="460"/>
      <c r="RJO69" s="460"/>
      <c r="RJP69" s="460"/>
      <c r="RJQ69" s="460"/>
      <c r="RJR69" s="460"/>
      <c r="RJS69" s="460"/>
      <c r="RJT69" s="460"/>
      <c r="RJU69" s="460"/>
      <c r="RJV69" s="460"/>
      <c r="RJW69" s="460"/>
      <c r="RJX69" s="460"/>
      <c r="RJY69" s="460"/>
      <c r="RJZ69" s="460"/>
      <c r="RKA69" s="460"/>
      <c r="RKB69" s="460"/>
      <c r="RKC69" s="460"/>
      <c r="RKD69" s="460"/>
      <c r="RKE69" s="460"/>
      <c r="RKF69" s="460"/>
      <c r="RKG69" s="460"/>
      <c r="RKH69" s="460"/>
      <c r="RKI69" s="460"/>
      <c r="RKJ69" s="460"/>
      <c r="RKK69" s="460"/>
      <c r="RKL69" s="460"/>
      <c r="RKM69" s="460"/>
      <c r="RKN69" s="460"/>
      <c r="RKO69" s="460"/>
      <c r="RKP69" s="460"/>
      <c r="RKQ69" s="460"/>
      <c r="RKR69" s="460"/>
      <c r="RKS69" s="460"/>
      <c r="RKT69" s="460"/>
      <c r="RKU69" s="460"/>
      <c r="RKV69" s="460"/>
      <c r="RKW69" s="460"/>
      <c r="RKX69" s="460"/>
      <c r="RKY69" s="460"/>
      <c r="RKZ69" s="460"/>
      <c r="RLA69" s="460"/>
      <c r="RLB69" s="460"/>
      <c r="RLC69" s="460"/>
      <c r="RLD69" s="460"/>
      <c r="RLE69" s="460"/>
      <c r="RLF69" s="460"/>
      <c r="RLG69" s="460"/>
      <c r="RLH69" s="460"/>
      <c r="RLI69" s="460"/>
      <c r="RLJ69" s="460"/>
      <c r="RLK69" s="460"/>
      <c r="RLL69" s="460"/>
      <c r="RLM69" s="460"/>
      <c r="RLN69" s="460"/>
      <c r="RLO69" s="460"/>
      <c r="RLP69" s="460"/>
      <c r="RLQ69" s="460"/>
      <c r="RLR69" s="460"/>
      <c r="RLS69" s="460"/>
      <c r="RLT69" s="460"/>
      <c r="RLU69" s="460"/>
      <c r="RLV69" s="460"/>
      <c r="RLW69" s="460"/>
      <c r="RLX69" s="460"/>
      <c r="RLY69" s="460"/>
      <c r="RLZ69" s="460"/>
      <c r="RMA69" s="460"/>
      <c r="RMB69" s="460"/>
      <c r="RMC69" s="460"/>
      <c r="RMD69" s="460"/>
      <c r="RME69" s="460"/>
      <c r="RMF69" s="460"/>
      <c r="RMG69" s="460"/>
      <c r="RMH69" s="460"/>
      <c r="RMI69" s="460"/>
      <c r="RMJ69" s="460"/>
      <c r="RMK69" s="460"/>
      <c r="RML69" s="460"/>
      <c r="RMM69" s="460"/>
      <c r="RMN69" s="460"/>
      <c r="RMO69" s="460"/>
      <c r="RMP69" s="460"/>
      <c r="RMQ69" s="460"/>
      <c r="RMR69" s="460"/>
      <c r="RMS69" s="460"/>
      <c r="RMT69" s="460"/>
      <c r="RMU69" s="460"/>
      <c r="RMV69" s="460"/>
      <c r="RMW69" s="460"/>
      <c r="RMX69" s="460"/>
      <c r="RMY69" s="460"/>
      <c r="RMZ69" s="460"/>
      <c r="RNA69" s="460"/>
      <c r="RNB69" s="460"/>
      <c r="RNC69" s="460"/>
      <c r="RND69" s="460"/>
      <c r="RNE69" s="460"/>
      <c r="RNF69" s="460"/>
      <c r="RNG69" s="460"/>
      <c r="RNH69" s="460"/>
      <c r="RNI69" s="460"/>
      <c r="RNJ69" s="460"/>
      <c r="RNK69" s="460"/>
      <c r="RNL69" s="460"/>
      <c r="RNM69" s="460"/>
      <c r="RNN69" s="460"/>
      <c r="RNO69" s="460"/>
      <c r="RNP69" s="460"/>
      <c r="RNQ69" s="460"/>
      <c r="RNR69" s="460"/>
      <c r="RNS69" s="460"/>
      <c r="RNT69" s="460"/>
      <c r="RNU69" s="460"/>
      <c r="RNV69" s="460"/>
      <c r="RNW69" s="460"/>
      <c r="RNX69" s="460"/>
      <c r="RNY69" s="460"/>
      <c r="RNZ69" s="460"/>
      <c r="ROA69" s="460"/>
      <c r="ROB69" s="460"/>
      <c r="ROC69" s="460"/>
      <c r="ROD69" s="460"/>
      <c r="ROE69" s="460"/>
      <c r="ROF69" s="460"/>
      <c r="ROG69" s="460"/>
      <c r="ROH69" s="460"/>
      <c r="ROI69" s="460"/>
      <c r="ROJ69" s="460"/>
      <c r="ROK69" s="460"/>
      <c r="ROL69" s="460"/>
      <c r="ROM69" s="460"/>
      <c r="RON69" s="460"/>
      <c r="ROO69" s="460"/>
      <c r="ROP69" s="460"/>
      <c r="ROQ69" s="460"/>
      <c r="ROR69" s="460"/>
      <c r="ROS69" s="460"/>
      <c r="ROT69" s="460"/>
      <c r="ROU69" s="460"/>
      <c r="ROV69" s="460"/>
      <c r="ROW69" s="460"/>
      <c r="ROX69" s="460"/>
      <c r="ROY69" s="460"/>
      <c r="ROZ69" s="460"/>
      <c r="RPA69" s="460"/>
      <c r="RPB69" s="460"/>
      <c r="RPC69" s="460"/>
      <c r="RPD69" s="460"/>
      <c r="RPE69" s="460"/>
      <c r="RPF69" s="460"/>
      <c r="RPG69" s="460"/>
      <c r="RPH69" s="460"/>
      <c r="RPI69" s="460"/>
      <c r="RPJ69" s="460"/>
      <c r="RPK69" s="460"/>
      <c r="RPL69" s="460"/>
      <c r="RPM69" s="460"/>
      <c r="RPN69" s="460"/>
      <c r="RPO69" s="460"/>
      <c r="RPP69" s="460"/>
      <c r="RPQ69" s="460"/>
      <c r="RPR69" s="460"/>
      <c r="RPS69" s="460"/>
      <c r="RPT69" s="460"/>
      <c r="RPU69" s="460"/>
      <c r="RPV69" s="460"/>
      <c r="RPW69" s="460"/>
      <c r="RPX69" s="460"/>
      <c r="RPY69" s="460"/>
      <c r="RPZ69" s="460"/>
      <c r="RQA69" s="460"/>
      <c r="RQB69" s="460"/>
      <c r="RQC69" s="460"/>
      <c r="RQD69" s="460"/>
      <c r="RQE69" s="460"/>
      <c r="RQF69" s="460"/>
      <c r="RQG69" s="460"/>
      <c r="RQH69" s="460"/>
      <c r="RQI69" s="460"/>
      <c r="RQJ69" s="460"/>
      <c r="RQK69" s="460"/>
      <c r="RQL69" s="460"/>
      <c r="RQM69" s="460"/>
      <c r="RQN69" s="460"/>
      <c r="RQO69" s="460"/>
      <c r="RQP69" s="460"/>
      <c r="RQQ69" s="460"/>
      <c r="RQR69" s="460"/>
      <c r="RQS69" s="460"/>
      <c r="RQT69" s="460"/>
      <c r="RQU69" s="460"/>
      <c r="RQV69" s="460"/>
      <c r="RQW69" s="460"/>
      <c r="RQX69" s="460"/>
      <c r="RQY69" s="460"/>
      <c r="RQZ69" s="460"/>
      <c r="RRA69" s="460"/>
      <c r="RRB69" s="460"/>
      <c r="RRC69" s="460"/>
      <c r="RRD69" s="460"/>
      <c r="RRE69" s="460"/>
      <c r="RRF69" s="460"/>
      <c r="RRG69" s="460"/>
      <c r="RRH69" s="460"/>
      <c r="RRI69" s="460"/>
      <c r="RRJ69" s="460"/>
      <c r="RRK69" s="460"/>
      <c r="RRL69" s="460"/>
      <c r="RRM69" s="460"/>
      <c r="RRN69" s="460"/>
      <c r="RRO69" s="460"/>
      <c r="RRP69" s="460"/>
      <c r="RRQ69" s="460"/>
      <c r="RRR69" s="460"/>
      <c r="RRS69" s="460"/>
      <c r="RRT69" s="460"/>
      <c r="RRU69" s="460"/>
      <c r="RRV69" s="460"/>
      <c r="RRW69" s="460"/>
      <c r="RRX69" s="460"/>
      <c r="RRY69" s="460"/>
      <c r="RRZ69" s="460"/>
      <c r="RSA69" s="460"/>
      <c r="RSB69" s="460"/>
      <c r="RSC69" s="460"/>
      <c r="RSD69" s="460"/>
      <c r="RSE69" s="460"/>
      <c r="RSF69" s="460"/>
      <c r="RSG69" s="460"/>
      <c r="RSH69" s="460"/>
      <c r="RSI69" s="460"/>
      <c r="RSJ69" s="460"/>
      <c r="RSK69" s="460"/>
      <c r="RSL69" s="460"/>
      <c r="RSM69" s="460"/>
      <c r="RSN69" s="460"/>
      <c r="RSO69" s="460"/>
      <c r="RSP69" s="460"/>
      <c r="RSQ69" s="460"/>
      <c r="RSR69" s="460"/>
      <c r="RSS69" s="460"/>
      <c r="RST69" s="460"/>
      <c r="RSU69" s="460"/>
      <c r="RSV69" s="460"/>
      <c r="RSW69" s="460"/>
      <c r="RSX69" s="460"/>
      <c r="RSY69" s="460"/>
      <c r="RSZ69" s="460"/>
      <c r="RTA69" s="460"/>
      <c r="RTB69" s="460"/>
      <c r="RTC69" s="460"/>
      <c r="RTD69" s="460"/>
      <c r="RTE69" s="460"/>
      <c r="RTF69" s="460"/>
      <c r="RTG69" s="460"/>
      <c r="RTH69" s="460"/>
      <c r="RTI69" s="460"/>
      <c r="RTJ69" s="460"/>
      <c r="RTK69" s="460"/>
      <c r="RTL69" s="460"/>
      <c r="RTM69" s="460"/>
      <c r="RTN69" s="460"/>
      <c r="RTO69" s="460"/>
      <c r="RTP69" s="460"/>
      <c r="RTQ69" s="460"/>
      <c r="RTR69" s="460"/>
      <c r="RTS69" s="460"/>
      <c r="RTT69" s="460"/>
      <c r="RTU69" s="460"/>
      <c r="RTV69" s="460"/>
      <c r="RTW69" s="460"/>
      <c r="RTX69" s="460"/>
      <c r="RTY69" s="460"/>
      <c r="RTZ69" s="460"/>
      <c r="RUA69" s="460"/>
      <c r="RUB69" s="460"/>
      <c r="RUC69" s="460"/>
      <c r="RUD69" s="460"/>
      <c r="RUE69" s="460"/>
      <c r="RUF69" s="460"/>
      <c r="RUG69" s="460"/>
      <c r="RUH69" s="460"/>
      <c r="RUI69" s="460"/>
      <c r="RUJ69" s="460"/>
      <c r="RUK69" s="460"/>
      <c r="RUL69" s="460"/>
      <c r="RUM69" s="460"/>
      <c r="RUN69" s="460"/>
      <c r="RUO69" s="460"/>
      <c r="RUP69" s="460"/>
      <c r="RUQ69" s="460"/>
      <c r="RUR69" s="460"/>
      <c r="RUS69" s="460"/>
      <c r="RUT69" s="460"/>
      <c r="RUU69" s="460"/>
      <c r="RUV69" s="460"/>
      <c r="RUW69" s="460"/>
      <c r="RUX69" s="460"/>
      <c r="RUY69" s="460"/>
      <c r="RUZ69" s="460"/>
      <c r="RVA69" s="460"/>
      <c r="RVB69" s="460"/>
      <c r="RVC69" s="460"/>
      <c r="RVD69" s="460"/>
      <c r="RVE69" s="460"/>
      <c r="RVF69" s="460"/>
      <c r="RVG69" s="460"/>
      <c r="RVH69" s="460"/>
      <c r="RVI69" s="460"/>
      <c r="RVJ69" s="460"/>
      <c r="RVK69" s="460"/>
      <c r="RVL69" s="460"/>
      <c r="RVM69" s="460"/>
      <c r="RVN69" s="460"/>
      <c r="RVO69" s="460"/>
      <c r="RVP69" s="460"/>
      <c r="RVQ69" s="460"/>
      <c r="RVR69" s="460"/>
      <c r="RVS69" s="460"/>
      <c r="RVT69" s="460"/>
      <c r="RVU69" s="460"/>
      <c r="RVV69" s="460"/>
      <c r="RVW69" s="460"/>
      <c r="RVX69" s="460"/>
      <c r="RVY69" s="460"/>
      <c r="RVZ69" s="460"/>
      <c r="RWA69" s="460"/>
      <c r="RWB69" s="460"/>
      <c r="RWC69" s="460"/>
      <c r="RWD69" s="460"/>
      <c r="RWE69" s="460"/>
      <c r="RWF69" s="460"/>
      <c r="RWG69" s="460"/>
      <c r="RWH69" s="460"/>
      <c r="RWI69" s="460"/>
      <c r="RWJ69" s="460"/>
      <c r="RWK69" s="460"/>
      <c r="RWL69" s="460"/>
      <c r="RWM69" s="460"/>
      <c r="RWN69" s="460"/>
      <c r="RWO69" s="460"/>
      <c r="RWP69" s="460"/>
      <c r="RWQ69" s="460"/>
      <c r="RWR69" s="460"/>
      <c r="RWS69" s="460"/>
      <c r="RWT69" s="460"/>
      <c r="RWU69" s="460"/>
      <c r="RWV69" s="460"/>
      <c r="RWW69" s="460"/>
      <c r="RWX69" s="460"/>
      <c r="RWY69" s="460"/>
      <c r="RWZ69" s="460"/>
      <c r="RXA69" s="460"/>
      <c r="RXB69" s="460"/>
      <c r="RXC69" s="460"/>
      <c r="RXD69" s="460"/>
      <c r="RXE69" s="460"/>
      <c r="RXF69" s="460"/>
      <c r="RXG69" s="460"/>
      <c r="RXH69" s="460"/>
      <c r="RXI69" s="460"/>
      <c r="RXJ69" s="460"/>
      <c r="RXK69" s="460"/>
      <c r="RXL69" s="460"/>
      <c r="RXM69" s="460"/>
      <c r="RXN69" s="460"/>
      <c r="RXO69" s="460"/>
      <c r="RXP69" s="460"/>
      <c r="RXQ69" s="460"/>
      <c r="RXR69" s="460"/>
      <c r="RXS69" s="460"/>
      <c r="RXT69" s="460"/>
      <c r="RXU69" s="460"/>
      <c r="RXV69" s="460"/>
      <c r="RXW69" s="460"/>
      <c r="RXX69" s="460"/>
      <c r="RXY69" s="460"/>
      <c r="RXZ69" s="460"/>
      <c r="RYA69" s="460"/>
      <c r="RYB69" s="460"/>
      <c r="RYC69" s="460"/>
      <c r="RYD69" s="460"/>
      <c r="RYE69" s="460"/>
      <c r="RYF69" s="460"/>
      <c r="RYG69" s="460"/>
      <c r="RYH69" s="460"/>
      <c r="RYI69" s="460"/>
      <c r="RYJ69" s="460"/>
      <c r="RYK69" s="460"/>
      <c r="RYL69" s="460"/>
      <c r="RYM69" s="460"/>
      <c r="RYN69" s="460"/>
      <c r="RYO69" s="460"/>
      <c r="RYP69" s="460"/>
      <c r="RYQ69" s="460"/>
      <c r="RYR69" s="460"/>
      <c r="RYS69" s="460"/>
      <c r="RYT69" s="460"/>
      <c r="RYU69" s="460"/>
      <c r="RYV69" s="460"/>
      <c r="RYW69" s="460"/>
      <c r="RYX69" s="460"/>
      <c r="RYY69" s="460"/>
      <c r="RYZ69" s="460"/>
      <c r="RZA69" s="460"/>
      <c r="RZB69" s="460"/>
      <c r="RZC69" s="460"/>
      <c r="RZD69" s="460"/>
      <c r="RZE69" s="460"/>
      <c r="RZF69" s="460"/>
      <c r="RZG69" s="460"/>
      <c r="RZH69" s="460"/>
      <c r="RZI69" s="460"/>
      <c r="RZJ69" s="460"/>
      <c r="RZK69" s="460"/>
      <c r="RZL69" s="460"/>
      <c r="RZM69" s="460"/>
      <c r="RZN69" s="460"/>
      <c r="RZO69" s="460"/>
      <c r="RZP69" s="460"/>
      <c r="RZQ69" s="460"/>
      <c r="RZR69" s="460"/>
      <c r="RZS69" s="460"/>
      <c r="RZT69" s="460"/>
      <c r="RZU69" s="460"/>
      <c r="RZV69" s="460"/>
      <c r="RZW69" s="460"/>
      <c r="RZX69" s="460"/>
      <c r="RZY69" s="460"/>
      <c r="RZZ69" s="460"/>
      <c r="SAA69" s="460"/>
      <c r="SAB69" s="460"/>
      <c r="SAC69" s="460"/>
      <c r="SAD69" s="460"/>
      <c r="SAE69" s="460"/>
      <c r="SAF69" s="460"/>
      <c r="SAG69" s="460"/>
      <c r="SAH69" s="460"/>
      <c r="SAI69" s="460"/>
      <c r="SAJ69" s="460"/>
      <c r="SAK69" s="460"/>
      <c r="SAL69" s="460"/>
      <c r="SAM69" s="460"/>
      <c r="SAN69" s="460"/>
      <c r="SAO69" s="460"/>
      <c r="SAP69" s="460"/>
      <c r="SAQ69" s="460"/>
      <c r="SAR69" s="460"/>
      <c r="SAS69" s="460"/>
      <c r="SAT69" s="460"/>
      <c r="SAU69" s="460"/>
      <c r="SAV69" s="460"/>
      <c r="SAW69" s="460"/>
      <c r="SAX69" s="460"/>
      <c r="SAY69" s="460"/>
      <c r="SAZ69" s="460"/>
      <c r="SBA69" s="460"/>
      <c r="SBB69" s="460"/>
      <c r="SBC69" s="460"/>
      <c r="SBD69" s="460"/>
      <c r="SBE69" s="460"/>
      <c r="SBF69" s="460"/>
      <c r="SBG69" s="460"/>
      <c r="SBH69" s="460"/>
      <c r="SBI69" s="460"/>
      <c r="SBJ69" s="460"/>
      <c r="SBK69" s="460"/>
      <c r="SBL69" s="460"/>
      <c r="SBM69" s="460"/>
      <c r="SBN69" s="460"/>
      <c r="SBO69" s="460"/>
      <c r="SBP69" s="460"/>
      <c r="SBQ69" s="460"/>
      <c r="SBR69" s="460"/>
      <c r="SBS69" s="460"/>
      <c r="SBT69" s="460"/>
      <c r="SBU69" s="460"/>
      <c r="SBV69" s="460"/>
      <c r="SBW69" s="460"/>
      <c r="SBX69" s="460"/>
      <c r="SBY69" s="460"/>
      <c r="SBZ69" s="460"/>
      <c r="SCA69" s="460"/>
      <c r="SCB69" s="460"/>
      <c r="SCC69" s="460"/>
      <c r="SCD69" s="460"/>
      <c r="SCE69" s="460"/>
      <c r="SCF69" s="460"/>
      <c r="SCG69" s="460"/>
      <c r="SCH69" s="460"/>
      <c r="SCI69" s="460"/>
      <c r="SCJ69" s="460"/>
      <c r="SCK69" s="460"/>
      <c r="SCL69" s="460"/>
      <c r="SCM69" s="460"/>
      <c r="SCN69" s="460"/>
      <c r="SCO69" s="460"/>
      <c r="SCP69" s="460"/>
      <c r="SCQ69" s="460"/>
      <c r="SCR69" s="460"/>
      <c r="SCS69" s="460"/>
      <c r="SCT69" s="460"/>
      <c r="SCU69" s="460"/>
      <c r="SCV69" s="460"/>
      <c r="SCW69" s="460"/>
      <c r="SCX69" s="460"/>
      <c r="SCY69" s="460"/>
      <c r="SCZ69" s="460"/>
      <c r="SDA69" s="460"/>
      <c r="SDB69" s="460"/>
      <c r="SDC69" s="460"/>
      <c r="SDD69" s="460"/>
      <c r="SDE69" s="460"/>
      <c r="SDF69" s="460"/>
      <c r="SDG69" s="460"/>
      <c r="SDH69" s="460"/>
      <c r="SDI69" s="460"/>
      <c r="SDJ69" s="460"/>
      <c r="SDK69" s="460"/>
      <c r="SDL69" s="460"/>
      <c r="SDM69" s="460"/>
      <c r="SDN69" s="460"/>
      <c r="SDO69" s="460"/>
      <c r="SDP69" s="460"/>
      <c r="SDQ69" s="460"/>
      <c r="SDR69" s="460"/>
      <c r="SDS69" s="460"/>
      <c r="SDT69" s="460"/>
      <c r="SDU69" s="460"/>
      <c r="SDV69" s="460"/>
      <c r="SDW69" s="460"/>
      <c r="SDX69" s="460"/>
      <c r="SDY69" s="460"/>
      <c r="SDZ69" s="460"/>
      <c r="SEA69" s="460"/>
      <c r="SEB69" s="460"/>
      <c r="SEC69" s="460"/>
      <c r="SED69" s="460"/>
      <c r="SEE69" s="460"/>
      <c r="SEF69" s="460"/>
      <c r="SEG69" s="460"/>
      <c r="SEH69" s="460"/>
      <c r="SEI69" s="460"/>
      <c r="SEJ69" s="460"/>
      <c r="SEK69" s="460"/>
      <c r="SEL69" s="460"/>
      <c r="SEM69" s="460"/>
      <c r="SEN69" s="460"/>
      <c r="SEO69" s="460"/>
      <c r="SEP69" s="460"/>
      <c r="SEQ69" s="460"/>
      <c r="SER69" s="460"/>
      <c r="SES69" s="460"/>
      <c r="SET69" s="460"/>
      <c r="SEU69" s="460"/>
      <c r="SEV69" s="460"/>
      <c r="SEW69" s="460"/>
      <c r="SEX69" s="460"/>
      <c r="SEY69" s="460"/>
      <c r="SEZ69" s="460"/>
      <c r="SFA69" s="460"/>
      <c r="SFB69" s="460"/>
      <c r="SFC69" s="460"/>
      <c r="SFD69" s="460"/>
      <c r="SFE69" s="460"/>
      <c r="SFF69" s="460"/>
      <c r="SFG69" s="460"/>
      <c r="SFH69" s="460"/>
      <c r="SFI69" s="460"/>
      <c r="SFJ69" s="460"/>
      <c r="SFK69" s="460"/>
      <c r="SFL69" s="460"/>
      <c r="SFM69" s="460"/>
      <c r="SFN69" s="460"/>
      <c r="SFO69" s="460"/>
      <c r="SFP69" s="460"/>
      <c r="SFQ69" s="460"/>
      <c r="SFR69" s="460"/>
      <c r="SFS69" s="460"/>
      <c r="SFT69" s="460"/>
      <c r="SFU69" s="460"/>
      <c r="SFV69" s="460"/>
      <c r="SFW69" s="460"/>
      <c r="SFX69" s="460"/>
      <c r="SFY69" s="460"/>
      <c r="SFZ69" s="460"/>
      <c r="SGA69" s="460"/>
      <c r="SGB69" s="460"/>
      <c r="SGC69" s="460"/>
      <c r="SGD69" s="460"/>
      <c r="SGE69" s="460"/>
      <c r="SGF69" s="460"/>
      <c r="SGG69" s="460"/>
      <c r="SGH69" s="460"/>
      <c r="SGI69" s="460"/>
      <c r="SGJ69" s="460"/>
      <c r="SGK69" s="460"/>
      <c r="SGL69" s="460"/>
      <c r="SGM69" s="460"/>
      <c r="SGN69" s="460"/>
      <c r="SGO69" s="460"/>
      <c r="SGP69" s="460"/>
      <c r="SGQ69" s="460"/>
      <c r="SGR69" s="460"/>
      <c r="SGS69" s="460"/>
      <c r="SGT69" s="460"/>
      <c r="SGU69" s="460"/>
      <c r="SGV69" s="460"/>
      <c r="SGW69" s="460"/>
      <c r="SGX69" s="460"/>
      <c r="SGY69" s="460"/>
      <c r="SGZ69" s="460"/>
      <c r="SHA69" s="460"/>
      <c r="SHB69" s="460"/>
      <c r="SHC69" s="460"/>
      <c r="SHD69" s="460"/>
      <c r="SHE69" s="460"/>
      <c r="SHF69" s="460"/>
      <c r="SHG69" s="460"/>
      <c r="SHH69" s="460"/>
      <c r="SHI69" s="460"/>
      <c r="SHJ69" s="460"/>
      <c r="SHK69" s="460"/>
      <c r="SHL69" s="460"/>
      <c r="SHM69" s="460"/>
      <c r="SHN69" s="460"/>
      <c r="SHO69" s="460"/>
      <c r="SHP69" s="460"/>
      <c r="SHQ69" s="460"/>
      <c r="SHR69" s="460"/>
      <c r="SHS69" s="460"/>
      <c r="SHT69" s="460"/>
      <c r="SHU69" s="460"/>
      <c r="SHV69" s="460"/>
      <c r="SHW69" s="460"/>
      <c r="SHX69" s="460"/>
      <c r="SHY69" s="460"/>
      <c r="SHZ69" s="460"/>
      <c r="SIA69" s="460"/>
      <c r="SIB69" s="460"/>
      <c r="SIC69" s="460"/>
      <c r="SID69" s="460"/>
      <c r="SIE69" s="460"/>
      <c r="SIF69" s="460"/>
      <c r="SIG69" s="460"/>
      <c r="SIH69" s="460"/>
      <c r="SII69" s="460"/>
      <c r="SIJ69" s="460"/>
      <c r="SIK69" s="460"/>
      <c r="SIL69" s="460"/>
      <c r="SIM69" s="460"/>
      <c r="SIN69" s="460"/>
      <c r="SIO69" s="460"/>
      <c r="SIP69" s="460"/>
      <c r="SIQ69" s="460"/>
      <c r="SIR69" s="460"/>
      <c r="SIS69" s="460"/>
      <c r="SIT69" s="460"/>
      <c r="SIU69" s="460"/>
      <c r="SIV69" s="460"/>
      <c r="SIW69" s="460"/>
      <c r="SIX69" s="460"/>
      <c r="SIY69" s="460"/>
      <c r="SIZ69" s="460"/>
      <c r="SJA69" s="460"/>
      <c r="SJB69" s="460"/>
      <c r="SJC69" s="460"/>
      <c r="SJD69" s="460"/>
      <c r="SJE69" s="460"/>
      <c r="SJF69" s="460"/>
      <c r="SJG69" s="460"/>
      <c r="SJH69" s="460"/>
      <c r="SJI69" s="460"/>
      <c r="SJJ69" s="460"/>
      <c r="SJK69" s="460"/>
      <c r="SJL69" s="460"/>
      <c r="SJM69" s="460"/>
      <c r="SJN69" s="460"/>
      <c r="SJO69" s="460"/>
      <c r="SJP69" s="460"/>
      <c r="SJQ69" s="460"/>
      <c r="SJR69" s="460"/>
      <c r="SJS69" s="460"/>
      <c r="SJT69" s="460"/>
      <c r="SJU69" s="460"/>
      <c r="SJV69" s="460"/>
      <c r="SJW69" s="460"/>
      <c r="SJX69" s="460"/>
      <c r="SJY69" s="460"/>
      <c r="SJZ69" s="460"/>
      <c r="SKA69" s="460"/>
      <c r="SKB69" s="460"/>
      <c r="SKC69" s="460"/>
      <c r="SKD69" s="460"/>
      <c r="SKE69" s="460"/>
      <c r="SKF69" s="460"/>
      <c r="SKG69" s="460"/>
      <c r="SKH69" s="460"/>
      <c r="SKI69" s="460"/>
      <c r="SKJ69" s="460"/>
      <c r="SKK69" s="460"/>
      <c r="SKL69" s="460"/>
      <c r="SKM69" s="460"/>
      <c r="SKN69" s="460"/>
      <c r="SKO69" s="460"/>
      <c r="SKP69" s="460"/>
      <c r="SKQ69" s="460"/>
      <c r="SKR69" s="460"/>
      <c r="SKS69" s="460"/>
      <c r="SKT69" s="460"/>
      <c r="SKU69" s="460"/>
      <c r="SKV69" s="460"/>
      <c r="SKW69" s="460"/>
      <c r="SKX69" s="460"/>
      <c r="SKY69" s="460"/>
      <c r="SKZ69" s="460"/>
      <c r="SLA69" s="460"/>
      <c r="SLB69" s="460"/>
      <c r="SLC69" s="460"/>
      <c r="SLD69" s="460"/>
      <c r="SLE69" s="460"/>
      <c r="SLF69" s="460"/>
      <c r="SLG69" s="460"/>
      <c r="SLH69" s="460"/>
      <c r="SLI69" s="460"/>
      <c r="SLJ69" s="460"/>
      <c r="SLK69" s="460"/>
      <c r="SLL69" s="460"/>
      <c r="SLM69" s="460"/>
      <c r="SLN69" s="460"/>
      <c r="SLO69" s="460"/>
      <c r="SLP69" s="460"/>
      <c r="SLQ69" s="460"/>
      <c r="SLR69" s="460"/>
      <c r="SLS69" s="460"/>
      <c r="SLT69" s="460"/>
      <c r="SLU69" s="460"/>
      <c r="SLV69" s="460"/>
      <c r="SLW69" s="460"/>
      <c r="SLX69" s="460"/>
      <c r="SLY69" s="460"/>
      <c r="SLZ69" s="460"/>
      <c r="SMA69" s="460"/>
      <c r="SMB69" s="460"/>
      <c r="SMC69" s="460"/>
      <c r="SMD69" s="460"/>
      <c r="SME69" s="460"/>
      <c r="SMF69" s="460"/>
      <c r="SMG69" s="460"/>
      <c r="SMH69" s="460"/>
      <c r="SMI69" s="460"/>
      <c r="SMJ69" s="460"/>
      <c r="SMK69" s="460"/>
      <c r="SML69" s="460"/>
      <c r="SMM69" s="460"/>
      <c r="SMN69" s="460"/>
      <c r="SMO69" s="460"/>
      <c r="SMP69" s="460"/>
      <c r="SMQ69" s="460"/>
      <c r="SMR69" s="460"/>
      <c r="SMS69" s="460"/>
      <c r="SMT69" s="460"/>
      <c r="SMU69" s="460"/>
      <c r="SMV69" s="460"/>
      <c r="SMW69" s="460"/>
      <c r="SMX69" s="460"/>
      <c r="SMY69" s="460"/>
      <c r="SMZ69" s="460"/>
      <c r="SNA69" s="460"/>
      <c r="SNB69" s="460"/>
      <c r="SNC69" s="460"/>
      <c r="SND69" s="460"/>
      <c r="SNE69" s="460"/>
      <c r="SNF69" s="460"/>
      <c r="SNG69" s="460"/>
      <c r="SNH69" s="460"/>
      <c r="SNI69" s="460"/>
      <c r="SNJ69" s="460"/>
      <c r="SNK69" s="460"/>
      <c r="SNL69" s="460"/>
      <c r="SNM69" s="460"/>
      <c r="SNN69" s="460"/>
      <c r="SNO69" s="460"/>
      <c r="SNP69" s="460"/>
      <c r="SNQ69" s="460"/>
      <c r="SNR69" s="460"/>
      <c r="SNS69" s="460"/>
      <c r="SNT69" s="460"/>
      <c r="SNU69" s="460"/>
      <c r="SNV69" s="460"/>
      <c r="SNW69" s="460"/>
      <c r="SNX69" s="460"/>
      <c r="SNY69" s="460"/>
      <c r="SNZ69" s="460"/>
      <c r="SOA69" s="460"/>
      <c r="SOB69" s="460"/>
      <c r="SOC69" s="460"/>
      <c r="SOD69" s="460"/>
      <c r="SOE69" s="460"/>
      <c r="SOF69" s="460"/>
      <c r="SOG69" s="460"/>
      <c r="SOH69" s="460"/>
      <c r="SOI69" s="460"/>
      <c r="SOJ69" s="460"/>
      <c r="SOK69" s="460"/>
      <c r="SOL69" s="460"/>
      <c r="SOM69" s="460"/>
      <c r="SON69" s="460"/>
      <c r="SOO69" s="460"/>
      <c r="SOP69" s="460"/>
      <c r="SOQ69" s="460"/>
      <c r="SOR69" s="460"/>
      <c r="SOS69" s="460"/>
      <c r="SOT69" s="460"/>
      <c r="SOU69" s="460"/>
      <c r="SOV69" s="460"/>
      <c r="SOW69" s="460"/>
      <c r="SOX69" s="460"/>
      <c r="SOY69" s="460"/>
      <c r="SOZ69" s="460"/>
      <c r="SPA69" s="460"/>
      <c r="SPB69" s="460"/>
      <c r="SPC69" s="460"/>
      <c r="SPD69" s="460"/>
      <c r="SPE69" s="460"/>
      <c r="SPF69" s="460"/>
      <c r="SPG69" s="460"/>
      <c r="SPH69" s="460"/>
      <c r="SPI69" s="460"/>
      <c r="SPJ69" s="460"/>
      <c r="SPK69" s="460"/>
      <c r="SPL69" s="460"/>
      <c r="SPM69" s="460"/>
      <c r="SPN69" s="460"/>
      <c r="SPO69" s="460"/>
      <c r="SPP69" s="460"/>
      <c r="SPQ69" s="460"/>
      <c r="SPR69" s="460"/>
      <c r="SPS69" s="460"/>
      <c r="SPT69" s="460"/>
      <c r="SPU69" s="460"/>
      <c r="SPV69" s="460"/>
      <c r="SPW69" s="460"/>
      <c r="SPX69" s="460"/>
      <c r="SPY69" s="460"/>
      <c r="SPZ69" s="460"/>
      <c r="SQA69" s="460"/>
      <c r="SQB69" s="460"/>
      <c r="SQC69" s="460"/>
      <c r="SQD69" s="460"/>
      <c r="SQE69" s="460"/>
      <c r="SQF69" s="460"/>
      <c r="SQG69" s="460"/>
      <c r="SQH69" s="460"/>
      <c r="SQI69" s="460"/>
      <c r="SQJ69" s="460"/>
      <c r="SQK69" s="460"/>
      <c r="SQL69" s="460"/>
      <c r="SQM69" s="460"/>
      <c r="SQN69" s="460"/>
      <c r="SQO69" s="460"/>
      <c r="SQP69" s="460"/>
      <c r="SQQ69" s="460"/>
      <c r="SQR69" s="460"/>
      <c r="SQS69" s="460"/>
      <c r="SQT69" s="460"/>
      <c r="SQU69" s="460"/>
      <c r="SQV69" s="460"/>
      <c r="SQW69" s="460"/>
      <c r="SQX69" s="460"/>
      <c r="SQY69" s="460"/>
      <c r="SQZ69" s="460"/>
      <c r="SRA69" s="460"/>
      <c r="SRB69" s="460"/>
      <c r="SRC69" s="460"/>
      <c r="SRD69" s="460"/>
      <c r="SRE69" s="460"/>
      <c r="SRF69" s="460"/>
      <c r="SRG69" s="460"/>
      <c r="SRH69" s="460"/>
      <c r="SRI69" s="460"/>
      <c r="SRJ69" s="460"/>
      <c r="SRK69" s="460"/>
      <c r="SRL69" s="460"/>
      <c r="SRM69" s="460"/>
      <c r="SRN69" s="460"/>
      <c r="SRO69" s="460"/>
      <c r="SRP69" s="460"/>
      <c r="SRQ69" s="460"/>
      <c r="SRR69" s="460"/>
      <c r="SRS69" s="460"/>
      <c r="SRT69" s="460"/>
      <c r="SRU69" s="460"/>
      <c r="SRV69" s="460"/>
      <c r="SRW69" s="460"/>
      <c r="SRX69" s="460"/>
      <c r="SRY69" s="460"/>
      <c r="SRZ69" s="460"/>
      <c r="SSA69" s="460"/>
      <c r="SSB69" s="460"/>
      <c r="SSC69" s="460"/>
      <c r="SSD69" s="460"/>
      <c r="SSE69" s="460"/>
      <c r="SSF69" s="460"/>
      <c r="SSG69" s="460"/>
      <c r="SSH69" s="460"/>
      <c r="SSI69" s="460"/>
      <c r="SSJ69" s="460"/>
      <c r="SSK69" s="460"/>
      <c r="SSL69" s="460"/>
      <c r="SSM69" s="460"/>
      <c r="SSN69" s="460"/>
      <c r="SSO69" s="460"/>
      <c r="SSP69" s="460"/>
      <c r="SSQ69" s="460"/>
      <c r="SSR69" s="460"/>
      <c r="SSS69" s="460"/>
      <c r="SST69" s="460"/>
      <c r="SSU69" s="460"/>
      <c r="SSV69" s="460"/>
      <c r="SSW69" s="460"/>
      <c r="SSX69" s="460"/>
      <c r="SSY69" s="460"/>
      <c r="SSZ69" s="460"/>
      <c r="STA69" s="460"/>
      <c r="STB69" s="460"/>
      <c r="STC69" s="460"/>
      <c r="STD69" s="460"/>
      <c r="STE69" s="460"/>
      <c r="STF69" s="460"/>
      <c r="STG69" s="460"/>
      <c r="STH69" s="460"/>
      <c r="STI69" s="460"/>
      <c r="STJ69" s="460"/>
      <c r="STK69" s="460"/>
      <c r="STL69" s="460"/>
      <c r="STM69" s="460"/>
      <c r="STN69" s="460"/>
      <c r="STO69" s="460"/>
      <c r="STP69" s="460"/>
      <c r="STQ69" s="460"/>
      <c r="STR69" s="460"/>
      <c r="STS69" s="460"/>
      <c r="STT69" s="460"/>
      <c r="STU69" s="460"/>
      <c r="STV69" s="460"/>
      <c r="STW69" s="460"/>
      <c r="STX69" s="460"/>
      <c r="STY69" s="460"/>
      <c r="STZ69" s="460"/>
      <c r="SUA69" s="460"/>
      <c r="SUB69" s="460"/>
      <c r="SUC69" s="460"/>
      <c r="SUD69" s="460"/>
      <c r="SUE69" s="460"/>
      <c r="SUF69" s="460"/>
      <c r="SUG69" s="460"/>
      <c r="SUH69" s="460"/>
      <c r="SUI69" s="460"/>
      <c r="SUJ69" s="460"/>
      <c r="SUK69" s="460"/>
      <c r="SUL69" s="460"/>
      <c r="SUM69" s="460"/>
      <c r="SUN69" s="460"/>
      <c r="SUO69" s="460"/>
      <c r="SUP69" s="460"/>
      <c r="SUQ69" s="460"/>
      <c r="SUR69" s="460"/>
      <c r="SUS69" s="460"/>
      <c r="SUT69" s="460"/>
      <c r="SUU69" s="460"/>
      <c r="SUV69" s="460"/>
      <c r="SUW69" s="460"/>
      <c r="SUX69" s="460"/>
      <c r="SUY69" s="460"/>
      <c r="SUZ69" s="460"/>
      <c r="SVA69" s="460"/>
      <c r="SVB69" s="460"/>
      <c r="SVC69" s="460"/>
      <c r="SVD69" s="460"/>
      <c r="SVE69" s="460"/>
      <c r="SVF69" s="460"/>
      <c r="SVG69" s="460"/>
      <c r="SVH69" s="460"/>
      <c r="SVI69" s="460"/>
      <c r="SVJ69" s="460"/>
      <c r="SVK69" s="460"/>
      <c r="SVL69" s="460"/>
      <c r="SVM69" s="460"/>
      <c r="SVN69" s="460"/>
      <c r="SVO69" s="460"/>
      <c r="SVP69" s="460"/>
      <c r="SVQ69" s="460"/>
      <c r="SVR69" s="460"/>
      <c r="SVS69" s="460"/>
      <c r="SVT69" s="460"/>
      <c r="SVU69" s="460"/>
      <c r="SVV69" s="460"/>
      <c r="SVW69" s="460"/>
      <c r="SVX69" s="460"/>
      <c r="SVY69" s="460"/>
      <c r="SVZ69" s="460"/>
      <c r="SWA69" s="460"/>
      <c r="SWB69" s="460"/>
      <c r="SWC69" s="460"/>
      <c r="SWD69" s="460"/>
      <c r="SWE69" s="460"/>
      <c r="SWF69" s="460"/>
      <c r="SWG69" s="460"/>
      <c r="SWH69" s="460"/>
      <c r="SWI69" s="460"/>
      <c r="SWJ69" s="460"/>
      <c r="SWK69" s="460"/>
      <c r="SWL69" s="460"/>
      <c r="SWM69" s="460"/>
      <c r="SWN69" s="460"/>
      <c r="SWO69" s="460"/>
      <c r="SWP69" s="460"/>
      <c r="SWQ69" s="460"/>
      <c r="SWR69" s="460"/>
      <c r="SWS69" s="460"/>
      <c r="SWT69" s="460"/>
      <c r="SWU69" s="460"/>
      <c r="SWV69" s="460"/>
      <c r="SWW69" s="460"/>
      <c r="SWX69" s="460"/>
      <c r="SWY69" s="460"/>
      <c r="SWZ69" s="460"/>
      <c r="SXA69" s="460"/>
      <c r="SXB69" s="460"/>
      <c r="SXC69" s="460"/>
      <c r="SXD69" s="460"/>
      <c r="SXE69" s="460"/>
      <c r="SXF69" s="460"/>
      <c r="SXG69" s="460"/>
      <c r="SXH69" s="460"/>
      <c r="SXI69" s="460"/>
      <c r="SXJ69" s="460"/>
      <c r="SXK69" s="460"/>
      <c r="SXL69" s="460"/>
      <c r="SXM69" s="460"/>
      <c r="SXN69" s="460"/>
      <c r="SXO69" s="460"/>
      <c r="SXP69" s="460"/>
      <c r="SXQ69" s="460"/>
      <c r="SXR69" s="460"/>
      <c r="SXS69" s="460"/>
      <c r="SXT69" s="460"/>
      <c r="SXU69" s="460"/>
      <c r="SXV69" s="460"/>
      <c r="SXW69" s="460"/>
      <c r="SXX69" s="460"/>
      <c r="SXY69" s="460"/>
      <c r="SXZ69" s="460"/>
      <c r="SYA69" s="460"/>
      <c r="SYB69" s="460"/>
      <c r="SYC69" s="460"/>
      <c r="SYD69" s="460"/>
      <c r="SYE69" s="460"/>
      <c r="SYF69" s="460"/>
      <c r="SYG69" s="460"/>
      <c r="SYH69" s="460"/>
      <c r="SYI69" s="460"/>
      <c r="SYJ69" s="460"/>
      <c r="SYK69" s="460"/>
      <c r="SYL69" s="460"/>
      <c r="SYM69" s="460"/>
      <c r="SYN69" s="460"/>
      <c r="SYO69" s="460"/>
      <c r="SYP69" s="460"/>
      <c r="SYQ69" s="460"/>
      <c r="SYR69" s="460"/>
      <c r="SYS69" s="460"/>
      <c r="SYT69" s="460"/>
      <c r="SYU69" s="460"/>
      <c r="SYV69" s="460"/>
      <c r="SYW69" s="460"/>
      <c r="SYX69" s="460"/>
      <c r="SYY69" s="460"/>
      <c r="SYZ69" s="460"/>
      <c r="SZA69" s="460"/>
      <c r="SZB69" s="460"/>
      <c r="SZC69" s="460"/>
      <c r="SZD69" s="460"/>
      <c r="SZE69" s="460"/>
      <c r="SZF69" s="460"/>
      <c r="SZG69" s="460"/>
      <c r="SZH69" s="460"/>
      <c r="SZI69" s="460"/>
      <c r="SZJ69" s="460"/>
      <c r="SZK69" s="460"/>
      <c r="SZL69" s="460"/>
      <c r="SZM69" s="460"/>
      <c r="SZN69" s="460"/>
      <c r="SZO69" s="460"/>
      <c r="SZP69" s="460"/>
      <c r="SZQ69" s="460"/>
      <c r="SZR69" s="460"/>
      <c r="SZS69" s="460"/>
      <c r="SZT69" s="460"/>
      <c r="SZU69" s="460"/>
      <c r="SZV69" s="460"/>
      <c r="SZW69" s="460"/>
      <c r="SZX69" s="460"/>
      <c r="SZY69" s="460"/>
      <c r="SZZ69" s="460"/>
      <c r="TAA69" s="460"/>
      <c r="TAB69" s="460"/>
      <c r="TAC69" s="460"/>
      <c r="TAD69" s="460"/>
      <c r="TAE69" s="460"/>
      <c r="TAF69" s="460"/>
      <c r="TAG69" s="460"/>
      <c r="TAH69" s="460"/>
      <c r="TAI69" s="460"/>
      <c r="TAJ69" s="460"/>
      <c r="TAK69" s="460"/>
      <c r="TAL69" s="460"/>
      <c r="TAM69" s="460"/>
      <c r="TAN69" s="460"/>
      <c r="TAO69" s="460"/>
      <c r="TAP69" s="460"/>
      <c r="TAQ69" s="460"/>
      <c r="TAR69" s="460"/>
      <c r="TAS69" s="460"/>
      <c r="TAT69" s="460"/>
      <c r="TAU69" s="460"/>
      <c r="TAV69" s="460"/>
      <c r="TAW69" s="460"/>
      <c r="TAX69" s="460"/>
      <c r="TAY69" s="460"/>
      <c r="TAZ69" s="460"/>
      <c r="TBA69" s="460"/>
      <c r="TBB69" s="460"/>
      <c r="TBC69" s="460"/>
      <c r="TBD69" s="460"/>
      <c r="TBE69" s="460"/>
      <c r="TBF69" s="460"/>
      <c r="TBG69" s="460"/>
      <c r="TBH69" s="460"/>
      <c r="TBI69" s="460"/>
      <c r="TBJ69" s="460"/>
      <c r="TBK69" s="460"/>
      <c r="TBL69" s="460"/>
      <c r="TBM69" s="460"/>
      <c r="TBN69" s="460"/>
      <c r="TBO69" s="460"/>
      <c r="TBP69" s="460"/>
      <c r="TBQ69" s="460"/>
      <c r="TBR69" s="460"/>
      <c r="TBS69" s="460"/>
      <c r="TBT69" s="460"/>
      <c r="TBU69" s="460"/>
      <c r="TBV69" s="460"/>
      <c r="TBW69" s="460"/>
      <c r="TBX69" s="460"/>
      <c r="TBY69" s="460"/>
      <c r="TBZ69" s="460"/>
      <c r="TCA69" s="460"/>
      <c r="TCB69" s="460"/>
      <c r="TCC69" s="460"/>
      <c r="TCD69" s="460"/>
      <c r="TCE69" s="460"/>
      <c r="TCF69" s="460"/>
      <c r="TCG69" s="460"/>
      <c r="TCH69" s="460"/>
      <c r="TCI69" s="460"/>
      <c r="TCJ69" s="460"/>
      <c r="TCK69" s="460"/>
      <c r="TCL69" s="460"/>
      <c r="TCM69" s="460"/>
      <c r="TCN69" s="460"/>
      <c r="TCO69" s="460"/>
      <c r="TCP69" s="460"/>
      <c r="TCQ69" s="460"/>
      <c r="TCR69" s="460"/>
      <c r="TCS69" s="460"/>
      <c r="TCT69" s="460"/>
      <c r="TCU69" s="460"/>
      <c r="TCV69" s="460"/>
      <c r="TCW69" s="460"/>
      <c r="TCX69" s="460"/>
      <c r="TCY69" s="460"/>
      <c r="TCZ69" s="460"/>
      <c r="TDA69" s="460"/>
      <c r="TDB69" s="460"/>
      <c r="TDC69" s="460"/>
      <c r="TDD69" s="460"/>
      <c r="TDE69" s="460"/>
      <c r="TDF69" s="460"/>
      <c r="TDG69" s="460"/>
      <c r="TDH69" s="460"/>
      <c r="TDI69" s="460"/>
      <c r="TDJ69" s="460"/>
      <c r="TDK69" s="460"/>
      <c r="TDL69" s="460"/>
      <c r="TDM69" s="460"/>
      <c r="TDN69" s="460"/>
      <c r="TDO69" s="460"/>
      <c r="TDP69" s="460"/>
      <c r="TDQ69" s="460"/>
      <c r="TDR69" s="460"/>
      <c r="TDS69" s="460"/>
      <c r="TDT69" s="460"/>
      <c r="TDU69" s="460"/>
      <c r="TDV69" s="460"/>
      <c r="TDW69" s="460"/>
      <c r="TDX69" s="460"/>
      <c r="TDY69" s="460"/>
      <c r="TDZ69" s="460"/>
      <c r="TEA69" s="460"/>
      <c r="TEB69" s="460"/>
      <c r="TEC69" s="460"/>
      <c r="TED69" s="460"/>
      <c r="TEE69" s="460"/>
      <c r="TEF69" s="460"/>
      <c r="TEG69" s="460"/>
      <c r="TEH69" s="460"/>
      <c r="TEI69" s="460"/>
      <c r="TEJ69" s="460"/>
      <c r="TEK69" s="460"/>
      <c r="TEL69" s="460"/>
      <c r="TEM69" s="460"/>
      <c r="TEN69" s="460"/>
      <c r="TEO69" s="460"/>
      <c r="TEP69" s="460"/>
      <c r="TEQ69" s="460"/>
      <c r="TER69" s="460"/>
      <c r="TES69" s="460"/>
      <c r="TET69" s="460"/>
      <c r="TEU69" s="460"/>
      <c r="TEV69" s="460"/>
      <c r="TEW69" s="460"/>
      <c r="TEX69" s="460"/>
      <c r="TEY69" s="460"/>
      <c r="TEZ69" s="460"/>
      <c r="TFA69" s="460"/>
      <c r="TFB69" s="460"/>
      <c r="TFC69" s="460"/>
      <c r="TFD69" s="460"/>
      <c r="TFE69" s="460"/>
      <c r="TFF69" s="460"/>
      <c r="TFG69" s="460"/>
      <c r="TFH69" s="460"/>
      <c r="TFI69" s="460"/>
      <c r="TFJ69" s="460"/>
      <c r="TFK69" s="460"/>
      <c r="TFL69" s="460"/>
      <c r="TFM69" s="460"/>
      <c r="TFN69" s="460"/>
      <c r="TFO69" s="460"/>
      <c r="TFP69" s="460"/>
      <c r="TFQ69" s="460"/>
      <c r="TFR69" s="460"/>
      <c r="TFS69" s="460"/>
      <c r="TFT69" s="460"/>
      <c r="TFU69" s="460"/>
      <c r="TFV69" s="460"/>
      <c r="TFW69" s="460"/>
      <c r="TFX69" s="460"/>
      <c r="TFY69" s="460"/>
      <c r="TFZ69" s="460"/>
      <c r="TGA69" s="460"/>
      <c r="TGB69" s="460"/>
      <c r="TGC69" s="460"/>
      <c r="TGD69" s="460"/>
      <c r="TGE69" s="460"/>
      <c r="TGF69" s="460"/>
      <c r="TGG69" s="460"/>
      <c r="TGH69" s="460"/>
      <c r="TGI69" s="460"/>
      <c r="TGJ69" s="460"/>
      <c r="TGK69" s="460"/>
      <c r="TGL69" s="460"/>
      <c r="TGM69" s="460"/>
      <c r="TGN69" s="460"/>
      <c r="TGO69" s="460"/>
      <c r="TGP69" s="460"/>
      <c r="TGQ69" s="460"/>
      <c r="TGR69" s="460"/>
      <c r="TGS69" s="460"/>
      <c r="TGT69" s="460"/>
      <c r="TGU69" s="460"/>
      <c r="TGV69" s="460"/>
      <c r="TGW69" s="460"/>
      <c r="TGX69" s="460"/>
      <c r="TGY69" s="460"/>
      <c r="TGZ69" s="460"/>
      <c r="THA69" s="460"/>
      <c r="THB69" s="460"/>
      <c r="THC69" s="460"/>
      <c r="THD69" s="460"/>
      <c r="THE69" s="460"/>
      <c r="THF69" s="460"/>
      <c r="THG69" s="460"/>
      <c r="THH69" s="460"/>
      <c r="THI69" s="460"/>
      <c r="THJ69" s="460"/>
      <c r="THK69" s="460"/>
      <c r="THL69" s="460"/>
      <c r="THM69" s="460"/>
      <c r="THN69" s="460"/>
      <c r="THO69" s="460"/>
      <c r="THP69" s="460"/>
      <c r="THQ69" s="460"/>
      <c r="THR69" s="460"/>
      <c r="THS69" s="460"/>
      <c r="THT69" s="460"/>
      <c r="THU69" s="460"/>
      <c r="THV69" s="460"/>
      <c r="THW69" s="460"/>
      <c r="THX69" s="460"/>
      <c r="THY69" s="460"/>
      <c r="THZ69" s="460"/>
      <c r="TIA69" s="460"/>
      <c r="TIB69" s="460"/>
      <c r="TIC69" s="460"/>
      <c r="TID69" s="460"/>
      <c r="TIE69" s="460"/>
      <c r="TIF69" s="460"/>
      <c r="TIG69" s="460"/>
      <c r="TIH69" s="460"/>
      <c r="TII69" s="460"/>
      <c r="TIJ69" s="460"/>
      <c r="TIK69" s="460"/>
      <c r="TIL69" s="460"/>
      <c r="TIM69" s="460"/>
      <c r="TIN69" s="460"/>
      <c r="TIO69" s="460"/>
      <c r="TIP69" s="460"/>
      <c r="TIQ69" s="460"/>
      <c r="TIR69" s="460"/>
      <c r="TIS69" s="460"/>
      <c r="TIT69" s="460"/>
      <c r="TIU69" s="460"/>
      <c r="TIV69" s="460"/>
      <c r="TIW69" s="460"/>
      <c r="TIX69" s="460"/>
      <c r="TIY69" s="460"/>
      <c r="TIZ69" s="460"/>
      <c r="TJA69" s="460"/>
      <c r="TJB69" s="460"/>
      <c r="TJC69" s="460"/>
      <c r="TJD69" s="460"/>
      <c r="TJE69" s="460"/>
      <c r="TJF69" s="460"/>
      <c r="TJG69" s="460"/>
      <c r="TJH69" s="460"/>
      <c r="TJI69" s="460"/>
      <c r="TJJ69" s="460"/>
      <c r="TJK69" s="460"/>
      <c r="TJL69" s="460"/>
      <c r="TJM69" s="460"/>
      <c r="TJN69" s="460"/>
      <c r="TJO69" s="460"/>
      <c r="TJP69" s="460"/>
      <c r="TJQ69" s="460"/>
      <c r="TJR69" s="460"/>
      <c r="TJS69" s="460"/>
      <c r="TJT69" s="460"/>
      <c r="TJU69" s="460"/>
      <c r="TJV69" s="460"/>
      <c r="TJW69" s="460"/>
      <c r="TJX69" s="460"/>
      <c r="TJY69" s="460"/>
      <c r="TJZ69" s="460"/>
      <c r="TKA69" s="460"/>
      <c r="TKB69" s="460"/>
      <c r="TKC69" s="460"/>
      <c r="TKD69" s="460"/>
      <c r="TKE69" s="460"/>
      <c r="TKF69" s="460"/>
      <c r="TKG69" s="460"/>
      <c r="TKH69" s="460"/>
      <c r="TKI69" s="460"/>
      <c r="TKJ69" s="460"/>
      <c r="TKK69" s="460"/>
      <c r="TKL69" s="460"/>
      <c r="TKM69" s="460"/>
      <c r="TKN69" s="460"/>
      <c r="TKO69" s="460"/>
      <c r="TKP69" s="460"/>
      <c r="TKQ69" s="460"/>
      <c r="TKR69" s="460"/>
      <c r="TKS69" s="460"/>
      <c r="TKT69" s="460"/>
      <c r="TKU69" s="460"/>
      <c r="TKV69" s="460"/>
      <c r="TKW69" s="460"/>
      <c r="TKX69" s="460"/>
      <c r="TKY69" s="460"/>
      <c r="TKZ69" s="460"/>
      <c r="TLA69" s="460"/>
      <c r="TLB69" s="460"/>
      <c r="TLC69" s="460"/>
      <c r="TLD69" s="460"/>
      <c r="TLE69" s="460"/>
      <c r="TLF69" s="460"/>
      <c r="TLG69" s="460"/>
      <c r="TLH69" s="460"/>
      <c r="TLI69" s="460"/>
      <c r="TLJ69" s="460"/>
      <c r="TLK69" s="460"/>
      <c r="TLL69" s="460"/>
      <c r="TLM69" s="460"/>
      <c r="TLN69" s="460"/>
      <c r="TLO69" s="460"/>
      <c r="TLP69" s="460"/>
      <c r="TLQ69" s="460"/>
      <c r="TLR69" s="460"/>
      <c r="TLS69" s="460"/>
      <c r="TLT69" s="460"/>
      <c r="TLU69" s="460"/>
      <c r="TLV69" s="460"/>
      <c r="TLW69" s="460"/>
      <c r="TLX69" s="460"/>
      <c r="TLY69" s="460"/>
      <c r="TLZ69" s="460"/>
      <c r="TMA69" s="460"/>
      <c r="TMB69" s="460"/>
      <c r="TMC69" s="460"/>
      <c r="TMD69" s="460"/>
      <c r="TME69" s="460"/>
      <c r="TMF69" s="460"/>
      <c r="TMG69" s="460"/>
      <c r="TMH69" s="460"/>
      <c r="TMI69" s="460"/>
      <c r="TMJ69" s="460"/>
      <c r="TMK69" s="460"/>
      <c r="TML69" s="460"/>
      <c r="TMM69" s="460"/>
      <c r="TMN69" s="460"/>
      <c r="TMO69" s="460"/>
      <c r="TMP69" s="460"/>
      <c r="TMQ69" s="460"/>
      <c r="TMR69" s="460"/>
      <c r="TMS69" s="460"/>
      <c r="TMT69" s="460"/>
      <c r="TMU69" s="460"/>
      <c r="TMV69" s="460"/>
      <c r="TMW69" s="460"/>
      <c r="TMX69" s="460"/>
      <c r="TMY69" s="460"/>
      <c r="TMZ69" s="460"/>
      <c r="TNA69" s="460"/>
      <c r="TNB69" s="460"/>
      <c r="TNC69" s="460"/>
      <c r="TND69" s="460"/>
      <c r="TNE69" s="460"/>
      <c r="TNF69" s="460"/>
      <c r="TNG69" s="460"/>
      <c r="TNH69" s="460"/>
      <c r="TNI69" s="460"/>
      <c r="TNJ69" s="460"/>
      <c r="TNK69" s="460"/>
      <c r="TNL69" s="460"/>
      <c r="TNM69" s="460"/>
      <c r="TNN69" s="460"/>
      <c r="TNO69" s="460"/>
      <c r="TNP69" s="460"/>
      <c r="TNQ69" s="460"/>
      <c r="TNR69" s="460"/>
      <c r="TNS69" s="460"/>
      <c r="TNT69" s="460"/>
      <c r="TNU69" s="460"/>
      <c r="TNV69" s="460"/>
      <c r="TNW69" s="460"/>
      <c r="TNX69" s="460"/>
      <c r="TNY69" s="460"/>
      <c r="TNZ69" s="460"/>
      <c r="TOA69" s="460"/>
      <c r="TOB69" s="460"/>
      <c r="TOC69" s="460"/>
      <c r="TOD69" s="460"/>
      <c r="TOE69" s="460"/>
      <c r="TOF69" s="460"/>
      <c r="TOG69" s="460"/>
      <c r="TOH69" s="460"/>
      <c r="TOI69" s="460"/>
      <c r="TOJ69" s="460"/>
      <c r="TOK69" s="460"/>
      <c r="TOL69" s="460"/>
      <c r="TOM69" s="460"/>
      <c r="TON69" s="460"/>
      <c r="TOO69" s="460"/>
      <c r="TOP69" s="460"/>
      <c r="TOQ69" s="460"/>
      <c r="TOR69" s="460"/>
      <c r="TOS69" s="460"/>
      <c r="TOT69" s="460"/>
      <c r="TOU69" s="460"/>
      <c r="TOV69" s="460"/>
      <c r="TOW69" s="460"/>
      <c r="TOX69" s="460"/>
      <c r="TOY69" s="460"/>
      <c r="TOZ69" s="460"/>
      <c r="TPA69" s="460"/>
      <c r="TPB69" s="460"/>
      <c r="TPC69" s="460"/>
      <c r="TPD69" s="460"/>
      <c r="TPE69" s="460"/>
      <c r="TPF69" s="460"/>
      <c r="TPG69" s="460"/>
      <c r="TPH69" s="460"/>
      <c r="TPI69" s="460"/>
      <c r="TPJ69" s="460"/>
      <c r="TPK69" s="460"/>
      <c r="TPL69" s="460"/>
      <c r="TPM69" s="460"/>
      <c r="TPN69" s="460"/>
      <c r="TPO69" s="460"/>
      <c r="TPP69" s="460"/>
      <c r="TPQ69" s="460"/>
      <c r="TPR69" s="460"/>
      <c r="TPS69" s="460"/>
      <c r="TPT69" s="460"/>
      <c r="TPU69" s="460"/>
      <c r="TPV69" s="460"/>
      <c r="TPW69" s="460"/>
      <c r="TPX69" s="460"/>
      <c r="TPY69" s="460"/>
      <c r="TPZ69" s="460"/>
      <c r="TQA69" s="460"/>
      <c r="TQB69" s="460"/>
      <c r="TQC69" s="460"/>
      <c r="TQD69" s="460"/>
      <c r="TQE69" s="460"/>
      <c r="TQF69" s="460"/>
      <c r="TQG69" s="460"/>
      <c r="TQH69" s="460"/>
      <c r="TQI69" s="460"/>
      <c r="TQJ69" s="460"/>
      <c r="TQK69" s="460"/>
      <c r="TQL69" s="460"/>
      <c r="TQM69" s="460"/>
      <c r="TQN69" s="460"/>
      <c r="TQO69" s="460"/>
      <c r="TQP69" s="460"/>
      <c r="TQQ69" s="460"/>
      <c r="TQR69" s="460"/>
      <c r="TQS69" s="460"/>
      <c r="TQT69" s="460"/>
      <c r="TQU69" s="460"/>
      <c r="TQV69" s="460"/>
      <c r="TQW69" s="460"/>
      <c r="TQX69" s="460"/>
      <c r="TQY69" s="460"/>
      <c r="TQZ69" s="460"/>
      <c r="TRA69" s="460"/>
      <c r="TRB69" s="460"/>
      <c r="TRC69" s="460"/>
      <c r="TRD69" s="460"/>
      <c r="TRE69" s="460"/>
      <c r="TRF69" s="460"/>
      <c r="TRG69" s="460"/>
      <c r="TRH69" s="460"/>
      <c r="TRI69" s="460"/>
      <c r="TRJ69" s="460"/>
      <c r="TRK69" s="460"/>
      <c r="TRL69" s="460"/>
      <c r="TRM69" s="460"/>
      <c r="TRN69" s="460"/>
      <c r="TRO69" s="460"/>
      <c r="TRP69" s="460"/>
      <c r="TRQ69" s="460"/>
      <c r="TRR69" s="460"/>
      <c r="TRS69" s="460"/>
      <c r="TRT69" s="460"/>
      <c r="TRU69" s="460"/>
      <c r="TRV69" s="460"/>
      <c r="TRW69" s="460"/>
      <c r="TRX69" s="460"/>
      <c r="TRY69" s="460"/>
      <c r="TRZ69" s="460"/>
      <c r="TSA69" s="460"/>
      <c r="TSB69" s="460"/>
      <c r="TSC69" s="460"/>
      <c r="TSD69" s="460"/>
      <c r="TSE69" s="460"/>
      <c r="TSF69" s="460"/>
      <c r="TSG69" s="460"/>
      <c r="TSH69" s="460"/>
      <c r="TSI69" s="460"/>
      <c r="TSJ69" s="460"/>
      <c r="TSK69" s="460"/>
      <c r="TSL69" s="460"/>
      <c r="TSM69" s="460"/>
      <c r="TSN69" s="460"/>
      <c r="TSO69" s="460"/>
      <c r="TSP69" s="460"/>
      <c r="TSQ69" s="460"/>
      <c r="TSR69" s="460"/>
      <c r="TSS69" s="460"/>
      <c r="TST69" s="460"/>
      <c r="TSU69" s="460"/>
      <c r="TSV69" s="460"/>
      <c r="TSW69" s="460"/>
      <c r="TSX69" s="460"/>
      <c r="TSY69" s="460"/>
      <c r="TSZ69" s="460"/>
      <c r="TTA69" s="460"/>
      <c r="TTB69" s="460"/>
      <c r="TTC69" s="460"/>
      <c r="TTD69" s="460"/>
      <c r="TTE69" s="460"/>
      <c r="TTF69" s="460"/>
      <c r="TTG69" s="460"/>
      <c r="TTH69" s="460"/>
      <c r="TTI69" s="460"/>
      <c r="TTJ69" s="460"/>
      <c r="TTK69" s="460"/>
      <c r="TTL69" s="460"/>
      <c r="TTM69" s="460"/>
      <c r="TTN69" s="460"/>
      <c r="TTO69" s="460"/>
      <c r="TTP69" s="460"/>
      <c r="TTQ69" s="460"/>
      <c r="TTR69" s="460"/>
      <c r="TTS69" s="460"/>
      <c r="TTT69" s="460"/>
      <c r="TTU69" s="460"/>
      <c r="TTV69" s="460"/>
      <c r="TTW69" s="460"/>
      <c r="TTX69" s="460"/>
      <c r="TTY69" s="460"/>
      <c r="TTZ69" s="460"/>
      <c r="TUA69" s="460"/>
      <c r="TUB69" s="460"/>
      <c r="TUC69" s="460"/>
      <c r="TUD69" s="460"/>
      <c r="TUE69" s="460"/>
      <c r="TUF69" s="460"/>
      <c r="TUG69" s="460"/>
      <c r="TUH69" s="460"/>
      <c r="TUI69" s="460"/>
      <c r="TUJ69" s="460"/>
      <c r="TUK69" s="460"/>
      <c r="TUL69" s="460"/>
      <c r="TUM69" s="460"/>
      <c r="TUN69" s="460"/>
      <c r="TUO69" s="460"/>
      <c r="TUP69" s="460"/>
      <c r="TUQ69" s="460"/>
      <c r="TUR69" s="460"/>
      <c r="TUS69" s="460"/>
      <c r="TUT69" s="460"/>
      <c r="TUU69" s="460"/>
      <c r="TUV69" s="460"/>
      <c r="TUW69" s="460"/>
      <c r="TUX69" s="460"/>
      <c r="TUY69" s="460"/>
      <c r="TUZ69" s="460"/>
      <c r="TVA69" s="460"/>
      <c r="TVB69" s="460"/>
      <c r="TVC69" s="460"/>
      <c r="TVD69" s="460"/>
      <c r="TVE69" s="460"/>
      <c r="TVF69" s="460"/>
      <c r="TVG69" s="460"/>
      <c r="TVH69" s="460"/>
      <c r="TVI69" s="460"/>
      <c r="TVJ69" s="460"/>
      <c r="TVK69" s="460"/>
      <c r="TVL69" s="460"/>
      <c r="TVM69" s="460"/>
      <c r="TVN69" s="460"/>
      <c r="TVO69" s="460"/>
      <c r="TVP69" s="460"/>
      <c r="TVQ69" s="460"/>
      <c r="TVR69" s="460"/>
      <c r="TVS69" s="460"/>
      <c r="TVT69" s="460"/>
      <c r="TVU69" s="460"/>
      <c r="TVV69" s="460"/>
      <c r="TVW69" s="460"/>
      <c r="TVX69" s="460"/>
      <c r="TVY69" s="460"/>
      <c r="TVZ69" s="460"/>
      <c r="TWA69" s="460"/>
      <c r="TWB69" s="460"/>
      <c r="TWC69" s="460"/>
      <c r="TWD69" s="460"/>
      <c r="TWE69" s="460"/>
      <c r="TWF69" s="460"/>
      <c r="TWG69" s="460"/>
      <c r="TWH69" s="460"/>
      <c r="TWI69" s="460"/>
      <c r="TWJ69" s="460"/>
      <c r="TWK69" s="460"/>
      <c r="TWL69" s="460"/>
      <c r="TWM69" s="460"/>
      <c r="TWN69" s="460"/>
      <c r="TWO69" s="460"/>
      <c r="TWP69" s="460"/>
      <c r="TWQ69" s="460"/>
      <c r="TWR69" s="460"/>
      <c r="TWS69" s="460"/>
      <c r="TWT69" s="460"/>
      <c r="TWU69" s="460"/>
      <c r="TWV69" s="460"/>
      <c r="TWW69" s="460"/>
      <c r="TWX69" s="460"/>
      <c r="TWY69" s="460"/>
      <c r="TWZ69" s="460"/>
      <c r="TXA69" s="460"/>
      <c r="TXB69" s="460"/>
      <c r="TXC69" s="460"/>
      <c r="TXD69" s="460"/>
      <c r="TXE69" s="460"/>
      <c r="TXF69" s="460"/>
      <c r="TXG69" s="460"/>
      <c r="TXH69" s="460"/>
      <c r="TXI69" s="460"/>
      <c r="TXJ69" s="460"/>
      <c r="TXK69" s="460"/>
      <c r="TXL69" s="460"/>
      <c r="TXM69" s="460"/>
      <c r="TXN69" s="460"/>
      <c r="TXO69" s="460"/>
      <c r="TXP69" s="460"/>
      <c r="TXQ69" s="460"/>
      <c r="TXR69" s="460"/>
      <c r="TXS69" s="460"/>
      <c r="TXT69" s="460"/>
      <c r="TXU69" s="460"/>
      <c r="TXV69" s="460"/>
      <c r="TXW69" s="460"/>
      <c r="TXX69" s="460"/>
      <c r="TXY69" s="460"/>
      <c r="TXZ69" s="460"/>
      <c r="TYA69" s="460"/>
      <c r="TYB69" s="460"/>
      <c r="TYC69" s="460"/>
      <c r="TYD69" s="460"/>
      <c r="TYE69" s="460"/>
      <c r="TYF69" s="460"/>
      <c r="TYG69" s="460"/>
      <c r="TYH69" s="460"/>
      <c r="TYI69" s="460"/>
      <c r="TYJ69" s="460"/>
      <c r="TYK69" s="460"/>
      <c r="TYL69" s="460"/>
      <c r="TYM69" s="460"/>
      <c r="TYN69" s="460"/>
      <c r="TYO69" s="460"/>
      <c r="TYP69" s="460"/>
      <c r="TYQ69" s="460"/>
      <c r="TYR69" s="460"/>
      <c r="TYS69" s="460"/>
      <c r="TYT69" s="460"/>
      <c r="TYU69" s="460"/>
      <c r="TYV69" s="460"/>
      <c r="TYW69" s="460"/>
      <c r="TYX69" s="460"/>
      <c r="TYY69" s="460"/>
      <c r="TYZ69" s="460"/>
      <c r="TZA69" s="460"/>
      <c r="TZB69" s="460"/>
      <c r="TZC69" s="460"/>
      <c r="TZD69" s="460"/>
      <c r="TZE69" s="460"/>
      <c r="TZF69" s="460"/>
      <c r="TZG69" s="460"/>
      <c r="TZH69" s="460"/>
      <c r="TZI69" s="460"/>
      <c r="TZJ69" s="460"/>
      <c r="TZK69" s="460"/>
      <c r="TZL69" s="460"/>
      <c r="TZM69" s="460"/>
      <c r="TZN69" s="460"/>
      <c r="TZO69" s="460"/>
      <c r="TZP69" s="460"/>
      <c r="TZQ69" s="460"/>
      <c r="TZR69" s="460"/>
      <c r="TZS69" s="460"/>
      <c r="TZT69" s="460"/>
      <c r="TZU69" s="460"/>
      <c r="TZV69" s="460"/>
      <c r="TZW69" s="460"/>
      <c r="TZX69" s="460"/>
      <c r="TZY69" s="460"/>
      <c r="TZZ69" s="460"/>
      <c r="UAA69" s="460"/>
      <c r="UAB69" s="460"/>
      <c r="UAC69" s="460"/>
      <c r="UAD69" s="460"/>
      <c r="UAE69" s="460"/>
      <c r="UAF69" s="460"/>
      <c r="UAG69" s="460"/>
      <c r="UAH69" s="460"/>
      <c r="UAI69" s="460"/>
      <c r="UAJ69" s="460"/>
      <c r="UAK69" s="460"/>
      <c r="UAL69" s="460"/>
      <c r="UAM69" s="460"/>
      <c r="UAN69" s="460"/>
      <c r="UAO69" s="460"/>
      <c r="UAP69" s="460"/>
      <c r="UAQ69" s="460"/>
      <c r="UAR69" s="460"/>
      <c r="UAS69" s="460"/>
      <c r="UAT69" s="460"/>
      <c r="UAU69" s="460"/>
      <c r="UAV69" s="460"/>
      <c r="UAW69" s="460"/>
      <c r="UAX69" s="460"/>
      <c r="UAY69" s="460"/>
      <c r="UAZ69" s="460"/>
      <c r="UBA69" s="460"/>
      <c r="UBB69" s="460"/>
      <c r="UBC69" s="460"/>
      <c r="UBD69" s="460"/>
      <c r="UBE69" s="460"/>
      <c r="UBF69" s="460"/>
      <c r="UBG69" s="460"/>
      <c r="UBH69" s="460"/>
      <c r="UBI69" s="460"/>
      <c r="UBJ69" s="460"/>
      <c r="UBK69" s="460"/>
      <c r="UBL69" s="460"/>
      <c r="UBM69" s="460"/>
      <c r="UBN69" s="460"/>
      <c r="UBO69" s="460"/>
      <c r="UBP69" s="460"/>
      <c r="UBQ69" s="460"/>
      <c r="UBR69" s="460"/>
      <c r="UBS69" s="460"/>
      <c r="UBT69" s="460"/>
      <c r="UBU69" s="460"/>
      <c r="UBV69" s="460"/>
      <c r="UBW69" s="460"/>
      <c r="UBX69" s="460"/>
      <c r="UBY69" s="460"/>
      <c r="UBZ69" s="460"/>
      <c r="UCA69" s="460"/>
      <c r="UCB69" s="460"/>
      <c r="UCC69" s="460"/>
      <c r="UCD69" s="460"/>
      <c r="UCE69" s="460"/>
      <c r="UCF69" s="460"/>
      <c r="UCG69" s="460"/>
      <c r="UCH69" s="460"/>
      <c r="UCI69" s="460"/>
      <c r="UCJ69" s="460"/>
      <c r="UCK69" s="460"/>
      <c r="UCL69" s="460"/>
      <c r="UCM69" s="460"/>
      <c r="UCN69" s="460"/>
      <c r="UCO69" s="460"/>
      <c r="UCP69" s="460"/>
      <c r="UCQ69" s="460"/>
      <c r="UCR69" s="460"/>
      <c r="UCS69" s="460"/>
      <c r="UCT69" s="460"/>
      <c r="UCU69" s="460"/>
      <c r="UCV69" s="460"/>
      <c r="UCW69" s="460"/>
      <c r="UCX69" s="460"/>
      <c r="UCY69" s="460"/>
      <c r="UCZ69" s="460"/>
      <c r="UDA69" s="460"/>
      <c r="UDB69" s="460"/>
      <c r="UDC69" s="460"/>
      <c r="UDD69" s="460"/>
      <c r="UDE69" s="460"/>
      <c r="UDF69" s="460"/>
      <c r="UDG69" s="460"/>
      <c r="UDH69" s="460"/>
      <c r="UDI69" s="460"/>
      <c r="UDJ69" s="460"/>
      <c r="UDK69" s="460"/>
      <c r="UDL69" s="460"/>
      <c r="UDM69" s="460"/>
      <c r="UDN69" s="460"/>
      <c r="UDO69" s="460"/>
      <c r="UDP69" s="460"/>
      <c r="UDQ69" s="460"/>
      <c r="UDR69" s="460"/>
      <c r="UDS69" s="460"/>
      <c r="UDT69" s="460"/>
      <c r="UDU69" s="460"/>
      <c r="UDV69" s="460"/>
      <c r="UDW69" s="460"/>
      <c r="UDX69" s="460"/>
      <c r="UDY69" s="460"/>
      <c r="UDZ69" s="460"/>
      <c r="UEA69" s="460"/>
      <c r="UEB69" s="460"/>
      <c r="UEC69" s="460"/>
      <c r="UED69" s="460"/>
      <c r="UEE69" s="460"/>
      <c r="UEF69" s="460"/>
      <c r="UEG69" s="460"/>
      <c r="UEH69" s="460"/>
      <c r="UEI69" s="460"/>
      <c r="UEJ69" s="460"/>
      <c r="UEK69" s="460"/>
      <c r="UEL69" s="460"/>
      <c r="UEM69" s="460"/>
      <c r="UEN69" s="460"/>
      <c r="UEO69" s="460"/>
      <c r="UEP69" s="460"/>
      <c r="UEQ69" s="460"/>
      <c r="UER69" s="460"/>
      <c r="UES69" s="460"/>
      <c r="UET69" s="460"/>
      <c r="UEU69" s="460"/>
      <c r="UEV69" s="460"/>
      <c r="UEW69" s="460"/>
      <c r="UEX69" s="460"/>
      <c r="UEY69" s="460"/>
      <c r="UEZ69" s="460"/>
      <c r="UFA69" s="460"/>
      <c r="UFB69" s="460"/>
      <c r="UFC69" s="460"/>
      <c r="UFD69" s="460"/>
      <c r="UFE69" s="460"/>
      <c r="UFF69" s="460"/>
      <c r="UFG69" s="460"/>
      <c r="UFH69" s="460"/>
      <c r="UFI69" s="460"/>
      <c r="UFJ69" s="460"/>
      <c r="UFK69" s="460"/>
      <c r="UFL69" s="460"/>
      <c r="UFM69" s="460"/>
      <c r="UFN69" s="460"/>
      <c r="UFO69" s="460"/>
      <c r="UFP69" s="460"/>
      <c r="UFQ69" s="460"/>
      <c r="UFR69" s="460"/>
      <c r="UFS69" s="460"/>
      <c r="UFT69" s="460"/>
      <c r="UFU69" s="460"/>
      <c r="UFV69" s="460"/>
      <c r="UFW69" s="460"/>
      <c r="UFX69" s="460"/>
      <c r="UFY69" s="460"/>
      <c r="UFZ69" s="460"/>
      <c r="UGA69" s="460"/>
      <c r="UGB69" s="460"/>
      <c r="UGC69" s="460"/>
      <c r="UGD69" s="460"/>
      <c r="UGE69" s="460"/>
      <c r="UGF69" s="460"/>
      <c r="UGG69" s="460"/>
      <c r="UGH69" s="460"/>
      <c r="UGI69" s="460"/>
      <c r="UGJ69" s="460"/>
      <c r="UGK69" s="460"/>
      <c r="UGL69" s="460"/>
      <c r="UGM69" s="460"/>
      <c r="UGN69" s="460"/>
      <c r="UGO69" s="460"/>
      <c r="UGP69" s="460"/>
      <c r="UGQ69" s="460"/>
      <c r="UGR69" s="460"/>
      <c r="UGS69" s="460"/>
      <c r="UGT69" s="460"/>
      <c r="UGU69" s="460"/>
      <c r="UGV69" s="460"/>
      <c r="UGW69" s="460"/>
      <c r="UGX69" s="460"/>
      <c r="UGY69" s="460"/>
      <c r="UGZ69" s="460"/>
      <c r="UHA69" s="460"/>
      <c r="UHB69" s="460"/>
      <c r="UHC69" s="460"/>
      <c r="UHD69" s="460"/>
      <c r="UHE69" s="460"/>
      <c r="UHF69" s="460"/>
      <c r="UHG69" s="460"/>
      <c r="UHH69" s="460"/>
      <c r="UHI69" s="460"/>
      <c r="UHJ69" s="460"/>
      <c r="UHK69" s="460"/>
      <c r="UHL69" s="460"/>
      <c r="UHM69" s="460"/>
      <c r="UHN69" s="460"/>
      <c r="UHO69" s="460"/>
      <c r="UHP69" s="460"/>
      <c r="UHQ69" s="460"/>
      <c r="UHR69" s="460"/>
      <c r="UHS69" s="460"/>
      <c r="UHT69" s="460"/>
      <c r="UHU69" s="460"/>
      <c r="UHV69" s="460"/>
      <c r="UHW69" s="460"/>
      <c r="UHX69" s="460"/>
      <c r="UHY69" s="460"/>
      <c r="UHZ69" s="460"/>
      <c r="UIA69" s="460"/>
      <c r="UIB69" s="460"/>
      <c r="UIC69" s="460"/>
      <c r="UID69" s="460"/>
      <c r="UIE69" s="460"/>
      <c r="UIF69" s="460"/>
      <c r="UIG69" s="460"/>
      <c r="UIH69" s="460"/>
      <c r="UII69" s="460"/>
      <c r="UIJ69" s="460"/>
      <c r="UIK69" s="460"/>
      <c r="UIL69" s="460"/>
      <c r="UIM69" s="460"/>
      <c r="UIN69" s="460"/>
      <c r="UIO69" s="460"/>
      <c r="UIP69" s="460"/>
      <c r="UIQ69" s="460"/>
      <c r="UIR69" s="460"/>
      <c r="UIS69" s="460"/>
      <c r="UIT69" s="460"/>
      <c r="UIU69" s="460"/>
      <c r="UIV69" s="460"/>
      <c r="UIW69" s="460"/>
      <c r="UIX69" s="460"/>
      <c r="UIY69" s="460"/>
      <c r="UIZ69" s="460"/>
      <c r="UJA69" s="460"/>
      <c r="UJB69" s="460"/>
      <c r="UJC69" s="460"/>
      <c r="UJD69" s="460"/>
      <c r="UJE69" s="460"/>
      <c r="UJF69" s="460"/>
      <c r="UJG69" s="460"/>
      <c r="UJH69" s="460"/>
      <c r="UJI69" s="460"/>
      <c r="UJJ69" s="460"/>
      <c r="UJK69" s="460"/>
      <c r="UJL69" s="460"/>
      <c r="UJM69" s="460"/>
      <c r="UJN69" s="460"/>
      <c r="UJO69" s="460"/>
      <c r="UJP69" s="460"/>
      <c r="UJQ69" s="460"/>
      <c r="UJR69" s="460"/>
      <c r="UJS69" s="460"/>
      <c r="UJT69" s="460"/>
      <c r="UJU69" s="460"/>
      <c r="UJV69" s="460"/>
      <c r="UJW69" s="460"/>
      <c r="UJX69" s="460"/>
      <c r="UJY69" s="460"/>
      <c r="UJZ69" s="460"/>
      <c r="UKA69" s="460"/>
      <c r="UKB69" s="460"/>
      <c r="UKC69" s="460"/>
      <c r="UKD69" s="460"/>
      <c r="UKE69" s="460"/>
      <c r="UKF69" s="460"/>
      <c r="UKG69" s="460"/>
      <c r="UKH69" s="460"/>
      <c r="UKI69" s="460"/>
      <c r="UKJ69" s="460"/>
      <c r="UKK69" s="460"/>
      <c r="UKL69" s="460"/>
      <c r="UKM69" s="460"/>
      <c r="UKN69" s="460"/>
      <c r="UKO69" s="460"/>
      <c r="UKP69" s="460"/>
      <c r="UKQ69" s="460"/>
      <c r="UKR69" s="460"/>
      <c r="UKS69" s="460"/>
      <c r="UKT69" s="460"/>
      <c r="UKU69" s="460"/>
      <c r="UKV69" s="460"/>
      <c r="UKW69" s="460"/>
      <c r="UKX69" s="460"/>
      <c r="UKY69" s="460"/>
      <c r="UKZ69" s="460"/>
      <c r="ULA69" s="460"/>
      <c r="ULB69" s="460"/>
      <c r="ULC69" s="460"/>
      <c r="ULD69" s="460"/>
      <c r="ULE69" s="460"/>
      <c r="ULF69" s="460"/>
      <c r="ULG69" s="460"/>
      <c r="ULH69" s="460"/>
      <c r="ULI69" s="460"/>
      <c r="ULJ69" s="460"/>
      <c r="ULK69" s="460"/>
      <c r="ULL69" s="460"/>
      <c r="ULM69" s="460"/>
      <c r="ULN69" s="460"/>
      <c r="ULO69" s="460"/>
      <c r="ULP69" s="460"/>
      <c r="ULQ69" s="460"/>
      <c r="ULR69" s="460"/>
      <c r="ULS69" s="460"/>
      <c r="ULT69" s="460"/>
      <c r="ULU69" s="460"/>
      <c r="ULV69" s="460"/>
      <c r="ULW69" s="460"/>
      <c r="ULX69" s="460"/>
      <c r="ULY69" s="460"/>
      <c r="ULZ69" s="460"/>
      <c r="UMA69" s="460"/>
      <c r="UMB69" s="460"/>
      <c r="UMC69" s="460"/>
      <c r="UMD69" s="460"/>
      <c r="UME69" s="460"/>
      <c r="UMF69" s="460"/>
      <c r="UMG69" s="460"/>
      <c r="UMH69" s="460"/>
      <c r="UMI69" s="460"/>
      <c r="UMJ69" s="460"/>
      <c r="UMK69" s="460"/>
      <c r="UML69" s="460"/>
      <c r="UMM69" s="460"/>
      <c r="UMN69" s="460"/>
      <c r="UMO69" s="460"/>
      <c r="UMP69" s="460"/>
      <c r="UMQ69" s="460"/>
      <c r="UMR69" s="460"/>
      <c r="UMS69" s="460"/>
      <c r="UMT69" s="460"/>
      <c r="UMU69" s="460"/>
      <c r="UMV69" s="460"/>
      <c r="UMW69" s="460"/>
      <c r="UMX69" s="460"/>
      <c r="UMY69" s="460"/>
      <c r="UMZ69" s="460"/>
      <c r="UNA69" s="460"/>
      <c r="UNB69" s="460"/>
      <c r="UNC69" s="460"/>
      <c r="UND69" s="460"/>
      <c r="UNE69" s="460"/>
      <c r="UNF69" s="460"/>
      <c r="UNG69" s="460"/>
      <c r="UNH69" s="460"/>
      <c r="UNI69" s="460"/>
      <c r="UNJ69" s="460"/>
      <c r="UNK69" s="460"/>
      <c r="UNL69" s="460"/>
      <c r="UNM69" s="460"/>
      <c r="UNN69" s="460"/>
      <c r="UNO69" s="460"/>
      <c r="UNP69" s="460"/>
      <c r="UNQ69" s="460"/>
      <c r="UNR69" s="460"/>
      <c r="UNS69" s="460"/>
      <c r="UNT69" s="460"/>
      <c r="UNU69" s="460"/>
      <c r="UNV69" s="460"/>
      <c r="UNW69" s="460"/>
      <c r="UNX69" s="460"/>
      <c r="UNY69" s="460"/>
      <c r="UNZ69" s="460"/>
      <c r="UOA69" s="460"/>
      <c r="UOB69" s="460"/>
      <c r="UOC69" s="460"/>
      <c r="UOD69" s="460"/>
      <c r="UOE69" s="460"/>
      <c r="UOF69" s="460"/>
      <c r="UOG69" s="460"/>
      <c r="UOH69" s="460"/>
      <c r="UOI69" s="460"/>
      <c r="UOJ69" s="460"/>
      <c r="UOK69" s="460"/>
      <c r="UOL69" s="460"/>
      <c r="UOM69" s="460"/>
      <c r="UON69" s="460"/>
      <c r="UOO69" s="460"/>
      <c r="UOP69" s="460"/>
      <c r="UOQ69" s="460"/>
      <c r="UOR69" s="460"/>
      <c r="UOS69" s="460"/>
      <c r="UOT69" s="460"/>
      <c r="UOU69" s="460"/>
      <c r="UOV69" s="460"/>
      <c r="UOW69" s="460"/>
      <c r="UOX69" s="460"/>
      <c r="UOY69" s="460"/>
      <c r="UOZ69" s="460"/>
      <c r="UPA69" s="460"/>
      <c r="UPB69" s="460"/>
      <c r="UPC69" s="460"/>
      <c r="UPD69" s="460"/>
      <c r="UPE69" s="460"/>
      <c r="UPF69" s="460"/>
      <c r="UPG69" s="460"/>
      <c r="UPH69" s="460"/>
      <c r="UPI69" s="460"/>
      <c r="UPJ69" s="460"/>
      <c r="UPK69" s="460"/>
      <c r="UPL69" s="460"/>
      <c r="UPM69" s="460"/>
      <c r="UPN69" s="460"/>
      <c r="UPO69" s="460"/>
      <c r="UPP69" s="460"/>
      <c r="UPQ69" s="460"/>
      <c r="UPR69" s="460"/>
      <c r="UPS69" s="460"/>
      <c r="UPT69" s="460"/>
      <c r="UPU69" s="460"/>
      <c r="UPV69" s="460"/>
      <c r="UPW69" s="460"/>
      <c r="UPX69" s="460"/>
      <c r="UPY69" s="460"/>
      <c r="UPZ69" s="460"/>
      <c r="UQA69" s="460"/>
      <c r="UQB69" s="460"/>
      <c r="UQC69" s="460"/>
      <c r="UQD69" s="460"/>
      <c r="UQE69" s="460"/>
      <c r="UQF69" s="460"/>
      <c r="UQG69" s="460"/>
      <c r="UQH69" s="460"/>
      <c r="UQI69" s="460"/>
      <c r="UQJ69" s="460"/>
      <c r="UQK69" s="460"/>
      <c r="UQL69" s="460"/>
      <c r="UQM69" s="460"/>
      <c r="UQN69" s="460"/>
      <c r="UQO69" s="460"/>
      <c r="UQP69" s="460"/>
      <c r="UQQ69" s="460"/>
      <c r="UQR69" s="460"/>
      <c r="UQS69" s="460"/>
      <c r="UQT69" s="460"/>
      <c r="UQU69" s="460"/>
      <c r="UQV69" s="460"/>
      <c r="UQW69" s="460"/>
      <c r="UQX69" s="460"/>
      <c r="UQY69" s="460"/>
      <c r="UQZ69" s="460"/>
      <c r="URA69" s="460"/>
      <c r="URB69" s="460"/>
      <c r="URC69" s="460"/>
      <c r="URD69" s="460"/>
      <c r="URE69" s="460"/>
      <c r="URF69" s="460"/>
      <c r="URG69" s="460"/>
      <c r="URH69" s="460"/>
      <c r="URI69" s="460"/>
      <c r="URJ69" s="460"/>
      <c r="URK69" s="460"/>
      <c r="URL69" s="460"/>
      <c r="URM69" s="460"/>
      <c r="URN69" s="460"/>
      <c r="URO69" s="460"/>
      <c r="URP69" s="460"/>
      <c r="URQ69" s="460"/>
      <c r="URR69" s="460"/>
      <c r="URS69" s="460"/>
      <c r="URT69" s="460"/>
      <c r="URU69" s="460"/>
      <c r="URV69" s="460"/>
      <c r="URW69" s="460"/>
      <c r="URX69" s="460"/>
      <c r="URY69" s="460"/>
      <c r="URZ69" s="460"/>
      <c r="USA69" s="460"/>
      <c r="USB69" s="460"/>
      <c r="USC69" s="460"/>
      <c r="USD69" s="460"/>
      <c r="USE69" s="460"/>
      <c r="USF69" s="460"/>
      <c r="USG69" s="460"/>
      <c r="USH69" s="460"/>
      <c r="USI69" s="460"/>
      <c r="USJ69" s="460"/>
      <c r="USK69" s="460"/>
      <c r="USL69" s="460"/>
      <c r="USM69" s="460"/>
      <c r="USN69" s="460"/>
      <c r="USO69" s="460"/>
      <c r="USP69" s="460"/>
      <c r="USQ69" s="460"/>
      <c r="USR69" s="460"/>
      <c r="USS69" s="460"/>
      <c r="UST69" s="460"/>
      <c r="USU69" s="460"/>
      <c r="USV69" s="460"/>
      <c r="USW69" s="460"/>
      <c r="USX69" s="460"/>
      <c r="USY69" s="460"/>
      <c r="USZ69" s="460"/>
      <c r="UTA69" s="460"/>
      <c r="UTB69" s="460"/>
      <c r="UTC69" s="460"/>
      <c r="UTD69" s="460"/>
      <c r="UTE69" s="460"/>
      <c r="UTF69" s="460"/>
      <c r="UTG69" s="460"/>
      <c r="UTH69" s="460"/>
      <c r="UTI69" s="460"/>
      <c r="UTJ69" s="460"/>
      <c r="UTK69" s="460"/>
      <c r="UTL69" s="460"/>
      <c r="UTM69" s="460"/>
      <c r="UTN69" s="460"/>
      <c r="UTO69" s="460"/>
      <c r="UTP69" s="460"/>
      <c r="UTQ69" s="460"/>
      <c r="UTR69" s="460"/>
      <c r="UTS69" s="460"/>
      <c r="UTT69" s="460"/>
      <c r="UTU69" s="460"/>
      <c r="UTV69" s="460"/>
      <c r="UTW69" s="460"/>
      <c r="UTX69" s="460"/>
      <c r="UTY69" s="460"/>
      <c r="UTZ69" s="460"/>
      <c r="UUA69" s="460"/>
      <c r="UUB69" s="460"/>
      <c r="UUC69" s="460"/>
      <c r="UUD69" s="460"/>
      <c r="UUE69" s="460"/>
      <c r="UUF69" s="460"/>
      <c r="UUG69" s="460"/>
      <c r="UUH69" s="460"/>
      <c r="UUI69" s="460"/>
      <c r="UUJ69" s="460"/>
      <c r="UUK69" s="460"/>
      <c r="UUL69" s="460"/>
      <c r="UUM69" s="460"/>
      <c r="UUN69" s="460"/>
      <c r="UUO69" s="460"/>
      <c r="UUP69" s="460"/>
      <c r="UUQ69" s="460"/>
      <c r="UUR69" s="460"/>
      <c r="UUS69" s="460"/>
      <c r="UUT69" s="460"/>
      <c r="UUU69" s="460"/>
      <c r="UUV69" s="460"/>
      <c r="UUW69" s="460"/>
      <c r="UUX69" s="460"/>
      <c r="UUY69" s="460"/>
      <c r="UUZ69" s="460"/>
      <c r="UVA69" s="460"/>
      <c r="UVB69" s="460"/>
      <c r="UVC69" s="460"/>
      <c r="UVD69" s="460"/>
      <c r="UVE69" s="460"/>
      <c r="UVF69" s="460"/>
      <c r="UVG69" s="460"/>
      <c r="UVH69" s="460"/>
      <c r="UVI69" s="460"/>
      <c r="UVJ69" s="460"/>
      <c r="UVK69" s="460"/>
      <c r="UVL69" s="460"/>
      <c r="UVM69" s="460"/>
      <c r="UVN69" s="460"/>
      <c r="UVO69" s="460"/>
      <c r="UVP69" s="460"/>
      <c r="UVQ69" s="460"/>
      <c r="UVR69" s="460"/>
      <c r="UVS69" s="460"/>
      <c r="UVT69" s="460"/>
      <c r="UVU69" s="460"/>
      <c r="UVV69" s="460"/>
      <c r="UVW69" s="460"/>
      <c r="UVX69" s="460"/>
      <c r="UVY69" s="460"/>
      <c r="UVZ69" s="460"/>
      <c r="UWA69" s="460"/>
      <c r="UWB69" s="460"/>
      <c r="UWC69" s="460"/>
      <c r="UWD69" s="460"/>
      <c r="UWE69" s="460"/>
      <c r="UWF69" s="460"/>
      <c r="UWG69" s="460"/>
      <c r="UWH69" s="460"/>
      <c r="UWI69" s="460"/>
      <c r="UWJ69" s="460"/>
      <c r="UWK69" s="460"/>
      <c r="UWL69" s="460"/>
      <c r="UWM69" s="460"/>
      <c r="UWN69" s="460"/>
      <c r="UWO69" s="460"/>
      <c r="UWP69" s="460"/>
      <c r="UWQ69" s="460"/>
      <c r="UWR69" s="460"/>
      <c r="UWS69" s="460"/>
      <c r="UWT69" s="460"/>
      <c r="UWU69" s="460"/>
      <c r="UWV69" s="460"/>
      <c r="UWW69" s="460"/>
      <c r="UWX69" s="460"/>
      <c r="UWY69" s="460"/>
      <c r="UWZ69" s="460"/>
      <c r="UXA69" s="460"/>
      <c r="UXB69" s="460"/>
      <c r="UXC69" s="460"/>
      <c r="UXD69" s="460"/>
      <c r="UXE69" s="460"/>
      <c r="UXF69" s="460"/>
      <c r="UXG69" s="460"/>
      <c r="UXH69" s="460"/>
      <c r="UXI69" s="460"/>
      <c r="UXJ69" s="460"/>
      <c r="UXK69" s="460"/>
      <c r="UXL69" s="460"/>
      <c r="UXM69" s="460"/>
      <c r="UXN69" s="460"/>
      <c r="UXO69" s="460"/>
      <c r="UXP69" s="460"/>
      <c r="UXQ69" s="460"/>
      <c r="UXR69" s="460"/>
      <c r="UXS69" s="460"/>
      <c r="UXT69" s="460"/>
      <c r="UXU69" s="460"/>
      <c r="UXV69" s="460"/>
      <c r="UXW69" s="460"/>
      <c r="UXX69" s="460"/>
      <c r="UXY69" s="460"/>
      <c r="UXZ69" s="460"/>
      <c r="UYA69" s="460"/>
      <c r="UYB69" s="460"/>
      <c r="UYC69" s="460"/>
      <c r="UYD69" s="460"/>
      <c r="UYE69" s="460"/>
      <c r="UYF69" s="460"/>
      <c r="UYG69" s="460"/>
      <c r="UYH69" s="460"/>
      <c r="UYI69" s="460"/>
      <c r="UYJ69" s="460"/>
      <c r="UYK69" s="460"/>
      <c r="UYL69" s="460"/>
      <c r="UYM69" s="460"/>
      <c r="UYN69" s="460"/>
      <c r="UYO69" s="460"/>
      <c r="UYP69" s="460"/>
      <c r="UYQ69" s="460"/>
      <c r="UYR69" s="460"/>
      <c r="UYS69" s="460"/>
      <c r="UYT69" s="460"/>
      <c r="UYU69" s="460"/>
      <c r="UYV69" s="460"/>
      <c r="UYW69" s="460"/>
      <c r="UYX69" s="460"/>
      <c r="UYY69" s="460"/>
      <c r="UYZ69" s="460"/>
      <c r="UZA69" s="460"/>
      <c r="UZB69" s="460"/>
      <c r="UZC69" s="460"/>
      <c r="UZD69" s="460"/>
      <c r="UZE69" s="460"/>
      <c r="UZF69" s="460"/>
      <c r="UZG69" s="460"/>
      <c r="UZH69" s="460"/>
      <c r="UZI69" s="460"/>
      <c r="UZJ69" s="460"/>
      <c r="UZK69" s="460"/>
      <c r="UZL69" s="460"/>
      <c r="UZM69" s="460"/>
      <c r="UZN69" s="460"/>
      <c r="UZO69" s="460"/>
      <c r="UZP69" s="460"/>
      <c r="UZQ69" s="460"/>
      <c r="UZR69" s="460"/>
      <c r="UZS69" s="460"/>
      <c r="UZT69" s="460"/>
      <c r="UZU69" s="460"/>
      <c r="UZV69" s="460"/>
      <c r="UZW69" s="460"/>
      <c r="UZX69" s="460"/>
      <c r="UZY69" s="460"/>
      <c r="UZZ69" s="460"/>
      <c r="VAA69" s="460"/>
      <c r="VAB69" s="460"/>
      <c r="VAC69" s="460"/>
      <c r="VAD69" s="460"/>
      <c r="VAE69" s="460"/>
      <c r="VAF69" s="460"/>
      <c r="VAG69" s="460"/>
      <c r="VAH69" s="460"/>
      <c r="VAI69" s="460"/>
      <c r="VAJ69" s="460"/>
      <c r="VAK69" s="460"/>
      <c r="VAL69" s="460"/>
      <c r="VAM69" s="460"/>
      <c r="VAN69" s="460"/>
      <c r="VAO69" s="460"/>
      <c r="VAP69" s="460"/>
      <c r="VAQ69" s="460"/>
      <c r="VAR69" s="460"/>
      <c r="VAS69" s="460"/>
      <c r="VAT69" s="460"/>
      <c r="VAU69" s="460"/>
      <c r="VAV69" s="460"/>
      <c r="VAW69" s="460"/>
      <c r="VAX69" s="460"/>
      <c r="VAY69" s="460"/>
      <c r="VAZ69" s="460"/>
      <c r="VBA69" s="460"/>
      <c r="VBB69" s="460"/>
      <c r="VBC69" s="460"/>
      <c r="VBD69" s="460"/>
      <c r="VBE69" s="460"/>
      <c r="VBF69" s="460"/>
      <c r="VBG69" s="460"/>
      <c r="VBH69" s="460"/>
      <c r="VBI69" s="460"/>
      <c r="VBJ69" s="460"/>
      <c r="VBK69" s="460"/>
      <c r="VBL69" s="460"/>
      <c r="VBM69" s="460"/>
      <c r="VBN69" s="460"/>
      <c r="VBO69" s="460"/>
      <c r="VBP69" s="460"/>
      <c r="VBQ69" s="460"/>
      <c r="VBR69" s="460"/>
      <c r="VBS69" s="460"/>
      <c r="VBT69" s="460"/>
      <c r="VBU69" s="460"/>
      <c r="VBV69" s="460"/>
      <c r="VBW69" s="460"/>
      <c r="VBX69" s="460"/>
      <c r="VBY69" s="460"/>
      <c r="VBZ69" s="460"/>
      <c r="VCA69" s="460"/>
      <c r="VCB69" s="460"/>
      <c r="VCC69" s="460"/>
      <c r="VCD69" s="460"/>
      <c r="VCE69" s="460"/>
      <c r="VCF69" s="460"/>
      <c r="VCG69" s="460"/>
      <c r="VCH69" s="460"/>
      <c r="VCI69" s="460"/>
      <c r="VCJ69" s="460"/>
      <c r="VCK69" s="460"/>
      <c r="VCL69" s="460"/>
      <c r="VCM69" s="460"/>
      <c r="VCN69" s="460"/>
      <c r="VCO69" s="460"/>
      <c r="VCP69" s="460"/>
      <c r="VCQ69" s="460"/>
      <c r="VCR69" s="460"/>
      <c r="VCS69" s="460"/>
      <c r="VCT69" s="460"/>
      <c r="VCU69" s="460"/>
      <c r="VCV69" s="460"/>
      <c r="VCW69" s="460"/>
      <c r="VCX69" s="460"/>
      <c r="VCY69" s="460"/>
      <c r="VCZ69" s="460"/>
      <c r="VDA69" s="460"/>
      <c r="VDB69" s="460"/>
      <c r="VDC69" s="460"/>
      <c r="VDD69" s="460"/>
      <c r="VDE69" s="460"/>
      <c r="VDF69" s="460"/>
      <c r="VDG69" s="460"/>
      <c r="VDH69" s="460"/>
      <c r="VDI69" s="460"/>
      <c r="VDJ69" s="460"/>
      <c r="VDK69" s="460"/>
      <c r="VDL69" s="460"/>
      <c r="VDM69" s="460"/>
      <c r="VDN69" s="460"/>
      <c r="VDO69" s="460"/>
      <c r="VDP69" s="460"/>
      <c r="VDQ69" s="460"/>
      <c r="VDR69" s="460"/>
      <c r="VDS69" s="460"/>
      <c r="VDT69" s="460"/>
      <c r="VDU69" s="460"/>
      <c r="VDV69" s="460"/>
      <c r="VDW69" s="460"/>
      <c r="VDX69" s="460"/>
      <c r="VDY69" s="460"/>
      <c r="VDZ69" s="460"/>
      <c r="VEA69" s="460"/>
      <c r="VEB69" s="460"/>
      <c r="VEC69" s="460"/>
      <c r="VED69" s="460"/>
      <c r="VEE69" s="460"/>
      <c r="VEF69" s="460"/>
      <c r="VEG69" s="460"/>
      <c r="VEH69" s="460"/>
      <c r="VEI69" s="460"/>
      <c r="VEJ69" s="460"/>
      <c r="VEK69" s="460"/>
      <c r="VEL69" s="460"/>
      <c r="VEM69" s="460"/>
      <c r="VEN69" s="460"/>
      <c r="VEO69" s="460"/>
      <c r="VEP69" s="460"/>
      <c r="VEQ69" s="460"/>
      <c r="VER69" s="460"/>
      <c r="VES69" s="460"/>
      <c r="VET69" s="460"/>
      <c r="VEU69" s="460"/>
      <c r="VEV69" s="460"/>
      <c r="VEW69" s="460"/>
      <c r="VEX69" s="460"/>
      <c r="VEY69" s="460"/>
      <c r="VEZ69" s="460"/>
      <c r="VFA69" s="460"/>
      <c r="VFB69" s="460"/>
      <c r="VFC69" s="460"/>
      <c r="VFD69" s="460"/>
      <c r="VFE69" s="460"/>
      <c r="VFF69" s="460"/>
      <c r="VFG69" s="460"/>
      <c r="VFH69" s="460"/>
      <c r="VFI69" s="460"/>
      <c r="VFJ69" s="460"/>
      <c r="VFK69" s="460"/>
      <c r="VFL69" s="460"/>
      <c r="VFM69" s="460"/>
      <c r="VFN69" s="460"/>
      <c r="VFO69" s="460"/>
      <c r="VFP69" s="460"/>
      <c r="VFQ69" s="460"/>
      <c r="VFR69" s="460"/>
      <c r="VFS69" s="460"/>
      <c r="VFT69" s="460"/>
      <c r="VFU69" s="460"/>
      <c r="VFV69" s="460"/>
      <c r="VFW69" s="460"/>
      <c r="VFX69" s="460"/>
      <c r="VFY69" s="460"/>
      <c r="VFZ69" s="460"/>
      <c r="VGA69" s="460"/>
      <c r="VGB69" s="460"/>
      <c r="VGC69" s="460"/>
      <c r="VGD69" s="460"/>
      <c r="VGE69" s="460"/>
      <c r="VGF69" s="460"/>
      <c r="VGG69" s="460"/>
      <c r="VGH69" s="460"/>
      <c r="VGI69" s="460"/>
      <c r="VGJ69" s="460"/>
      <c r="VGK69" s="460"/>
      <c r="VGL69" s="460"/>
      <c r="VGM69" s="460"/>
      <c r="VGN69" s="460"/>
      <c r="VGO69" s="460"/>
      <c r="VGP69" s="460"/>
      <c r="VGQ69" s="460"/>
      <c r="VGR69" s="460"/>
      <c r="VGS69" s="460"/>
      <c r="VGT69" s="460"/>
      <c r="VGU69" s="460"/>
      <c r="VGV69" s="460"/>
      <c r="VGW69" s="460"/>
      <c r="VGX69" s="460"/>
      <c r="VGY69" s="460"/>
      <c r="VGZ69" s="460"/>
      <c r="VHA69" s="460"/>
      <c r="VHB69" s="460"/>
      <c r="VHC69" s="460"/>
      <c r="VHD69" s="460"/>
      <c r="VHE69" s="460"/>
      <c r="VHF69" s="460"/>
      <c r="VHG69" s="460"/>
      <c r="VHH69" s="460"/>
      <c r="VHI69" s="460"/>
      <c r="VHJ69" s="460"/>
      <c r="VHK69" s="460"/>
      <c r="VHL69" s="460"/>
      <c r="VHM69" s="460"/>
      <c r="VHN69" s="460"/>
      <c r="VHO69" s="460"/>
      <c r="VHP69" s="460"/>
      <c r="VHQ69" s="460"/>
      <c r="VHR69" s="460"/>
      <c r="VHS69" s="460"/>
      <c r="VHT69" s="460"/>
      <c r="VHU69" s="460"/>
      <c r="VHV69" s="460"/>
      <c r="VHW69" s="460"/>
      <c r="VHX69" s="460"/>
      <c r="VHY69" s="460"/>
      <c r="VHZ69" s="460"/>
      <c r="VIA69" s="460"/>
      <c r="VIB69" s="460"/>
      <c r="VIC69" s="460"/>
      <c r="VID69" s="460"/>
      <c r="VIE69" s="460"/>
      <c r="VIF69" s="460"/>
      <c r="VIG69" s="460"/>
      <c r="VIH69" s="460"/>
      <c r="VII69" s="460"/>
      <c r="VIJ69" s="460"/>
      <c r="VIK69" s="460"/>
      <c r="VIL69" s="460"/>
      <c r="VIM69" s="460"/>
      <c r="VIN69" s="460"/>
      <c r="VIO69" s="460"/>
      <c r="VIP69" s="460"/>
      <c r="VIQ69" s="460"/>
      <c r="VIR69" s="460"/>
      <c r="VIS69" s="460"/>
      <c r="VIT69" s="460"/>
      <c r="VIU69" s="460"/>
      <c r="VIV69" s="460"/>
      <c r="VIW69" s="460"/>
      <c r="VIX69" s="460"/>
      <c r="VIY69" s="460"/>
      <c r="VIZ69" s="460"/>
      <c r="VJA69" s="460"/>
      <c r="VJB69" s="460"/>
      <c r="VJC69" s="460"/>
      <c r="VJD69" s="460"/>
      <c r="VJE69" s="460"/>
      <c r="VJF69" s="460"/>
      <c r="VJG69" s="460"/>
      <c r="VJH69" s="460"/>
      <c r="VJI69" s="460"/>
      <c r="VJJ69" s="460"/>
      <c r="VJK69" s="460"/>
      <c r="VJL69" s="460"/>
      <c r="VJM69" s="460"/>
      <c r="VJN69" s="460"/>
      <c r="VJO69" s="460"/>
      <c r="VJP69" s="460"/>
      <c r="VJQ69" s="460"/>
      <c r="VJR69" s="460"/>
      <c r="VJS69" s="460"/>
      <c r="VJT69" s="460"/>
      <c r="VJU69" s="460"/>
      <c r="VJV69" s="460"/>
      <c r="VJW69" s="460"/>
      <c r="VJX69" s="460"/>
      <c r="VJY69" s="460"/>
      <c r="VJZ69" s="460"/>
      <c r="VKA69" s="460"/>
      <c r="VKB69" s="460"/>
      <c r="VKC69" s="460"/>
      <c r="VKD69" s="460"/>
      <c r="VKE69" s="460"/>
      <c r="VKF69" s="460"/>
      <c r="VKG69" s="460"/>
      <c r="VKH69" s="460"/>
      <c r="VKI69" s="460"/>
      <c r="VKJ69" s="460"/>
      <c r="VKK69" s="460"/>
      <c r="VKL69" s="460"/>
      <c r="VKM69" s="460"/>
      <c r="VKN69" s="460"/>
      <c r="VKO69" s="460"/>
      <c r="VKP69" s="460"/>
      <c r="VKQ69" s="460"/>
      <c r="VKR69" s="460"/>
      <c r="VKS69" s="460"/>
      <c r="VKT69" s="460"/>
      <c r="VKU69" s="460"/>
      <c r="VKV69" s="460"/>
      <c r="VKW69" s="460"/>
      <c r="VKX69" s="460"/>
      <c r="VKY69" s="460"/>
      <c r="VKZ69" s="460"/>
      <c r="VLA69" s="460"/>
      <c r="VLB69" s="460"/>
      <c r="VLC69" s="460"/>
      <c r="VLD69" s="460"/>
      <c r="VLE69" s="460"/>
      <c r="VLF69" s="460"/>
      <c r="VLG69" s="460"/>
      <c r="VLH69" s="460"/>
      <c r="VLI69" s="460"/>
      <c r="VLJ69" s="460"/>
      <c r="VLK69" s="460"/>
      <c r="VLL69" s="460"/>
      <c r="VLM69" s="460"/>
      <c r="VLN69" s="460"/>
      <c r="VLO69" s="460"/>
      <c r="VLP69" s="460"/>
      <c r="VLQ69" s="460"/>
      <c r="VLR69" s="460"/>
      <c r="VLS69" s="460"/>
      <c r="VLT69" s="460"/>
      <c r="VLU69" s="460"/>
      <c r="VLV69" s="460"/>
      <c r="VLW69" s="460"/>
      <c r="VLX69" s="460"/>
      <c r="VLY69" s="460"/>
      <c r="VLZ69" s="460"/>
      <c r="VMA69" s="460"/>
      <c r="VMB69" s="460"/>
      <c r="VMC69" s="460"/>
      <c r="VMD69" s="460"/>
      <c r="VME69" s="460"/>
      <c r="VMF69" s="460"/>
      <c r="VMG69" s="460"/>
      <c r="VMH69" s="460"/>
      <c r="VMI69" s="460"/>
      <c r="VMJ69" s="460"/>
      <c r="VMK69" s="460"/>
      <c r="VML69" s="460"/>
      <c r="VMM69" s="460"/>
      <c r="VMN69" s="460"/>
      <c r="VMO69" s="460"/>
      <c r="VMP69" s="460"/>
      <c r="VMQ69" s="460"/>
      <c r="VMR69" s="460"/>
      <c r="VMS69" s="460"/>
      <c r="VMT69" s="460"/>
      <c r="VMU69" s="460"/>
      <c r="VMV69" s="460"/>
      <c r="VMW69" s="460"/>
      <c r="VMX69" s="460"/>
      <c r="VMY69" s="460"/>
      <c r="VMZ69" s="460"/>
      <c r="VNA69" s="460"/>
      <c r="VNB69" s="460"/>
      <c r="VNC69" s="460"/>
      <c r="VND69" s="460"/>
      <c r="VNE69" s="460"/>
      <c r="VNF69" s="460"/>
      <c r="VNG69" s="460"/>
      <c r="VNH69" s="460"/>
      <c r="VNI69" s="460"/>
      <c r="VNJ69" s="460"/>
      <c r="VNK69" s="460"/>
      <c r="VNL69" s="460"/>
      <c r="VNM69" s="460"/>
      <c r="VNN69" s="460"/>
      <c r="VNO69" s="460"/>
      <c r="VNP69" s="460"/>
      <c r="VNQ69" s="460"/>
      <c r="VNR69" s="460"/>
      <c r="VNS69" s="460"/>
      <c r="VNT69" s="460"/>
      <c r="VNU69" s="460"/>
      <c r="VNV69" s="460"/>
      <c r="VNW69" s="460"/>
      <c r="VNX69" s="460"/>
      <c r="VNY69" s="460"/>
      <c r="VNZ69" s="460"/>
      <c r="VOA69" s="460"/>
      <c r="VOB69" s="460"/>
      <c r="VOC69" s="460"/>
      <c r="VOD69" s="460"/>
      <c r="VOE69" s="460"/>
      <c r="VOF69" s="460"/>
      <c r="VOG69" s="460"/>
      <c r="VOH69" s="460"/>
      <c r="VOI69" s="460"/>
      <c r="VOJ69" s="460"/>
      <c r="VOK69" s="460"/>
      <c r="VOL69" s="460"/>
      <c r="VOM69" s="460"/>
      <c r="VON69" s="460"/>
      <c r="VOO69" s="460"/>
      <c r="VOP69" s="460"/>
      <c r="VOQ69" s="460"/>
      <c r="VOR69" s="460"/>
      <c r="VOS69" s="460"/>
      <c r="VOT69" s="460"/>
      <c r="VOU69" s="460"/>
      <c r="VOV69" s="460"/>
      <c r="VOW69" s="460"/>
      <c r="VOX69" s="460"/>
      <c r="VOY69" s="460"/>
      <c r="VOZ69" s="460"/>
      <c r="VPA69" s="460"/>
      <c r="VPB69" s="460"/>
      <c r="VPC69" s="460"/>
      <c r="VPD69" s="460"/>
      <c r="VPE69" s="460"/>
      <c r="VPF69" s="460"/>
      <c r="VPG69" s="460"/>
      <c r="VPH69" s="460"/>
      <c r="VPI69" s="460"/>
      <c r="VPJ69" s="460"/>
      <c r="VPK69" s="460"/>
      <c r="VPL69" s="460"/>
      <c r="VPM69" s="460"/>
      <c r="VPN69" s="460"/>
      <c r="VPO69" s="460"/>
      <c r="VPP69" s="460"/>
      <c r="VPQ69" s="460"/>
      <c r="VPR69" s="460"/>
      <c r="VPS69" s="460"/>
      <c r="VPT69" s="460"/>
      <c r="VPU69" s="460"/>
      <c r="VPV69" s="460"/>
      <c r="VPW69" s="460"/>
      <c r="VPX69" s="460"/>
      <c r="VPY69" s="460"/>
      <c r="VPZ69" s="460"/>
      <c r="VQA69" s="460"/>
      <c r="VQB69" s="460"/>
      <c r="VQC69" s="460"/>
      <c r="VQD69" s="460"/>
      <c r="VQE69" s="460"/>
      <c r="VQF69" s="460"/>
      <c r="VQG69" s="460"/>
      <c r="VQH69" s="460"/>
      <c r="VQI69" s="460"/>
      <c r="VQJ69" s="460"/>
      <c r="VQK69" s="460"/>
      <c r="VQL69" s="460"/>
      <c r="VQM69" s="460"/>
      <c r="VQN69" s="460"/>
      <c r="VQO69" s="460"/>
      <c r="VQP69" s="460"/>
      <c r="VQQ69" s="460"/>
      <c r="VQR69" s="460"/>
      <c r="VQS69" s="460"/>
      <c r="VQT69" s="460"/>
      <c r="VQU69" s="460"/>
      <c r="VQV69" s="460"/>
      <c r="VQW69" s="460"/>
      <c r="VQX69" s="460"/>
      <c r="VQY69" s="460"/>
      <c r="VQZ69" s="460"/>
      <c r="VRA69" s="460"/>
      <c r="VRB69" s="460"/>
      <c r="VRC69" s="460"/>
      <c r="VRD69" s="460"/>
      <c r="VRE69" s="460"/>
      <c r="VRF69" s="460"/>
      <c r="VRG69" s="460"/>
      <c r="VRH69" s="460"/>
      <c r="VRI69" s="460"/>
      <c r="VRJ69" s="460"/>
      <c r="VRK69" s="460"/>
      <c r="VRL69" s="460"/>
      <c r="VRM69" s="460"/>
      <c r="VRN69" s="460"/>
      <c r="VRO69" s="460"/>
      <c r="VRP69" s="460"/>
      <c r="VRQ69" s="460"/>
      <c r="VRR69" s="460"/>
      <c r="VRS69" s="460"/>
      <c r="VRT69" s="460"/>
      <c r="VRU69" s="460"/>
      <c r="VRV69" s="460"/>
      <c r="VRW69" s="460"/>
      <c r="VRX69" s="460"/>
      <c r="VRY69" s="460"/>
      <c r="VRZ69" s="460"/>
      <c r="VSA69" s="460"/>
      <c r="VSB69" s="460"/>
      <c r="VSC69" s="460"/>
      <c r="VSD69" s="460"/>
      <c r="VSE69" s="460"/>
      <c r="VSF69" s="460"/>
      <c r="VSG69" s="460"/>
      <c r="VSH69" s="460"/>
      <c r="VSI69" s="460"/>
      <c r="VSJ69" s="460"/>
      <c r="VSK69" s="460"/>
      <c r="VSL69" s="460"/>
      <c r="VSM69" s="460"/>
      <c r="VSN69" s="460"/>
      <c r="VSO69" s="460"/>
      <c r="VSP69" s="460"/>
      <c r="VSQ69" s="460"/>
      <c r="VSR69" s="460"/>
      <c r="VSS69" s="460"/>
      <c r="VST69" s="460"/>
      <c r="VSU69" s="460"/>
      <c r="VSV69" s="460"/>
      <c r="VSW69" s="460"/>
      <c r="VSX69" s="460"/>
      <c r="VSY69" s="460"/>
      <c r="VSZ69" s="460"/>
      <c r="VTA69" s="460"/>
      <c r="VTB69" s="460"/>
      <c r="VTC69" s="460"/>
      <c r="VTD69" s="460"/>
      <c r="VTE69" s="460"/>
      <c r="VTF69" s="460"/>
      <c r="VTG69" s="460"/>
      <c r="VTH69" s="460"/>
      <c r="VTI69" s="460"/>
      <c r="VTJ69" s="460"/>
      <c r="VTK69" s="460"/>
      <c r="VTL69" s="460"/>
      <c r="VTM69" s="460"/>
      <c r="VTN69" s="460"/>
      <c r="VTO69" s="460"/>
      <c r="VTP69" s="460"/>
      <c r="VTQ69" s="460"/>
      <c r="VTR69" s="460"/>
      <c r="VTS69" s="460"/>
      <c r="VTT69" s="460"/>
      <c r="VTU69" s="460"/>
      <c r="VTV69" s="460"/>
      <c r="VTW69" s="460"/>
      <c r="VTX69" s="460"/>
      <c r="VTY69" s="460"/>
      <c r="VTZ69" s="460"/>
      <c r="VUA69" s="460"/>
      <c r="VUB69" s="460"/>
      <c r="VUC69" s="460"/>
      <c r="VUD69" s="460"/>
      <c r="VUE69" s="460"/>
      <c r="VUF69" s="460"/>
      <c r="VUG69" s="460"/>
      <c r="VUH69" s="460"/>
      <c r="VUI69" s="460"/>
      <c r="VUJ69" s="460"/>
      <c r="VUK69" s="460"/>
      <c r="VUL69" s="460"/>
      <c r="VUM69" s="460"/>
      <c r="VUN69" s="460"/>
      <c r="VUO69" s="460"/>
      <c r="VUP69" s="460"/>
      <c r="VUQ69" s="460"/>
      <c r="VUR69" s="460"/>
      <c r="VUS69" s="460"/>
      <c r="VUT69" s="460"/>
      <c r="VUU69" s="460"/>
      <c r="VUV69" s="460"/>
      <c r="VUW69" s="460"/>
      <c r="VUX69" s="460"/>
      <c r="VUY69" s="460"/>
      <c r="VUZ69" s="460"/>
      <c r="VVA69" s="460"/>
      <c r="VVB69" s="460"/>
      <c r="VVC69" s="460"/>
      <c r="VVD69" s="460"/>
      <c r="VVE69" s="460"/>
      <c r="VVF69" s="460"/>
      <c r="VVG69" s="460"/>
      <c r="VVH69" s="460"/>
      <c r="VVI69" s="460"/>
      <c r="VVJ69" s="460"/>
      <c r="VVK69" s="460"/>
      <c r="VVL69" s="460"/>
      <c r="VVM69" s="460"/>
      <c r="VVN69" s="460"/>
      <c r="VVO69" s="460"/>
      <c r="VVP69" s="460"/>
      <c r="VVQ69" s="460"/>
      <c r="VVR69" s="460"/>
      <c r="VVS69" s="460"/>
      <c r="VVT69" s="460"/>
      <c r="VVU69" s="460"/>
      <c r="VVV69" s="460"/>
      <c r="VVW69" s="460"/>
      <c r="VVX69" s="460"/>
      <c r="VVY69" s="460"/>
      <c r="VVZ69" s="460"/>
      <c r="VWA69" s="460"/>
      <c r="VWB69" s="460"/>
      <c r="VWC69" s="460"/>
      <c r="VWD69" s="460"/>
      <c r="VWE69" s="460"/>
      <c r="VWF69" s="460"/>
      <c r="VWG69" s="460"/>
      <c r="VWH69" s="460"/>
      <c r="VWI69" s="460"/>
      <c r="VWJ69" s="460"/>
      <c r="VWK69" s="460"/>
      <c r="VWL69" s="460"/>
      <c r="VWM69" s="460"/>
      <c r="VWN69" s="460"/>
      <c r="VWO69" s="460"/>
      <c r="VWP69" s="460"/>
      <c r="VWQ69" s="460"/>
      <c r="VWR69" s="460"/>
      <c r="VWS69" s="460"/>
      <c r="VWT69" s="460"/>
      <c r="VWU69" s="460"/>
      <c r="VWV69" s="460"/>
      <c r="VWW69" s="460"/>
      <c r="VWX69" s="460"/>
      <c r="VWY69" s="460"/>
      <c r="VWZ69" s="460"/>
      <c r="VXA69" s="460"/>
      <c r="VXB69" s="460"/>
      <c r="VXC69" s="460"/>
      <c r="VXD69" s="460"/>
      <c r="VXE69" s="460"/>
      <c r="VXF69" s="460"/>
      <c r="VXG69" s="460"/>
      <c r="VXH69" s="460"/>
      <c r="VXI69" s="460"/>
      <c r="VXJ69" s="460"/>
      <c r="VXK69" s="460"/>
      <c r="VXL69" s="460"/>
      <c r="VXM69" s="460"/>
      <c r="VXN69" s="460"/>
      <c r="VXO69" s="460"/>
      <c r="VXP69" s="460"/>
      <c r="VXQ69" s="460"/>
      <c r="VXR69" s="460"/>
      <c r="VXS69" s="460"/>
      <c r="VXT69" s="460"/>
      <c r="VXU69" s="460"/>
      <c r="VXV69" s="460"/>
      <c r="VXW69" s="460"/>
      <c r="VXX69" s="460"/>
      <c r="VXY69" s="460"/>
      <c r="VXZ69" s="460"/>
      <c r="VYA69" s="460"/>
      <c r="VYB69" s="460"/>
      <c r="VYC69" s="460"/>
      <c r="VYD69" s="460"/>
      <c r="VYE69" s="460"/>
      <c r="VYF69" s="460"/>
      <c r="VYG69" s="460"/>
      <c r="VYH69" s="460"/>
      <c r="VYI69" s="460"/>
      <c r="VYJ69" s="460"/>
      <c r="VYK69" s="460"/>
      <c r="VYL69" s="460"/>
      <c r="VYM69" s="460"/>
      <c r="VYN69" s="460"/>
      <c r="VYO69" s="460"/>
      <c r="VYP69" s="460"/>
      <c r="VYQ69" s="460"/>
      <c r="VYR69" s="460"/>
      <c r="VYS69" s="460"/>
      <c r="VYT69" s="460"/>
      <c r="VYU69" s="460"/>
      <c r="VYV69" s="460"/>
      <c r="VYW69" s="460"/>
      <c r="VYX69" s="460"/>
      <c r="VYY69" s="460"/>
      <c r="VYZ69" s="460"/>
      <c r="VZA69" s="460"/>
      <c r="VZB69" s="460"/>
      <c r="VZC69" s="460"/>
      <c r="VZD69" s="460"/>
      <c r="VZE69" s="460"/>
      <c r="VZF69" s="460"/>
      <c r="VZG69" s="460"/>
      <c r="VZH69" s="460"/>
      <c r="VZI69" s="460"/>
      <c r="VZJ69" s="460"/>
      <c r="VZK69" s="460"/>
      <c r="VZL69" s="460"/>
      <c r="VZM69" s="460"/>
      <c r="VZN69" s="460"/>
      <c r="VZO69" s="460"/>
      <c r="VZP69" s="460"/>
      <c r="VZQ69" s="460"/>
      <c r="VZR69" s="460"/>
      <c r="VZS69" s="460"/>
      <c r="VZT69" s="460"/>
      <c r="VZU69" s="460"/>
      <c r="VZV69" s="460"/>
      <c r="VZW69" s="460"/>
      <c r="VZX69" s="460"/>
      <c r="VZY69" s="460"/>
      <c r="VZZ69" s="460"/>
      <c r="WAA69" s="460"/>
      <c r="WAB69" s="460"/>
      <c r="WAC69" s="460"/>
      <c r="WAD69" s="460"/>
      <c r="WAE69" s="460"/>
      <c r="WAF69" s="460"/>
      <c r="WAG69" s="460"/>
      <c r="WAH69" s="460"/>
      <c r="WAI69" s="460"/>
      <c r="WAJ69" s="460"/>
      <c r="WAK69" s="460"/>
      <c r="WAL69" s="460"/>
      <c r="WAM69" s="460"/>
      <c r="WAN69" s="460"/>
      <c r="WAO69" s="460"/>
      <c r="WAP69" s="460"/>
      <c r="WAQ69" s="460"/>
      <c r="WAR69" s="460"/>
      <c r="WAS69" s="460"/>
      <c r="WAT69" s="460"/>
      <c r="WAU69" s="460"/>
      <c r="WAV69" s="460"/>
      <c r="WAW69" s="460"/>
      <c r="WAX69" s="460"/>
      <c r="WAY69" s="460"/>
      <c r="WAZ69" s="460"/>
      <c r="WBA69" s="460"/>
      <c r="WBB69" s="460"/>
      <c r="WBC69" s="460"/>
      <c r="WBD69" s="460"/>
      <c r="WBE69" s="460"/>
      <c r="WBF69" s="460"/>
      <c r="WBG69" s="460"/>
      <c r="WBH69" s="460"/>
      <c r="WBI69" s="460"/>
      <c r="WBJ69" s="460"/>
      <c r="WBK69" s="460"/>
      <c r="WBL69" s="460"/>
      <c r="WBM69" s="460"/>
      <c r="WBN69" s="460"/>
      <c r="WBO69" s="460"/>
      <c r="WBP69" s="460"/>
      <c r="WBQ69" s="460"/>
      <c r="WBR69" s="460"/>
      <c r="WBS69" s="460"/>
      <c r="WBT69" s="460"/>
      <c r="WBU69" s="460"/>
      <c r="WBV69" s="460"/>
      <c r="WBW69" s="460"/>
      <c r="WBX69" s="460"/>
      <c r="WBY69" s="460"/>
      <c r="WBZ69" s="460"/>
      <c r="WCA69" s="460"/>
      <c r="WCB69" s="460"/>
      <c r="WCC69" s="460"/>
      <c r="WCD69" s="460"/>
      <c r="WCE69" s="460"/>
      <c r="WCF69" s="460"/>
      <c r="WCG69" s="460"/>
      <c r="WCH69" s="460"/>
      <c r="WCI69" s="460"/>
      <c r="WCJ69" s="460"/>
      <c r="WCK69" s="460"/>
      <c r="WCL69" s="460"/>
      <c r="WCM69" s="460"/>
      <c r="WCN69" s="460"/>
      <c r="WCO69" s="460"/>
      <c r="WCP69" s="460"/>
      <c r="WCQ69" s="460"/>
      <c r="WCR69" s="460"/>
      <c r="WCS69" s="460"/>
      <c r="WCT69" s="460"/>
      <c r="WCU69" s="460"/>
      <c r="WCV69" s="460"/>
      <c r="WCW69" s="460"/>
      <c r="WCX69" s="460"/>
      <c r="WCY69" s="460"/>
      <c r="WCZ69" s="460"/>
      <c r="WDA69" s="460"/>
      <c r="WDB69" s="460"/>
      <c r="WDC69" s="460"/>
      <c r="WDD69" s="460"/>
      <c r="WDE69" s="460"/>
      <c r="WDF69" s="460"/>
      <c r="WDG69" s="460"/>
      <c r="WDH69" s="460"/>
      <c r="WDI69" s="460"/>
      <c r="WDJ69" s="460"/>
      <c r="WDK69" s="460"/>
      <c r="WDL69" s="460"/>
      <c r="WDM69" s="460"/>
      <c r="WDN69" s="460"/>
      <c r="WDO69" s="460"/>
      <c r="WDP69" s="460"/>
      <c r="WDQ69" s="460"/>
      <c r="WDR69" s="460"/>
      <c r="WDS69" s="460"/>
      <c r="WDT69" s="460"/>
      <c r="WDU69" s="460"/>
      <c r="WDV69" s="460"/>
      <c r="WDW69" s="460"/>
      <c r="WDX69" s="460"/>
      <c r="WDY69" s="460"/>
      <c r="WDZ69" s="460"/>
      <c r="WEA69" s="460"/>
      <c r="WEB69" s="460"/>
      <c r="WEC69" s="460"/>
      <c r="WED69" s="460"/>
      <c r="WEE69" s="460"/>
      <c r="WEF69" s="460"/>
      <c r="WEG69" s="460"/>
      <c r="WEH69" s="460"/>
      <c r="WEI69" s="460"/>
      <c r="WEJ69" s="460"/>
      <c r="WEK69" s="460"/>
      <c r="WEL69" s="460"/>
      <c r="WEM69" s="460"/>
      <c r="WEN69" s="460"/>
      <c r="WEO69" s="460"/>
      <c r="WEP69" s="460"/>
      <c r="WEQ69" s="460"/>
      <c r="WER69" s="460"/>
      <c r="WES69" s="460"/>
      <c r="WET69" s="460"/>
      <c r="WEU69" s="460"/>
      <c r="WEV69" s="460"/>
      <c r="WEW69" s="460"/>
      <c r="WEX69" s="460"/>
      <c r="WEY69" s="460"/>
      <c r="WEZ69" s="460"/>
      <c r="WFA69" s="460"/>
      <c r="WFB69" s="460"/>
      <c r="WFC69" s="460"/>
      <c r="WFD69" s="460"/>
      <c r="WFE69" s="460"/>
      <c r="WFF69" s="460"/>
      <c r="WFG69" s="460"/>
      <c r="WFH69" s="460"/>
      <c r="WFI69" s="460"/>
      <c r="WFJ69" s="460"/>
      <c r="WFK69" s="460"/>
      <c r="WFL69" s="460"/>
      <c r="WFM69" s="460"/>
      <c r="WFN69" s="460"/>
      <c r="WFO69" s="460"/>
      <c r="WFP69" s="460"/>
      <c r="WFQ69" s="460"/>
      <c r="WFR69" s="460"/>
      <c r="WFS69" s="460"/>
      <c r="WFT69" s="460"/>
      <c r="WFU69" s="460"/>
      <c r="WFV69" s="460"/>
      <c r="WFW69" s="460"/>
      <c r="WFX69" s="460"/>
      <c r="WFY69" s="460"/>
      <c r="WFZ69" s="460"/>
      <c r="WGA69" s="460"/>
      <c r="WGB69" s="460"/>
      <c r="WGC69" s="460"/>
      <c r="WGD69" s="460"/>
      <c r="WGE69" s="460"/>
      <c r="WGF69" s="460"/>
      <c r="WGG69" s="460"/>
      <c r="WGH69" s="460"/>
      <c r="WGI69" s="460"/>
      <c r="WGJ69" s="460"/>
      <c r="WGK69" s="460"/>
      <c r="WGL69" s="460"/>
      <c r="WGM69" s="460"/>
      <c r="WGN69" s="460"/>
      <c r="WGO69" s="460"/>
      <c r="WGP69" s="460"/>
      <c r="WGQ69" s="460"/>
      <c r="WGR69" s="460"/>
      <c r="WGS69" s="460"/>
      <c r="WGT69" s="460"/>
      <c r="WGU69" s="460"/>
      <c r="WGV69" s="460"/>
      <c r="WGW69" s="460"/>
      <c r="WGX69" s="460"/>
      <c r="WGY69" s="460"/>
      <c r="WGZ69" s="460"/>
      <c r="WHA69" s="460"/>
      <c r="WHB69" s="460"/>
      <c r="WHC69" s="460"/>
      <c r="WHD69" s="460"/>
      <c r="WHE69" s="460"/>
      <c r="WHF69" s="460"/>
      <c r="WHG69" s="460"/>
      <c r="WHH69" s="460"/>
      <c r="WHI69" s="460"/>
      <c r="WHJ69" s="460"/>
      <c r="WHK69" s="460"/>
      <c r="WHL69" s="460"/>
      <c r="WHM69" s="460"/>
      <c r="WHN69" s="460"/>
      <c r="WHO69" s="460"/>
      <c r="WHP69" s="460"/>
      <c r="WHQ69" s="460"/>
      <c r="WHR69" s="460"/>
      <c r="WHS69" s="460"/>
      <c r="WHT69" s="460"/>
      <c r="WHU69" s="460"/>
      <c r="WHV69" s="460"/>
      <c r="WHW69" s="460"/>
      <c r="WHX69" s="460"/>
      <c r="WHY69" s="460"/>
      <c r="WHZ69" s="460"/>
      <c r="WIA69" s="460"/>
      <c r="WIB69" s="460"/>
      <c r="WIC69" s="460"/>
      <c r="WID69" s="460"/>
      <c r="WIE69" s="460"/>
      <c r="WIF69" s="460"/>
      <c r="WIG69" s="460"/>
      <c r="WIH69" s="460"/>
      <c r="WII69" s="460"/>
      <c r="WIJ69" s="460"/>
      <c r="WIK69" s="460"/>
      <c r="WIL69" s="460"/>
      <c r="WIM69" s="460"/>
      <c r="WIN69" s="460"/>
      <c r="WIO69" s="460"/>
      <c r="WIP69" s="460"/>
      <c r="WIQ69" s="460"/>
      <c r="WIR69" s="460"/>
      <c r="WIS69" s="460"/>
      <c r="WIT69" s="460"/>
      <c r="WIU69" s="460"/>
      <c r="WIV69" s="460"/>
      <c r="WIW69" s="460"/>
      <c r="WIX69" s="460"/>
      <c r="WIY69" s="460"/>
      <c r="WIZ69" s="460"/>
      <c r="WJA69" s="460"/>
      <c r="WJB69" s="460"/>
      <c r="WJC69" s="460"/>
      <c r="WJD69" s="460"/>
      <c r="WJE69" s="460"/>
      <c r="WJF69" s="460"/>
      <c r="WJG69" s="460"/>
      <c r="WJH69" s="460"/>
      <c r="WJI69" s="460"/>
      <c r="WJJ69" s="460"/>
      <c r="WJK69" s="460"/>
      <c r="WJL69" s="460"/>
      <c r="WJM69" s="460"/>
      <c r="WJN69" s="460"/>
      <c r="WJO69" s="460"/>
      <c r="WJP69" s="460"/>
      <c r="WJQ69" s="460"/>
      <c r="WJR69" s="460"/>
      <c r="WJS69" s="460"/>
      <c r="WJT69" s="460"/>
      <c r="WJU69" s="460"/>
      <c r="WJV69" s="460"/>
      <c r="WJW69" s="460"/>
      <c r="WJX69" s="460"/>
      <c r="WJY69" s="460"/>
      <c r="WJZ69" s="460"/>
      <c r="WKA69" s="460"/>
      <c r="WKB69" s="460"/>
      <c r="WKC69" s="460"/>
      <c r="WKD69" s="460"/>
      <c r="WKE69" s="460"/>
      <c r="WKF69" s="460"/>
      <c r="WKG69" s="460"/>
      <c r="WKH69" s="460"/>
      <c r="WKI69" s="460"/>
      <c r="WKJ69" s="460"/>
      <c r="WKK69" s="460"/>
      <c r="WKL69" s="460"/>
      <c r="WKM69" s="460"/>
      <c r="WKN69" s="460"/>
      <c r="WKO69" s="460"/>
      <c r="WKP69" s="460"/>
      <c r="WKQ69" s="460"/>
      <c r="WKR69" s="460"/>
      <c r="WKS69" s="460"/>
      <c r="WKT69" s="460"/>
      <c r="WKU69" s="460"/>
      <c r="WKV69" s="460"/>
      <c r="WKW69" s="460"/>
      <c r="WKX69" s="460"/>
      <c r="WKY69" s="460"/>
      <c r="WKZ69" s="460"/>
      <c r="WLA69" s="460"/>
      <c r="WLB69" s="460"/>
      <c r="WLC69" s="460"/>
      <c r="WLD69" s="460"/>
      <c r="WLE69" s="460"/>
      <c r="WLF69" s="460"/>
      <c r="WLG69" s="460"/>
      <c r="WLH69" s="460"/>
      <c r="WLI69" s="460"/>
      <c r="WLJ69" s="460"/>
      <c r="WLK69" s="460"/>
      <c r="WLL69" s="460"/>
      <c r="WLM69" s="460"/>
      <c r="WLN69" s="460"/>
      <c r="WLO69" s="460"/>
      <c r="WLP69" s="460"/>
      <c r="WLQ69" s="460"/>
      <c r="WLR69" s="460"/>
      <c r="WLS69" s="460"/>
      <c r="WLT69" s="460"/>
      <c r="WLU69" s="460"/>
      <c r="WLV69" s="460"/>
      <c r="WLW69" s="460"/>
      <c r="WLX69" s="460"/>
      <c r="WLY69" s="460"/>
      <c r="WLZ69" s="460"/>
      <c r="WMA69" s="460"/>
      <c r="WMB69" s="460"/>
      <c r="WMC69" s="460"/>
      <c r="WMD69" s="460"/>
      <c r="WME69" s="460"/>
      <c r="WMF69" s="460"/>
      <c r="WMG69" s="460"/>
      <c r="WMH69" s="460"/>
      <c r="WMI69" s="460"/>
      <c r="WMJ69" s="460"/>
      <c r="WMK69" s="460"/>
      <c r="WML69" s="460"/>
      <c r="WMM69" s="460"/>
      <c r="WMN69" s="460"/>
      <c r="WMO69" s="460"/>
      <c r="WMP69" s="460"/>
      <c r="WMQ69" s="460"/>
      <c r="WMR69" s="460"/>
      <c r="WMS69" s="460"/>
      <c r="WMT69" s="460"/>
      <c r="WMU69" s="460"/>
      <c r="WMV69" s="460"/>
      <c r="WMW69" s="460"/>
      <c r="WMX69" s="460"/>
      <c r="WMY69" s="460"/>
      <c r="WMZ69" s="460"/>
      <c r="WNA69" s="460"/>
      <c r="WNB69" s="460"/>
      <c r="WNC69" s="460"/>
      <c r="WND69" s="460"/>
      <c r="WNE69" s="460"/>
      <c r="WNF69" s="460"/>
      <c r="WNG69" s="460"/>
      <c r="WNH69" s="460"/>
      <c r="WNI69" s="460"/>
      <c r="WNJ69" s="460"/>
      <c r="WNK69" s="460"/>
      <c r="WNL69" s="460"/>
      <c r="WNM69" s="460"/>
      <c r="WNN69" s="460"/>
      <c r="WNO69" s="460"/>
      <c r="WNP69" s="460"/>
      <c r="WNQ69" s="460"/>
      <c r="WNR69" s="460"/>
      <c r="WNS69" s="460"/>
      <c r="WNT69" s="460"/>
      <c r="WNU69" s="460"/>
      <c r="WNV69" s="460"/>
      <c r="WNW69" s="460"/>
      <c r="WNX69" s="460"/>
      <c r="WNY69" s="460"/>
      <c r="WNZ69" s="460"/>
      <c r="WOA69" s="460"/>
      <c r="WOB69" s="460"/>
      <c r="WOC69" s="460"/>
      <c r="WOD69" s="460"/>
      <c r="WOE69" s="460"/>
      <c r="WOF69" s="460"/>
      <c r="WOG69" s="460"/>
      <c r="WOH69" s="460"/>
      <c r="WOI69" s="460"/>
      <c r="WOJ69" s="460"/>
      <c r="WOK69" s="460"/>
      <c r="WOL69" s="460"/>
      <c r="WOM69" s="460"/>
      <c r="WON69" s="460"/>
      <c r="WOO69" s="460"/>
      <c r="WOP69" s="460"/>
      <c r="WOQ69" s="460"/>
      <c r="WOR69" s="460"/>
      <c r="WOS69" s="460"/>
      <c r="WOT69" s="460"/>
      <c r="WOU69" s="460"/>
      <c r="WOV69" s="460"/>
      <c r="WOW69" s="460"/>
      <c r="WOX69" s="460"/>
      <c r="WOY69" s="460"/>
      <c r="WOZ69" s="460"/>
      <c r="WPA69" s="460"/>
      <c r="WPB69" s="460"/>
      <c r="WPC69" s="460"/>
      <c r="WPD69" s="460"/>
      <c r="WPE69" s="460"/>
      <c r="WPF69" s="460"/>
      <c r="WPG69" s="460"/>
      <c r="WPH69" s="460"/>
      <c r="WPI69" s="460"/>
      <c r="WPJ69" s="460"/>
      <c r="WPK69" s="460"/>
      <c r="WPL69" s="460"/>
      <c r="WPM69" s="460"/>
      <c r="WPN69" s="460"/>
      <c r="WPO69" s="460"/>
      <c r="WPP69" s="460"/>
      <c r="WPQ69" s="460"/>
      <c r="WPR69" s="460"/>
      <c r="WPS69" s="460"/>
      <c r="WPT69" s="460"/>
      <c r="WPU69" s="460"/>
      <c r="WPV69" s="460"/>
      <c r="WPW69" s="460"/>
      <c r="WPX69" s="460"/>
      <c r="WPY69" s="460"/>
      <c r="WPZ69" s="460"/>
      <c r="WQA69" s="460"/>
      <c r="WQB69" s="460"/>
      <c r="WQC69" s="460"/>
      <c r="WQD69" s="460"/>
      <c r="WQE69" s="460"/>
      <c r="WQF69" s="460"/>
      <c r="WQG69" s="460"/>
      <c r="WQH69" s="460"/>
      <c r="WQI69" s="460"/>
      <c r="WQJ69" s="460"/>
      <c r="WQK69" s="460"/>
      <c r="WQL69" s="460"/>
      <c r="WQM69" s="460"/>
      <c r="WQN69" s="460"/>
      <c r="WQO69" s="460"/>
      <c r="WQP69" s="460"/>
      <c r="WQQ69" s="460"/>
      <c r="WQR69" s="460"/>
      <c r="WQS69" s="460"/>
      <c r="WQT69" s="460"/>
      <c r="WQU69" s="460"/>
      <c r="WQV69" s="460"/>
      <c r="WQW69" s="460"/>
      <c r="WQX69" s="460"/>
      <c r="WQY69" s="460"/>
      <c r="WQZ69" s="460"/>
      <c r="WRA69" s="460"/>
      <c r="WRB69" s="460"/>
      <c r="WRC69" s="460"/>
      <c r="WRD69" s="460"/>
      <c r="WRE69" s="460"/>
      <c r="WRF69" s="460"/>
      <c r="WRG69" s="460"/>
      <c r="WRH69" s="460"/>
      <c r="WRI69" s="460"/>
      <c r="WRJ69" s="460"/>
      <c r="WRK69" s="460"/>
      <c r="WRL69" s="460"/>
      <c r="WRM69" s="460"/>
      <c r="WRN69" s="460"/>
      <c r="WRO69" s="460"/>
      <c r="WRP69" s="460"/>
      <c r="WRQ69" s="460"/>
      <c r="WRR69" s="460"/>
      <c r="WRS69" s="460"/>
      <c r="WRT69" s="460"/>
      <c r="WRU69" s="460"/>
      <c r="WRV69" s="460"/>
      <c r="WRW69" s="460"/>
      <c r="WRX69" s="460"/>
      <c r="WRY69" s="460"/>
      <c r="WRZ69" s="460"/>
      <c r="WSA69" s="460"/>
      <c r="WSB69" s="460"/>
      <c r="WSC69" s="460"/>
      <c r="WSD69" s="460"/>
      <c r="WSE69" s="460"/>
      <c r="WSF69" s="460"/>
      <c r="WSG69" s="460"/>
      <c r="WSH69" s="460"/>
      <c r="WSI69" s="460"/>
      <c r="WSJ69" s="460"/>
      <c r="WSK69" s="460"/>
      <c r="WSL69" s="460"/>
      <c r="WSM69" s="460"/>
      <c r="WSN69" s="460"/>
      <c r="WSO69" s="460"/>
      <c r="WSP69" s="460"/>
      <c r="WSQ69" s="460"/>
      <c r="WSR69" s="460"/>
      <c r="WSS69" s="460"/>
      <c r="WST69" s="460"/>
      <c r="WSU69" s="460"/>
      <c r="WSV69" s="460"/>
      <c r="WSW69" s="460"/>
      <c r="WSX69" s="460"/>
      <c r="WSY69" s="460"/>
      <c r="WSZ69" s="460"/>
      <c r="WTA69" s="460"/>
      <c r="WTB69" s="460"/>
      <c r="WTC69" s="460"/>
      <c r="WTD69" s="460"/>
      <c r="WTE69" s="460"/>
      <c r="WTF69" s="460"/>
      <c r="WTG69" s="460"/>
      <c r="WTH69" s="460"/>
      <c r="WTI69" s="460"/>
      <c r="WTJ69" s="460"/>
      <c r="WTK69" s="460"/>
      <c r="WTL69" s="460"/>
      <c r="WTM69" s="460"/>
      <c r="WTN69" s="460"/>
      <c r="WTO69" s="460"/>
      <c r="WTP69" s="460"/>
      <c r="WTQ69" s="460"/>
      <c r="WTR69" s="460"/>
      <c r="WTS69" s="460"/>
      <c r="WTT69" s="460"/>
      <c r="WTU69" s="460"/>
      <c r="WTV69" s="460"/>
      <c r="WTW69" s="460"/>
      <c r="WTX69" s="460"/>
      <c r="WTY69" s="460"/>
      <c r="WTZ69" s="460"/>
      <c r="WUA69" s="460"/>
      <c r="WUB69" s="460"/>
      <c r="WUC69" s="460"/>
      <c r="WUD69" s="460"/>
      <c r="WUE69" s="460"/>
      <c r="WUF69" s="460"/>
      <c r="WUG69" s="460"/>
      <c r="WUH69" s="460"/>
      <c r="WUI69" s="460"/>
      <c r="WUJ69" s="460"/>
      <c r="WUK69" s="460"/>
      <c r="WUL69" s="460"/>
      <c r="WUM69" s="460"/>
      <c r="WUN69" s="460"/>
      <c r="WUO69" s="460"/>
      <c r="WUP69" s="460"/>
      <c r="WUQ69" s="460"/>
      <c r="WUR69" s="460"/>
      <c r="WUS69" s="460"/>
      <c r="WUT69" s="460"/>
      <c r="WUU69" s="460"/>
      <c r="WUV69" s="460"/>
      <c r="WUW69" s="460"/>
      <c r="WUX69" s="460"/>
      <c r="WUY69" s="460"/>
      <c r="WUZ69" s="460"/>
      <c r="WVA69" s="460"/>
      <c r="WVB69" s="460"/>
      <c r="WVC69" s="460"/>
      <c r="WVD69" s="460"/>
      <c r="WVE69" s="460"/>
      <c r="WVF69" s="460"/>
      <c r="WVG69" s="460"/>
      <c r="WVH69" s="460"/>
      <c r="WVI69" s="460"/>
      <c r="WVJ69" s="460"/>
      <c r="WVK69" s="460"/>
      <c r="WVL69" s="460"/>
      <c r="WVM69" s="460"/>
      <c r="WVN69" s="460"/>
      <c r="WVO69" s="460"/>
      <c r="WVP69" s="460"/>
      <c r="WVQ69" s="460"/>
      <c r="WVR69" s="460"/>
      <c r="WVS69" s="460"/>
      <c r="WVT69" s="460"/>
      <c r="WVU69" s="460"/>
      <c r="WVV69" s="460"/>
      <c r="WVW69" s="460"/>
      <c r="WVX69" s="460"/>
      <c r="WVY69" s="460"/>
      <c r="WVZ69" s="460"/>
      <c r="WWA69" s="460"/>
      <c r="WWB69" s="460"/>
      <c r="WWC69" s="460"/>
      <c r="WWD69" s="460"/>
      <c r="WWE69" s="460"/>
      <c r="WWF69" s="460"/>
      <c r="WWG69" s="460"/>
      <c r="WWH69" s="460"/>
      <c r="WWI69" s="460"/>
      <c r="WWJ69" s="460"/>
      <c r="WWK69" s="460"/>
      <c r="WWL69" s="460"/>
      <c r="WWM69" s="460"/>
      <c r="WWN69" s="460"/>
      <c r="WWO69" s="460"/>
      <c r="WWP69" s="460"/>
      <c r="WWQ69" s="460"/>
      <c r="WWR69" s="460"/>
      <c r="WWS69" s="460"/>
      <c r="WWT69" s="460"/>
      <c r="WWU69" s="460"/>
      <c r="WWV69" s="460"/>
      <c r="WWW69" s="460"/>
      <c r="WWX69" s="460"/>
      <c r="WWY69" s="460"/>
      <c r="WWZ69" s="460"/>
      <c r="WXA69" s="460"/>
      <c r="WXB69" s="460"/>
      <c r="WXC69" s="460"/>
      <c r="WXD69" s="460"/>
    </row>
    <row r="70" spans="1:16176" s="297" customFormat="1" ht="15.75" customHeight="1">
      <c r="A70" s="297" t="s">
        <v>96</v>
      </c>
      <c r="E70" s="378"/>
      <c r="F70" s="378"/>
      <c r="G70" s="87"/>
      <c r="H70" s="87"/>
      <c r="K70" s="87"/>
      <c r="L70" s="87"/>
      <c r="M70" s="87"/>
      <c r="N70" s="87"/>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5.75" customHeight="1">
      <c r="A71" s="297" t="s">
        <v>97</v>
      </c>
      <c r="E71" s="378"/>
      <c r="F71" s="378"/>
      <c r="G71" s="87"/>
      <c r="H71" s="87"/>
      <c r="K71" s="87"/>
      <c r="L71" s="87"/>
      <c r="M71" s="87"/>
      <c r="N71" s="87"/>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5.75" customHeight="1">
      <c r="A72" s="297" t="s">
        <v>98</v>
      </c>
      <c r="E72" s="378"/>
      <c r="F72" s="378"/>
      <c r="G72" s="87"/>
      <c r="H72" s="87"/>
      <c r="K72" s="87"/>
      <c r="L72" s="87"/>
      <c r="M72" s="87"/>
      <c r="N72" s="87"/>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15.75" customHeight="1">
      <c r="A73" s="297" t="s">
        <v>99</v>
      </c>
      <c r="G73" s="87"/>
      <c r="H73" s="87"/>
      <c r="K73" s="87"/>
      <c r="L73" s="87"/>
      <c r="M73" s="87"/>
      <c r="N73" s="87"/>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ht="15.75" customHeight="1">
      <c r="A74" s="297" t="s">
        <v>100</v>
      </c>
      <c r="C74" s="154"/>
      <c r="D74" s="154"/>
      <c r="G74" s="87"/>
      <c r="H74" s="87"/>
      <c r="K74" s="87"/>
      <c r="L74" s="87"/>
      <c r="M74" s="87"/>
      <c r="N74" s="87"/>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row r="75" spans="1:16176" ht="15.75" customHeight="1"/>
    <row r="76" spans="1:16176" ht="15.75" customHeight="1"/>
    <row r="77" spans="1:16176" ht="15.75" customHeight="1"/>
    <row r="78" spans="1:16176" ht="15.75" customHeight="1"/>
    <row r="79" spans="1:16176" ht="15.75" customHeight="1"/>
    <row r="80" spans="1:1617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47">
    <mergeCell ref="A33:AV33"/>
    <mergeCell ref="A67:AA67"/>
    <mergeCell ref="Y2:Z2"/>
    <mergeCell ref="C2:D2"/>
    <mergeCell ref="E2:F2"/>
    <mergeCell ref="G2:H2"/>
    <mergeCell ref="I2:J2"/>
    <mergeCell ref="K2:L2"/>
    <mergeCell ref="M2:N2"/>
    <mergeCell ref="O2:P2"/>
    <mergeCell ref="Q2:R2"/>
    <mergeCell ref="S2:T2"/>
    <mergeCell ref="U2:V2"/>
    <mergeCell ref="W2:X2"/>
    <mergeCell ref="AM2:AN2"/>
    <mergeCell ref="AO2:AP2"/>
    <mergeCell ref="AQ2:AR2"/>
    <mergeCell ref="C31:D31"/>
    <mergeCell ref="E31:F31"/>
    <mergeCell ref="G31:H31"/>
    <mergeCell ref="I31:J31"/>
    <mergeCell ref="K31:L31"/>
    <mergeCell ref="M31:N31"/>
    <mergeCell ref="O31:P31"/>
    <mergeCell ref="AA2:AB2"/>
    <mergeCell ref="AC2:AD2"/>
    <mergeCell ref="AE2:AF2"/>
    <mergeCell ref="AG2:AH2"/>
    <mergeCell ref="AI2:AJ2"/>
    <mergeCell ref="AK2:AL2"/>
    <mergeCell ref="AC31:AD31"/>
    <mergeCell ref="A63:AV63"/>
    <mergeCell ref="AO31:AP31"/>
    <mergeCell ref="AQ31:AR31"/>
    <mergeCell ref="AS31:AT31"/>
    <mergeCell ref="A45:AE45"/>
    <mergeCell ref="AK31:AL31"/>
    <mergeCell ref="AM31:AN31"/>
    <mergeCell ref="AE31:AF31"/>
    <mergeCell ref="AG31:AH31"/>
    <mergeCell ref="AI31:AJ31"/>
    <mergeCell ref="Q31:R31"/>
    <mergeCell ref="S31:T31"/>
    <mergeCell ref="U31:V31"/>
    <mergeCell ref="W31:X31"/>
    <mergeCell ref="Y31:Z31"/>
    <mergeCell ref="AA31:AB31"/>
  </mergeCells>
  <hyperlinks>
    <hyperlink ref="A32" r:id="rId1" xr:uid="{A85A7593-3324-4668-B9F9-5DE45C9BA88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3"/>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0.5703125" defaultRowHeight="15"/>
  <cols>
    <col min="1" max="1" width="16" style="260" customWidth="1"/>
    <col min="2" max="2" width="8"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40" width="4.42578125" style="260" customWidth="1"/>
    <col min="41"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 min="105" max="16384" width="10.5703125" style="318"/>
  </cols>
  <sheetData>
    <row r="1" spans="1:67" s="250" customFormat="1" ht="12.6" customHeight="1">
      <c r="A1" s="223" t="s">
        <v>224</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3</v>
      </c>
      <c r="D4" s="484"/>
      <c r="E4" s="481" t="s">
        <v>208</v>
      </c>
      <c r="F4" s="482"/>
      <c r="G4" s="481" t="s">
        <v>4</v>
      </c>
      <c r="H4" s="482"/>
      <c r="I4" s="481" t="s">
        <v>5</v>
      </c>
      <c r="J4" s="482"/>
      <c r="K4" s="262" t="s">
        <v>133</v>
      </c>
      <c r="L4" s="263"/>
      <c r="M4" s="481" t="s">
        <v>6</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225</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210</v>
      </c>
      <c r="BH4" s="482"/>
      <c r="BI4" s="262">
        <v>0</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24</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226</v>
      </c>
      <c r="C9" s="45">
        <v>108</v>
      </c>
      <c r="D9" s="45">
        <v>417</v>
      </c>
      <c r="E9" s="45">
        <v>106</v>
      </c>
      <c r="F9" s="45">
        <v>344</v>
      </c>
      <c r="G9" s="45">
        <v>191</v>
      </c>
      <c r="H9" s="45">
        <v>263</v>
      </c>
      <c r="I9" s="45">
        <v>76</v>
      </c>
      <c r="J9" s="45">
        <v>506</v>
      </c>
      <c r="K9" s="45">
        <v>0</v>
      </c>
      <c r="L9" s="45">
        <v>0</v>
      </c>
      <c r="M9" s="45">
        <v>4</v>
      </c>
      <c r="N9" s="45">
        <v>15</v>
      </c>
      <c r="O9" s="45">
        <v>0</v>
      </c>
      <c r="P9" s="45">
        <v>0</v>
      </c>
      <c r="Q9" s="45">
        <v>10</v>
      </c>
      <c r="R9" s="45">
        <v>31</v>
      </c>
      <c r="S9" s="45">
        <v>4</v>
      </c>
      <c r="T9" s="45">
        <v>11</v>
      </c>
      <c r="U9" s="45">
        <v>0</v>
      </c>
      <c r="V9" s="45">
        <v>0</v>
      </c>
      <c r="W9" s="45">
        <v>28</v>
      </c>
      <c r="X9" s="45">
        <v>55</v>
      </c>
      <c r="Y9" s="45">
        <v>14</v>
      </c>
      <c r="Z9" s="45">
        <v>60</v>
      </c>
      <c r="AA9" s="45">
        <v>4</v>
      </c>
      <c r="AB9" s="45">
        <v>9</v>
      </c>
      <c r="AC9" s="45">
        <v>1</v>
      </c>
      <c r="AD9" s="45">
        <v>2</v>
      </c>
      <c r="AE9" s="45">
        <v>0</v>
      </c>
      <c r="AF9" s="45">
        <v>0</v>
      </c>
      <c r="AG9" s="45">
        <v>90</v>
      </c>
      <c r="AH9" s="45">
        <v>85</v>
      </c>
      <c r="AI9" s="45">
        <v>3</v>
      </c>
      <c r="AJ9" s="45">
        <v>7</v>
      </c>
      <c r="AK9" s="45">
        <v>2</v>
      </c>
      <c r="AL9" s="45">
        <v>6</v>
      </c>
      <c r="AM9" s="45">
        <v>0</v>
      </c>
      <c r="AN9" s="45">
        <v>0</v>
      </c>
      <c r="AO9" s="45">
        <v>0</v>
      </c>
      <c r="AP9" s="45">
        <v>0</v>
      </c>
      <c r="AQ9" s="45">
        <v>1</v>
      </c>
      <c r="AR9" s="45">
        <v>19</v>
      </c>
      <c r="AS9" s="45">
        <v>0</v>
      </c>
      <c r="AT9" s="45">
        <v>0</v>
      </c>
      <c r="AU9" s="45">
        <v>6</v>
      </c>
      <c r="AV9" s="45">
        <v>16</v>
      </c>
      <c r="AW9" s="45">
        <v>3</v>
      </c>
      <c r="AX9" s="45">
        <v>17</v>
      </c>
      <c r="AY9" s="45">
        <v>0</v>
      </c>
      <c r="AZ9" s="45">
        <v>0</v>
      </c>
      <c r="BA9" s="45">
        <v>0</v>
      </c>
      <c r="BB9" s="45">
        <v>0</v>
      </c>
      <c r="BC9" s="45">
        <v>0</v>
      </c>
      <c r="BD9" s="45">
        <v>0</v>
      </c>
      <c r="BE9" s="45">
        <v>0</v>
      </c>
      <c r="BF9" s="45">
        <v>0</v>
      </c>
      <c r="BG9" s="45">
        <v>10</v>
      </c>
      <c r="BH9" s="45">
        <v>35</v>
      </c>
      <c r="BI9" s="45">
        <v>15</v>
      </c>
      <c r="BJ9" s="45">
        <v>35</v>
      </c>
      <c r="BK9" s="45">
        <v>676</v>
      </c>
      <c r="BL9" s="45">
        <v>1933</v>
      </c>
      <c r="BM9" s="45">
        <v>2609</v>
      </c>
      <c r="BN9" s="67">
        <v>25.910310463779201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167</v>
      </c>
      <c r="B11" s="54">
        <v>2015</v>
      </c>
      <c r="C11" s="55">
        <v>14</v>
      </c>
      <c r="D11" s="55">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61</v>
      </c>
      <c r="BL11" s="59">
        <v>119</v>
      </c>
      <c r="BM11" s="59">
        <v>180</v>
      </c>
      <c r="BN11" s="249">
        <v>33.888888888888893</v>
      </c>
      <c r="BO11" s="133"/>
    </row>
    <row r="12" spans="1:67" s="63" customFormat="1" ht="12.6" customHeight="1">
      <c r="A12" s="63" t="s">
        <v>184</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35</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185</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186</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187</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212</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111</v>
      </c>
      <c r="B23" s="54">
        <v>2015</v>
      </c>
      <c r="C23" s="55">
        <v>4</v>
      </c>
      <c r="D23" s="55">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227</v>
      </c>
      <c r="B25" s="54">
        <v>2015</v>
      </c>
      <c r="C25" s="55">
        <v>6</v>
      </c>
      <c r="D25" s="55">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169</v>
      </c>
      <c r="B26" s="54">
        <v>2015</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213</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159</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2015</v>
      </c>
      <c r="C31" s="55">
        <v>4</v>
      </c>
      <c r="D31" s="55">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214</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215</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191</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228</v>
      </c>
      <c r="B36" s="54">
        <v>2015</v>
      </c>
      <c r="C36" s="61">
        <v>0</v>
      </c>
      <c r="D36" s="61">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4"/>
      <c r="C38" s="485">
        <v>20.571428571428569</v>
      </c>
      <c r="D38" s="485"/>
      <c r="E38" s="485">
        <v>23.5555555555556</v>
      </c>
      <c r="F38" s="485"/>
      <c r="G38" s="485">
        <v>42.070484581497794</v>
      </c>
      <c r="H38" s="485"/>
      <c r="I38" s="485">
        <v>13.0584192439863</v>
      </c>
      <c r="J38" s="485"/>
      <c r="K38" s="485" t="s">
        <v>31</v>
      </c>
      <c r="L38" s="485"/>
      <c r="M38" s="485">
        <v>21.052631578947366</v>
      </c>
      <c r="N38" s="485"/>
      <c r="O38" s="485" t="s">
        <v>31</v>
      </c>
      <c r="P38" s="485"/>
      <c r="Q38" s="485">
        <v>24.390243902439025</v>
      </c>
      <c r="R38" s="485"/>
      <c r="S38" s="485">
        <v>26.666666666666668</v>
      </c>
      <c r="T38" s="485"/>
      <c r="U38" s="485" t="s">
        <v>31</v>
      </c>
      <c r="V38" s="485"/>
      <c r="W38" s="485">
        <v>33.734939759036145</v>
      </c>
      <c r="X38" s="485"/>
      <c r="Y38" s="485">
        <v>18.918918918918919</v>
      </c>
      <c r="Z38" s="485"/>
      <c r="AA38" s="485">
        <v>30.76923076923077</v>
      </c>
      <c r="AB38" s="485"/>
      <c r="AC38" s="485">
        <v>33.333333333333329</v>
      </c>
      <c r="AD38" s="485"/>
      <c r="AE38" s="485" t="s">
        <v>31</v>
      </c>
      <c r="AF38" s="485"/>
      <c r="AG38" s="485">
        <v>51.428571428571423</v>
      </c>
      <c r="AH38" s="485"/>
      <c r="AI38" s="485">
        <v>30</v>
      </c>
      <c r="AJ38" s="485"/>
      <c r="AK38" s="485">
        <v>25</v>
      </c>
      <c r="AL38" s="485"/>
      <c r="AM38" s="485" t="s">
        <v>31</v>
      </c>
      <c r="AN38" s="485"/>
      <c r="AO38" s="485" t="s">
        <v>31</v>
      </c>
      <c r="AP38" s="485"/>
      <c r="AQ38" s="485">
        <v>5</v>
      </c>
      <c r="AR38" s="485"/>
      <c r="AS38" s="485" t="s">
        <v>31</v>
      </c>
      <c r="AT38" s="485"/>
      <c r="AU38" s="485">
        <v>27.27272727272727</v>
      </c>
      <c r="AV38" s="485"/>
      <c r="AW38" s="485">
        <v>15</v>
      </c>
      <c r="AX38" s="485"/>
      <c r="AY38" s="485" t="s">
        <v>31</v>
      </c>
      <c r="AZ38" s="485"/>
      <c r="BA38" s="485" t="s">
        <v>31</v>
      </c>
      <c r="BB38" s="485"/>
      <c r="BC38" s="485" t="s">
        <v>31</v>
      </c>
      <c r="BD38" s="485"/>
      <c r="BE38" s="485" t="s">
        <v>31</v>
      </c>
      <c r="BF38" s="485"/>
      <c r="BG38" s="485">
        <v>22.222222222222221</v>
      </c>
      <c r="BH38" s="485"/>
      <c r="BI38" s="485">
        <v>30</v>
      </c>
      <c r="BJ38" s="485"/>
      <c r="BK38" s="485">
        <v>25.910310463779201</v>
      </c>
      <c r="BL38" s="48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01" t="s">
        <v>62</v>
      </c>
      <c r="B41" s="301"/>
      <c r="C41" s="63"/>
      <c r="AF41" s="301"/>
      <c r="AG41" s="301"/>
      <c r="AH41" s="63"/>
      <c r="AU41" s="301"/>
      <c r="AV41" s="63"/>
      <c r="BY41" s="301"/>
      <c r="BZ41" s="301"/>
      <c r="CA41" s="63"/>
      <c r="CI41" s="301"/>
      <c r="CJ41" s="301"/>
    </row>
    <row r="42" spans="1:88" ht="12.6" customHeight="1">
      <c r="A42" s="288" t="s">
        <v>216</v>
      </c>
      <c r="B42" s="261"/>
      <c r="C42" s="260"/>
      <c r="D42" s="260"/>
      <c r="X42" s="288"/>
      <c r="Y42" s="261"/>
    </row>
    <row r="43" spans="1:88" s="260" customFormat="1" ht="12.6" customHeight="1">
      <c r="A43" s="288" t="s">
        <v>64</v>
      </c>
      <c r="B43" s="261"/>
      <c r="I43" s="87"/>
      <c r="J43" s="87"/>
      <c r="Q43" s="87"/>
      <c r="R43" s="87"/>
      <c r="S43" s="87"/>
      <c r="T43" s="87"/>
      <c r="U43" s="87"/>
      <c r="V43" s="87"/>
      <c r="X43" s="288"/>
      <c r="Y43" s="261"/>
    </row>
    <row r="44" spans="1:88" ht="12.6" customHeight="1">
      <c r="A44" s="260" t="s">
        <v>65</v>
      </c>
      <c r="B44" s="261"/>
      <c r="C44" s="260"/>
      <c r="D44" s="260"/>
      <c r="K44" s="83"/>
      <c r="M44" s="83"/>
      <c r="N44" s="83"/>
      <c r="O44" s="83"/>
      <c r="X44" s="288"/>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25" ht="12.6" customHeight="1">
      <c r="A49" s="260" t="s">
        <v>217</v>
      </c>
      <c r="C49" s="260"/>
      <c r="D49" s="260"/>
      <c r="X49" s="291"/>
    </row>
    <row r="50" spans="1:25" ht="12.6" customHeight="1">
      <c r="A50" s="294" t="s">
        <v>218</v>
      </c>
      <c r="C50" s="260"/>
      <c r="D50" s="260"/>
      <c r="X50" s="294"/>
    </row>
    <row r="51" spans="1:25" ht="12.6" customHeight="1">
      <c r="A51" s="291" t="s">
        <v>229</v>
      </c>
      <c r="B51" s="292"/>
      <c r="C51" s="260"/>
      <c r="D51" s="260"/>
      <c r="G51" s="295"/>
      <c r="K51" s="290"/>
      <c r="O51" s="290"/>
      <c r="X51" s="291"/>
      <c r="Y51" s="292"/>
    </row>
    <row r="52" spans="1:25" ht="12" customHeight="1">
      <c r="A52" s="260" t="s">
        <v>220</v>
      </c>
      <c r="B52" s="292"/>
      <c r="C52" s="260"/>
      <c r="D52" s="260"/>
      <c r="G52" s="295"/>
      <c r="K52" s="290"/>
      <c r="O52" s="290"/>
      <c r="X52" s="294"/>
      <c r="Y52" s="292"/>
    </row>
    <row r="53" spans="1:25" ht="12" hidden="1" customHeight="1">
      <c r="A53" s="294" t="s">
        <v>171</v>
      </c>
      <c r="B53" s="292"/>
      <c r="C53" s="260"/>
      <c r="D53" s="260"/>
      <c r="G53" s="295"/>
      <c r="K53" s="290"/>
      <c r="O53" s="290"/>
      <c r="X53" s="294"/>
      <c r="Y53" s="292"/>
    </row>
    <row r="54" spans="1:25" ht="12" hidden="1" customHeight="1">
      <c r="A54" s="294" t="s">
        <v>193</v>
      </c>
      <c r="B54" s="292"/>
      <c r="C54" s="260"/>
      <c r="D54" s="260"/>
      <c r="G54" s="295"/>
      <c r="K54" s="290"/>
      <c r="O54" s="290"/>
      <c r="X54" s="294"/>
      <c r="Y54" s="292"/>
    </row>
    <row r="55" spans="1:25" ht="12" hidden="1" customHeight="1">
      <c r="A55" s="294" t="s">
        <v>172</v>
      </c>
      <c r="B55" s="292"/>
      <c r="C55" s="260"/>
      <c r="D55" s="260"/>
      <c r="G55" s="295"/>
      <c r="K55" s="290"/>
      <c r="O55" s="290"/>
      <c r="X55" s="294"/>
      <c r="Y55" s="292"/>
    </row>
    <row r="56" spans="1:25" ht="12" customHeight="1">
      <c r="A56" s="294" t="s">
        <v>230</v>
      </c>
      <c r="B56" s="292"/>
      <c r="C56" s="260"/>
      <c r="D56" s="260"/>
      <c r="G56" s="295"/>
      <c r="K56" s="290"/>
      <c r="O56" s="290"/>
      <c r="X56" s="294"/>
      <c r="Y56" s="292"/>
    </row>
    <row r="57" spans="1:25" ht="12" customHeight="1">
      <c r="A57" s="294" t="s">
        <v>231</v>
      </c>
      <c r="B57" s="292"/>
      <c r="C57" s="260"/>
      <c r="D57" s="260"/>
      <c r="G57" s="295"/>
      <c r="K57" s="290"/>
      <c r="O57" s="290"/>
      <c r="X57" s="294"/>
      <c r="Y57" s="292"/>
    </row>
    <row r="58" spans="1:25" ht="12" hidden="1" customHeight="1">
      <c r="A58" s="294" t="s">
        <v>194</v>
      </c>
      <c r="B58" s="292"/>
      <c r="C58" s="260"/>
      <c r="D58" s="260"/>
      <c r="G58" s="295"/>
      <c r="K58" s="290"/>
      <c r="O58" s="290"/>
      <c r="X58" s="294"/>
      <c r="Y58" s="292"/>
    </row>
    <row r="59" spans="1:25" ht="12" hidden="1" customHeight="1">
      <c r="A59" s="294" t="s">
        <v>195</v>
      </c>
      <c r="B59" s="292"/>
      <c r="C59" s="260"/>
      <c r="D59" s="260"/>
      <c r="G59" s="295"/>
      <c r="K59" s="290"/>
      <c r="O59" s="290"/>
      <c r="X59" s="294"/>
      <c r="Y59" s="292"/>
    </row>
    <row r="60" spans="1:25" ht="12" hidden="1" customHeight="1">
      <c r="A60" s="294" t="s">
        <v>196</v>
      </c>
      <c r="B60" s="292"/>
      <c r="C60" s="260"/>
      <c r="D60" s="260"/>
      <c r="G60" s="295"/>
      <c r="K60" s="290"/>
      <c r="O60" s="290"/>
      <c r="X60" s="294"/>
      <c r="Y60" s="292"/>
    </row>
    <row r="61" spans="1:25" ht="12" customHeight="1">
      <c r="A61" s="294" t="s">
        <v>79</v>
      </c>
      <c r="B61" s="292"/>
      <c r="C61" s="260"/>
      <c r="D61" s="260"/>
      <c r="G61" s="295"/>
      <c r="K61" s="290"/>
      <c r="O61" s="290"/>
      <c r="X61" s="294"/>
      <c r="Y61" s="292"/>
    </row>
    <row r="62" spans="1:25" ht="12" customHeight="1">
      <c r="A62" s="294" t="s">
        <v>194</v>
      </c>
      <c r="B62" s="292"/>
      <c r="C62" s="260"/>
      <c r="D62" s="260"/>
      <c r="G62" s="295"/>
      <c r="K62" s="290"/>
      <c r="O62" s="290"/>
      <c r="X62" s="294"/>
      <c r="Y62" s="292"/>
    </row>
    <row r="63" spans="1:25" ht="12" customHeight="1">
      <c r="A63" s="294" t="s">
        <v>232</v>
      </c>
      <c r="B63" s="292"/>
      <c r="C63" s="260"/>
      <c r="D63" s="260"/>
      <c r="G63" s="295"/>
      <c r="K63" s="290"/>
      <c r="O63" s="290"/>
      <c r="X63" s="294"/>
      <c r="Y63" s="292"/>
    </row>
    <row r="64" spans="1:25" s="260" customFormat="1" ht="12" hidden="1" customHeight="1">
      <c r="A64" s="294" t="s">
        <v>149</v>
      </c>
      <c r="B64" s="292"/>
      <c r="G64" s="295"/>
      <c r="I64" s="87"/>
      <c r="J64" s="87"/>
      <c r="K64" s="290"/>
      <c r="O64" s="290"/>
      <c r="Q64" s="87"/>
      <c r="R64" s="87"/>
      <c r="S64" s="87"/>
      <c r="T64" s="87"/>
      <c r="U64" s="87"/>
      <c r="V64" s="87"/>
      <c r="X64" s="294"/>
      <c r="Y64" s="292"/>
    </row>
    <row r="65" spans="1:104" s="260" customFormat="1" ht="12" customHeight="1">
      <c r="A65" s="294" t="s">
        <v>233</v>
      </c>
      <c r="B65" s="292"/>
      <c r="G65" s="295"/>
      <c r="I65" s="87"/>
      <c r="J65" s="87"/>
      <c r="K65" s="290"/>
      <c r="O65" s="290"/>
      <c r="Q65" s="87"/>
      <c r="R65" s="87"/>
      <c r="S65" s="87"/>
      <c r="T65" s="87"/>
      <c r="U65" s="87"/>
      <c r="V65" s="87"/>
      <c r="X65" s="294"/>
      <c r="Y65" s="292"/>
    </row>
    <row r="66" spans="1:104" s="260" customFormat="1" ht="12" hidden="1" customHeight="1">
      <c r="A66" s="294" t="s">
        <v>173</v>
      </c>
      <c r="B66" s="292"/>
      <c r="G66" s="295"/>
      <c r="I66" s="87"/>
      <c r="J66" s="87"/>
      <c r="K66" s="290"/>
      <c r="O66" s="290"/>
      <c r="Q66" s="87"/>
      <c r="R66" s="87"/>
      <c r="S66" s="87"/>
      <c r="T66" s="87"/>
      <c r="U66" s="87"/>
      <c r="V66" s="87"/>
      <c r="X66" s="294"/>
      <c r="Y66" s="292"/>
    </row>
    <row r="67" spans="1:104" s="260" customFormat="1" ht="12" hidden="1" customHeight="1">
      <c r="A67" s="294" t="s">
        <v>150</v>
      </c>
      <c r="B67" s="292"/>
      <c r="G67" s="295"/>
      <c r="I67" s="87"/>
      <c r="J67" s="87"/>
      <c r="K67" s="290"/>
      <c r="O67" s="290"/>
      <c r="Q67" s="87"/>
      <c r="R67" s="87"/>
      <c r="S67" s="87"/>
      <c r="T67" s="87"/>
      <c r="U67" s="87"/>
      <c r="V67" s="87"/>
      <c r="X67" s="294"/>
      <c r="Y67" s="292"/>
    </row>
    <row r="68" spans="1:104" s="260" customFormat="1" ht="12" customHeight="1">
      <c r="A68" s="294" t="s">
        <v>174</v>
      </c>
      <c r="B68" s="292"/>
      <c r="G68" s="295"/>
      <c r="I68" s="87"/>
      <c r="J68" s="87"/>
      <c r="K68" s="290"/>
      <c r="O68" s="290"/>
      <c r="Q68" s="87"/>
      <c r="R68" s="87"/>
      <c r="S68" s="87"/>
      <c r="T68" s="87"/>
      <c r="U68" s="87"/>
      <c r="V68" s="87"/>
      <c r="X68" s="294"/>
      <c r="Y68" s="292"/>
    </row>
    <row r="69" spans="1:104" s="260" customFormat="1" ht="12.6" hidden="1" customHeight="1">
      <c r="A69" s="294" t="s">
        <v>151</v>
      </c>
      <c r="B69" s="292"/>
      <c r="G69" s="295"/>
      <c r="I69" s="87"/>
      <c r="J69" s="87"/>
      <c r="K69" s="290"/>
      <c r="O69" s="290"/>
      <c r="Q69" s="87"/>
      <c r="R69" s="87"/>
      <c r="S69" s="87"/>
      <c r="T69" s="87"/>
      <c r="U69" s="87"/>
      <c r="V69" s="87"/>
      <c r="X69" s="294"/>
      <c r="Y69" s="292"/>
    </row>
    <row r="70" spans="1:104" s="260" customFormat="1" ht="12.6" hidden="1" customHeight="1">
      <c r="A70" s="294" t="s">
        <v>234</v>
      </c>
      <c r="B70" s="292"/>
      <c r="G70" s="295"/>
      <c r="I70" s="87"/>
      <c r="J70" s="87"/>
      <c r="K70" s="290"/>
      <c r="O70" s="290"/>
      <c r="Q70" s="87"/>
      <c r="R70" s="87"/>
      <c r="S70" s="87"/>
      <c r="T70" s="87"/>
      <c r="U70" s="87"/>
      <c r="V70" s="87"/>
      <c r="X70" s="296"/>
      <c r="Y70" s="292"/>
      <c r="BL70" s="297"/>
    </row>
    <row r="71" spans="1:104" s="260" customFormat="1" ht="12.6" customHeight="1">
      <c r="A71" s="294" t="s">
        <v>197</v>
      </c>
      <c r="C71" s="295"/>
      <c r="E71" s="295"/>
      <c r="F71" s="295"/>
      <c r="G71" s="288"/>
      <c r="H71" s="295"/>
      <c r="I71" s="87"/>
      <c r="J71" s="87"/>
      <c r="K71" s="295"/>
      <c r="L71" s="288"/>
      <c r="M71" s="295"/>
      <c r="N71" s="295"/>
      <c r="O71" s="295"/>
      <c r="P71" s="288"/>
      <c r="Q71" s="87"/>
      <c r="R71" s="87"/>
      <c r="S71" s="87"/>
      <c r="T71" s="87"/>
      <c r="U71" s="87"/>
      <c r="V71" s="87"/>
      <c r="W71" s="295"/>
      <c r="X71" s="288"/>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row>
    <row r="72" spans="1:104" s="260" customFormat="1" ht="12" hidden="1" customHeight="1">
      <c r="A72" s="294" t="s">
        <v>152</v>
      </c>
      <c r="B72" s="302"/>
      <c r="G72" s="295"/>
      <c r="I72" s="87"/>
      <c r="J72" s="87"/>
      <c r="K72" s="290"/>
      <c r="O72" s="290"/>
      <c r="Q72" s="87"/>
      <c r="R72" s="87"/>
      <c r="S72" s="87"/>
      <c r="T72" s="87"/>
      <c r="U72" s="87"/>
      <c r="V72" s="87"/>
      <c r="Y72" s="302"/>
    </row>
    <row r="73" spans="1:104" s="260" customFormat="1" ht="12" hidden="1" customHeight="1">
      <c r="A73" s="294" t="s">
        <v>163</v>
      </c>
      <c r="G73" s="295"/>
      <c r="I73" s="87"/>
      <c r="J73" s="87"/>
      <c r="K73" s="290"/>
      <c r="O73" s="290"/>
      <c r="Q73" s="87"/>
      <c r="R73" s="87"/>
      <c r="S73" s="87"/>
      <c r="T73" s="87"/>
      <c r="U73" s="87"/>
      <c r="V73" s="87"/>
    </row>
    <row r="74" spans="1:104" s="260" customFormat="1" ht="12.6" customHeight="1">
      <c r="A74" s="294" t="s">
        <v>175</v>
      </c>
      <c r="B74" s="298"/>
      <c r="I74" s="87"/>
      <c r="J74" s="87"/>
      <c r="Q74" s="87"/>
      <c r="R74" s="87"/>
      <c r="S74" s="87"/>
      <c r="T74" s="87"/>
      <c r="U74" s="87"/>
      <c r="V74" s="87"/>
      <c r="X74" s="288"/>
      <c r="Y74" s="298"/>
    </row>
    <row r="75" spans="1:104" s="260" customFormat="1" ht="12.6" customHeight="1">
      <c r="A75" s="294" t="s">
        <v>221</v>
      </c>
      <c r="B75" s="298"/>
      <c r="G75" s="295"/>
      <c r="I75" s="87"/>
      <c r="J75" s="87"/>
      <c r="K75" s="290"/>
      <c r="O75" s="290"/>
      <c r="Q75" s="87"/>
      <c r="R75" s="87"/>
      <c r="S75" s="87"/>
      <c r="T75" s="87"/>
      <c r="U75" s="87"/>
      <c r="V75" s="87"/>
      <c r="X75" s="288"/>
      <c r="Y75" s="298"/>
    </row>
    <row r="76" spans="1:104" s="260" customFormat="1" ht="12.6" customHeight="1">
      <c r="A76" s="294" t="s">
        <v>88</v>
      </c>
      <c r="B76" s="292"/>
      <c r="G76" s="295"/>
      <c r="I76" s="87"/>
      <c r="J76" s="87"/>
      <c r="K76" s="290"/>
      <c r="O76" s="290"/>
      <c r="Q76" s="87"/>
      <c r="R76" s="87"/>
      <c r="S76" s="87"/>
      <c r="T76" s="87"/>
      <c r="U76" s="87"/>
      <c r="V76" s="87"/>
    </row>
    <row r="77" spans="1:104" s="260" customFormat="1" ht="12.6" hidden="1" customHeight="1">
      <c r="A77" s="294" t="s">
        <v>153</v>
      </c>
      <c r="B77" s="292"/>
      <c r="G77" s="295"/>
      <c r="I77" s="87"/>
      <c r="J77" s="87"/>
      <c r="K77" s="290"/>
      <c r="O77" s="290"/>
      <c r="Q77" s="87"/>
      <c r="R77" s="87"/>
      <c r="S77" s="87"/>
      <c r="T77" s="87"/>
      <c r="U77" s="87"/>
      <c r="V77" s="87"/>
    </row>
    <row r="78" spans="1:104" ht="12.6" customHeight="1">
      <c r="A78" s="294" t="s">
        <v>199</v>
      </c>
      <c r="B78" s="295"/>
      <c r="C78" s="295"/>
      <c r="D78" s="295"/>
      <c r="E78" s="295"/>
      <c r="F78" s="295"/>
      <c r="G78" s="288"/>
      <c r="H78" s="295"/>
      <c r="K78" s="295"/>
      <c r="L78" s="288"/>
      <c r="M78" s="295"/>
      <c r="N78" s="295"/>
      <c r="O78" s="295"/>
      <c r="P78" s="288"/>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CZ78" s="318"/>
    </row>
    <row r="79" spans="1:104" ht="12.6" hidden="1" customHeight="1">
      <c r="A79" s="294" t="s">
        <v>154</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 customHeight="1">
      <c r="A80" s="260" t="s">
        <v>222</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 customHeight="1">
      <c r="A81" s="294" t="s">
        <v>201</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 customHeight="1">
      <c r="A82" s="294" t="s">
        <v>202</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 customHeight="1">
      <c r="A83" s="291" t="s">
        <v>235</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 customHeight="1">
      <c r="A84" s="291" t="s">
        <v>176</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 customHeight="1">
      <c r="A85" s="291" t="s">
        <v>236</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 customHeight="1">
      <c r="A87" s="260" t="s">
        <v>178</v>
      </c>
      <c r="C87" s="260"/>
      <c r="D87" s="260"/>
      <c r="G87" s="299"/>
      <c r="H87" s="299"/>
      <c r="L87" s="299"/>
      <c r="P87" s="299"/>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 customHeight="1">
      <c r="A88" s="260" t="s">
        <v>179</v>
      </c>
      <c r="C88" s="260"/>
      <c r="D88" s="260"/>
      <c r="F88" s="288"/>
      <c r="G88" s="299"/>
      <c r="H88" s="299"/>
      <c r="L88" s="299"/>
      <c r="P88" s="299"/>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 customHeight="1">
      <c r="A89" s="260" t="s">
        <v>180</v>
      </c>
      <c r="C89" s="260"/>
      <c r="D89" s="260"/>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s="260" customFormat="1" ht="12.6" customHeight="1">
      <c r="C90" s="63"/>
      <c r="D90" s="63"/>
      <c r="I90" s="87"/>
      <c r="J90" s="87"/>
      <c r="Q90" s="87"/>
      <c r="R90" s="87"/>
      <c r="S90" s="87"/>
      <c r="T90" s="87"/>
      <c r="U90" s="87"/>
      <c r="V90" s="87"/>
      <c r="AH90" s="288"/>
      <c r="AI90" s="288"/>
    </row>
    <row r="91" spans="1:104" s="260" customFormat="1" ht="12.6"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c r="DA110" s="317"/>
      <c r="DB110" s="317"/>
      <c r="DC110" s="317"/>
      <c r="DD110" s="317"/>
      <c r="DE110" s="317"/>
      <c r="DF110" s="317"/>
      <c r="DG110" s="317"/>
      <c r="DH110" s="317"/>
      <c r="DI110" s="317"/>
      <c r="DJ110" s="317"/>
      <c r="DK110" s="317"/>
      <c r="DL110" s="317"/>
      <c r="DM110" s="317"/>
      <c r="DN110" s="317"/>
      <c r="DO110" s="317"/>
      <c r="DP110" s="317"/>
      <c r="DQ110" s="317"/>
      <c r="DR110" s="317"/>
    </row>
    <row r="111" spans="3:122">
      <c r="DA111" s="317"/>
      <c r="DB111" s="317"/>
      <c r="DC111" s="317"/>
      <c r="DD111" s="317"/>
      <c r="DE111" s="317"/>
      <c r="DF111" s="317"/>
      <c r="DG111" s="317"/>
      <c r="DH111" s="317"/>
      <c r="DI111" s="317"/>
      <c r="DJ111" s="317"/>
      <c r="DK111" s="317"/>
      <c r="DL111" s="317"/>
      <c r="DM111" s="317"/>
      <c r="DN111" s="317"/>
      <c r="DO111" s="317"/>
      <c r="DP111" s="317"/>
      <c r="DQ111" s="317"/>
      <c r="DR111" s="31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sheetData>
  <mergeCells count="58">
    <mergeCell ref="C4:D4"/>
    <mergeCell ref="E4:F4"/>
    <mergeCell ref="G4:H4"/>
    <mergeCell ref="I4:J4"/>
    <mergeCell ref="M4:N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AK38:AL38"/>
    <mergeCell ref="AM38:AN38"/>
    <mergeCell ref="AO38:AP38"/>
    <mergeCell ref="AQ38:AR38"/>
    <mergeCell ref="AS38:AT38"/>
    <mergeCell ref="AU38:AV38"/>
    <mergeCell ref="AW38:AX38"/>
    <mergeCell ref="BI38:BJ38"/>
    <mergeCell ref="BK38:BL38"/>
    <mergeCell ref="AY38:AZ38"/>
    <mergeCell ref="BA38:BB38"/>
    <mergeCell ref="BC38:BD38"/>
    <mergeCell ref="BE38:BF38"/>
    <mergeCell ref="BG38:BH38"/>
  </mergeCells>
  <hyperlinks>
    <hyperlink ref="A41" r:id="rId1" display="Voir sous &quot;Définitions&quot; dans le Portail Statistique pour les désignations complètes des partis" xr:uid="{00000000-0004-0000-0700-000000000000}"/>
  </hyperlinks>
  <pageMargins left="0.7" right="0.7" top="0.78740157499999996" bottom="0.78740157499999996" header="0.3" footer="0.3"/>
  <pageSetup paperSize="9" scale="57" orientation="landscape"/>
  <rowBreaks count="1" manualBreakCount="1">
    <brk id="46" max="6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dimension ref="A1:DR194"/>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1.42578125" defaultRowHeight="15"/>
  <cols>
    <col min="1" max="1" width="13" style="260" customWidth="1"/>
    <col min="2" max="2" width="8"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40" width="4.42578125" style="260" customWidth="1"/>
    <col min="41"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s>
  <sheetData>
    <row r="1" spans="1:67" s="250" customFormat="1" ht="12.6" customHeight="1">
      <c r="A1" s="223" t="s">
        <v>237</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3</v>
      </c>
      <c r="D4" s="484"/>
      <c r="E4" s="481" t="s">
        <v>208</v>
      </c>
      <c r="F4" s="482"/>
      <c r="G4" s="481" t="s">
        <v>4</v>
      </c>
      <c r="H4" s="482"/>
      <c r="I4" s="481" t="s">
        <v>5</v>
      </c>
      <c r="J4" s="482"/>
      <c r="K4" s="262" t="s">
        <v>133</v>
      </c>
      <c r="L4" s="263"/>
      <c r="M4" s="481" t="s">
        <v>6</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209</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210</v>
      </c>
      <c r="BH4" s="482"/>
      <c r="BI4" s="262">
        <v>0</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24</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238</v>
      </c>
      <c r="C9" s="45">
        <v>101</v>
      </c>
      <c r="D9" s="45">
        <v>410</v>
      </c>
      <c r="E9" s="45">
        <v>102</v>
      </c>
      <c r="F9" s="45">
        <v>352</v>
      </c>
      <c r="G9" s="45">
        <v>189</v>
      </c>
      <c r="H9" s="45">
        <v>265</v>
      </c>
      <c r="I9" s="45">
        <v>69</v>
      </c>
      <c r="J9" s="45">
        <v>503</v>
      </c>
      <c r="K9" s="45">
        <v>0</v>
      </c>
      <c r="L9" s="45">
        <v>0</v>
      </c>
      <c r="M9" s="45">
        <v>4</v>
      </c>
      <c r="N9" s="45">
        <v>15</v>
      </c>
      <c r="O9" s="45">
        <v>0</v>
      </c>
      <c r="P9" s="45">
        <v>0</v>
      </c>
      <c r="Q9" s="45">
        <v>10</v>
      </c>
      <c r="R9" s="45">
        <v>30</v>
      </c>
      <c r="S9" s="45">
        <v>4</v>
      </c>
      <c r="T9" s="45">
        <v>11</v>
      </c>
      <c r="U9" s="45">
        <v>0</v>
      </c>
      <c r="V9" s="45">
        <v>0</v>
      </c>
      <c r="W9" s="45">
        <v>30</v>
      </c>
      <c r="X9" s="45">
        <v>59</v>
      </c>
      <c r="Y9" s="45">
        <v>14</v>
      </c>
      <c r="Z9" s="45">
        <v>64</v>
      </c>
      <c r="AA9" s="45">
        <v>4</v>
      </c>
      <c r="AB9" s="45">
        <v>8</v>
      </c>
      <c r="AC9" s="45">
        <v>1</v>
      </c>
      <c r="AD9" s="45">
        <v>2</v>
      </c>
      <c r="AE9" s="45">
        <v>0</v>
      </c>
      <c r="AF9" s="45">
        <v>0</v>
      </c>
      <c r="AG9" s="45">
        <v>94</v>
      </c>
      <c r="AH9" s="45">
        <v>94</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12</v>
      </c>
      <c r="BH9" s="45">
        <v>33</v>
      </c>
      <c r="BI9" s="45">
        <v>11</v>
      </c>
      <c r="BJ9" s="45">
        <v>38</v>
      </c>
      <c r="BK9" s="45">
        <v>654</v>
      </c>
      <c r="BL9" s="45">
        <v>1954</v>
      </c>
      <c r="BM9" s="45">
        <v>2608</v>
      </c>
      <c r="BN9" s="67">
        <v>25.076687116564401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167</v>
      </c>
      <c r="B11" s="54">
        <v>2011</v>
      </c>
      <c r="C11" s="55">
        <v>10</v>
      </c>
      <c r="D11" s="55">
        <v>13</v>
      </c>
      <c r="E11" s="300">
        <v>2</v>
      </c>
      <c r="F11" s="300">
        <v>7</v>
      </c>
      <c r="G11" s="300">
        <v>18</v>
      </c>
      <c r="H11" s="300">
        <v>17</v>
      </c>
      <c r="I11" s="300">
        <v>8</v>
      </c>
      <c r="J11" s="300">
        <v>46</v>
      </c>
      <c r="K11" s="300" t="s">
        <v>31</v>
      </c>
      <c r="L11" s="300" t="s">
        <v>31</v>
      </c>
      <c r="M11" s="56" t="s">
        <v>31</v>
      </c>
      <c r="N11" s="56" t="s">
        <v>31</v>
      </c>
      <c r="O11" s="300" t="s">
        <v>31</v>
      </c>
      <c r="P11" s="300" t="s">
        <v>31</v>
      </c>
      <c r="Q11" s="300">
        <v>1</v>
      </c>
      <c r="R11" s="300">
        <v>6</v>
      </c>
      <c r="S11" s="300" t="s">
        <v>31</v>
      </c>
      <c r="T11" s="300" t="s">
        <v>31</v>
      </c>
      <c r="U11" s="300" t="s">
        <v>31</v>
      </c>
      <c r="V11" s="300" t="s">
        <v>31</v>
      </c>
      <c r="W11" s="300">
        <v>7</v>
      </c>
      <c r="X11" s="300">
        <v>12</v>
      </c>
      <c r="Y11" s="56">
        <v>2</v>
      </c>
      <c r="Z11" s="56">
        <v>4</v>
      </c>
      <c r="AA11" s="300" t="s">
        <v>31</v>
      </c>
      <c r="AB11" s="300" t="s">
        <v>31</v>
      </c>
      <c r="AC11" s="50" t="s">
        <v>31</v>
      </c>
      <c r="AD11" s="50" t="s">
        <v>31</v>
      </c>
      <c r="AE11" s="56" t="s">
        <v>31</v>
      </c>
      <c r="AF11" s="56" t="s">
        <v>31</v>
      </c>
      <c r="AG11" s="50">
        <v>11</v>
      </c>
      <c r="AH11" s="300">
        <v>8</v>
      </c>
      <c r="AI11" s="56">
        <v>1</v>
      </c>
      <c r="AJ11" s="56">
        <v>2</v>
      </c>
      <c r="AK11" s="56" t="s">
        <v>31</v>
      </c>
      <c r="AL11" s="56" t="s">
        <v>31</v>
      </c>
      <c r="AM11" s="56">
        <v>0</v>
      </c>
      <c r="AN11" s="56">
        <v>0</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60</v>
      </c>
      <c r="BL11" s="59">
        <v>120</v>
      </c>
      <c r="BM11" s="59">
        <v>180</v>
      </c>
      <c r="BN11" s="249">
        <v>33.333333333333329</v>
      </c>
      <c r="BO11" s="133"/>
    </row>
    <row r="12" spans="1:67" s="63" customFormat="1" ht="12.6" customHeight="1">
      <c r="A12" s="63" t="s">
        <v>184</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239</v>
      </c>
      <c r="B13" s="54">
        <v>2011</v>
      </c>
      <c r="C13" s="55">
        <v>5</v>
      </c>
      <c r="D13" s="55">
        <v>18</v>
      </c>
      <c r="E13" s="300">
        <v>12</v>
      </c>
      <c r="F13" s="300">
        <v>27</v>
      </c>
      <c r="G13" s="300">
        <v>10</v>
      </c>
      <c r="H13" s="300">
        <v>6</v>
      </c>
      <c r="I13" s="300">
        <v>4</v>
      </c>
      <c r="J13" s="300">
        <v>23</v>
      </c>
      <c r="K13" s="300" t="s">
        <v>31</v>
      </c>
      <c r="L13" s="300" t="s">
        <v>31</v>
      </c>
      <c r="M13" s="56" t="s">
        <v>31</v>
      </c>
      <c r="N13" s="56" t="s">
        <v>31</v>
      </c>
      <c r="O13" s="300" t="s">
        <v>31</v>
      </c>
      <c r="P13" s="300" t="s">
        <v>31</v>
      </c>
      <c r="Q13" s="300" t="s">
        <v>31</v>
      </c>
      <c r="R13" s="300" t="s">
        <v>31</v>
      </c>
      <c r="S13" s="300" t="s">
        <v>31</v>
      </c>
      <c r="T13" s="300" t="s">
        <v>31</v>
      </c>
      <c r="U13" s="300" t="s">
        <v>31</v>
      </c>
      <c r="V13" s="300" t="s">
        <v>31</v>
      </c>
      <c r="W13" s="300">
        <v>2</v>
      </c>
      <c r="X13" s="300">
        <v>4</v>
      </c>
      <c r="Y13" s="56">
        <v>0</v>
      </c>
      <c r="Z13" s="56">
        <v>0</v>
      </c>
      <c r="AA13" s="300" t="s">
        <v>31</v>
      </c>
      <c r="AB13" s="300" t="s">
        <v>31</v>
      </c>
      <c r="AC13" s="50" t="s">
        <v>31</v>
      </c>
      <c r="AD13" s="50" t="s">
        <v>31</v>
      </c>
      <c r="AE13" s="56" t="s">
        <v>31</v>
      </c>
      <c r="AF13" s="56" t="s">
        <v>31</v>
      </c>
      <c r="AG13" s="50">
        <v>4</v>
      </c>
      <c r="AH13" s="300">
        <v>5</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37</v>
      </c>
      <c r="BL13" s="63">
        <v>83</v>
      </c>
      <c r="BM13" s="63">
        <v>120</v>
      </c>
      <c r="BN13" s="149">
        <v>30.833333333333336</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35</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185</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240</v>
      </c>
      <c r="B17" s="54">
        <v>2014</v>
      </c>
      <c r="C17" s="55">
        <v>3</v>
      </c>
      <c r="D17" s="55">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c r="BO17" s="133"/>
    </row>
    <row r="18" spans="1:67" s="63" customFormat="1" ht="12.6" customHeight="1">
      <c r="A18" s="63" t="s">
        <v>187</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212</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111</v>
      </c>
      <c r="B23" s="54">
        <v>2011</v>
      </c>
      <c r="C23" s="55">
        <v>5</v>
      </c>
      <c r="D23" s="55">
        <v>9</v>
      </c>
      <c r="E23" s="300">
        <v>4</v>
      </c>
      <c r="F23" s="300">
        <v>4</v>
      </c>
      <c r="G23" s="300">
        <v>9</v>
      </c>
      <c r="H23" s="300">
        <v>12</v>
      </c>
      <c r="I23" s="300">
        <v>6</v>
      </c>
      <c r="J23" s="300">
        <v>18</v>
      </c>
      <c r="K23" s="300" t="s">
        <v>31</v>
      </c>
      <c r="L23" s="300" t="s">
        <v>31</v>
      </c>
      <c r="M23" s="56" t="s">
        <v>31</v>
      </c>
      <c r="N23" s="56" t="s">
        <v>31</v>
      </c>
      <c r="O23" s="300" t="s">
        <v>31</v>
      </c>
      <c r="P23" s="300" t="s">
        <v>31</v>
      </c>
      <c r="Q23" s="300">
        <v>2</v>
      </c>
      <c r="R23" s="300">
        <v>2</v>
      </c>
      <c r="S23" s="300" t="s">
        <v>31</v>
      </c>
      <c r="T23" s="300" t="s">
        <v>31</v>
      </c>
      <c r="U23" s="300" t="s">
        <v>31</v>
      </c>
      <c r="V23" s="300" t="s">
        <v>31</v>
      </c>
      <c r="W23" s="300">
        <v>0</v>
      </c>
      <c r="X23" s="300">
        <v>3</v>
      </c>
      <c r="Y23" s="56">
        <v>1</v>
      </c>
      <c r="Z23" s="56">
        <v>3</v>
      </c>
      <c r="AA23" s="300" t="s">
        <v>31</v>
      </c>
      <c r="AB23" s="300" t="s">
        <v>31</v>
      </c>
      <c r="AC23" s="50" t="s">
        <v>31</v>
      </c>
      <c r="AD23" s="50" t="s">
        <v>31</v>
      </c>
      <c r="AE23" s="56" t="s">
        <v>31</v>
      </c>
      <c r="AF23" s="56" t="s">
        <v>31</v>
      </c>
      <c r="AG23" s="50">
        <v>5</v>
      </c>
      <c r="AH23" s="300">
        <v>7</v>
      </c>
      <c r="AI23" s="56" t="s">
        <v>31</v>
      </c>
      <c r="AJ23" s="56" t="s">
        <v>31</v>
      </c>
      <c r="AK23" s="56" t="s">
        <v>31</v>
      </c>
      <c r="AL23" s="56" t="s">
        <v>31</v>
      </c>
      <c r="AM23" s="56">
        <v>0</v>
      </c>
      <c r="AN23" s="56">
        <v>0</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32</v>
      </c>
      <c r="BL23" s="63">
        <v>58</v>
      </c>
      <c r="BM23" s="63">
        <v>90</v>
      </c>
      <c r="BN23" s="149">
        <v>35.555555555555557</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46</v>
      </c>
      <c r="B25" s="54">
        <v>2011</v>
      </c>
      <c r="C25" s="55">
        <v>6</v>
      </c>
      <c r="D25" s="55">
        <v>18</v>
      </c>
      <c r="E25" s="300">
        <v>1</v>
      </c>
      <c r="F25" s="300">
        <v>2</v>
      </c>
      <c r="G25" s="300">
        <v>1</v>
      </c>
      <c r="H25" s="300">
        <v>4</v>
      </c>
      <c r="I25" s="300">
        <v>0</v>
      </c>
      <c r="J25" s="300">
        <v>10</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6</v>
      </c>
      <c r="BH25" s="59">
        <v>16</v>
      </c>
      <c r="BI25" s="63" t="s">
        <v>31</v>
      </c>
      <c r="BJ25" s="63" t="s">
        <v>31</v>
      </c>
      <c r="BK25" s="63">
        <v>14</v>
      </c>
      <c r="BL25" s="63">
        <v>51</v>
      </c>
      <c r="BM25" s="63">
        <v>65</v>
      </c>
      <c r="BN25" s="149">
        <v>21.53846153846154</v>
      </c>
      <c r="BO25" s="133"/>
    </row>
    <row r="26" spans="1:67" s="63" customFormat="1" ht="24.75" customHeight="1">
      <c r="A26" s="63" t="s">
        <v>47</v>
      </c>
      <c r="B26" s="54">
        <v>2011</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11</v>
      </c>
      <c r="BJ26" s="63">
        <v>38</v>
      </c>
      <c r="BK26" s="63">
        <v>11</v>
      </c>
      <c r="BL26" s="63">
        <v>38</v>
      </c>
      <c r="BM26" s="63">
        <v>49</v>
      </c>
      <c r="BN26" s="149">
        <v>22.448979591836736</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213</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159</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2011</v>
      </c>
      <c r="C31" s="55">
        <v>2</v>
      </c>
      <c r="D31" s="55">
        <v>21</v>
      </c>
      <c r="E31" s="300">
        <v>2</v>
      </c>
      <c r="F31" s="300">
        <v>17</v>
      </c>
      <c r="G31" s="300">
        <v>4</v>
      </c>
      <c r="H31" s="300">
        <v>10</v>
      </c>
      <c r="I31" s="300">
        <v>0</v>
      </c>
      <c r="J31" s="300">
        <v>5</v>
      </c>
      <c r="K31" s="300" t="s">
        <v>31</v>
      </c>
      <c r="L31" s="300" t="s">
        <v>31</v>
      </c>
      <c r="M31" s="56" t="s">
        <v>31</v>
      </c>
      <c r="N31" s="56" t="s">
        <v>31</v>
      </c>
      <c r="O31" s="300" t="s">
        <v>31</v>
      </c>
      <c r="P31" s="300" t="s">
        <v>31</v>
      </c>
      <c r="Q31" s="300" t="s">
        <v>31</v>
      </c>
      <c r="R31" s="300" t="s">
        <v>31</v>
      </c>
      <c r="S31" s="300" t="s">
        <v>31</v>
      </c>
      <c r="T31" s="300" t="s">
        <v>31</v>
      </c>
      <c r="U31" s="300" t="s">
        <v>31</v>
      </c>
      <c r="V31" s="300" t="s">
        <v>31</v>
      </c>
      <c r="W31" s="300" t="s">
        <v>31</v>
      </c>
      <c r="X31" s="300" t="s">
        <v>31</v>
      </c>
      <c r="Y31" s="56" t="s">
        <v>31</v>
      </c>
      <c r="Z31" s="56" t="s">
        <v>31</v>
      </c>
      <c r="AA31" s="300" t="s">
        <v>31</v>
      </c>
      <c r="AB31" s="300" t="s">
        <v>31</v>
      </c>
      <c r="AC31" s="50" t="s">
        <v>31</v>
      </c>
      <c r="AD31" s="50" t="s">
        <v>31</v>
      </c>
      <c r="AE31" s="56" t="s">
        <v>31</v>
      </c>
      <c r="AF31" s="56" t="s">
        <v>31</v>
      </c>
      <c r="AG31" s="50">
        <v>4</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1</v>
      </c>
      <c r="AV31" s="300">
        <v>20</v>
      </c>
      <c r="AW31" s="50" t="s">
        <v>31</v>
      </c>
      <c r="AX31" s="300" t="s">
        <v>31</v>
      </c>
      <c r="AY31" s="59" t="s">
        <v>31</v>
      </c>
      <c r="AZ31" s="59" t="s">
        <v>31</v>
      </c>
      <c r="BA31" s="59" t="s">
        <v>31</v>
      </c>
      <c r="BB31" s="59" t="s">
        <v>31</v>
      </c>
      <c r="BC31" s="59" t="s">
        <v>31</v>
      </c>
      <c r="BD31" s="59" t="s">
        <v>31</v>
      </c>
      <c r="BE31" s="59" t="s">
        <v>31</v>
      </c>
      <c r="BF31" s="59" t="s">
        <v>31</v>
      </c>
      <c r="BG31" s="59">
        <v>0</v>
      </c>
      <c r="BH31" s="59">
        <v>1</v>
      </c>
      <c r="BI31" s="59" t="s">
        <v>31</v>
      </c>
      <c r="BJ31" s="59" t="s">
        <v>31</v>
      </c>
      <c r="BK31" s="59">
        <v>13</v>
      </c>
      <c r="BL31" s="59">
        <v>77</v>
      </c>
      <c r="BM31" s="59">
        <v>90</v>
      </c>
      <c r="BN31" s="249">
        <v>14.4444444444444</v>
      </c>
      <c r="BO31" s="133"/>
    </row>
    <row r="32" spans="1:67" s="63" customFormat="1" ht="12.6" customHeight="1">
      <c r="A32" s="63" t="s">
        <v>214</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215</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191</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2010</v>
      </c>
      <c r="C36" s="61">
        <v>0</v>
      </c>
      <c r="D36" s="61">
        <v>8</v>
      </c>
      <c r="E36" s="300">
        <v>3</v>
      </c>
      <c r="F36" s="300">
        <v>16</v>
      </c>
      <c r="G36" s="300">
        <v>3</v>
      </c>
      <c r="H36" s="300">
        <v>11</v>
      </c>
      <c r="I36" s="300">
        <v>0</v>
      </c>
      <c r="J36" s="300">
        <v>4</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1</v>
      </c>
      <c r="AC36" s="50" t="s">
        <v>31</v>
      </c>
      <c r="AD36" s="50" t="s">
        <v>31</v>
      </c>
      <c r="AE36" s="56" t="s">
        <v>31</v>
      </c>
      <c r="AF36" s="56" t="s">
        <v>31</v>
      </c>
      <c r="AG36" s="50">
        <v>1</v>
      </c>
      <c r="AH36" s="300">
        <v>3</v>
      </c>
      <c r="AI36" s="56">
        <v>0</v>
      </c>
      <c r="AJ36" s="56">
        <v>2</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9</v>
      </c>
      <c r="BL36" s="63">
        <v>51</v>
      </c>
      <c r="BM36" s="63">
        <v>60</v>
      </c>
      <c r="BN36" s="149">
        <v>15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86">
        <v>19.765166340508806</v>
      </c>
      <c r="D38" s="486"/>
      <c r="E38" s="486">
        <v>22.466960352422898</v>
      </c>
      <c r="F38" s="486"/>
      <c r="G38" s="486">
        <v>41.629955947136565</v>
      </c>
      <c r="H38" s="486"/>
      <c r="I38" s="486">
        <v>12.062937062937101</v>
      </c>
      <c r="J38" s="486"/>
      <c r="K38" s="486" t="s">
        <v>31</v>
      </c>
      <c r="L38" s="486"/>
      <c r="M38" s="486">
        <v>21.052631578947366</v>
      </c>
      <c r="N38" s="486"/>
      <c r="O38" s="486" t="s">
        <v>31</v>
      </c>
      <c r="P38" s="486"/>
      <c r="Q38" s="486">
        <v>25</v>
      </c>
      <c r="R38" s="486"/>
      <c r="S38" s="486">
        <v>26.666666666666668</v>
      </c>
      <c r="T38" s="486"/>
      <c r="U38" s="486" t="s">
        <v>31</v>
      </c>
      <c r="V38" s="486"/>
      <c r="W38" s="486">
        <v>33.707865168539328</v>
      </c>
      <c r="X38" s="486"/>
      <c r="Y38" s="486">
        <v>17.948717948717949</v>
      </c>
      <c r="Z38" s="486"/>
      <c r="AA38" s="486">
        <v>33.333333333333329</v>
      </c>
      <c r="AB38" s="486"/>
      <c r="AC38" s="486">
        <v>33.333333333333329</v>
      </c>
      <c r="AD38" s="486"/>
      <c r="AE38" s="486" t="s">
        <v>31</v>
      </c>
      <c r="AF38" s="486"/>
      <c r="AG38" s="486">
        <v>50</v>
      </c>
      <c r="AH38" s="486"/>
      <c r="AI38" s="486">
        <v>20</v>
      </c>
      <c r="AJ38" s="486"/>
      <c r="AK38" s="486">
        <v>25</v>
      </c>
      <c r="AL38" s="486"/>
      <c r="AM38" s="486" t="s">
        <v>31</v>
      </c>
      <c r="AN38" s="486"/>
      <c r="AO38" s="486" t="s">
        <v>31</v>
      </c>
      <c r="AP38" s="486"/>
      <c r="AQ38" s="486">
        <v>5</v>
      </c>
      <c r="AR38" s="486"/>
      <c r="AS38" s="486" t="s">
        <v>31</v>
      </c>
      <c r="AT38" s="486"/>
      <c r="AU38" s="486">
        <v>4.7619047619047619</v>
      </c>
      <c r="AV38" s="486"/>
      <c r="AW38" s="486">
        <v>15</v>
      </c>
      <c r="AX38" s="486"/>
      <c r="AY38" s="486" t="s">
        <v>31</v>
      </c>
      <c r="AZ38" s="486"/>
      <c r="BA38" s="486" t="s">
        <v>31</v>
      </c>
      <c r="BB38" s="486"/>
      <c r="BC38" s="486" t="s">
        <v>31</v>
      </c>
      <c r="BD38" s="486"/>
      <c r="BE38" s="486" t="s">
        <v>31</v>
      </c>
      <c r="BF38" s="486"/>
      <c r="BG38" s="486">
        <v>26.666666666666668</v>
      </c>
      <c r="BH38" s="486"/>
      <c r="BI38" s="486">
        <v>22.448979591836736</v>
      </c>
      <c r="BJ38" s="486"/>
      <c r="BK38" s="486">
        <v>25.076687116564401</v>
      </c>
      <c r="BL38" s="486"/>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07" t="s">
        <v>62</v>
      </c>
      <c r="B41" s="301"/>
      <c r="C41" s="63"/>
      <c r="AF41" s="301"/>
      <c r="AG41" s="301"/>
      <c r="AH41" s="63"/>
      <c r="AU41" s="301"/>
      <c r="AV41" s="63"/>
      <c r="BY41" s="301"/>
      <c r="BZ41" s="301"/>
      <c r="CA41" s="63"/>
      <c r="CI41" s="301"/>
      <c r="CJ41" s="301"/>
    </row>
    <row r="42" spans="1:88" ht="12.6" customHeight="1">
      <c r="A42" s="288" t="s">
        <v>241</v>
      </c>
      <c r="B42" s="261"/>
      <c r="C42" s="260"/>
      <c r="D42" s="260"/>
      <c r="X42" s="288"/>
      <c r="Y42" s="261"/>
    </row>
    <row r="43" spans="1:88" s="310" customFormat="1" ht="12.6" customHeight="1">
      <c r="A43" s="288" t="s">
        <v>64</v>
      </c>
      <c r="B43" s="309"/>
      <c r="I43" s="311"/>
      <c r="J43" s="311"/>
      <c r="Q43" s="311"/>
      <c r="R43" s="311"/>
      <c r="S43" s="311"/>
      <c r="T43" s="311"/>
      <c r="U43" s="311"/>
      <c r="V43" s="311"/>
      <c r="X43" s="308"/>
      <c r="Y43" s="309"/>
    </row>
    <row r="44" spans="1:88" ht="12.6" customHeight="1">
      <c r="A44" s="260" t="s">
        <v>65</v>
      </c>
      <c r="B44" s="261"/>
      <c r="C44" s="260"/>
      <c r="D44" s="260"/>
      <c r="K44" s="83"/>
      <c r="M44" s="83"/>
      <c r="N44" s="83"/>
      <c r="O44" s="83"/>
      <c r="X44" s="320"/>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H46" s="281"/>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25" ht="12.6" customHeight="1">
      <c r="A49" s="260" t="s">
        <v>217</v>
      </c>
      <c r="C49" s="260"/>
      <c r="D49" s="260"/>
      <c r="X49" s="291"/>
    </row>
    <row r="50" spans="1:25" ht="12.6" customHeight="1">
      <c r="A50" s="294" t="s">
        <v>218</v>
      </c>
      <c r="C50" s="260"/>
      <c r="D50" s="260"/>
      <c r="X50" s="294"/>
    </row>
    <row r="51" spans="1:25" ht="12.6" customHeight="1">
      <c r="A51" s="291" t="s">
        <v>219</v>
      </c>
      <c r="B51" s="292"/>
      <c r="C51" s="260"/>
      <c r="D51" s="260"/>
      <c r="G51" s="295"/>
      <c r="K51" s="290"/>
      <c r="O51" s="290"/>
      <c r="X51" s="291"/>
      <c r="Y51" s="292"/>
    </row>
    <row r="52" spans="1:25" ht="12.6" customHeight="1">
      <c r="A52" s="294" t="s">
        <v>242</v>
      </c>
      <c r="B52" s="292"/>
      <c r="C52" s="260"/>
      <c r="D52" s="260"/>
      <c r="G52" s="295"/>
      <c r="K52" s="290"/>
      <c r="O52" s="290"/>
      <c r="X52" s="294"/>
      <c r="Y52" s="292"/>
    </row>
    <row r="53" spans="1:25" ht="12" customHeight="1">
      <c r="A53" s="260" t="s">
        <v>220</v>
      </c>
      <c r="B53" s="292"/>
      <c r="C53" s="260"/>
      <c r="D53" s="260"/>
      <c r="G53" s="295"/>
      <c r="K53" s="290"/>
      <c r="O53" s="290"/>
      <c r="X53" s="294"/>
      <c r="Y53" s="292"/>
    </row>
    <row r="54" spans="1:25" ht="12" hidden="1" customHeight="1">
      <c r="A54" s="294" t="s">
        <v>171</v>
      </c>
      <c r="B54" s="292"/>
      <c r="C54" s="260"/>
      <c r="D54" s="260"/>
      <c r="G54" s="295"/>
      <c r="K54" s="290"/>
      <c r="O54" s="290"/>
      <c r="X54" s="294"/>
      <c r="Y54" s="292"/>
    </row>
    <row r="55" spans="1:25" ht="12" hidden="1" customHeight="1">
      <c r="A55" s="294" t="s">
        <v>193</v>
      </c>
      <c r="B55" s="292"/>
      <c r="C55" s="260"/>
      <c r="D55" s="260"/>
      <c r="G55" s="295"/>
      <c r="K55" s="290"/>
      <c r="O55" s="290"/>
      <c r="X55" s="294"/>
      <c r="Y55" s="292"/>
    </row>
    <row r="56" spans="1:25" ht="12" hidden="1" customHeight="1">
      <c r="A56" s="294" t="s">
        <v>172</v>
      </c>
      <c r="B56" s="292"/>
      <c r="C56" s="260"/>
      <c r="D56" s="260"/>
      <c r="G56" s="295"/>
      <c r="K56" s="290"/>
      <c r="O56" s="290"/>
      <c r="X56" s="294"/>
      <c r="Y56" s="292"/>
    </row>
    <row r="57" spans="1:25" ht="12" customHeight="1">
      <c r="A57" s="294" t="s">
        <v>230</v>
      </c>
      <c r="B57" s="292"/>
      <c r="C57" s="260"/>
      <c r="D57" s="260"/>
      <c r="G57" s="295"/>
      <c r="K57" s="290"/>
      <c r="O57" s="290"/>
      <c r="X57" s="294"/>
      <c r="Y57" s="292"/>
    </row>
    <row r="58" spans="1:25" ht="12" customHeight="1">
      <c r="A58" s="294" t="s">
        <v>231</v>
      </c>
      <c r="B58" s="292"/>
      <c r="C58" s="260"/>
      <c r="D58" s="260"/>
      <c r="G58" s="295"/>
      <c r="K58" s="290"/>
      <c r="O58" s="290"/>
      <c r="X58" s="294"/>
      <c r="Y58" s="292"/>
    </row>
    <row r="59" spans="1:25" ht="12" hidden="1" customHeight="1">
      <c r="A59" s="294" t="s">
        <v>194</v>
      </c>
      <c r="B59" s="292"/>
      <c r="C59" s="260"/>
      <c r="D59" s="260"/>
      <c r="G59" s="295"/>
      <c r="K59" s="290"/>
      <c r="O59" s="290"/>
      <c r="X59" s="294"/>
      <c r="Y59" s="292"/>
    </row>
    <row r="60" spans="1:25" ht="12" hidden="1" customHeight="1">
      <c r="A60" s="294" t="s">
        <v>195</v>
      </c>
      <c r="B60" s="292"/>
      <c r="C60" s="260"/>
      <c r="D60" s="260"/>
      <c r="G60" s="295"/>
      <c r="K60" s="290"/>
      <c r="O60" s="290"/>
      <c r="X60" s="294"/>
      <c r="Y60" s="292"/>
    </row>
    <row r="61" spans="1:25" ht="12" hidden="1" customHeight="1">
      <c r="A61" s="294" t="s">
        <v>196</v>
      </c>
      <c r="B61" s="292"/>
      <c r="C61" s="260"/>
      <c r="D61" s="260"/>
      <c r="G61" s="295"/>
      <c r="K61" s="290"/>
      <c r="O61" s="290"/>
      <c r="X61" s="294"/>
      <c r="Y61" s="292"/>
    </row>
    <row r="62" spans="1:25" ht="12" customHeight="1">
      <c r="A62" s="294" t="s">
        <v>79</v>
      </c>
      <c r="B62" s="292"/>
      <c r="C62" s="260"/>
      <c r="D62" s="260"/>
      <c r="G62" s="295"/>
      <c r="K62" s="290"/>
      <c r="O62" s="290"/>
      <c r="X62" s="294"/>
      <c r="Y62" s="292"/>
    </row>
    <row r="63" spans="1:25" ht="12" customHeight="1">
      <c r="A63" s="294" t="s">
        <v>194</v>
      </c>
      <c r="B63" s="292"/>
      <c r="C63" s="260"/>
      <c r="D63" s="260"/>
      <c r="G63" s="295"/>
      <c r="K63" s="290"/>
      <c r="O63" s="290"/>
      <c r="X63" s="294"/>
      <c r="Y63" s="292"/>
    </row>
    <row r="64" spans="1:25" ht="12" customHeight="1">
      <c r="A64" s="294" t="s">
        <v>232</v>
      </c>
      <c r="B64" s="292"/>
      <c r="C64" s="260"/>
      <c r="D64" s="260"/>
      <c r="G64" s="295"/>
      <c r="K64" s="290"/>
      <c r="O64" s="290"/>
      <c r="X64" s="294"/>
      <c r="Y64" s="292"/>
    </row>
    <row r="65" spans="1:104" s="260" customFormat="1" ht="12" hidden="1" customHeight="1">
      <c r="A65" s="294" t="s">
        <v>149</v>
      </c>
      <c r="B65" s="292"/>
      <c r="G65" s="295"/>
      <c r="I65" s="87"/>
      <c r="J65" s="87"/>
      <c r="K65" s="290"/>
      <c r="O65" s="290"/>
      <c r="Q65" s="87"/>
      <c r="R65" s="87"/>
      <c r="S65" s="87"/>
      <c r="T65" s="87"/>
      <c r="U65" s="87"/>
      <c r="V65" s="87"/>
      <c r="X65" s="294"/>
      <c r="Y65" s="292"/>
    </row>
    <row r="66" spans="1:104" s="260" customFormat="1" ht="12" customHeight="1">
      <c r="A66" s="294" t="s">
        <v>233</v>
      </c>
      <c r="B66" s="292"/>
      <c r="G66" s="295"/>
      <c r="I66" s="87"/>
      <c r="J66" s="87"/>
      <c r="K66" s="290"/>
      <c r="O66" s="290"/>
      <c r="Q66" s="87"/>
      <c r="R66" s="87"/>
      <c r="S66" s="87"/>
      <c r="T66" s="87"/>
      <c r="U66" s="87"/>
      <c r="V66" s="87"/>
      <c r="X66" s="294"/>
      <c r="Y66" s="292"/>
    </row>
    <row r="67" spans="1:104" s="260" customFormat="1" ht="12" hidden="1" customHeight="1">
      <c r="A67" s="294" t="s">
        <v>173</v>
      </c>
      <c r="B67" s="292"/>
      <c r="G67" s="295"/>
      <c r="I67" s="87"/>
      <c r="J67" s="87"/>
      <c r="K67" s="290"/>
      <c r="O67" s="290"/>
      <c r="Q67" s="87"/>
      <c r="R67" s="87"/>
      <c r="S67" s="87"/>
      <c r="T67" s="87"/>
      <c r="U67" s="87"/>
      <c r="V67" s="87"/>
      <c r="X67" s="294"/>
      <c r="Y67" s="292"/>
    </row>
    <row r="68" spans="1:104" s="260" customFormat="1" ht="12" hidden="1" customHeight="1">
      <c r="A68" s="294" t="s">
        <v>150</v>
      </c>
      <c r="B68" s="292"/>
      <c r="G68" s="295"/>
      <c r="I68" s="87"/>
      <c r="J68" s="87"/>
      <c r="K68" s="290"/>
      <c r="O68" s="290"/>
      <c r="Q68" s="87"/>
      <c r="R68" s="87"/>
      <c r="S68" s="87"/>
      <c r="T68" s="87"/>
      <c r="U68" s="87"/>
      <c r="V68" s="87"/>
      <c r="X68" s="294"/>
      <c r="Y68" s="292"/>
    </row>
    <row r="69" spans="1:104" s="260" customFormat="1" ht="12" customHeight="1">
      <c r="A69" s="294" t="s">
        <v>243</v>
      </c>
      <c r="B69" s="292"/>
      <c r="G69" s="295"/>
      <c r="I69" s="87"/>
      <c r="J69" s="87"/>
      <c r="K69" s="290"/>
      <c r="O69" s="290"/>
      <c r="Q69" s="87"/>
      <c r="R69" s="87"/>
      <c r="S69" s="87"/>
      <c r="T69" s="87"/>
      <c r="U69" s="87"/>
      <c r="V69" s="87"/>
      <c r="X69" s="294"/>
      <c r="Y69" s="292"/>
    </row>
    <row r="70" spans="1:104" s="260" customFormat="1" ht="12.6" hidden="1" customHeight="1">
      <c r="A70" s="294" t="s">
        <v>151</v>
      </c>
      <c r="B70" s="292"/>
      <c r="G70" s="295"/>
      <c r="I70" s="87"/>
      <c r="J70" s="87"/>
      <c r="K70" s="290"/>
      <c r="O70" s="290"/>
      <c r="Q70" s="87"/>
      <c r="R70" s="87"/>
      <c r="S70" s="87"/>
      <c r="T70" s="87"/>
      <c r="U70" s="87"/>
      <c r="V70" s="87"/>
      <c r="X70" s="294"/>
      <c r="Y70" s="292"/>
    </row>
    <row r="71" spans="1:104" s="260" customFormat="1" ht="12.6" hidden="1" customHeight="1">
      <c r="A71" s="294" t="s">
        <v>234</v>
      </c>
      <c r="B71" s="292"/>
      <c r="G71" s="295"/>
      <c r="I71" s="87"/>
      <c r="J71" s="87"/>
      <c r="K71" s="290"/>
      <c r="O71" s="290"/>
      <c r="Q71" s="87"/>
      <c r="R71" s="87"/>
      <c r="S71" s="87"/>
      <c r="T71" s="87"/>
      <c r="U71" s="87"/>
      <c r="V71" s="87"/>
      <c r="X71" s="296"/>
      <c r="Y71" s="292"/>
      <c r="BL71" s="297"/>
    </row>
    <row r="72" spans="1:104" s="260" customFormat="1" ht="12.6" customHeight="1">
      <c r="A72" s="294" t="s">
        <v>197</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152</v>
      </c>
      <c r="B73" s="313"/>
      <c r="G73" s="295"/>
      <c r="I73" s="87"/>
      <c r="J73" s="87"/>
      <c r="K73" s="290"/>
      <c r="O73" s="290"/>
      <c r="Q73" s="87"/>
      <c r="R73" s="87"/>
      <c r="S73" s="87"/>
      <c r="T73" s="87"/>
      <c r="U73" s="87"/>
      <c r="V73" s="87"/>
      <c r="X73" s="322"/>
      <c r="Y73" s="313"/>
    </row>
    <row r="74" spans="1:104" s="260" customFormat="1" ht="12" hidden="1" customHeight="1">
      <c r="A74" s="294" t="s">
        <v>163</v>
      </c>
      <c r="G74" s="295"/>
      <c r="I74" s="87"/>
      <c r="J74" s="87"/>
      <c r="K74" s="290"/>
      <c r="O74" s="290"/>
      <c r="Q74" s="87"/>
      <c r="R74" s="87"/>
      <c r="S74" s="87"/>
      <c r="T74" s="87"/>
      <c r="U74" s="87"/>
      <c r="V74" s="87"/>
    </row>
    <row r="75" spans="1:104" s="260" customFormat="1" ht="12.6" customHeight="1">
      <c r="A75" s="294" t="s">
        <v>244</v>
      </c>
      <c r="B75" s="298"/>
      <c r="I75" s="87"/>
      <c r="J75" s="87"/>
      <c r="Q75" s="87"/>
      <c r="R75" s="87"/>
      <c r="S75" s="87"/>
      <c r="T75" s="87"/>
      <c r="U75" s="87"/>
      <c r="V75" s="87"/>
      <c r="X75" s="288"/>
      <c r="Y75" s="298"/>
    </row>
    <row r="76" spans="1:104" s="260" customFormat="1" ht="12.6" customHeight="1">
      <c r="A76" s="294" t="s">
        <v>221</v>
      </c>
      <c r="B76" s="298"/>
      <c r="G76" s="295"/>
      <c r="I76" s="87"/>
      <c r="J76" s="87"/>
      <c r="K76" s="290"/>
      <c r="O76" s="290"/>
      <c r="Q76" s="87"/>
      <c r="R76" s="87"/>
      <c r="S76" s="87"/>
      <c r="T76" s="87"/>
      <c r="U76" s="87"/>
      <c r="V76" s="87"/>
      <c r="X76" s="288"/>
      <c r="Y76" s="298"/>
    </row>
    <row r="77" spans="1:104" s="260" customFormat="1" ht="12.6" customHeight="1">
      <c r="A77" s="294" t="s">
        <v>88</v>
      </c>
      <c r="B77" s="292"/>
      <c r="G77" s="295"/>
      <c r="I77" s="87"/>
      <c r="J77" s="87"/>
      <c r="K77" s="290"/>
      <c r="O77" s="290"/>
      <c r="Q77" s="87"/>
      <c r="R77" s="87"/>
      <c r="S77" s="87"/>
      <c r="T77" s="87"/>
      <c r="U77" s="87"/>
      <c r="V77" s="87"/>
    </row>
    <row r="78" spans="1:104" s="260" customFormat="1" ht="12.6" hidden="1" customHeight="1">
      <c r="A78" s="294" t="s">
        <v>153</v>
      </c>
      <c r="B78" s="292"/>
      <c r="G78" s="295"/>
      <c r="I78" s="87"/>
      <c r="J78" s="87"/>
      <c r="K78" s="290"/>
      <c r="O78" s="290"/>
      <c r="Q78" s="87"/>
      <c r="R78" s="87"/>
      <c r="S78" s="87"/>
      <c r="T78" s="87"/>
      <c r="U78" s="87"/>
      <c r="V78" s="87"/>
    </row>
    <row r="79" spans="1:104" ht="12.6" customHeight="1">
      <c r="A79" s="294" t="s">
        <v>199</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 hidden="1" customHeight="1">
      <c r="A80" s="294" t="s">
        <v>154</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 customHeight="1">
      <c r="A81" s="260" t="s">
        <v>222</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customHeight="1">
      <c r="A82" s="294" t="s">
        <v>201</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4" t="s">
        <v>202</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 customHeight="1">
      <c r="A84" s="291" t="s">
        <v>245</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ht="12.6" customHeight="1">
      <c r="A85" s="294"/>
      <c r="C85" s="260"/>
      <c r="D85" s="260"/>
      <c r="F85" s="288"/>
      <c r="G85" s="299"/>
      <c r="H85" s="299"/>
      <c r="L85" s="299"/>
      <c r="P85" s="299"/>
      <c r="BP85" s="312"/>
      <c r="BQ85" s="312"/>
      <c r="BR85" s="312"/>
      <c r="BS85" s="312"/>
      <c r="BT85" s="312"/>
      <c r="BU85" s="312"/>
      <c r="BV85" s="312"/>
      <c r="BW85" s="312"/>
      <c r="BX85" s="312"/>
      <c r="BY85" s="312"/>
      <c r="BZ85" s="312"/>
      <c r="CA85" s="312"/>
      <c r="CB85" s="312"/>
      <c r="CC85" s="312"/>
      <c r="CD85" s="312"/>
      <c r="CE85" s="312"/>
      <c r="CF85" s="312"/>
      <c r="CG85" s="312"/>
      <c r="CH85" s="312"/>
      <c r="CI85" s="312"/>
      <c r="CJ85" s="312"/>
      <c r="CK85" s="312"/>
      <c r="CL85" s="312"/>
      <c r="CM85" s="312"/>
      <c r="CN85" s="312"/>
      <c r="CO85" s="312"/>
      <c r="CP85" s="312"/>
      <c r="CQ85" s="312"/>
      <c r="CR85" s="312"/>
      <c r="CS85" s="312"/>
      <c r="CT85" s="312"/>
      <c r="CU85" s="312"/>
      <c r="CV85" s="312"/>
      <c r="CW85" s="312"/>
      <c r="CX85" s="312"/>
      <c r="CY85" s="312"/>
      <c r="CZ85"/>
    </row>
    <row r="86" spans="1:104" ht="12.6" customHeight="1">
      <c r="A86" s="260" t="s">
        <v>178</v>
      </c>
      <c r="C86" s="260"/>
      <c r="D86" s="260"/>
      <c r="G86" s="299"/>
      <c r="H86" s="299"/>
      <c r="L86" s="299"/>
      <c r="P86" s="299"/>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 customHeight="1">
      <c r="A87" s="260" t="s">
        <v>246</v>
      </c>
      <c r="C87" s="260"/>
      <c r="D87" s="260"/>
      <c r="F87" s="288"/>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180</v>
      </c>
      <c r="C88" s="260"/>
      <c r="D88" s="260"/>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s="260" customFormat="1" ht="12.6" customHeight="1">
      <c r="C89" s="63"/>
      <c r="D89" s="63"/>
      <c r="I89" s="87"/>
      <c r="J89" s="87"/>
      <c r="Q89" s="87"/>
      <c r="R89" s="87"/>
      <c r="S89" s="87"/>
      <c r="T89" s="87"/>
      <c r="U89" s="87"/>
      <c r="V89" s="87"/>
      <c r="AH89" s="288"/>
      <c r="AI89" s="288"/>
    </row>
    <row r="90" spans="1:104" s="260" customFormat="1" ht="12.6" customHeight="1">
      <c r="B90" s="295"/>
      <c r="C90" s="63"/>
      <c r="D90" s="63"/>
      <c r="E90" s="295"/>
      <c r="F90" s="295"/>
      <c r="G90" s="288"/>
      <c r="H90" s="295"/>
      <c r="I90" s="87"/>
      <c r="J90" s="87"/>
      <c r="K90" s="295"/>
      <c r="L90" s="295"/>
      <c r="M90" s="295"/>
      <c r="N90" s="295"/>
      <c r="O90" s="295"/>
      <c r="P90" s="295"/>
      <c r="Q90" s="87"/>
      <c r="R90" s="87"/>
      <c r="S90" s="87"/>
      <c r="T90" s="87"/>
      <c r="U90" s="87"/>
      <c r="V90" s="87"/>
    </row>
    <row r="91" spans="1:104" s="260" customFormat="1" ht="12.6" customHeight="1">
      <c r="C91" s="63"/>
      <c r="D91" s="63"/>
      <c r="I91" s="87"/>
      <c r="J91" s="87"/>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c r="DA109" s="312"/>
      <c r="DB109" s="312"/>
      <c r="DC109" s="312"/>
      <c r="DD109" s="312"/>
      <c r="DE109" s="312"/>
      <c r="DF109" s="312"/>
      <c r="DG109" s="312"/>
      <c r="DH109" s="312"/>
      <c r="DI109" s="312"/>
      <c r="DJ109" s="312"/>
      <c r="DK109" s="312"/>
      <c r="DL109" s="312"/>
      <c r="DM109" s="312"/>
      <c r="DN109" s="312"/>
      <c r="DO109" s="312"/>
      <c r="DP109" s="312"/>
      <c r="DQ109" s="312"/>
      <c r="DR109" s="312"/>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sheetData>
  <mergeCells count="58">
    <mergeCell ref="M4:N4"/>
    <mergeCell ref="Q4:R4"/>
    <mergeCell ref="S4:T4"/>
    <mergeCell ref="U4:V4"/>
    <mergeCell ref="C4:D4"/>
    <mergeCell ref="E4:F4"/>
    <mergeCell ref="G4:H4"/>
    <mergeCell ref="I4:J4"/>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AM38:AN38"/>
    <mergeCell ref="AC38:AD38"/>
    <mergeCell ref="AE38:AF38"/>
    <mergeCell ref="AG38:AH38"/>
    <mergeCell ref="AI38:AJ38"/>
    <mergeCell ref="AK38:AL38"/>
  </mergeCells>
  <phoneticPr fontId="0" type="noConversion"/>
  <hyperlinks>
    <hyperlink ref="A41" r:id="rId1" display="Voir sous &quot;Définitions&quot; dans le Portail Statistique pour les désignations complètes des partis" xr:uid="{00000000-0004-0000-0800-000000000000}"/>
  </hyperlinks>
  <pageMargins left="0.7" right="0.7" top="0.78740157499999996" bottom="0.78740157499999996" header="0.3" footer="0.3"/>
  <pageSetup paperSize="9" scale="57" orientation="landscape"/>
  <rowBreaks count="1" manualBreakCount="1">
    <brk id="46" max="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5"/>
  <dimension ref="A1:DR177"/>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9.42578125" defaultRowHeight="15"/>
  <cols>
    <col min="1" max="1" width="13" style="260" customWidth="1"/>
    <col min="2" max="2" width="7.42578125"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40" width="4.42578125" style="260" customWidth="1"/>
    <col min="41"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 min="105" max="16384" width="9.42578125" style="303"/>
  </cols>
  <sheetData>
    <row r="1" spans="1:67" s="250" customFormat="1" ht="12.6" customHeight="1">
      <c r="A1" s="223" t="s">
        <v>247</v>
      </c>
      <c r="C1" s="97"/>
      <c r="D1" s="97"/>
      <c r="AC1" s="180"/>
      <c r="BN1" s="251"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248</v>
      </c>
      <c r="D4" s="484"/>
      <c r="E4" s="481" t="s">
        <v>208</v>
      </c>
      <c r="F4" s="482"/>
      <c r="G4" s="481" t="s">
        <v>4</v>
      </c>
      <c r="H4" s="482"/>
      <c r="I4" s="481" t="s">
        <v>5</v>
      </c>
      <c r="J4" s="482"/>
      <c r="K4" s="262" t="s">
        <v>133</v>
      </c>
      <c r="L4" s="263"/>
      <c r="M4" s="481" t="s">
        <v>249</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250</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251</v>
      </c>
      <c r="BH4" s="482"/>
      <c r="BI4" s="262">
        <v>0</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252</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253</v>
      </c>
      <c r="C9" s="45">
        <v>107</v>
      </c>
      <c r="D9" s="45">
        <v>413</v>
      </c>
      <c r="E9" s="45">
        <v>105</v>
      </c>
      <c r="F9" s="45">
        <v>355</v>
      </c>
      <c r="G9" s="45">
        <v>183</v>
      </c>
      <c r="H9" s="45">
        <v>270</v>
      </c>
      <c r="I9" s="45">
        <v>67</v>
      </c>
      <c r="J9" s="45">
        <v>495</v>
      </c>
      <c r="K9" s="45">
        <v>0</v>
      </c>
      <c r="L9" s="45">
        <v>0</v>
      </c>
      <c r="M9" s="45">
        <v>4</v>
      </c>
      <c r="N9" s="45">
        <v>15</v>
      </c>
      <c r="O9" s="45">
        <v>0</v>
      </c>
      <c r="P9" s="45">
        <v>0</v>
      </c>
      <c r="Q9" s="45">
        <v>9</v>
      </c>
      <c r="R9" s="45">
        <v>29</v>
      </c>
      <c r="S9" s="45">
        <v>6</v>
      </c>
      <c r="T9" s="45">
        <v>17</v>
      </c>
      <c r="U9" s="45">
        <v>0</v>
      </c>
      <c r="V9" s="45">
        <v>0</v>
      </c>
      <c r="W9" s="45">
        <v>25</v>
      </c>
      <c r="X9" s="45">
        <v>53</v>
      </c>
      <c r="Y9" s="45">
        <v>12</v>
      </c>
      <c r="Z9" s="45">
        <v>76</v>
      </c>
      <c r="AA9" s="45">
        <v>4</v>
      </c>
      <c r="AB9" s="45">
        <v>8</v>
      </c>
      <c r="AC9" s="45">
        <v>1</v>
      </c>
      <c r="AD9" s="45">
        <v>2</v>
      </c>
      <c r="AE9" s="45">
        <v>0</v>
      </c>
      <c r="AF9" s="45">
        <v>0</v>
      </c>
      <c r="AG9" s="45">
        <v>92</v>
      </c>
      <c r="AH9" s="45">
        <v>91</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10</v>
      </c>
      <c r="BH9" s="45">
        <v>31</v>
      </c>
      <c r="BI9" s="45">
        <v>11</v>
      </c>
      <c r="BJ9" s="45">
        <v>38</v>
      </c>
      <c r="BK9" s="45">
        <v>645</v>
      </c>
      <c r="BL9" s="45">
        <v>1963</v>
      </c>
      <c r="BM9" s="45">
        <v>2608</v>
      </c>
      <c r="BN9" s="67">
        <v>24.731595092024499</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167</v>
      </c>
      <c r="B11" s="54">
        <v>2011</v>
      </c>
      <c r="C11" s="55">
        <v>10</v>
      </c>
      <c r="D11" s="55">
        <v>13</v>
      </c>
      <c r="E11" s="300">
        <v>2</v>
      </c>
      <c r="F11" s="300">
        <v>7</v>
      </c>
      <c r="G11" s="300">
        <v>18</v>
      </c>
      <c r="H11" s="300">
        <v>17</v>
      </c>
      <c r="I11" s="300">
        <v>8</v>
      </c>
      <c r="J11" s="300">
        <v>46</v>
      </c>
      <c r="K11" s="300" t="s">
        <v>31</v>
      </c>
      <c r="L11" s="300" t="s">
        <v>31</v>
      </c>
      <c r="M11" s="56" t="s">
        <v>31</v>
      </c>
      <c r="N11" s="56" t="s">
        <v>31</v>
      </c>
      <c r="O11" s="300" t="s">
        <v>31</v>
      </c>
      <c r="P11" s="300" t="s">
        <v>31</v>
      </c>
      <c r="Q11" s="300">
        <v>1</v>
      </c>
      <c r="R11" s="300">
        <v>6</v>
      </c>
      <c r="S11" s="300" t="s">
        <v>31</v>
      </c>
      <c r="T11" s="300" t="s">
        <v>31</v>
      </c>
      <c r="U11" s="300" t="s">
        <v>31</v>
      </c>
      <c r="V11" s="300" t="s">
        <v>31</v>
      </c>
      <c r="W11" s="300">
        <v>7</v>
      </c>
      <c r="X11" s="300">
        <v>12</v>
      </c>
      <c r="Y11" s="56">
        <v>2</v>
      </c>
      <c r="Z11" s="56">
        <v>4</v>
      </c>
      <c r="AA11" s="300" t="s">
        <v>31</v>
      </c>
      <c r="AB11" s="300" t="s">
        <v>31</v>
      </c>
      <c r="AC11" s="50" t="s">
        <v>31</v>
      </c>
      <c r="AD11" s="50" t="s">
        <v>31</v>
      </c>
      <c r="AE11" s="56" t="s">
        <v>31</v>
      </c>
      <c r="AF11" s="56" t="s">
        <v>31</v>
      </c>
      <c r="AG11" s="50">
        <v>11</v>
      </c>
      <c r="AH11" s="300">
        <v>8</v>
      </c>
      <c r="AI11" s="56">
        <v>1</v>
      </c>
      <c r="AJ11" s="56">
        <v>2</v>
      </c>
      <c r="AK11" s="56" t="s">
        <v>31</v>
      </c>
      <c r="AL11" s="56" t="s">
        <v>31</v>
      </c>
      <c r="AM11" s="56">
        <v>0</v>
      </c>
      <c r="AN11" s="56">
        <v>0</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60</v>
      </c>
      <c r="BL11" s="59">
        <v>120</v>
      </c>
      <c r="BM11" s="59">
        <v>180</v>
      </c>
      <c r="BN11" s="249">
        <v>33.333333333333329</v>
      </c>
      <c r="BO11" s="133"/>
    </row>
    <row r="12" spans="1:67" s="63" customFormat="1" ht="12.6" customHeight="1">
      <c r="A12" s="63" t="s">
        <v>254</v>
      </c>
      <c r="B12" s="54">
        <v>2010</v>
      </c>
      <c r="C12" s="61">
        <v>3</v>
      </c>
      <c r="D12" s="61">
        <v>14</v>
      </c>
      <c r="E12" s="300">
        <v>0</v>
      </c>
      <c r="F12" s="300">
        <v>1</v>
      </c>
      <c r="G12" s="300">
        <v>12</v>
      </c>
      <c r="H12" s="300">
        <v>23</v>
      </c>
      <c r="I12" s="300">
        <v>6</v>
      </c>
      <c r="J12" s="300">
        <v>38</v>
      </c>
      <c r="K12" s="300" t="s">
        <v>31</v>
      </c>
      <c r="L12" s="300" t="s">
        <v>31</v>
      </c>
      <c r="M12" s="56" t="s">
        <v>31</v>
      </c>
      <c r="N12" s="56" t="s">
        <v>31</v>
      </c>
      <c r="O12" s="300" t="s">
        <v>31</v>
      </c>
      <c r="P12" s="300" t="s">
        <v>31</v>
      </c>
      <c r="Q12" s="300">
        <v>2</v>
      </c>
      <c r="R12" s="300">
        <v>8</v>
      </c>
      <c r="S12" s="300" t="s">
        <v>31</v>
      </c>
      <c r="T12" s="300" t="s">
        <v>31</v>
      </c>
      <c r="U12" s="300" t="s">
        <v>31</v>
      </c>
      <c r="V12" s="300" t="s">
        <v>31</v>
      </c>
      <c r="W12" s="300">
        <v>2</v>
      </c>
      <c r="X12" s="300">
        <v>2</v>
      </c>
      <c r="Y12" s="56">
        <v>5</v>
      </c>
      <c r="Z12" s="56">
        <v>20</v>
      </c>
      <c r="AA12" s="300" t="s">
        <v>31</v>
      </c>
      <c r="AB12" s="300" t="s">
        <v>31</v>
      </c>
      <c r="AC12" s="50">
        <v>1</v>
      </c>
      <c r="AD12" s="50">
        <v>2</v>
      </c>
      <c r="AE12" s="56" t="s">
        <v>31</v>
      </c>
      <c r="AF12" s="56" t="s">
        <v>31</v>
      </c>
      <c r="AG12" s="50">
        <v>11</v>
      </c>
      <c r="AH12" s="300">
        <v>5</v>
      </c>
      <c r="AI12" s="56" t="s">
        <v>31</v>
      </c>
      <c r="AJ12" s="56" t="s">
        <v>31</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42</v>
      </c>
      <c r="BL12" s="63">
        <v>118</v>
      </c>
      <c r="BM12" s="63">
        <v>160</v>
      </c>
      <c r="BN12" s="149">
        <v>26.25</v>
      </c>
      <c r="BO12" s="133"/>
    </row>
    <row r="13" spans="1:67" s="63" customFormat="1" ht="12.6" customHeight="1">
      <c r="A13" s="63" t="s">
        <v>239</v>
      </c>
      <c r="B13" s="54">
        <v>2011</v>
      </c>
      <c r="C13" s="55">
        <v>5</v>
      </c>
      <c r="D13" s="55">
        <v>18</v>
      </c>
      <c r="E13" s="300">
        <v>12</v>
      </c>
      <c r="F13" s="300">
        <v>27</v>
      </c>
      <c r="G13" s="300">
        <v>10</v>
      </c>
      <c r="H13" s="300">
        <v>6</v>
      </c>
      <c r="I13" s="300">
        <v>4</v>
      </c>
      <c r="J13" s="300">
        <v>23</v>
      </c>
      <c r="K13" s="300" t="s">
        <v>31</v>
      </c>
      <c r="L13" s="300" t="s">
        <v>31</v>
      </c>
      <c r="M13" s="56" t="s">
        <v>31</v>
      </c>
      <c r="N13" s="56" t="s">
        <v>31</v>
      </c>
      <c r="O13" s="300" t="s">
        <v>31</v>
      </c>
      <c r="P13" s="300" t="s">
        <v>31</v>
      </c>
      <c r="Q13" s="300" t="s">
        <v>31</v>
      </c>
      <c r="R13" s="300" t="s">
        <v>31</v>
      </c>
      <c r="S13" s="300" t="s">
        <v>31</v>
      </c>
      <c r="T13" s="300" t="s">
        <v>31</v>
      </c>
      <c r="U13" s="300" t="s">
        <v>31</v>
      </c>
      <c r="V13" s="300" t="s">
        <v>31</v>
      </c>
      <c r="W13" s="300">
        <v>2</v>
      </c>
      <c r="X13" s="300">
        <v>4</v>
      </c>
      <c r="Y13" s="56">
        <v>0</v>
      </c>
      <c r="Z13" s="56">
        <v>0</v>
      </c>
      <c r="AA13" s="300" t="s">
        <v>31</v>
      </c>
      <c r="AB13" s="300" t="s">
        <v>31</v>
      </c>
      <c r="AC13" s="50" t="s">
        <v>31</v>
      </c>
      <c r="AD13" s="50" t="s">
        <v>31</v>
      </c>
      <c r="AE13" s="56" t="s">
        <v>31</v>
      </c>
      <c r="AF13" s="56" t="s">
        <v>31</v>
      </c>
      <c r="AG13" s="50">
        <v>4</v>
      </c>
      <c r="AH13" s="300">
        <v>5</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37</v>
      </c>
      <c r="BL13" s="63">
        <v>83</v>
      </c>
      <c r="BM13" s="63">
        <v>120</v>
      </c>
      <c r="BN13" s="149">
        <v>30.833333333333336</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35</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185</v>
      </c>
      <c r="B16" s="54">
        <v>2010</v>
      </c>
      <c r="C16" s="50">
        <v>4</v>
      </c>
      <c r="D16" s="50">
        <v>6</v>
      </c>
      <c r="E16" s="300">
        <v>7</v>
      </c>
      <c r="F16" s="300">
        <v>13</v>
      </c>
      <c r="G16" s="300">
        <v>2</v>
      </c>
      <c r="H16" s="300">
        <v>4</v>
      </c>
      <c r="I16" s="300">
        <v>3</v>
      </c>
      <c r="J16" s="300">
        <v>8</v>
      </c>
      <c r="K16" s="300" t="s">
        <v>31</v>
      </c>
      <c r="L16" s="300" t="s">
        <v>31</v>
      </c>
      <c r="M16" s="56" t="s">
        <v>31</v>
      </c>
      <c r="N16" s="56" t="s">
        <v>31</v>
      </c>
      <c r="O16" s="300" t="s">
        <v>31</v>
      </c>
      <c r="P16" s="300" t="s">
        <v>31</v>
      </c>
      <c r="Q16" s="300" t="s">
        <v>31</v>
      </c>
      <c r="R16" s="300" t="s">
        <v>31</v>
      </c>
      <c r="S16" s="300">
        <v>2</v>
      </c>
      <c r="T16" s="300">
        <v>6</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0</v>
      </c>
      <c r="BH16" s="59">
        <v>0</v>
      </c>
      <c r="BI16" s="63" t="s">
        <v>31</v>
      </c>
      <c r="BJ16" s="63" t="s">
        <v>31</v>
      </c>
      <c r="BK16" s="63">
        <v>18</v>
      </c>
      <c r="BL16" s="63">
        <v>37</v>
      </c>
      <c r="BM16" s="63">
        <v>55</v>
      </c>
      <c r="BN16" s="149">
        <v>32.727272727272727</v>
      </c>
      <c r="BO16" s="133"/>
    </row>
    <row r="17" spans="1:67" s="63" customFormat="1" ht="12.6" customHeight="1">
      <c r="A17" s="63" t="s">
        <v>240</v>
      </c>
      <c r="B17" s="54">
        <v>2010</v>
      </c>
      <c r="C17" s="55">
        <v>3</v>
      </c>
      <c r="D17" s="55">
        <v>14</v>
      </c>
      <c r="E17" s="300">
        <v>4</v>
      </c>
      <c r="F17" s="300">
        <v>14</v>
      </c>
      <c r="G17" s="300">
        <v>0</v>
      </c>
      <c r="H17" s="300">
        <v>1</v>
      </c>
      <c r="I17" s="300">
        <v>2</v>
      </c>
      <c r="J17" s="300">
        <v>17</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1</v>
      </c>
      <c r="AH17" s="300">
        <v>4</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v>0</v>
      </c>
      <c r="BH17" s="59">
        <v>0</v>
      </c>
      <c r="BI17" s="63" t="s">
        <v>31</v>
      </c>
      <c r="BJ17" s="63" t="s">
        <v>31</v>
      </c>
      <c r="BK17" s="63">
        <v>10</v>
      </c>
      <c r="BL17" s="63">
        <v>50</v>
      </c>
      <c r="BM17" s="63">
        <v>60</v>
      </c>
      <c r="BN17" s="149">
        <v>16.666666666666664</v>
      </c>
      <c r="BO17" s="133"/>
    </row>
    <row r="18" spans="1:67" s="63" customFormat="1" ht="12.6" customHeight="1">
      <c r="A18" s="63" t="s">
        <v>255</v>
      </c>
      <c r="B18" s="54">
        <v>2010</v>
      </c>
      <c r="C18" s="55">
        <v>1</v>
      </c>
      <c r="D18" s="55">
        <v>11</v>
      </c>
      <c r="E18" s="300">
        <v>1</v>
      </c>
      <c r="F18" s="300">
        <v>5</v>
      </c>
      <c r="G18" s="300">
        <v>1</v>
      </c>
      <c r="H18" s="300">
        <v>7</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t="s">
        <v>31</v>
      </c>
      <c r="X18" s="300" t="s">
        <v>31</v>
      </c>
      <c r="Y18" s="56">
        <v>0</v>
      </c>
      <c r="Z18" s="56">
        <v>10</v>
      </c>
      <c r="AA18" s="300" t="s">
        <v>31</v>
      </c>
      <c r="AB18" s="300" t="s">
        <v>31</v>
      </c>
      <c r="AC18" s="50" t="s">
        <v>31</v>
      </c>
      <c r="AD18" s="50" t="s">
        <v>31</v>
      </c>
      <c r="AE18" s="56" t="s">
        <v>31</v>
      </c>
      <c r="AF18" s="56" t="s">
        <v>31</v>
      </c>
      <c r="AG18" s="50">
        <v>3</v>
      </c>
      <c r="AH18" s="300">
        <v>4</v>
      </c>
      <c r="AI18" s="56" t="s">
        <v>31</v>
      </c>
      <c r="AJ18" s="56" t="s">
        <v>31</v>
      </c>
      <c r="AK18" s="56" t="s">
        <v>31</v>
      </c>
      <c r="AL18" s="56" t="s">
        <v>31</v>
      </c>
      <c r="AM18" s="56" t="s">
        <v>31</v>
      </c>
      <c r="AN18" s="56" t="s">
        <v>31</v>
      </c>
      <c r="AO18" s="50" t="s">
        <v>31</v>
      </c>
      <c r="AP18" s="300" t="s">
        <v>31</v>
      </c>
      <c r="AQ18" s="133">
        <v>0</v>
      </c>
      <c r="AR18" s="133">
        <v>0</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t="s">
        <v>31</v>
      </c>
      <c r="BH18" s="59" t="s">
        <v>31</v>
      </c>
      <c r="BI18" s="63" t="s">
        <v>31</v>
      </c>
      <c r="BJ18" s="63" t="s">
        <v>31</v>
      </c>
      <c r="BK18" s="63">
        <v>7</v>
      </c>
      <c r="BL18" s="63">
        <v>53</v>
      </c>
      <c r="BM18" s="63">
        <v>60</v>
      </c>
      <c r="BN18" s="149">
        <v>11.666666666666666</v>
      </c>
      <c r="BO18" s="133"/>
    </row>
    <row r="19" spans="1:67" s="63" customFormat="1" ht="12.6" customHeight="1">
      <c r="A19" s="63" t="s">
        <v>256</v>
      </c>
      <c r="B19" s="54">
        <v>2010</v>
      </c>
      <c r="C19" s="55">
        <v>8</v>
      </c>
      <c r="D19" s="55">
        <v>12</v>
      </c>
      <c r="E19" s="300">
        <v>6</v>
      </c>
      <c r="F19" s="300">
        <v>17</v>
      </c>
      <c r="G19" s="300">
        <v>1</v>
      </c>
      <c r="H19" s="300">
        <v>7</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0</v>
      </c>
      <c r="X19" s="300">
        <v>2</v>
      </c>
      <c r="Y19" s="56" t="s">
        <v>31</v>
      </c>
      <c r="Z19" s="56" t="s">
        <v>31</v>
      </c>
      <c r="AA19" s="300" t="s">
        <v>31</v>
      </c>
      <c r="AB19" s="300" t="s">
        <v>31</v>
      </c>
      <c r="AC19" s="50" t="s">
        <v>31</v>
      </c>
      <c r="AD19" s="50" t="s">
        <v>31</v>
      </c>
      <c r="AE19" s="56" t="s">
        <v>31</v>
      </c>
      <c r="AF19" s="56" t="s">
        <v>31</v>
      </c>
      <c r="AG19" s="50">
        <v>3</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19</v>
      </c>
      <c r="BL19" s="63">
        <v>61</v>
      </c>
      <c r="BM19" s="63">
        <v>80</v>
      </c>
      <c r="BN19" s="149">
        <v>23.75</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212</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111</v>
      </c>
      <c r="B23" s="54">
        <v>2011</v>
      </c>
      <c r="C23" s="55">
        <v>5</v>
      </c>
      <c r="D23" s="55">
        <v>9</v>
      </c>
      <c r="E23" s="300">
        <v>4</v>
      </c>
      <c r="F23" s="300">
        <v>4</v>
      </c>
      <c r="G23" s="300">
        <v>9</v>
      </c>
      <c r="H23" s="300">
        <v>12</v>
      </c>
      <c r="I23" s="300">
        <v>6</v>
      </c>
      <c r="J23" s="300">
        <v>18</v>
      </c>
      <c r="K23" s="300" t="s">
        <v>31</v>
      </c>
      <c r="L23" s="300" t="s">
        <v>31</v>
      </c>
      <c r="M23" s="56" t="s">
        <v>31</v>
      </c>
      <c r="N23" s="56" t="s">
        <v>31</v>
      </c>
      <c r="O23" s="300" t="s">
        <v>31</v>
      </c>
      <c r="P23" s="300" t="s">
        <v>31</v>
      </c>
      <c r="Q23" s="300">
        <v>2</v>
      </c>
      <c r="R23" s="300">
        <v>2</v>
      </c>
      <c r="S23" s="300" t="s">
        <v>31</v>
      </c>
      <c r="T23" s="300" t="s">
        <v>31</v>
      </c>
      <c r="U23" s="300" t="s">
        <v>31</v>
      </c>
      <c r="V23" s="300" t="s">
        <v>31</v>
      </c>
      <c r="W23" s="300">
        <v>0</v>
      </c>
      <c r="X23" s="300">
        <v>3</v>
      </c>
      <c r="Y23" s="56">
        <v>1</v>
      </c>
      <c r="Z23" s="56">
        <v>3</v>
      </c>
      <c r="AA23" s="300" t="s">
        <v>31</v>
      </c>
      <c r="AB23" s="300" t="s">
        <v>31</v>
      </c>
      <c r="AC23" s="50" t="s">
        <v>31</v>
      </c>
      <c r="AD23" s="50" t="s">
        <v>31</v>
      </c>
      <c r="AE23" s="56" t="s">
        <v>31</v>
      </c>
      <c r="AF23" s="56" t="s">
        <v>31</v>
      </c>
      <c r="AG23" s="50">
        <v>5</v>
      </c>
      <c r="AH23" s="300">
        <v>7</v>
      </c>
      <c r="AI23" s="56" t="s">
        <v>31</v>
      </c>
      <c r="AJ23" s="56" t="s">
        <v>31</v>
      </c>
      <c r="AK23" s="56" t="s">
        <v>31</v>
      </c>
      <c r="AL23" s="56" t="s">
        <v>31</v>
      </c>
      <c r="AM23" s="56">
        <v>0</v>
      </c>
      <c r="AN23" s="56">
        <v>0</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32</v>
      </c>
      <c r="BL23" s="63">
        <v>58</v>
      </c>
      <c r="BM23" s="63">
        <v>90</v>
      </c>
      <c r="BN23" s="149">
        <v>35.555555555555557</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46</v>
      </c>
      <c r="B25" s="54">
        <v>2011</v>
      </c>
      <c r="C25" s="55">
        <v>6</v>
      </c>
      <c r="D25" s="55">
        <v>18</v>
      </c>
      <c r="E25" s="300">
        <v>1</v>
      </c>
      <c r="F25" s="300">
        <v>2</v>
      </c>
      <c r="G25" s="300">
        <v>1</v>
      </c>
      <c r="H25" s="300">
        <v>4</v>
      </c>
      <c r="I25" s="300">
        <v>0</v>
      </c>
      <c r="J25" s="300">
        <v>10</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6</v>
      </c>
      <c r="BH25" s="59">
        <v>16</v>
      </c>
      <c r="BI25" s="63" t="s">
        <v>31</v>
      </c>
      <c r="BJ25" s="63" t="s">
        <v>31</v>
      </c>
      <c r="BK25" s="63">
        <v>14</v>
      </c>
      <c r="BL25" s="63">
        <v>51</v>
      </c>
      <c r="BM25" s="63">
        <v>65</v>
      </c>
      <c r="BN25" s="149">
        <v>21.53846153846154</v>
      </c>
      <c r="BO25" s="133"/>
    </row>
    <row r="26" spans="1:67" s="63" customFormat="1" ht="24.75" customHeight="1">
      <c r="A26" s="63" t="s">
        <v>47</v>
      </c>
      <c r="B26" s="54">
        <v>2011</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11</v>
      </c>
      <c r="BJ26" s="63">
        <v>38</v>
      </c>
      <c r="BK26" s="63">
        <v>11</v>
      </c>
      <c r="BL26" s="63">
        <v>38</v>
      </c>
      <c r="BM26" s="63">
        <v>49</v>
      </c>
      <c r="BN26" s="149">
        <v>22.448979591836736</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257</v>
      </c>
      <c r="B28" s="54">
        <v>2010</v>
      </c>
      <c r="C28" s="50">
        <v>9</v>
      </c>
      <c r="D28" s="50">
        <v>29</v>
      </c>
      <c r="E28" s="300">
        <v>6</v>
      </c>
      <c r="F28" s="300">
        <v>27</v>
      </c>
      <c r="G28" s="300">
        <v>5</v>
      </c>
      <c r="H28" s="300">
        <v>7</v>
      </c>
      <c r="I28" s="300">
        <v>1</v>
      </c>
      <c r="J28" s="300">
        <v>3</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3</v>
      </c>
      <c r="Z28" s="56">
        <v>23</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2</v>
      </c>
      <c r="BH28" s="59">
        <v>3</v>
      </c>
      <c r="BI28" s="63" t="s">
        <v>31</v>
      </c>
      <c r="BJ28" s="63" t="s">
        <v>31</v>
      </c>
      <c r="BK28" s="63">
        <v>26</v>
      </c>
      <c r="BL28" s="63">
        <v>94</v>
      </c>
      <c r="BM28" s="63">
        <v>120</v>
      </c>
      <c r="BN28" s="149">
        <v>21.666666666666668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159</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2011</v>
      </c>
      <c r="C31" s="55">
        <v>2</v>
      </c>
      <c r="D31" s="55">
        <v>21</v>
      </c>
      <c r="E31" s="300">
        <v>2</v>
      </c>
      <c r="F31" s="300">
        <v>17</v>
      </c>
      <c r="G31" s="300">
        <v>4</v>
      </c>
      <c r="H31" s="300">
        <v>10</v>
      </c>
      <c r="I31" s="300">
        <v>0</v>
      </c>
      <c r="J31" s="300">
        <v>5</v>
      </c>
      <c r="K31" s="300" t="s">
        <v>31</v>
      </c>
      <c r="L31" s="300" t="s">
        <v>31</v>
      </c>
      <c r="M31" s="56" t="s">
        <v>31</v>
      </c>
      <c r="N31" s="56" t="s">
        <v>31</v>
      </c>
      <c r="O31" s="300" t="s">
        <v>31</v>
      </c>
      <c r="P31" s="300" t="s">
        <v>31</v>
      </c>
      <c r="Q31" s="300" t="s">
        <v>31</v>
      </c>
      <c r="R31" s="300" t="s">
        <v>31</v>
      </c>
      <c r="S31" s="300" t="s">
        <v>31</v>
      </c>
      <c r="T31" s="300" t="s">
        <v>31</v>
      </c>
      <c r="U31" s="300" t="s">
        <v>31</v>
      </c>
      <c r="V31" s="300" t="s">
        <v>31</v>
      </c>
      <c r="W31" s="300" t="s">
        <v>31</v>
      </c>
      <c r="X31" s="300" t="s">
        <v>31</v>
      </c>
      <c r="Y31" s="56" t="s">
        <v>31</v>
      </c>
      <c r="Z31" s="56" t="s">
        <v>31</v>
      </c>
      <c r="AA31" s="300" t="s">
        <v>31</v>
      </c>
      <c r="AB31" s="300" t="s">
        <v>31</v>
      </c>
      <c r="AC31" s="50" t="s">
        <v>31</v>
      </c>
      <c r="AD31" s="50" t="s">
        <v>31</v>
      </c>
      <c r="AE31" s="56" t="s">
        <v>31</v>
      </c>
      <c r="AF31" s="56" t="s">
        <v>31</v>
      </c>
      <c r="AG31" s="50">
        <v>4</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1</v>
      </c>
      <c r="AV31" s="300">
        <v>20</v>
      </c>
      <c r="AW31" s="50" t="s">
        <v>31</v>
      </c>
      <c r="AX31" s="300" t="s">
        <v>31</v>
      </c>
      <c r="AY31" s="59" t="s">
        <v>31</v>
      </c>
      <c r="AZ31" s="59" t="s">
        <v>31</v>
      </c>
      <c r="BA31" s="59" t="s">
        <v>31</v>
      </c>
      <c r="BB31" s="59" t="s">
        <v>31</v>
      </c>
      <c r="BC31" s="59" t="s">
        <v>31</v>
      </c>
      <c r="BD31" s="59" t="s">
        <v>31</v>
      </c>
      <c r="BE31" s="59" t="s">
        <v>31</v>
      </c>
      <c r="BF31" s="59" t="s">
        <v>31</v>
      </c>
      <c r="BG31" s="59">
        <v>0</v>
      </c>
      <c r="BH31" s="59">
        <v>1</v>
      </c>
      <c r="BI31" s="59" t="s">
        <v>31</v>
      </c>
      <c r="BJ31" s="59" t="s">
        <v>31</v>
      </c>
      <c r="BK31" s="59">
        <v>13</v>
      </c>
      <c r="BL31" s="59">
        <v>77</v>
      </c>
      <c r="BM31" s="59">
        <v>90</v>
      </c>
      <c r="BN31" s="249">
        <v>14.4444444444444</v>
      </c>
      <c r="BO31" s="133"/>
    </row>
    <row r="32" spans="1:67" s="63" customFormat="1" ht="12.6" customHeight="1">
      <c r="A32" s="63" t="s">
        <v>214</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215</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191</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2010</v>
      </c>
      <c r="C36" s="61">
        <v>0</v>
      </c>
      <c r="D36" s="61">
        <v>8</v>
      </c>
      <c r="E36" s="300">
        <v>3</v>
      </c>
      <c r="F36" s="300">
        <v>16</v>
      </c>
      <c r="G36" s="300">
        <v>3</v>
      </c>
      <c r="H36" s="300">
        <v>11</v>
      </c>
      <c r="I36" s="300">
        <v>0</v>
      </c>
      <c r="J36" s="300">
        <v>4</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1</v>
      </c>
      <c r="AC36" s="50" t="s">
        <v>31</v>
      </c>
      <c r="AD36" s="50" t="s">
        <v>31</v>
      </c>
      <c r="AE36" s="56" t="s">
        <v>31</v>
      </c>
      <c r="AF36" s="56" t="s">
        <v>31</v>
      </c>
      <c r="AG36" s="50">
        <v>1</v>
      </c>
      <c r="AH36" s="300">
        <v>3</v>
      </c>
      <c r="AI36" s="56">
        <v>0</v>
      </c>
      <c r="AJ36" s="56">
        <v>2</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9</v>
      </c>
      <c r="BL36" s="63">
        <v>51</v>
      </c>
      <c r="BM36" s="63">
        <v>60</v>
      </c>
      <c r="BN36" s="149">
        <v>15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86">
        <v>20.576923076923077</v>
      </c>
      <c r="D38" s="486"/>
      <c r="E38" s="486">
        <v>22.826086956521699</v>
      </c>
      <c r="F38" s="486"/>
      <c r="G38" s="486">
        <v>40.397350993377486</v>
      </c>
      <c r="H38" s="486"/>
      <c r="I38" s="486">
        <v>11.921708185053401</v>
      </c>
      <c r="J38" s="486"/>
      <c r="K38" s="486" t="s">
        <v>31</v>
      </c>
      <c r="L38" s="486"/>
      <c r="M38" s="486">
        <v>21.052631578947366</v>
      </c>
      <c r="N38" s="486"/>
      <c r="O38" s="486" t="s">
        <v>31</v>
      </c>
      <c r="P38" s="486"/>
      <c r="Q38" s="486">
        <v>23.684210526315788</v>
      </c>
      <c r="R38" s="486"/>
      <c r="S38" s="486">
        <v>26.086956521739129</v>
      </c>
      <c r="T38" s="486"/>
      <c r="U38" s="486" t="s">
        <v>31</v>
      </c>
      <c r="V38" s="486"/>
      <c r="W38" s="486">
        <v>32.051282051282051</v>
      </c>
      <c r="X38" s="486"/>
      <c r="Y38" s="486">
        <v>13.636363636363635</v>
      </c>
      <c r="Z38" s="486"/>
      <c r="AA38" s="486">
        <v>33.333333333333329</v>
      </c>
      <c r="AB38" s="486"/>
      <c r="AC38" s="486">
        <v>33.333333333333329</v>
      </c>
      <c r="AD38" s="486"/>
      <c r="AE38" s="486" t="s">
        <v>31</v>
      </c>
      <c r="AF38" s="486"/>
      <c r="AG38" s="486">
        <v>50.27322404371585</v>
      </c>
      <c r="AH38" s="486"/>
      <c r="AI38" s="486">
        <v>20</v>
      </c>
      <c r="AJ38" s="486"/>
      <c r="AK38" s="486">
        <v>25</v>
      </c>
      <c r="AL38" s="486"/>
      <c r="AM38" s="486" t="s">
        <v>31</v>
      </c>
      <c r="AN38" s="486"/>
      <c r="AO38" s="486" t="s">
        <v>31</v>
      </c>
      <c r="AP38" s="486"/>
      <c r="AQ38" s="486">
        <v>5</v>
      </c>
      <c r="AR38" s="486"/>
      <c r="AS38" s="486" t="s">
        <v>31</v>
      </c>
      <c r="AT38" s="486"/>
      <c r="AU38" s="486">
        <v>4.7619047619047619</v>
      </c>
      <c r="AV38" s="486"/>
      <c r="AW38" s="486">
        <v>15</v>
      </c>
      <c r="AX38" s="486"/>
      <c r="AY38" s="486" t="s">
        <v>31</v>
      </c>
      <c r="AZ38" s="486"/>
      <c r="BA38" s="486" t="s">
        <v>31</v>
      </c>
      <c r="BB38" s="486"/>
      <c r="BC38" s="486" t="s">
        <v>31</v>
      </c>
      <c r="BD38" s="486"/>
      <c r="BE38" s="486" t="s">
        <v>31</v>
      </c>
      <c r="BF38" s="486"/>
      <c r="BG38" s="486">
        <v>24.390243902439025</v>
      </c>
      <c r="BH38" s="486"/>
      <c r="BI38" s="486">
        <v>22.448979591836736</v>
      </c>
      <c r="BJ38" s="486"/>
      <c r="BK38" s="486">
        <v>24.731595092024499</v>
      </c>
      <c r="BL38" s="486"/>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01" t="s">
        <v>62</v>
      </c>
      <c r="B41" s="301"/>
      <c r="C41" s="63"/>
      <c r="AF41" s="301"/>
      <c r="AG41" s="301"/>
      <c r="AH41" s="63"/>
      <c r="AU41" s="301"/>
      <c r="AV41" s="63"/>
      <c r="BY41" s="301"/>
      <c r="BZ41" s="301"/>
      <c r="CA41" s="63"/>
      <c r="CI41" s="301"/>
      <c r="CJ41" s="301"/>
    </row>
    <row r="42" spans="1:88" ht="12.6" customHeight="1">
      <c r="A42" s="288" t="s">
        <v>216</v>
      </c>
      <c r="B42" s="261"/>
      <c r="C42" s="260"/>
      <c r="D42" s="260"/>
      <c r="X42" s="288"/>
      <c r="Y42" s="261"/>
    </row>
    <row r="43" spans="1:88" ht="12.6" customHeight="1">
      <c r="A43" s="288" t="s">
        <v>64</v>
      </c>
      <c r="B43" s="261"/>
      <c r="C43" s="260"/>
      <c r="D43" s="260"/>
      <c r="X43" s="288"/>
      <c r="Y43" s="261"/>
    </row>
    <row r="44" spans="1:88" ht="12.6" customHeight="1">
      <c r="A44" s="260" t="s">
        <v>65</v>
      </c>
      <c r="B44" s="261"/>
      <c r="C44" s="260"/>
      <c r="D44" s="260"/>
      <c r="K44" s="83"/>
      <c r="M44" s="83"/>
      <c r="N44" s="83"/>
      <c r="O44" s="83"/>
      <c r="X44" s="288"/>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64" ht="12.6" customHeight="1">
      <c r="A49" s="260" t="s">
        <v>258</v>
      </c>
      <c r="C49" s="260"/>
      <c r="D49" s="260"/>
      <c r="X49" s="294"/>
    </row>
    <row r="50" spans="1:64" ht="12.6" customHeight="1">
      <c r="A50" s="260" t="s">
        <v>259</v>
      </c>
      <c r="C50" s="260"/>
      <c r="D50" s="260"/>
      <c r="X50" s="294"/>
    </row>
    <row r="51" spans="1:64" ht="12.6" customHeight="1">
      <c r="A51" s="328" t="s">
        <v>260</v>
      </c>
      <c r="C51" s="260"/>
      <c r="D51" s="260"/>
      <c r="X51" s="294"/>
    </row>
    <row r="52" spans="1:64" ht="12.6" customHeight="1">
      <c r="A52" s="260" t="s">
        <v>261</v>
      </c>
      <c r="C52" s="260"/>
      <c r="D52" s="260"/>
      <c r="X52" s="291"/>
    </row>
    <row r="53" spans="1:64" ht="12.6" customHeight="1">
      <c r="A53" s="294" t="s">
        <v>262</v>
      </c>
      <c r="C53" s="260"/>
      <c r="D53" s="260"/>
      <c r="X53" s="294"/>
    </row>
    <row r="54" spans="1:64" ht="12.6" customHeight="1">
      <c r="A54" s="291" t="s">
        <v>263</v>
      </c>
      <c r="B54" s="292"/>
      <c r="C54" s="260"/>
      <c r="D54" s="260"/>
      <c r="G54" s="295"/>
      <c r="K54" s="290"/>
      <c r="O54" s="290"/>
      <c r="X54" s="291"/>
      <c r="Y54" s="292"/>
    </row>
    <row r="55" spans="1:64" ht="12.6" customHeight="1">
      <c r="A55" s="294" t="s">
        <v>242</v>
      </c>
      <c r="B55" s="292"/>
      <c r="C55" s="260"/>
      <c r="D55" s="260"/>
      <c r="G55" s="295"/>
      <c r="K55" s="290"/>
      <c r="O55" s="290"/>
      <c r="X55" s="294"/>
      <c r="Y55" s="292"/>
    </row>
    <row r="56" spans="1:64" ht="12.6" customHeight="1">
      <c r="A56" s="260" t="s">
        <v>264</v>
      </c>
      <c r="B56" s="292"/>
      <c r="C56" s="260"/>
      <c r="D56" s="260"/>
      <c r="G56" s="295"/>
      <c r="K56" s="290"/>
      <c r="O56" s="290"/>
      <c r="X56" s="294"/>
      <c r="Y56" s="292"/>
    </row>
    <row r="57" spans="1:64" ht="12.6" customHeight="1">
      <c r="A57" s="294" t="s">
        <v>230</v>
      </c>
      <c r="B57" s="292"/>
      <c r="C57" s="260"/>
      <c r="D57" s="260"/>
      <c r="G57" s="295"/>
      <c r="K57" s="290"/>
      <c r="O57" s="290"/>
      <c r="X57" s="294"/>
      <c r="Y57" s="292"/>
    </row>
    <row r="58" spans="1:64" ht="12.6" customHeight="1">
      <c r="A58" s="294" t="s">
        <v>231</v>
      </c>
      <c r="B58" s="292"/>
      <c r="C58" s="260"/>
      <c r="D58" s="260"/>
      <c r="G58" s="295"/>
      <c r="K58" s="290"/>
      <c r="O58" s="290"/>
      <c r="X58" s="296"/>
      <c r="Y58" s="292"/>
      <c r="BL58" s="297"/>
    </row>
    <row r="59" spans="1:64" ht="12.6" customHeight="1">
      <c r="A59" s="294" t="s">
        <v>79</v>
      </c>
      <c r="C59" s="295"/>
      <c r="D59" s="260"/>
      <c r="E59" s="295"/>
      <c r="F59" s="295"/>
      <c r="G59" s="288"/>
      <c r="H59" s="295"/>
      <c r="K59" s="295"/>
      <c r="L59" s="288"/>
      <c r="M59" s="295"/>
      <c r="N59" s="295"/>
      <c r="O59" s="295"/>
      <c r="P59" s="288"/>
      <c r="W59" s="295"/>
      <c r="X59" s="288"/>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row>
    <row r="60" spans="1:64" ht="12.6" customHeight="1">
      <c r="A60" s="294" t="s">
        <v>232</v>
      </c>
      <c r="B60" s="302"/>
      <c r="C60" s="260"/>
      <c r="D60" s="260"/>
      <c r="G60" s="295"/>
      <c r="K60" s="290"/>
      <c r="O60" s="290"/>
      <c r="Y60" s="302"/>
    </row>
    <row r="61" spans="1:64" ht="12.6" customHeight="1">
      <c r="A61" s="294" t="s">
        <v>233</v>
      </c>
      <c r="C61" s="260"/>
      <c r="D61" s="260"/>
      <c r="G61" s="295"/>
      <c r="K61" s="290"/>
      <c r="O61" s="290"/>
    </row>
    <row r="62" spans="1:64" ht="12.6" customHeight="1">
      <c r="A62" s="294" t="s">
        <v>243</v>
      </c>
      <c r="B62" s="298"/>
      <c r="C62" s="260"/>
      <c r="D62" s="260"/>
      <c r="X62" s="288"/>
      <c r="Y62" s="298"/>
    </row>
    <row r="63" spans="1:64" ht="12.6" customHeight="1">
      <c r="A63" s="294" t="s">
        <v>265</v>
      </c>
      <c r="B63" s="298"/>
      <c r="C63" s="260"/>
      <c r="D63" s="260"/>
      <c r="G63" s="295"/>
      <c r="K63" s="290"/>
      <c r="O63" s="290"/>
      <c r="X63" s="288"/>
      <c r="Y63" s="298"/>
    </row>
    <row r="64" spans="1:64" ht="12.6" customHeight="1">
      <c r="A64" s="294" t="s">
        <v>244</v>
      </c>
      <c r="B64" s="292"/>
      <c r="C64" s="260"/>
      <c r="D64" s="260"/>
      <c r="G64" s="295"/>
      <c r="K64" s="290"/>
      <c r="O64" s="290"/>
    </row>
    <row r="65" spans="1:104" ht="12.6" customHeight="1">
      <c r="A65" s="294" t="s">
        <v>221</v>
      </c>
      <c r="B65" s="292"/>
      <c r="C65" s="260"/>
      <c r="D65" s="260"/>
      <c r="G65" s="295"/>
      <c r="K65" s="290"/>
      <c r="O65" s="290"/>
    </row>
    <row r="66" spans="1:104" ht="12.6" customHeight="1">
      <c r="A66" s="294" t="s">
        <v>88</v>
      </c>
      <c r="B66" s="295"/>
      <c r="C66" s="295"/>
      <c r="D66" s="295"/>
      <c r="E66" s="295"/>
      <c r="F66" s="295"/>
      <c r="G66" s="288"/>
      <c r="H66" s="295"/>
      <c r="K66" s="295"/>
      <c r="L66" s="288"/>
      <c r="M66" s="295"/>
      <c r="N66" s="295"/>
      <c r="O66" s="295"/>
      <c r="P66" s="288"/>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P66" s="425"/>
      <c r="BQ66" s="425"/>
      <c r="BR66" s="425"/>
      <c r="BS66" s="425"/>
      <c r="BT66" s="425"/>
      <c r="BU66" s="425"/>
      <c r="BV66" s="425"/>
      <c r="BW66" s="425"/>
      <c r="BX66" s="425"/>
      <c r="BY66" s="425"/>
      <c r="BZ66" s="425"/>
      <c r="CA66" s="425"/>
      <c r="CB66" s="425"/>
      <c r="CC66" s="425"/>
      <c r="CD66" s="425"/>
      <c r="CE66" s="425"/>
      <c r="CF66" s="425"/>
      <c r="CG66" s="425"/>
      <c r="CH66" s="425"/>
      <c r="CI66" s="425"/>
      <c r="CJ66" s="425"/>
      <c r="CK66" s="425"/>
      <c r="CL66" s="425"/>
      <c r="CM66" s="425"/>
      <c r="CN66" s="425"/>
      <c r="CO66" s="425"/>
      <c r="CP66" s="425"/>
      <c r="CQ66" s="425"/>
      <c r="CR66" s="425"/>
      <c r="CS66" s="425"/>
      <c r="CT66" s="425"/>
      <c r="CU66" s="425"/>
      <c r="CV66" s="425"/>
      <c r="CW66" s="425"/>
      <c r="CX66" s="425"/>
      <c r="CY66" s="425"/>
      <c r="CZ66" s="426"/>
    </row>
    <row r="67" spans="1:104" ht="12.6" customHeight="1">
      <c r="A67" s="294" t="s">
        <v>199</v>
      </c>
      <c r="B67" s="295"/>
      <c r="C67" s="295"/>
      <c r="D67" s="295"/>
      <c r="E67" s="295"/>
      <c r="F67" s="295"/>
      <c r="G67" s="288"/>
      <c r="H67" s="295"/>
      <c r="K67" s="295"/>
      <c r="L67" s="288"/>
      <c r="M67" s="295"/>
      <c r="N67" s="295"/>
      <c r="O67" s="295"/>
      <c r="P67" s="288"/>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5"/>
      <c r="CN67" s="425"/>
      <c r="CO67" s="425"/>
      <c r="CP67" s="425"/>
      <c r="CQ67" s="425"/>
      <c r="CR67" s="425"/>
      <c r="CS67" s="425"/>
      <c r="CT67" s="425"/>
      <c r="CU67" s="425"/>
      <c r="CV67" s="425"/>
      <c r="CW67" s="425"/>
      <c r="CX67" s="425"/>
      <c r="CY67" s="425"/>
      <c r="CZ67" s="426"/>
    </row>
    <row r="68" spans="1:104" ht="12.6" customHeight="1">
      <c r="A68" s="294"/>
      <c r="C68" s="260"/>
      <c r="D68" s="260"/>
      <c r="F68" s="288"/>
      <c r="G68" s="299"/>
      <c r="H68" s="299"/>
      <c r="L68" s="299"/>
      <c r="P68" s="299"/>
      <c r="BP68" s="425"/>
      <c r="BQ68" s="425"/>
      <c r="BR68" s="425"/>
      <c r="BS68" s="425"/>
      <c r="BT68" s="425"/>
      <c r="BU68" s="425"/>
      <c r="BV68" s="425"/>
      <c r="BW68" s="425"/>
      <c r="BX68" s="425"/>
      <c r="BY68" s="425"/>
      <c r="BZ68" s="425"/>
      <c r="CA68" s="425"/>
      <c r="CB68" s="425"/>
      <c r="CC68" s="425"/>
      <c r="CD68" s="425"/>
      <c r="CE68" s="425"/>
      <c r="CF68" s="425"/>
      <c r="CG68" s="425"/>
      <c r="CH68" s="425"/>
      <c r="CI68" s="425"/>
      <c r="CJ68" s="425"/>
      <c r="CK68" s="425"/>
      <c r="CL68" s="425"/>
      <c r="CM68" s="425"/>
      <c r="CN68" s="425"/>
      <c r="CO68" s="425"/>
      <c r="CP68" s="425"/>
      <c r="CQ68" s="425"/>
      <c r="CR68" s="425"/>
      <c r="CS68" s="425"/>
      <c r="CT68" s="425"/>
      <c r="CU68" s="425"/>
      <c r="CV68" s="425"/>
      <c r="CW68" s="425"/>
      <c r="CX68" s="425"/>
      <c r="CY68" s="425"/>
      <c r="CZ68" s="426"/>
    </row>
    <row r="69" spans="1:104" ht="12.6" customHeight="1">
      <c r="A69" s="260" t="s">
        <v>178</v>
      </c>
      <c r="C69" s="260"/>
      <c r="D69" s="260"/>
      <c r="G69" s="299"/>
      <c r="H69" s="299"/>
      <c r="L69" s="299"/>
      <c r="P69" s="299"/>
      <c r="BP69" s="425"/>
      <c r="BQ69" s="425"/>
      <c r="BR69" s="425"/>
      <c r="BS69" s="425"/>
      <c r="BT69" s="425"/>
      <c r="BU69" s="425"/>
      <c r="BV69" s="425"/>
      <c r="BW69" s="425"/>
      <c r="BX69" s="425"/>
      <c r="BY69" s="425"/>
      <c r="BZ69" s="425"/>
      <c r="CA69" s="425"/>
      <c r="CB69" s="425"/>
      <c r="CC69" s="425"/>
      <c r="CD69" s="425"/>
      <c r="CE69" s="425"/>
      <c r="CF69" s="425"/>
      <c r="CG69" s="425"/>
      <c r="CH69" s="425"/>
      <c r="CI69" s="425"/>
      <c r="CJ69" s="425"/>
      <c r="CK69" s="425"/>
      <c r="CL69" s="425"/>
      <c r="CM69" s="425"/>
      <c r="CN69" s="425"/>
      <c r="CO69" s="425"/>
      <c r="CP69" s="425"/>
      <c r="CQ69" s="425"/>
      <c r="CR69" s="425"/>
      <c r="CS69" s="425"/>
      <c r="CT69" s="425"/>
      <c r="CU69" s="425"/>
      <c r="CV69" s="425"/>
      <c r="CW69" s="425"/>
      <c r="CX69" s="425"/>
      <c r="CY69" s="425"/>
      <c r="CZ69" s="426"/>
    </row>
    <row r="70" spans="1:104" ht="12.6" customHeight="1">
      <c r="A70" s="260" t="s">
        <v>266</v>
      </c>
      <c r="C70" s="260"/>
      <c r="D70" s="260"/>
      <c r="F70" s="288"/>
      <c r="G70" s="299"/>
      <c r="H70" s="299"/>
      <c r="L70" s="299"/>
      <c r="P70" s="299"/>
      <c r="BP70" s="425"/>
      <c r="BQ70" s="425"/>
      <c r="BR70" s="425"/>
      <c r="BS70" s="425"/>
      <c r="BT70" s="425"/>
      <c r="BU70" s="425"/>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425"/>
      <c r="CX70" s="425"/>
      <c r="CY70" s="425"/>
      <c r="CZ70" s="426"/>
    </row>
    <row r="71" spans="1:104" ht="12.6" customHeight="1">
      <c r="A71" s="260" t="s">
        <v>180</v>
      </c>
      <c r="C71" s="260"/>
      <c r="D71" s="260"/>
      <c r="BP71" s="425"/>
      <c r="BQ71" s="425"/>
      <c r="BR71" s="425"/>
      <c r="BS71" s="425"/>
      <c r="BT71" s="425"/>
      <c r="BU71" s="425"/>
      <c r="BV71" s="425"/>
      <c r="BW71" s="425"/>
      <c r="BX71" s="425"/>
      <c r="BY71" s="425"/>
      <c r="BZ71" s="425"/>
      <c r="CA71" s="425"/>
      <c r="CB71" s="425"/>
      <c r="CC71" s="425"/>
      <c r="CD71" s="425"/>
      <c r="CE71" s="425"/>
      <c r="CF71" s="425"/>
      <c r="CG71" s="425"/>
      <c r="CH71" s="425"/>
      <c r="CI71" s="425"/>
      <c r="CJ71" s="425"/>
      <c r="CK71" s="425"/>
      <c r="CL71" s="425"/>
      <c r="CM71" s="425"/>
      <c r="CN71" s="425"/>
      <c r="CO71" s="425"/>
      <c r="CP71" s="425"/>
      <c r="CQ71" s="425"/>
      <c r="CR71" s="425"/>
      <c r="CS71" s="425"/>
      <c r="CT71" s="425"/>
      <c r="CU71" s="425"/>
      <c r="CV71" s="425"/>
      <c r="CW71" s="425"/>
      <c r="CX71" s="425"/>
      <c r="CY71" s="425"/>
      <c r="CZ71" s="426"/>
    </row>
    <row r="72" spans="1:104" s="260" customFormat="1" ht="12.6" customHeight="1">
      <c r="C72" s="63"/>
      <c r="D72" s="63"/>
      <c r="I72" s="87"/>
      <c r="J72" s="87"/>
      <c r="Q72" s="87"/>
      <c r="R72" s="87"/>
      <c r="S72" s="87"/>
      <c r="T72" s="87"/>
      <c r="U72" s="87"/>
      <c r="V72" s="87"/>
      <c r="AH72" s="288"/>
      <c r="AI72" s="288"/>
    </row>
    <row r="73" spans="1:104" s="260" customFormat="1" ht="12.6" customHeight="1">
      <c r="B73" s="295"/>
      <c r="C73" s="63"/>
      <c r="D73" s="63"/>
      <c r="E73" s="295"/>
      <c r="F73" s="295"/>
      <c r="G73" s="288"/>
      <c r="H73" s="295"/>
      <c r="I73" s="87"/>
      <c r="J73" s="87"/>
      <c r="K73" s="295"/>
      <c r="L73" s="295"/>
      <c r="M73" s="295"/>
      <c r="N73" s="295"/>
      <c r="O73" s="295"/>
      <c r="P73" s="295"/>
      <c r="Q73" s="87"/>
      <c r="R73" s="87"/>
      <c r="S73" s="87"/>
      <c r="T73" s="87"/>
      <c r="U73" s="87"/>
      <c r="V73" s="87"/>
    </row>
    <row r="74" spans="1:104" s="260" customFormat="1" ht="12.6" customHeight="1">
      <c r="C74" s="63"/>
      <c r="D74" s="63"/>
      <c r="I74" s="87"/>
      <c r="J74" s="87"/>
      <c r="Q74" s="87"/>
      <c r="R74" s="87"/>
      <c r="S74" s="87"/>
      <c r="T74" s="87"/>
      <c r="U74" s="87"/>
      <c r="V74" s="87"/>
    </row>
    <row r="75" spans="1:104" s="260" customFormat="1" ht="12.6" customHeight="1">
      <c r="C75" s="63"/>
      <c r="D75" s="63"/>
      <c r="I75" s="87"/>
      <c r="J75" s="87"/>
      <c r="Q75" s="87"/>
      <c r="R75" s="87"/>
      <c r="S75" s="87"/>
      <c r="T75" s="87"/>
      <c r="U75" s="87"/>
      <c r="V75" s="87"/>
    </row>
    <row r="76" spans="1:104" s="260" customFormat="1" ht="12.6" customHeight="1">
      <c r="C76" s="63"/>
      <c r="D76" s="63"/>
      <c r="I76" s="87"/>
      <c r="J76" s="87"/>
      <c r="Q76" s="87"/>
      <c r="R76" s="87"/>
      <c r="S76" s="87"/>
      <c r="T76" s="87"/>
      <c r="U76" s="87"/>
      <c r="V76" s="87"/>
    </row>
    <row r="77" spans="1:104" s="260" customFormat="1" ht="12.6" customHeight="1">
      <c r="C77" s="63"/>
      <c r="D77" s="63"/>
      <c r="I77" s="87"/>
      <c r="J77" s="87"/>
      <c r="Q77" s="87"/>
      <c r="R77" s="87"/>
      <c r="S77" s="87"/>
      <c r="T77" s="87"/>
      <c r="U77" s="87"/>
      <c r="V77" s="87"/>
    </row>
    <row r="78" spans="1:104" s="260" customFormat="1" ht="12.6" customHeight="1">
      <c r="C78" s="63"/>
      <c r="D78" s="63"/>
      <c r="I78" s="87"/>
      <c r="J78" s="87"/>
      <c r="Q78" s="87"/>
      <c r="R78" s="87"/>
      <c r="S78" s="87"/>
      <c r="T78" s="87"/>
      <c r="U78" s="87"/>
      <c r="V78" s="87"/>
    </row>
    <row r="79" spans="1:104" s="260" customFormat="1" ht="12.6" customHeight="1">
      <c r="C79" s="63"/>
      <c r="D79" s="63"/>
      <c r="I79" s="87"/>
      <c r="J79" s="87"/>
      <c r="Q79" s="87"/>
      <c r="R79" s="87"/>
      <c r="S79" s="87"/>
      <c r="T79" s="87"/>
      <c r="U79" s="87"/>
      <c r="V79" s="87"/>
    </row>
    <row r="80" spans="1:104" s="260" customFormat="1" ht="12.6" customHeight="1">
      <c r="C80" s="63"/>
      <c r="D80" s="63"/>
      <c r="I80" s="87"/>
      <c r="J80" s="87"/>
      <c r="Q80" s="87"/>
      <c r="R80" s="87"/>
      <c r="S80" s="87"/>
      <c r="T80" s="87"/>
      <c r="U80" s="87"/>
      <c r="V80" s="87"/>
    </row>
    <row r="81" spans="3:122" s="260" customFormat="1" ht="12.6" customHeight="1">
      <c r="C81" s="63"/>
      <c r="D81" s="63"/>
      <c r="I81" s="87"/>
      <c r="J81" s="87"/>
      <c r="Q81" s="87"/>
      <c r="R81" s="87"/>
      <c r="S81" s="87"/>
      <c r="T81" s="87"/>
      <c r="U81" s="87"/>
      <c r="V81" s="87"/>
    </row>
    <row r="82" spans="3:122" s="260" customFormat="1" ht="12.6" customHeight="1">
      <c r="C82" s="63"/>
      <c r="D82" s="63"/>
      <c r="I82" s="87"/>
      <c r="J82" s="87"/>
      <c r="Q82" s="87"/>
      <c r="R82" s="87"/>
      <c r="S82" s="87"/>
      <c r="T82" s="87"/>
      <c r="U82" s="87"/>
      <c r="V82" s="87"/>
    </row>
    <row r="83" spans="3:122" s="260" customFormat="1" ht="12.6" customHeight="1">
      <c r="C83" s="63"/>
      <c r="D83" s="63"/>
      <c r="I83" s="87"/>
      <c r="J83" s="87"/>
      <c r="Q83" s="87"/>
      <c r="R83" s="87"/>
      <c r="S83" s="87"/>
      <c r="T83" s="87"/>
      <c r="U83" s="87"/>
      <c r="V83" s="87"/>
    </row>
    <row r="84" spans="3:122" s="260" customFormat="1" ht="12.6" customHeight="1">
      <c r="C84" s="63"/>
      <c r="D84" s="63"/>
      <c r="I84" s="87"/>
      <c r="J84" s="87"/>
      <c r="Q84" s="87"/>
      <c r="R84" s="87"/>
      <c r="S84" s="87"/>
      <c r="T84" s="87"/>
      <c r="U84" s="87"/>
      <c r="V84" s="87"/>
    </row>
    <row r="85" spans="3:122" s="260" customFormat="1" ht="12.6" customHeight="1">
      <c r="C85" s="63"/>
      <c r="D85" s="63"/>
      <c r="I85" s="87"/>
      <c r="J85" s="87"/>
      <c r="Q85" s="87"/>
      <c r="R85" s="87"/>
      <c r="S85" s="87"/>
      <c r="T85" s="87"/>
      <c r="U85" s="87"/>
      <c r="V85" s="87"/>
    </row>
    <row r="86" spans="3:122" s="260" customFormat="1" ht="12.6" customHeight="1">
      <c r="C86" s="63"/>
      <c r="D86" s="63"/>
      <c r="I86" s="87"/>
      <c r="J86" s="87"/>
      <c r="Q86" s="87"/>
      <c r="R86" s="87"/>
      <c r="S86" s="87"/>
      <c r="T86" s="87"/>
      <c r="U86" s="87"/>
      <c r="V86" s="87"/>
    </row>
    <row r="87" spans="3:122" s="260" customFormat="1" ht="12.6" customHeight="1">
      <c r="C87" s="63"/>
      <c r="D87" s="63"/>
      <c r="I87" s="87"/>
      <c r="J87" s="87"/>
      <c r="Q87" s="87"/>
      <c r="R87" s="87"/>
      <c r="S87" s="87"/>
      <c r="T87" s="87"/>
      <c r="U87" s="87"/>
      <c r="V87" s="87"/>
    </row>
    <row r="88" spans="3:122" s="260" customFormat="1" ht="12.6" customHeight="1">
      <c r="C88" s="63"/>
      <c r="D88" s="63"/>
      <c r="I88" s="87"/>
      <c r="J88" s="87"/>
      <c r="Q88" s="87"/>
      <c r="R88" s="87"/>
      <c r="S88" s="87"/>
      <c r="T88" s="87"/>
      <c r="U88" s="87"/>
      <c r="V88" s="87"/>
    </row>
    <row r="89" spans="3:122" s="260" customFormat="1" ht="12.6" customHeight="1">
      <c r="C89" s="63"/>
      <c r="D89" s="63"/>
      <c r="I89" s="87"/>
      <c r="J89" s="87"/>
      <c r="Q89" s="87"/>
      <c r="R89" s="87"/>
      <c r="S89" s="87"/>
      <c r="T89" s="87"/>
      <c r="U89" s="87"/>
      <c r="V89" s="87"/>
    </row>
    <row r="90" spans="3:122" s="260" customFormat="1" ht="12.6" customHeight="1">
      <c r="C90" s="63"/>
      <c r="D90" s="63"/>
      <c r="I90" s="87"/>
      <c r="J90" s="87"/>
      <c r="Q90" s="87"/>
      <c r="R90" s="87"/>
      <c r="S90" s="87"/>
      <c r="T90" s="87"/>
      <c r="U90" s="87"/>
      <c r="V90" s="87"/>
    </row>
    <row r="91" spans="3:122" s="260" customFormat="1" ht="12.6" customHeight="1">
      <c r="C91" s="63"/>
      <c r="D91" s="63"/>
      <c r="I91" s="87"/>
      <c r="J91" s="87"/>
      <c r="Q91" s="87"/>
      <c r="R91" s="87"/>
      <c r="S91" s="87"/>
      <c r="T91" s="87"/>
      <c r="U91" s="87"/>
      <c r="V91" s="87"/>
    </row>
    <row r="92" spans="3:122">
      <c r="DA92" s="425"/>
      <c r="DB92" s="425"/>
      <c r="DC92" s="425"/>
      <c r="DD92" s="425"/>
      <c r="DE92" s="425"/>
      <c r="DF92" s="425"/>
      <c r="DG92" s="425"/>
      <c r="DH92" s="425"/>
      <c r="DI92" s="425"/>
      <c r="DJ92" s="425"/>
      <c r="DK92" s="425"/>
      <c r="DL92" s="425"/>
      <c r="DM92" s="425"/>
      <c r="DN92" s="425"/>
      <c r="DO92" s="425"/>
      <c r="DP92" s="425"/>
      <c r="DQ92" s="425"/>
      <c r="DR92" s="425"/>
    </row>
    <row r="93" spans="3:122">
      <c r="DA93" s="425"/>
      <c r="DB93" s="425"/>
      <c r="DC93" s="425"/>
      <c r="DD93" s="425"/>
      <c r="DE93" s="425"/>
      <c r="DF93" s="425"/>
      <c r="DG93" s="425"/>
      <c r="DH93" s="425"/>
      <c r="DI93" s="425"/>
      <c r="DJ93" s="425"/>
      <c r="DK93" s="425"/>
      <c r="DL93" s="425"/>
      <c r="DM93" s="425"/>
      <c r="DN93" s="425"/>
      <c r="DO93" s="425"/>
      <c r="DP93" s="425"/>
      <c r="DQ93" s="425"/>
      <c r="DR93" s="425"/>
    </row>
    <row r="94" spans="3:122">
      <c r="DA94" s="425"/>
      <c r="DB94" s="425"/>
      <c r="DC94" s="425"/>
      <c r="DD94" s="425"/>
      <c r="DE94" s="425"/>
      <c r="DF94" s="425"/>
      <c r="DG94" s="425"/>
      <c r="DH94" s="425"/>
      <c r="DI94" s="425"/>
      <c r="DJ94" s="425"/>
      <c r="DK94" s="425"/>
      <c r="DL94" s="425"/>
      <c r="DM94" s="425"/>
      <c r="DN94" s="425"/>
      <c r="DO94" s="425"/>
      <c r="DP94" s="425"/>
      <c r="DQ94" s="425"/>
      <c r="DR94" s="425"/>
    </row>
    <row r="95" spans="3:122">
      <c r="DA95" s="425"/>
      <c r="DB95" s="425"/>
      <c r="DC95" s="425"/>
      <c r="DD95" s="425"/>
      <c r="DE95" s="425"/>
      <c r="DF95" s="425"/>
      <c r="DG95" s="425"/>
      <c r="DH95" s="425"/>
      <c r="DI95" s="425"/>
      <c r="DJ95" s="425"/>
      <c r="DK95" s="425"/>
      <c r="DL95" s="425"/>
      <c r="DM95" s="425"/>
      <c r="DN95" s="425"/>
      <c r="DO95" s="425"/>
      <c r="DP95" s="425"/>
      <c r="DQ95" s="425"/>
      <c r="DR95" s="425"/>
    </row>
    <row r="96" spans="3:122">
      <c r="DA96" s="425"/>
      <c r="DB96" s="425"/>
      <c r="DC96" s="425"/>
      <c r="DD96" s="425"/>
      <c r="DE96" s="425"/>
      <c r="DF96" s="425"/>
      <c r="DG96" s="425"/>
      <c r="DH96" s="425"/>
      <c r="DI96" s="425"/>
      <c r="DJ96" s="425"/>
      <c r="DK96" s="425"/>
      <c r="DL96" s="425"/>
      <c r="DM96" s="425"/>
      <c r="DN96" s="425"/>
      <c r="DO96" s="425"/>
      <c r="DP96" s="425"/>
      <c r="DQ96" s="425"/>
      <c r="DR96" s="425"/>
    </row>
    <row r="97" spans="105:122">
      <c r="DA97" s="425"/>
      <c r="DB97" s="425"/>
      <c r="DC97" s="425"/>
      <c r="DD97" s="425"/>
      <c r="DE97" s="425"/>
      <c r="DF97" s="425"/>
      <c r="DG97" s="425"/>
      <c r="DH97" s="425"/>
      <c r="DI97" s="425"/>
      <c r="DJ97" s="425"/>
      <c r="DK97" s="425"/>
      <c r="DL97" s="425"/>
      <c r="DM97" s="425"/>
      <c r="DN97" s="425"/>
      <c r="DO97" s="425"/>
      <c r="DP97" s="425"/>
      <c r="DQ97" s="425"/>
      <c r="DR97" s="425"/>
    </row>
    <row r="98" spans="105:122">
      <c r="DA98" s="425"/>
      <c r="DB98" s="425"/>
      <c r="DC98" s="425"/>
      <c r="DD98" s="425"/>
      <c r="DE98" s="425"/>
      <c r="DF98" s="425"/>
      <c r="DG98" s="425"/>
      <c r="DH98" s="425"/>
      <c r="DI98" s="425"/>
      <c r="DJ98" s="425"/>
      <c r="DK98" s="425"/>
      <c r="DL98" s="425"/>
      <c r="DM98" s="425"/>
      <c r="DN98" s="425"/>
      <c r="DO98" s="425"/>
      <c r="DP98" s="425"/>
      <c r="DQ98" s="425"/>
      <c r="DR98" s="425"/>
    </row>
    <row r="99" spans="105:122">
      <c r="DA99" s="425"/>
      <c r="DB99" s="425"/>
      <c r="DC99" s="425"/>
      <c r="DD99" s="425"/>
      <c r="DE99" s="425"/>
      <c r="DF99" s="425"/>
      <c r="DG99" s="425"/>
      <c r="DH99" s="425"/>
      <c r="DI99" s="425"/>
      <c r="DJ99" s="425"/>
      <c r="DK99" s="425"/>
      <c r="DL99" s="425"/>
      <c r="DM99" s="425"/>
      <c r="DN99" s="425"/>
      <c r="DO99" s="425"/>
      <c r="DP99" s="425"/>
      <c r="DQ99" s="425"/>
      <c r="DR99" s="425"/>
    </row>
    <row r="100" spans="105:122">
      <c r="DA100" s="425"/>
      <c r="DB100" s="425"/>
      <c r="DC100" s="425"/>
      <c r="DD100" s="425"/>
      <c r="DE100" s="425"/>
      <c r="DF100" s="425"/>
      <c r="DG100" s="425"/>
      <c r="DH100" s="425"/>
      <c r="DI100" s="425"/>
      <c r="DJ100" s="425"/>
      <c r="DK100" s="425"/>
      <c r="DL100" s="425"/>
      <c r="DM100" s="425"/>
      <c r="DN100" s="425"/>
      <c r="DO100" s="425"/>
      <c r="DP100" s="425"/>
      <c r="DQ100" s="425"/>
      <c r="DR100" s="425"/>
    </row>
    <row r="101" spans="105:122">
      <c r="DA101" s="425"/>
      <c r="DB101" s="425"/>
      <c r="DC101" s="425"/>
      <c r="DD101" s="425"/>
      <c r="DE101" s="425"/>
      <c r="DF101" s="425"/>
      <c r="DG101" s="425"/>
      <c r="DH101" s="425"/>
      <c r="DI101" s="425"/>
      <c r="DJ101" s="425"/>
      <c r="DK101" s="425"/>
      <c r="DL101" s="425"/>
      <c r="DM101" s="425"/>
      <c r="DN101" s="425"/>
      <c r="DO101" s="425"/>
      <c r="DP101" s="425"/>
      <c r="DQ101" s="425"/>
      <c r="DR101" s="425"/>
    </row>
    <row r="102" spans="105:122">
      <c r="DA102" s="425"/>
      <c r="DB102" s="425"/>
      <c r="DC102" s="425"/>
      <c r="DD102" s="425"/>
      <c r="DE102" s="425"/>
      <c r="DF102" s="425"/>
      <c r="DG102" s="425"/>
      <c r="DH102" s="425"/>
      <c r="DI102" s="425"/>
      <c r="DJ102" s="425"/>
      <c r="DK102" s="425"/>
      <c r="DL102" s="425"/>
      <c r="DM102" s="425"/>
      <c r="DN102" s="425"/>
      <c r="DO102" s="425"/>
      <c r="DP102" s="425"/>
      <c r="DQ102" s="425"/>
      <c r="DR102" s="425"/>
    </row>
    <row r="103" spans="105:122">
      <c r="DA103" s="425"/>
      <c r="DB103" s="425"/>
      <c r="DC103" s="425"/>
      <c r="DD103" s="425"/>
      <c r="DE103" s="425"/>
      <c r="DF103" s="425"/>
      <c r="DG103" s="425"/>
      <c r="DH103" s="425"/>
      <c r="DI103" s="425"/>
      <c r="DJ103" s="425"/>
      <c r="DK103" s="425"/>
      <c r="DL103" s="425"/>
      <c r="DM103" s="425"/>
      <c r="DN103" s="425"/>
      <c r="DO103" s="425"/>
      <c r="DP103" s="425"/>
      <c r="DQ103" s="425"/>
      <c r="DR103" s="425"/>
    </row>
    <row r="104" spans="105:122">
      <c r="DA104" s="425"/>
      <c r="DB104" s="425"/>
      <c r="DC104" s="425"/>
      <c r="DD104" s="425"/>
      <c r="DE104" s="425"/>
      <c r="DF104" s="425"/>
      <c r="DG104" s="425"/>
      <c r="DH104" s="425"/>
      <c r="DI104" s="425"/>
      <c r="DJ104" s="425"/>
      <c r="DK104" s="425"/>
      <c r="DL104" s="425"/>
      <c r="DM104" s="425"/>
      <c r="DN104" s="425"/>
      <c r="DO104" s="425"/>
      <c r="DP104" s="425"/>
      <c r="DQ104" s="425"/>
      <c r="DR104" s="425"/>
    </row>
    <row r="105" spans="105:122">
      <c r="DA105" s="425"/>
      <c r="DB105" s="425"/>
      <c r="DC105" s="425"/>
      <c r="DD105" s="425"/>
      <c r="DE105" s="425"/>
      <c r="DF105" s="425"/>
      <c r="DG105" s="425"/>
      <c r="DH105" s="425"/>
      <c r="DI105" s="425"/>
      <c r="DJ105" s="425"/>
      <c r="DK105" s="425"/>
      <c r="DL105" s="425"/>
      <c r="DM105" s="425"/>
      <c r="DN105" s="425"/>
      <c r="DO105" s="425"/>
      <c r="DP105" s="425"/>
      <c r="DQ105" s="425"/>
      <c r="DR105" s="425"/>
    </row>
    <row r="106" spans="105:122">
      <c r="DA106" s="425"/>
      <c r="DB106" s="425"/>
      <c r="DC106" s="425"/>
      <c r="DD106" s="425"/>
      <c r="DE106" s="425"/>
      <c r="DF106" s="425"/>
      <c r="DG106" s="425"/>
      <c r="DH106" s="425"/>
      <c r="DI106" s="425"/>
      <c r="DJ106" s="425"/>
      <c r="DK106" s="425"/>
      <c r="DL106" s="425"/>
      <c r="DM106" s="425"/>
      <c r="DN106" s="425"/>
      <c r="DO106" s="425"/>
      <c r="DP106" s="425"/>
      <c r="DQ106" s="425"/>
      <c r="DR106" s="425"/>
    </row>
    <row r="107" spans="105:122">
      <c r="DA107" s="425"/>
      <c r="DB107" s="425"/>
      <c r="DC107" s="425"/>
      <c r="DD107" s="425"/>
      <c r="DE107" s="425"/>
      <c r="DF107" s="425"/>
      <c r="DG107" s="425"/>
      <c r="DH107" s="425"/>
      <c r="DI107" s="425"/>
      <c r="DJ107" s="425"/>
      <c r="DK107" s="425"/>
      <c r="DL107" s="425"/>
      <c r="DM107" s="425"/>
      <c r="DN107" s="425"/>
      <c r="DO107" s="425"/>
      <c r="DP107" s="425"/>
      <c r="DQ107" s="425"/>
      <c r="DR107" s="425"/>
    </row>
    <row r="108" spans="105:122">
      <c r="DA108" s="425"/>
      <c r="DB108" s="425"/>
      <c r="DC108" s="425"/>
      <c r="DD108" s="425"/>
      <c r="DE108" s="425"/>
      <c r="DF108" s="425"/>
      <c r="DG108" s="425"/>
      <c r="DH108" s="425"/>
      <c r="DI108" s="425"/>
      <c r="DJ108" s="425"/>
      <c r="DK108" s="425"/>
      <c r="DL108" s="425"/>
      <c r="DM108" s="425"/>
      <c r="DN108" s="425"/>
      <c r="DO108" s="425"/>
      <c r="DP108" s="425"/>
      <c r="DQ108" s="425"/>
      <c r="DR108" s="425"/>
    </row>
    <row r="109" spans="105:122">
      <c r="DA109" s="425"/>
      <c r="DB109" s="425"/>
      <c r="DC109" s="425"/>
      <c r="DD109" s="425"/>
      <c r="DE109" s="425"/>
      <c r="DF109" s="425"/>
      <c r="DG109" s="425"/>
      <c r="DH109" s="425"/>
      <c r="DI109" s="425"/>
      <c r="DJ109" s="425"/>
      <c r="DK109" s="425"/>
      <c r="DL109" s="425"/>
      <c r="DM109" s="425"/>
      <c r="DN109" s="425"/>
      <c r="DO109" s="425"/>
      <c r="DP109" s="425"/>
      <c r="DQ109" s="425"/>
      <c r="DR109" s="425"/>
    </row>
    <row r="110" spans="105:122">
      <c r="DA110" s="425"/>
      <c r="DB110" s="425"/>
      <c r="DC110" s="425"/>
      <c r="DD110" s="425"/>
      <c r="DE110" s="425"/>
      <c r="DF110" s="425"/>
      <c r="DG110" s="425"/>
      <c r="DH110" s="425"/>
      <c r="DI110" s="425"/>
      <c r="DJ110" s="425"/>
      <c r="DK110" s="425"/>
      <c r="DL110" s="425"/>
      <c r="DM110" s="425"/>
      <c r="DN110" s="425"/>
      <c r="DO110" s="425"/>
      <c r="DP110" s="425"/>
      <c r="DQ110" s="425"/>
      <c r="DR110" s="425"/>
    </row>
    <row r="111" spans="105:122">
      <c r="DA111" s="425"/>
      <c r="DB111" s="425"/>
      <c r="DC111" s="425"/>
      <c r="DD111" s="425"/>
      <c r="DE111" s="425"/>
      <c r="DF111" s="425"/>
      <c r="DG111" s="425"/>
      <c r="DH111" s="425"/>
      <c r="DI111" s="425"/>
      <c r="DJ111" s="425"/>
      <c r="DK111" s="425"/>
      <c r="DL111" s="425"/>
      <c r="DM111" s="425"/>
      <c r="DN111" s="425"/>
      <c r="DO111" s="425"/>
      <c r="DP111" s="425"/>
      <c r="DQ111" s="425"/>
      <c r="DR111" s="425"/>
    </row>
    <row r="112" spans="105:122">
      <c r="DA112" s="425"/>
      <c r="DB112" s="425"/>
      <c r="DC112" s="425"/>
      <c r="DD112" s="425"/>
      <c r="DE112" s="425"/>
      <c r="DF112" s="425"/>
      <c r="DG112" s="425"/>
      <c r="DH112" s="425"/>
      <c r="DI112" s="425"/>
      <c r="DJ112" s="425"/>
      <c r="DK112" s="425"/>
      <c r="DL112" s="425"/>
      <c r="DM112" s="425"/>
      <c r="DN112" s="425"/>
      <c r="DO112" s="425"/>
      <c r="DP112" s="425"/>
      <c r="DQ112" s="425"/>
      <c r="DR112" s="425"/>
    </row>
    <row r="113" spans="105:122">
      <c r="DA113" s="425"/>
      <c r="DB113" s="425"/>
      <c r="DC113" s="425"/>
      <c r="DD113" s="425"/>
      <c r="DE113" s="425"/>
      <c r="DF113" s="425"/>
      <c r="DG113" s="425"/>
      <c r="DH113" s="425"/>
      <c r="DI113" s="425"/>
      <c r="DJ113" s="425"/>
      <c r="DK113" s="425"/>
      <c r="DL113" s="425"/>
      <c r="DM113" s="425"/>
      <c r="DN113" s="425"/>
      <c r="DO113" s="425"/>
      <c r="DP113" s="425"/>
      <c r="DQ113" s="425"/>
      <c r="DR113" s="425"/>
    </row>
    <row r="114" spans="105:122">
      <c r="DA114" s="425"/>
      <c r="DB114" s="425"/>
      <c r="DC114" s="425"/>
      <c r="DD114" s="425"/>
      <c r="DE114" s="425"/>
      <c r="DF114" s="425"/>
      <c r="DG114" s="425"/>
      <c r="DH114" s="425"/>
      <c r="DI114" s="425"/>
      <c r="DJ114" s="425"/>
      <c r="DK114" s="425"/>
      <c r="DL114" s="425"/>
      <c r="DM114" s="425"/>
      <c r="DN114" s="425"/>
      <c r="DO114" s="425"/>
      <c r="DP114" s="425"/>
      <c r="DQ114" s="425"/>
      <c r="DR114" s="425"/>
    </row>
    <row r="115" spans="105:122">
      <c r="DA115" s="425"/>
      <c r="DB115" s="425"/>
      <c r="DC115" s="425"/>
      <c r="DD115" s="425"/>
      <c r="DE115" s="425"/>
      <c r="DF115" s="425"/>
      <c r="DG115" s="425"/>
      <c r="DH115" s="425"/>
      <c r="DI115" s="425"/>
      <c r="DJ115" s="425"/>
      <c r="DK115" s="425"/>
      <c r="DL115" s="425"/>
      <c r="DM115" s="425"/>
      <c r="DN115" s="425"/>
      <c r="DO115" s="425"/>
      <c r="DP115" s="425"/>
      <c r="DQ115" s="425"/>
      <c r="DR115" s="425"/>
    </row>
    <row r="116" spans="105:122">
      <c r="DA116" s="425"/>
      <c r="DB116" s="425"/>
      <c r="DC116" s="425"/>
      <c r="DD116" s="425"/>
      <c r="DE116" s="425"/>
      <c r="DF116" s="425"/>
      <c r="DG116" s="425"/>
      <c r="DH116" s="425"/>
      <c r="DI116" s="425"/>
      <c r="DJ116" s="425"/>
      <c r="DK116" s="425"/>
      <c r="DL116" s="425"/>
      <c r="DM116" s="425"/>
      <c r="DN116" s="425"/>
      <c r="DO116" s="425"/>
      <c r="DP116" s="425"/>
      <c r="DQ116" s="425"/>
      <c r="DR116" s="425"/>
    </row>
    <row r="117" spans="105:122">
      <c r="DA117" s="425"/>
      <c r="DB117" s="425"/>
      <c r="DC117" s="425"/>
      <c r="DD117" s="425"/>
      <c r="DE117" s="425"/>
      <c r="DF117" s="425"/>
      <c r="DG117" s="425"/>
      <c r="DH117" s="425"/>
      <c r="DI117" s="425"/>
      <c r="DJ117" s="425"/>
      <c r="DK117" s="425"/>
      <c r="DL117" s="425"/>
      <c r="DM117" s="425"/>
      <c r="DN117" s="425"/>
      <c r="DO117" s="425"/>
      <c r="DP117" s="425"/>
      <c r="DQ117" s="425"/>
      <c r="DR117" s="425"/>
    </row>
    <row r="118" spans="105:122">
      <c r="DA118" s="425"/>
      <c r="DB118" s="425"/>
      <c r="DC118" s="425"/>
      <c r="DD118" s="425"/>
      <c r="DE118" s="425"/>
      <c r="DF118" s="425"/>
      <c r="DG118" s="425"/>
      <c r="DH118" s="425"/>
      <c r="DI118" s="425"/>
      <c r="DJ118" s="425"/>
      <c r="DK118" s="425"/>
      <c r="DL118" s="425"/>
      <c r="DM118" s="425"/>
      <c r="DN118" s="425"/>
      <c r="DO118" s="425"/>
      <c r="DP118" s="425"/>
      <c r="DQ118" s="425"/>
      <c r="DR118" s="425"/>
    </row>
    <row r="119" spans="105:122">
      <c r="DA119" s="425"/>
      <c r="DB119" s="425"/>
      <c r="DC119" s="425"/>
      <c r="DD119" s="425"/>
      <c r="DE119" s="425"/>
      <c r="DF119" s="425"/>
      <c r="DG119" s="425"/>
      <c r="DH119" s="425"/>
      <c r="DI119" s="425"/>
      <c r="DJ119" s="425"/>
      <c r="DK119" s="425"/>
      <c r="DL119" s="425"/>
      <c r="DM119" s="425"/>
      <c r="DN119" s="425"/>
      <c r="DO119" s="425"/>
      <c r="DP119" s="425"/>
      <c r="DQ119" s="425"/>
      <c r="DR119" s="425"/>
    </row>
    <row r="120" spans="105:122">
      <c r="DA120" s="425"/>
      <c r="DB120" s="425"/>
      <c r="DC120" s="425"/>
      <c r="DD120" s="425"/>
      <c r="DE120" s="425"/>
      <c r="DF120" s="425"/>
      <c r="DG120" s="425"/>
      <c r="DH120" s="425"/>
      <c r="DI120" s="425"/>
      <c r="DJ120" s="425"/>
      <c r="DK120" s="425"/>
      <c r="DL120" s="425"/>
      <c r="DM120" s="425"/>
      <c r="DN120" s="425"/>
      <c r="DO120" s="425"/>
      <c r="DP120" s="425"/>
      <c r="DQ120" s="425"/>
      <c r="DR120" s="425"/>
    </row>
    <row r="121" spans="105:122">
      <c r="DA121" s="425"/>
      <c r="DB121" s="425"/>
      <c r="DC121" s="425"/>
      <c r="DD121" s="425"/>
      <c r="DE121" s="425"/>
      <c r="DF121" s="425"/>
      <c r="DG121" s="425"/>
      <c r="DH121" s="425"/>
      <c r="DI121" s="425"/>
      <c r="DJ121" s="425"/>
      <c r="DK121" s="425"/>
      <c r="DL121" s="425"/>
      <c r="DM121" s="425"/>
      <c r="DN121" s="425"/>
      <c r="DO121" s="425"/>
      <c r="DP121" s="425"/>
      <c r="DQ121" s="425"/>
      <c r="DR121" s="425"/>
    </row>
    <row r="122" spans="105:122">
      <c r="DA122" s="425"/>
      <c r="DB122" s="425"/>
      <c r="DC122" s="425"/>
      <c r="DD122" s="425"/>
      <c r="DE122" s="425"/>
      <c r="DF122" s="425"/>
      <c r="DG122" s="425"/>
      <c r="DH122" s="425"/>
      <c r="DI122" s="425"/>
      <c r="DJ122" s="425"/>
      <c r="DK122" s="425"/>
      <c r="DL122" s="425"/>
      <c r="DM122" s="425"/>
      <c r="DN122" s="425"/>
      <c r="DO122" s="425"/>
      <c r="DP122" s="425"/>
      <c r="DQ122" s="425"/>
      <c r="DR122" s="425"/>
    </row>
    <row r="123" spans="105:122">
      <c r="DA123" s="425"/>
      <c r="DB123" s="425"/>
      <c r="DC123" s="425"/>
      <c r="DD123" s="425"/>
      <c r="DE123" s="425"/>
      <c r="DF123" s="425"/>
      <c r="DG123" s="425"/>
      <c r="DH123" s="425"/>
      <c r="DI123" s="425"/>
      <c r="DJ123" s="425"/>
      <c r="DK123" s="425"/>
      <c r="DL123" s="425"/>
      <c r="DM123" s="425"/>
      <c r="DN123" s="425"/>
      <c r="DO123" s="425"/>
      <c r="DP123" s="425"/>
      <c r="DQ123" s="425"/>
      <c r="DR123" s="425"/>
    </row>
    <row r="124" spans="105:122">
      <c r="DA124" s="425"/>
      <c r="DB124" s="425"/>
      <c r="DC124" s="425"/>
      <c r="DD124" s="425"/>
      <c r="DE124" s="425"/>
      <c r="DF124" s="425"/>
      <c r="DG124" s="425"/>
      <c r="DH124" s="425"/>
      <c r="DI124" s="425"/>
      <c r="DJ124" s="425"/>
      <c r="DK124" s="425"/>
      <c r="DL124" s="425"/>
      <c r="DM124" s="425"/>
      <c r="DN124" s="425"/>
      <c r="DO124" s="425"/>
      <c r="DP124" s="425"/>
      <c r="DQ124" s="425"/>
      <c r="DR124" s="425"/>
    </row>
    <row r="125" spans="105:122">
      <c r="DA125" s="425"/>
      <c r="DB125" s="425"/>
      <c r="DC125" s="425"/>
      <c r="DD125" s="425"/>
      <c r="DE125" s="425"/>
      <c r="DF125" s="425"/>
      <c r="DG125" s="425"/>
      <c r="DH125" s="425"/>
      <c r="DI125" s="425"/>
      <c r="DJ125" s="425"/>
      <c r="DK125" s="425"/>
      <c r="DL125" s="425"/>
      <c r="DM125" s="425"/>
      <c r="DN125" s="425"/>
      <c r="DO125" s="425"/>
      <c r="DP125" s="425"/>
      <c r="DQ125" s="425"/>
      <c r="DR125" s="425"/>
    </row>
    <row r="126" spans="105:122">
      <c r="DA126" s="425"/>
      <c r="DB126" s="425"/>
      <c r="DC126" s="425"/>
      <c r="DD126" s="425"/>
      <c r="DE126" s="425"/>
      <c r="DF126" s="425"/>
      <c r="DG126" s="425"/>
      <c r="DH126" s="425"/>
      <c r="DI126" s="425"/>
      <c r="DJ126" s="425"/>
      <c r="DK126" s="425"/>
      <c r="DL126" s="425"/>
      <c r="DM126" s="425"/>
      <c r="DN126" s="425"/>
      <c r="DO126" s="425"/>
      <c r="DP126" s="425"/>
      <c r="DQ126" s="425"/>
      <c r="DR126" s="425"/>
    </row>
    <row r="127" spans="105:122">
      <c r="DA127" s="425"/>
      <c r="DB127" s="425"/>
      <c r="DC127" s="425"/>
      <c r="DD127" s="425"/>
      <c r="DE127" s="425"/>
      <c r="DF127" s="425"/>
      <c r="DG127" s="425"/>
      <c r="DH127" s="425"/>
      <c r="DI127" s="425"/>
      <c r="DJ127" s="425"/>
      <c r="DK127" s="425"/>
      <c r="DL127" s="425"/>
      <c r="DM127" s="425"/>
      <c r="DN127" s="425"/>
      <c r="DO127" s="425"/>
      <c r="DP127" s="425"/>
      <c r="DQ127" s="425"/>
      <c r="DR127" s="425"/>
    </row>
    <row r="128" spans="105:122">
      <c r="DA128" s="425"/>
      <c r="DB128" s="425"/>
      <c r="DC128" s="425"/>
      <c r="DD128" s="425"/>
      <c r="DE128" s="425"/>
      <c r="DF128" s="425"/>
      <c r="DG128" s="425"/>
      <c r="DH128" s="425"/>
      <c r="DI128" s="425"/>
      <c r="DJ128" s="425"/>
      <c r="DK128" s="425"/>
      <c r="DL128" s="425"/>
      <c r="DM128" s="425"/>
      <c r="DN128" s="425"/>
      <c r="DO128" s="425"/>
      <c r="DP128" s="425"/>
      <c r="DQ128" s="425"/>
      <c r="DR128" s="425"/>
    </row>
    <row r="129" spans="105:122">
      <c r="DA129" s="425"/>
      <c r="DB129" s="425"/>
      <c r="DC129" s="425"/>
      <c r="DD129" s="425"/>
      <c r="DE129" s="425"/>
      <c r="DF129" s="425"/>
      <c r="DG129" s="425"/>
      <c r="DH129" s="425"/>
      <c r="DI129" s="425"/>
      <c r="DJ129" s="425"/>
      <c r="DK129" s="425"/>
      <c r="DL129" s="425"/>
      <c r="DM129" s="425"/>
      <c r="DN129" s="425"/>
      <c r="DO129" s="425"/>
      <c r="DP129" s="425"/>
      <c r="DQ129" s="425"/>
      <c r="DR129" s="425"/>
    </row>
    <row r="130" spans="105:122">
      <c r="DA130" s="425"/>
      <c r="DB130" s="425"/>
      <c r="DC130" s="425"/>
      <c r="DD130" s="425"/>
      <c r="DE130" s="425"/>
      <c r="DF130" s="425"/>
      <c r="DG130" s="425"/>
      <c r="DH130" s="425"/>
      <c r="DI130" s="425"/>
      <c r="DJ130" s="425"/>
      <c r="DK130" s="425"/>
      <c r="DL130" s="425"/>
      <c r="DM130" s="425"/>
      <c r="DN130" s="425"/>
      <c r="DO130" s="425"/>
      <c r="DP130" s="425"/>
      <c r="DQ130" s="425"/>
      <c r="DR130" s="425"/>
    </row>
    <row r="131" spans="105:122">
      <c r="DA131" s="425"/>
      <c r="DB131" s="425"/>
      <c r="DC131" s="425"/>
      <c r="DD131" s="425"/>
      <c r="DE131" s="425"/>
      <c r="DF131" s="425"/>
      <c r="DG131" s="425"/>
      <c r="DH131" s="425"/>
      <c r="DI131" s="425"/>
      <c r="DJ131" s="425"/>
      <c r="DK131" s="425"/>
      <c r="DL131" s="425"/>
      <c r="DM131" s="425"/>
      <c r="DN131" s="425"/>
      <c r="DO131" s="425"/>
      <c r="DP131" s="425"/>
      <c r="DQ131" s="425"/>
      <c r="DR131" s="425"/>
    </row>
    <row r="132" spans="105:122">
      <c r="DA132" s="425"/>
      <c r="DB132" s="425"/>
      <c r="DC132" s="425"/>
      <c r="DD132" s="425"/>
      <c r="DE132" s="425"/>
      <c r="DF132" s="425"/>
      <c r="DG132" s="425"/>
      <c r="DH132" s="425"/>
      <c r="DI132" s="425"/>
      <c r="DJ132" s="425"/>
      <c r="DK132" s="425"/>
      <c r="DL132" s="425"/>
      <c r="DM132" s="425"/>
      <c r="DN132" s="425"/>
      <c r="DO132" s="425"/>
      <c r="DP132" s="425"/>
      <c r="DQ132" s="425"/>
      <c r="DR132" s="425"/>
    </row>
    <row r="133" spans="105:122">
      <c r="DA133" s="425"/>
      <c r="DB133" s="425"/>
      <c r="DC133" s="425"/>
      <c r="DD133" s="425"/>
      <c r="DE133" s="425"/>
      <c r="DF133" s="425"/>
      <c r="DG133" s="425"/>
      <c r="DH133" s="425"/>
      <c r="DI133" s="425"/>
      <c r="DJ133" s="425"/>
      <c r="DK133" s="425"/>
      <c r="DL133" s="425"/>
      <c r="DM133" s="425"/>
      <c r="DN133" s="425"/>
      <c r="DO133" s="425"/>
      <c r="DP133" s="425"/>
      <c r="DQ133" s="425"/>
      <c r="DR133" s="425"/>
    </row>
    <row r="134" spans="105:122">
      <c r="DA134" s="425"/>
      <c r="DB134" s="425"/>
      <c r="DC134" s="425"/>
      <c r="DD134" s="425"/>
      <c r="DE134" s="425"/>
      <c r="DF134" s="425"/>
      <c r="DG134" s="425"/>
      <c r="DH134" s="425"/>
      <c r="DI134" s="425"/>
      <c r="DJ134" s="425"/>
      <c r="DK134" s="425"/>
      <c r="DL134" s="425"/>
      <c r="DM134" s="425"/>
      <c r="DN134" s="425"/>
      <c r="DO134" s="425"/>
      <c r="DP134" s="425"/>
      <c r="DQ134" s="425"/>
      <c r="DR134" s="425"/>
    </row>
    <row r="135" spans="105:122">
      <c r="DA135" s="425"/>
      <c r="DB135" s="425"/>
      <c r="DC135" s="425"/>
      <c r="DD135" s="425"/>
      <c r="DE135" s="425"/>
      <c r="DF135" s="425"/>
      <c r="DG135" s="425"/>
      <c r="DH135" s="425"/>
      <c r="DI135" s="425"/>
      <c r="DJ135" s="425"/>
      <c r="DK135" s="425"/>
      <c r="DL135" s="425"/>
      <c r="DM135" s="425"/>
      <c r="DN135" s="425"/>
      <c r="DO135" s="425"/>
      <c r="DP135" s="425"/>
      <c r="DQ135" s="425"/>
      <c r="DR135" s="425"/>
    </row>
    <row r="136" spans="105:122">
      <c r="DA136" s="425"/>
      <c r="DB136" s="425"/>
      <c r="DC136" s="425"/>
      <c r="DD136" s="425"/>
      <c r="DE136" s="425"/>
      <c r="DF136" s="425"/>
      <c r="DG136" s="425"/>
      <c r="DH136" s="425"/>
      <c r="DI136" s="425"/>
      <c r="DJ136" s="425"/>
      <c r="DK136" s="425"/>
      <c r="DL136" s="425"/>
      <c r="DM136" s="425"/>
      <c r="DN136" s="425"/>
      <c r="DO136" s="425"/>
      <c r="DP136" s="425"/>
      <c r="DQ136" s="425"/>
      <c r="DR136" s="425"/>
    </row>
    <row r="137" spans="105:122">
      <c r="DA137" s="425"/>
      <c r="DB137" s="425"/>
      <c r="DC137" s="425"/>
      <c r="DD137" s="425"/>
      <c r="DE137" s="425"/>
      <c r="DF137" s="425"/>
      <c r="DG137" s="425"/>
      <c r="DH137" s="425"/>
      <c r="DI137" s="425"/>
      <c r="DJ137" s="425"/>
      <c r="DK137" s="425"/>
      <c r="DL137" s="425"/>
      <c r="DM137" s="425"/>
      <c r="DN137" s="425"/>
      <c r="DO137" s="425"/>
      <c r="DP137" s="425"/>
      <c r="DQ137" s="425"/>
      <c r="DR137" s="425"/>
    </row>
    <row r="138" spans="105:122">
      <c r="DA138" s="425"/>
      <c r="DB138" s="425"/>
      <c r="DC138" s="425"/>
      <c r="DD138" s="425"/>
      <c r="DE138" s="425"/>
      <c r="DF138" s="425"/>
      <c r="DG138" s="425"/>
      <c r="DH138" s="425"/>
      <c r="DI138" s="425"/>
      <c r="DJ138" s="425"/>
      <c r="DK138" s="425"/>
      <c r="DL138" s="425"/>
      <c r="DM138" s="425"/>
      <c r="DN138" s="425"/>
      <c r="DO138" s="425"/>
      <c r="DP138" s="425"/>
      <c r="DQ138" s="425"/>
      <c r="DR138" s="425"/>
    </row>
    <row r="139" spans="105:122">
      <c r="DA139" s="425"/>
      <c r="DB139" s="425"/>
      <c r="DC139" s="425"/>
      <c r="DD139" s="425"/>
      <c r="DE139" s="425"/>
      <c r="DF139" s="425"/>
      <c r="DG139" s="425"/>
      <c r="DH139" s="425"/>
      <c r="DI139" s="425"/>
      <c r="DJ139" s="425"/>
      <c r="DK139" s="425"/>
      <c r="DL139" s="425"/>
      <c r="DM139" s="425"/>
      <c r="DN139" s="425"/>
      <c r="DO139" s="425"/>
      <c r="DP139" s="425"/>
      <c r="DQ139" s="425"/>
      <c r="DR139" s="425"/>
    </row>
    <row r="140" spans="105:122">
      <c r="DA140" s="425"/>
      <c r="DB140" s="425"/>
      <c r="DC140" s="425"/>
      <c r="DD140" s="425"/>
      <c r="DE140" s="425"/>
      <c r="DF140" s="425"/>
      <c r="DG140" s="425"/>
      <c r="DH140" s="425"/>
      <c r="DI140" s="425"/>
      <c r="DJ140" s="425"/>
      <c r="DK140" s="425"/>
      <c r="DL140" s="425"/>
      <c r="DM140" s="425"/>
      <c r="DN140" s="425"/>
      <c r="DO140" s="425"/>
      <c r="DP140" s="425"/>
      <c r="DQ140" s="425"/>
      <c r="DR140" s="425"/>
    </row>
    <row r="141" spans="105:122">
      <c r="DA141" s="425"/>
      <c r="DB141" s="425"/>
      <c r="DC141" s="425"/>
      <c r="DD141" s="425"/>
      <c r="DE141" s="425"/>
      <c r="DF141" s="425"/>
      <c r="DG141" s="425"/>
      <c r="DH141" s="425"/>
      <c r="DI141" s="425"/>
      <c r="DJ141" s="425"/>
      <c r="DK141" s="425"/>
      <c r="DL141" s="425"/>
      <c r="DM141" s="425"/>
      <c r="DN141" s="425"/>
      <c r="DO141" s="425"/>
      <c r="DP141" s="425"/>
      <c r="DQ141" s="425"/>
      <c r="DR141" s="425"/>
    </row>
    <row r="142" spans="105:122">
      <c r="DA142" s="425"/>
      <c r="DB142" s="425"/>
      <c r="DC142" s="425"/>
      <c r="DD142" s="425"/>
      <c r="DE142" s="425"/>
      <c r="DF142" s="425"/>
      <c r="DG142" s="425"/>
      <c r="DH142" s="425"/>
      <c r="DI142" s="425"/>
      <c r="DJ142" s="425"/>
      <c r="DK142" s="425"/>
      <c r="DL142" s="425"/>
      <c r="DM142" s="425"/>
      <c r="DN142" s="425"/>
      <c r="DO142" s="425"/>
      <c r="DP142" s="425"/>
      <c r="DQ142" s="425"/>
      <c r="DR142" s="425"/>
    </row>
    <row r="143" spans="105:122">
      <c r="DA143" s="425"/>
      <c r="DB143" s="425"/>
      <c r="DC143" s="425"/>
      <c r="DD143" s="425"/>
      <c r="DE143" s="425"/>
      <c r="DF143" s="425"/>
      <c r="DG143" s="425"/>
      <c r="DH143" s="425"/>
      <c r="DI143" s="425"/>
      <c r="DJ143" s="425"/>
      <c r="DK143" s="425"/>
      <c r="DL143" s="425"/>
      <c r="DM143" s="425"/>
      <c r="DN143" s="425"/>
      <c r="DO143" s="425"/>
      <c r="DP143" s="425"/>
      <c r="DQ143" s="425"/>
      <c r="DR143" s="425"/>
    </row>
    <row r="144" spans="105:122">
      <c r="DA144" s="425"/>
      <c r="DB144" s="425"/>
      <c r="DC144" s="425"/>
      <c r="DD144" s="425"/>
      <c r="DE144" s="425"/>
      <c r="DF144" s="425"/>
      <c r="DG144" s="425"/>
      <c r="DH144" s="425"/>
      <c r="DI144" s="425"/>
      <c r="DJ144" s="425"/>
      <c r="DK144" s="425"/>
      <c r="DL144" s="425"/>
      <c r="DM144" s="425"/>
      <c r="DN144" s="425"/>
      <c r="DO144" s="425"/>
      <c r="DP144" s="425"/>
      <c r="DQ144" s="425"/>
      <c r="DR144" s="425"/>
    </row>
    <row r="145" spans="105:122">
      <c r="DA145" s="425"/>
      <c r="DB145" s="425"/>
      <c r="DC145" s="425"/>
      <c r="DD145" s="425"/>
      <c r="DE145" s="425"/>
      <c r="DF145" s="425"/>
      <c r="DG145" s="425"/>
      <c r="DH145" s="425"/>
      <c r="DI145" s="425"/>
      <c r="DJ145" s="425"/>
      <c r="DK145" s="425"/>
      <c r="DL145" s="425"/>
      <c r="DM145" s="425"/>
      <c r="DN145" s="425"/>
      <c r="DO145" s="425"/>
      <c r="DP145" s="425"/>
      <c r="DQ145" s="425"/>
      <c r="DR145" s="425"/>
    </row>
    <row r="146" spans="105:122">
      <c r="DA146" s="425"/>
      <c r="DB146" s="425"/>
      <c r="DC146" s="425"/>
      <c r="DD146" s="425"/>
      <c r="DE146" s="425"/>
      <c r="DF146" s="425"/>
      <c r="DG146" s="425"/>
      <c r="DH146" s="425"/>
      <c r="DI146" s="425"/>
      <c r="DJ146" s="425"/>
      <c r="DK146" s="425"/>
      <c r="DL146" s="425"/>
      <c r="DM146" s="425"/>
      <c r="DN146" s="425"/>
      <c r="DO146" s="425"/>
      <c r="DP146" s="425"/>
      <c r="DQ146" s="425"/>
      <c r="DR146" s="425"/>
    </row>
    <row r="147" spans="105:122">
      <c r="DA147" s="425"/>
      <c r="DB147" s="425"/>
      <c r="DC147" s="425"/>
      <c r="DD147" s="425"/>
      <c r="DE147" s="425"/>
      <c r="DF147" s="425"/>
      <c r="DG147" s="425"/>
      <c r="DH147" s="425"/>
      <c r="DI147" s="425"/>
      <c r="DJ147" s="425"/>
      <c r="DK147" s="425"/>
      <c r="DL147" s="425"/>
      <c r="DM147" s="425"/>
      <c r="DN147" s="425"/>
      <c r="DO147" s="425"/>
      <c r="DP147" s="425"/>
      <c r="DQ147" s="425"/>
      <c r="DR147" s="425"/>
    </row>
    <row r="148" spans="105:122">
      <c r="DA148" s="425"/>
      <c r="DB148" s="425"/>
      <c r="DC148" s="425"/>
      <c r="DD148" s="425"/>
      <c r="DE148" s="425"/>
      <c r="DF148" s="425"/>
      <c r="DG148" s="425"/>
      <c r="DH148" s="425"/>
      <c r="DI148" s="425"/>
      <c r="DJ148" s="425"/>
      <c r="DK148" s="425"/>
      <c r="DL148" s="425"/>
      <c r="DM148" s="425"/>
      <c r="DN148" s="425"/>
      <c r="DO148" s="425"/>
      <c r="DP148" s="425"/>
      <c r="DQ148" s="425"/>
      <c r="DR148" s="425"/>
    </row>
    <row r="149" spans="105:122">
      <c r="DA149" s="425"/>
      <c r="DB149" s="425"/>
      <c r="DC149" s="425"/>
      <c r="DD149" s="425"/>
      <c r="DE149" s="425"/>
      <c r="DF149" s="425"/>
      <c r="DG149" s="425"/>
      <c r="DH149" s="425"/>
      <c r="DI149" s="425"/>
      <c r="DJ149" s="425"/>
      <c r="DK149" s="425"/>
      <c r="DL149" s="425"/>
      <c r="DM149" s="425"/>
      <c r="DN149" s="425"/>
      <c r="DO149" s="425"/>
      <c r="DP149" s="425"/>
      <c r="DQ149" s="425"/>
      <c r="DR149" s="425"/>
    </row>
    <row r="150" spans="105:122">
      <c r="DA150" s="425"/>
      <c r="DB150" s="425"/>
      <c r="DC150" s="425"/>
      <c r="DD150" s="425"/>
      <c r="DE150" s="425"/>
      <c r="DF150" s="425"/>
      <c r="DG150" s="425"/>
      <c r="DH150" s="425"/>
      <c r="DI150" s="425"/>
      <c r="DJ150" s="425"/>
      <c r="DK150" s="425"/>
      <c r="DL150" s="425"/>
      <c r="DM150" s="425"/>
      <c r="DN150" s="425"/>
      <c r="DO150" s="425"/>
      <c r="DP150" s="425"/>
      <c r="DQ150" s="425"/>
      <c r="DR150" s="425"/>
    </row>
    <row r="151" spans="105:122">
      <c r="DA151" s="425"/>
      <c r="DB151" s="425"/>
      <c r="DC151" s="425"/>
      <c r="DD151" s="425"/>
      <c r="DE151" s="425"/>
      <c r="DF151" s="425"/>
      <c r="DG151" s="425"/>
      <c r="DH151" s="425"/>
      <c r="DI151" s="425"/>
      <c r="DJ151" s="425"/>
      <c r="DK151" s="425"/>
      <c r="DL151" s="425"/>
      <c r="DM151" s="425"/>
      <c r="DN151" s="425"/>
      <c r="DO151" s="425"/>
      <c r="DP151" s="425"/>
      <c r="DQ151" s="425"/>
      <c r="DR151" s="425"/>
    </row>
    <row r="152" spans="105:122">
      <c r="DA152" s="425"/>
      <c r="DB152" s="425"/>
      <c r="DC152" s="425"/>
      <c r="DD152" s="425"/>
      <c r="DE152" s="425"/>
      <c r="DF152" s="425"/>
      <c r="DG152" s="425"/>
      <c r="DH152" s="425"/>
      <c r="DI152" s="425"/>
      <c r="DJ152" s="425"/>
      <c r="DK152" s="425"/>
      <c r="DL152" s="425"/>
      <c r="DM152" s="425"/>
      <c r="DN152" s="425"/>
      <c r="DO152" s="425"/>
      <c r="DP152" s="425"/>
      <c r="DQ152" s="425"/>
      <c r="DR152" s="425"/>
    </row>
    <row r="153" spans="105:122">
      <c r="DA153" s="425"/>
      <c r="DB153" s="425"/>
      <c r="DC153" s="425"/>
      <c r="DD153" s="425"/>
      <c r="DE153" s="425"/>
      <c r="DF153" s="425"/>
      <c r="DG153" s="425"/>
      <c r="DH153" s="425"/>
      <c r="DI153" s="425"/>
      <c r="DJ153" s="425"/>
      <c r="DK153" s="425"/>
      <c r="DL153" s="425"/>
      <c r="DM153" s="425"/>
      <c r="DN153" s="425"/>
      <c r="DO153" s="425"/>
      <c r="DP153" s="425"/>
      <c r="DQ153" s="425"/>
      <c r="DR153" s="425"/>
    </row>
    <row r="154" spans="105:122">
      <c r="DA154" s="425"/>
      <c r="DB154" s="425"/>
      <c r="DC154" s="425"/>
      <c r="DD154" s="425"/>
      <c r="DE154" s="425"/>
      <c r="DF154" s="425"/>
      <c r="DG154" s="425"/>
      <c r="DH154" s="425"/>
      <c r="DI154" s="425"/>
      <c r="DJ154" s="425"/>
      <c r="DK154" s="425"/>
      <c r="DL154" s="425"/>
      <c r="DM154" s="425"/>
      <c r="DN154" s="425"/>
      <c r="DO154" s="425"/>
      <c r="DP154" s="425"/>
      <c r="DQ154" s="425"/>
      <c r="DR154" s="425"/>
    </row>
    <row r="155" spans="105:122">
      <c r="DA155" s="425"/>
      <c r="DB155" s="425"/>
      <c r="DC155" s="425"/>
      <c r="DD155" s="425"/>
      <c r="DE155" s="425"/>
      <c r="DF155" s="425"/>
      <c r="DG155" s="425"/>
      <c r="DH155" s="425"/>
      <c r="DI155" s="425"/>
      <c r="DJ155" s="425"/>
      <c r="DK155" s="425"/>
      <c r="DL155" s="425"/>
      <c r="DM155" s="425"/>
      <c r="DN155" s="425"/>
      <c r="DO155" s="425"/>
      <c r="DP155" s="425"/>
      <c r="DQ155" s="425"/>
      <c r="DR155" s="425"/>
    </row>
    <row r="156" spans="105:122">
      <c r="DA156" s="425"/>
      <c r="DB156" s="425"/>
      <c r="DC156" s="425"/>
      <c r="DD156" s="425"/>
      <c r="DE156" s="425"/>
      <c r="DF156" s="425"/>
      <c r="DG156" s="425"/>
      <c r="DH156" s="425"/>
      <c r="DI156" s="425"/>
      <c r="DJ156" s="425"/>
      <c r="DK156" s="425"/>
      <c r="DL156" s="425"/>
      <c r="DM156" s="425"/>
      <c r="DN156" s="425"/>
      <c r="DO156" s="425"/>
      <c r="DP156" s="425"/>
      <c r="DQ156" s="425"/>
      <c r="DR156" s="425"/>
    </row>
    <row r="157" spans="105:122">
      <c r="DA157" s="425"/>
      <c r="DB157" s="425"/>
      <c r="DC157" s="425"/>
      <c r="DD157" s="425"/>
      <c r="DE157" s="425"/>
      <c r="DF157" s="425"/>
      <c r="DG157" s="425"/>
      <c r="DH157" s="425"/>
      <c r="DI157" s="425"/>
      <c r="DJ157" s="425"/>
      <c r="DK157" s="425"/>
      <c r="DL157" s="425"/>
      <c r="DM157" s="425"/>
      <c r="DN157" s="425"/>
      <c r="DO157" s="425"/>
      <c r="DP157" s="425"/>
      <c r="DQ157" s="425"/>
      <c r="DR157" s="425"/>
    </row>
    <row r="158" spans="105:122">
      <c r="DA158" s="425"/>
      <c r="DB158" s="425"/>
      <c r="DC158" s="425"/>
      <c r="DD158" s="425"/>
      <c r="DE158" s="425"/>
      <c r="DF158" s="425"/>
      <c r="DG158" s="425"/>
      <c r="DH158" s="425"/>
      <c r="DI158" s="425"/>
      <c r="DJ158" s="425"/>
      <c r="DK158" s="425"/>
      <c r="DL158" s="425"/>
      <c r="DM158" s="425"/>
      <c r="DN158" s="425"/>
      <c r="DO158" s="425"/>
      <c r="DP158" s="425"/>
      <c r="DQ158" s="425"/>
      <c r="DR158" s="425"/>
    </row>
    <row r="159" spans="105:122">
      <c r="DA159" s="425"/>
      <c r="DB159" s="425"/>
      <c r="DC159" s="425"/>
      <c r="DD159" s="425"/>
      <c r="DE159" s="425"/>
      <c r="DF159" s="425"/>
      <c r="DG159" s="425"/>
      <c r="DH159" s="425"/>
      <c r="DI159" s="425"/>
      <c r="DJ159" s="425"/>
      <c r="DK159" s="425"/>
      <c r="DL159" s="425"/>
      <c r="DM159" s="425"/>
      <c r="DN159" s="425"/>
      <c r="DO159" s="425"/>
      <c r="DP159" s="425"/>
      <c r="DQ159" s="425"/>
      <c r="DR159" s="425"/>
    </row>
    <row r="160" spans="105:122">
      <c r="DA160" s="425"/>
      <c r="DB160" s="425"/>
      <c r="DC160" s="425"/>
      <c r="DD160" s="425"/>
      <c r="DE160" s="425"/>
      <c r="DF160" s="425"/>
      <c r="DG160" s="425"/>
      <c r="DH160" s="425"/>
      <c r="DI160" s="425"/>
      <c r="DJ160" s="425"/>
      <c r="DK160" s="425"/>
      <c r="DL160" s="425"/>
      <c r="DM160" s="425"/>
      <c r="DN160" s="425"/>
      <c r="DO160" s="425"/>
      <c r="DP160" s="425"/>
      <c r="DQ160" s="425"/>
      <c r="DR160" s="425"/>
    </row>
    <row r="161" spans="105:122">
      <c r="DA161" s="425"/>
      <c r="DB161" s="425"/>
      <c r="DC161" s="425"/>
      <c r="DD161" s="425"/>
      <c r="DE161" s="425"/>
      <c r="DF161" s="425"/>
      <c r="DG161" s="425"/>
      <c r="DH161" s="425"/>
      <c r="DI161" s="425"/>
      <c r="DJ161" s="425"/>
      <c r="DK161" s="425"/>
      <c r="DL161" s="425"/>
      <c r="DM161" s="425"/>
      <c r="DN161" s="425"/>
      <c r="DO161" s="425"/>
      <c r="DP161" s="425"/>
      <c r="DQ161" s="425"/>
      <c r="DR161" s="425"/>
    </row>
    <row r="162" spans="105:122">
      <c r="DA162" s="425"/>
      <c r="DB162" s="425"/>
      <c r="DC162" s="425"/>
      <c r="DD162" s="425"/>
      <c r="DE162" s="425"/>
      <c r="DF162" s="425"/>
      <c r="DG162" s="425"/>
      <c r="DH162" s="425"/>
      <c r="DI162" s="425"/>
      <c r="DJ162" s="425"/>
      <c r="DK162" s="425"/>
      <c r="DL162" s="425"/>
      <c r="DM162" s="425"/>
      <c r="DN162" s="425"/>
      <c r="DO162" s="425"/>
      <c r="DP162" s="425"/>
      <c r="DQ162" s="425"/>
      <c r="DR162" s="425"/>
    </row>
    <row r="163" spans="105:122">
      <c r="DA163" s="425"/>
      <c r="DB163" s="425"/>
      <c r="DC163" s="425"/>
      <c r="DD163" s="425"/>
      <c r="DE163" s="425"/>
      <c r="DF163" s="425"/>
      <c r="DG163" s="425"/>
      <c r="DH163" s="425"/>
      <c r="DI163" s="425"/>
      <c r="DJ163" s="425"/>
      <c r="DK163" s="425"/>
      <c r="DL163" s="425"/>
      <c r="DM163" s="425"/>
      <c r="DN163" s="425"/>
      <c r="DO163" s="425"/>
      <c r="DP163" s="425"/>
      <c r="DQ163" s="425"/>
      <c r="DR163" s="425"/>
    </row>
    <row r="164" spans="105:122">
      <c r="DA164" s="425"/>
      <c r="DB164" s="425"/>
      <c r="DC164" s="425"/>
      <c r="DD164" s="425"/>
      <c r="DE164" s="425"/>
      <c r="DF164" s="425"/>
      <c r="DG164" s="425"/>
      <c r="DH164" s="425"/>
      <c r="DI164" s="425"/>
      <c r="DJ164" s="425"/>
      <c r="DK164" s="425"/>
      <c r="DL164" s="425"/>
      <c r="DM164" s="425"/>
      <c r="DN164" s="425"/>
      <c r="DO164" s="425"/>
      <c r="DP164" s="425"/>
      <c r="DQ164" s="425"/>
      <c r="DR164" s="425"/>
    </row>
    <row r="165" spans="105:122">
      <c r="DA165" s="425"/>
      <c r="DB165" s="425"/>
      <c r="DC165" s="425"/>
      <c r="DD165" s="425"/>
      <c r="DE165" s="425"/>
      <c r="DF165" s="425"/>
      <c r="DG165" s="425"/>
      <c r="DH165" s="425"/>
      <c r="DI165" s="425"/>
      <c r="DJ165" s="425"/>
      <c r="DK165" s="425"/>
      <c r="DL165" s="425"/>
      <c r="DM165" s="425"/>
      <c r="DN165" s="425"/>
      <c r="DO165" s="425"/>
      <c r="DP165" s="425"/>
      <c r="DQ165" s="425"/>
      <c r="DR165" s="425"/>
    </row>
    <row r="166" spans="105:122">
      <c r="DA166" s="425"/>
      <c r="DB166" s="425"/>
      <c r="DC166" s="425"/>
      <c r="DD166" s="425"/>
      <c r="DE166" s="425"/>
      <c r="DF166" s="425"/>
      <c r="DG166" s="425"/>
      <c r="DH166" s="425"/>
      <c r="DI166" s="425"/>
      <c r="DJ166" s="425"/>
      <c r="DK166" s="425"/>
      <c r="DL166" s="425"/>
      <c r="DM166" s="425"/>
      <c r="DN166" s="425"/>
      <c r="DO166" s="425"/>
      <c r="DP166" s="425"/>
      <c r="DQ166" s="425"/>
      <c r="DR166" s="425"/>
    </row>
    <row r="167" spans="105:122">
      <c r="DA167" s="425"/>
      <c r="DB167" s="425"/>
      <c r="DC167" s="425"/>
      <c r="DD167" s="425"/>
      <c r="DE167" s="425"/>
      <c r="DF167" s="425"/>
      <c r="DG167" s="425"/>
      <c r="DH167" s="425"/>
      <c r="DI167" s="425"/>
      <c r="DJ167" s="425"/>
      <c r="DK167" s="425"/>
      <c r="DL167" s="425"/>
      <c r="DM167" s="425"/>
      <c r="DN167" s="425"/>
      <c r="DO167" s="425"/>
      <c r="DP167" s="425"/>
      <c r="DQ167" s="425"/>
      <c r="DR167" s="425"/>
    </row>
    <row r="168" spans="105:122">
      <c r="DA168" s="425"/>
      <c r="DB168" s="425"/>
      <c r="DC168" s="425"/>
      <c r="DD168" s="425"/>
      <c r="DE168" s="425"/>
      <c r="DF168" s="425"/>
      <c r="DG168" s="425"/>
      <c r="DH168" s="425"/>
      <c r="DI168" s="425"/>
      <c r="DJ168" s="425"/>
      <c r="DK168" s="425"/>
      <c r="DL168" s="425"/>
      <c r="DM168" s="425"/>
      <c r="DN168" s="425"/>
      <c r="DO168" s="425"/>
      <c r="DP168" s="425"/>
      <c r="DQ168" s="425"/>
      <c r="DR168" s="425"/>
    </row>
    <row r="169" spans="105:122">
      <c r="DA169" s="425"/>
      <c r="DB169" s="425"/>
      <c r="DC169" s="425"/>
      <c r="DD169" s="425"/>
      <c r="DE169" s="425"/>
      <c r="DF169" s="425"/>
      <c r="DG169" s="425"/>
      <c r="DH169" s="425"/>
      <c r="DI169" s="425"/>
      <c r="DJ169" s="425"/>
      <c r="DK169" s="425"/>
      <c r="DL169" s="425"/>
      <c r="DM169" s="425"/>
      <c r="DN169" s="425"/>
      <c r="DO169" s="425"/>
      <c r="DP169" s="425"/>
      <c r="DQ169" s="425"/>
      <c r="DR169" s="425"/>
    </row>
    <row r="170" spans="105:122">
      <c r="DA170" s="425"/>
      <c r="DB170" s="425"/>
      <c r="DC170" s="425"/>
      <c r="DD170" s="425"/>
      <c r="DE170" s="425"/>
      <c r="DF170" s="425"/>
      <c r="DG170" s="425"/>
      <c r="DH170" s="425"/>
      <c r="DI170" s="425"/>
      <c r="DJ170" s="425"/>
      <c r="DK170" s="425"/>
      <c r="DL170" s="425"/>
      <c r="DM170" s="425"/>
      <c r="DN170" s="425"/>
      <c r="DO170" s="425"/>
      <c r="DP170" s="425"/>
      <c r="DQ170" s="425"/>
      <c r="DR170" s="425"/>
    </row>
    <row r="171" spans="105:122">
      <c r="DA171" s="425"/>
      <c r="DB171" s="425"/>
      <c r="DC171" s="425"/>
      <c r="DD171" s="425"/>
      <c r="DE171" s="425"/>
      <c r="DF171" s="425"/>
      <c r="DG171" s="425"/>
      <c r="DH171" s="425"/>
      <c r="DI171" s="425"/>
      <c r="DJ171" s="425"/>
      <c r="DK171" s="425"/>
      <c r="DL171" s="425"/>
      <c r="DM171" s="425"/>
      <c r="DN171" s="425"/>
      <c r="DO171" s="425"/>
      <c r="DP171" s="425"/>
      <c r="DQ171" s="425"/>
      <c r="DR171" s="425"/>
    </row>
    <row r="172" spans="105:122">
      <c r="DA172" s="425"/>
      <c r="DB172" s="425"/>
      <c r="DC172" s="425"/>
      <c r="DD172" s="425"/>
      <c r="DE172" s="425"/>
      <c r="DF172" s="425"/>
      <c r="DG172" s="425"/>
      <c r="DH172" s="425"/>
      <c r="DI172" s="425"/>
      <c r="DJ172" s="425"/>
      <c r="DK172" s="425"/>
      <c r="DL172" s="425"/>
      <c r="DM172" s="425"/>
      <c r="DN172" s="425"/>
      <c r="DO172" s="425"/>
      <c r="DP172" s="425"/>
      <c r="DQ172" s="425"/>
      <c r="DR172" s="425"/>
    </row>
    <row r="173" spans="105:122">
      <c r="DA173" s="425"/>
      <c r="DB173" s="425"/>
      <c r="DC173" s="425"/>
      <c r="DD173" s="425"/>
      <c r="DE173" s="425"/>
      <c r="DF173" s="425"/>
      <c r="DG173" s="425"/>
      <c r="DH173" s="425"/>
      <c r="DI173" s="425"/>
      <c r="DJ173" s="425"/>
      <c r="DK173" s="425"/>
      <c r="DL173" s="425"/>
      <c r="DM173" s="425"/>
      <c r="DN173" s="425"/>
      <c r="DO173" s="425"/>
      <c r="DP173" s="425"/>
      <c r="DQ173" s="425"/>
      <c r="DR173" s="425"/>
    </row>
    <row r="174" spans="105:122">
      <c r="DA174" s="425"/>
      <c r="DB174" s="425"/>
      <c r="DC174" s="425"/>
      <c r="DD174" s="425"/>
      <c r="DE174" s="425"/>
      <c r="DF174" s="425"/>
      <c r="DG174" s="425"/>
      <c r="DH174" s="425"/>
      <c r="DI174" s="425"/>
      <c r="DJ174" s="425"/>
      <c r="DK174" s="425"/>
      <c r="DL174" s="425"/>
      <c r="DM174" s="425"/>
      <c r="DN174" s="425"/>
      <c r="DO174" s="425"/>
      <c r="DP174" s="425"/>
      <c r="DQ174" s="425"/>
      <c r="DR174" s="425"/>
    </row>
    <row r="175" spans="105:122">
      <c r="DA175" s="425"/>
      <c r="DB175" s="425"/>
      <c r="DC175" s="425"/>
      <c r="DD175" s="425"/>
      <c r="DE175" s="425"/>
      <c r="DF175" s="425"/>
      <c r="DG175" s="425"/>
      <c r="DH175" s="425"/>
      <c r="DI175" s="425"/>
      <c r="DJ175" s="425"/>
      <c r="DK175" s="425"/>
      <c r="DL175" s="425"/>
      <c r="DM175" s="425"/>
      <c r="DN175" s="425"/>
      <c r="DO175" s="425"/>
      <c r="DP175" s="425"/>
      <c r="DQ175" s="425"/>
      <c r="DR175" s="425"/>
    </row>
    <row r="176" spans="105:122">
      <c r="DA176" s="425"/>
      <c r="DB176" s="425"/>
      <c r="DC176" s="425"/>
      <c r="DD176" s="425"/>
      <c r="DE176" s="425"/>
      <c r="DF176" s="425"/>
      <c r="DG176" s="425"/>
      <c r="DH176" s="425"/>
      <c r="DI176" s="425"/>
      <c r="DJ176" s="425"/>
      <c r="DK176" s="425"/>
      <c r="DL176" s="425"/>
      <c r="DM176" s="425"/>
      <c r="DN176" s="425"/>
      <c r="DO176" s="425"/>
      <c r="DP176" s="425"/>
      <c r="DQ176" s="425"/>
      <c r="DR176" s="425"/>
    </row>
    <row r="177" spans="105:122">
      <c r="DA177" s="425"/>
      <c r="DB177" s="425"/>
      <c r="DC177" s="425"/>
      <c r="DD177" s="425"/>
      <c r="DE177" s="425"/>
      <c r="DF177" s="425"/>
      <c r="DG177" s="425"/>
      <c r="DH177" s="425"/>
      <c r="DI177" s="425"/>
      <c r="DJ177" s="425"/>
      <c r="DK177" s="425"/>
      <c r="DL177" s="425"/>
      <c r="DM177" s="425"/>
      <c r="DN177" s="425"/>
      <c r="DO177" s="425"/>
      <c r="DP177" s="425"/>
      <c r="DQ177" s="425"/>
      <c r="DR177" s="425"/>
    </row>
  </sheetData>
  <mergeCells count="58">
    <mergeCell ref="M4:N4"/>
    <mergeCell ref="Q4:R4"/>
    <mergeCell ref="S4:T4"/>
    <mergeCell ref="U4:V4"/>
    <mergeCell ref="C4:D4"/>
    <mergeCell ref="E4:F4"/>
    <mergeCell ref="G4:H4"/>
    <mergeCell ref="I4:J4"/>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AM38:AN38"/>
    <mergeCell ref="AC38:AD38"/>
    <mergeCell ref="AE38:AF38"/>
    <mergeCell ref="AG38:AH38"/>
    <mergeCell ref="AI38:AJ38"/>
    <mergeCell ref="AK38:AL38"/>
  </mergeCells>
  <phoneticPr fontId="0" type="noConversion"/>
  <hyperlinks>
    <hyperlink ref="A41" r:id="rId1" display="Voir sous &quot;Définitions&quot; dans le Portail Statistique pour les désignations complètes des partis" xr:uid="{00000000-0004-0000-0900-000000000000}"/>
  </hyperlinks>
  <pageMargins left="0.7" right="0.7" top="0.78740157499999996" bottom="0.78740157499999996" header="0.3" footer="0.3"/>
  <pageSetup paperSize="9" scale="5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BZ75"/>
  <sheetViews>
    <sheetView zoomScaleNormal="100" workbookViewId="0"/>
  </sheetViews>
  <sheetFormatPr baseColWidth="10" defaultColWidth="11.42578125" defaultRowHeight="15"/>
  <cols>
    <col min="1" max="1" width="13" style="14" customWidth="1"/>
    <col min="2" max="2" width="7.42578125" style="14" customWidth="1"/>
    <col min="3" max="3" width="3.5703125" style="63" bestFit="1" customWidth="1"/>
    <col min="4" max="4" width="5.42578125" style="63" customWidth="1"/>
    <col min="5" max="8" width="4.42578125" style="14" customWidth="1"/>
    <col min="9" max="10" width="4.42578125" style="87" customWidth="1"/>
    <col min="11" max="12" width="4.42578125" style="14" hidden="1" customWidth="1"/>
    <col min="13" max="14" width="4.42578125" style="14" customWidth="1"/>
    <col min="15" max="16" width="4.42578125" style="14" hidden="1" customWidth="1"/>
    <col min="17" max="20" width="4.42578125" style="87" customWidth="1"/>
    <col min="21" max="22" width="4.42578125" style="87" hidden="1" customWidth="1"/>
    <col min="23" max="30" width="4.42578125" style="14" customWidth="1"/>
    <col min="31" max="32" width="4.42578125" style="14" hidden="1" customWidth="1"/>
    <col min="33" max="38" width="4.42578125" style="14" customWidth="1"/>
    <col min="39" max="42" width="4.42578125" style="14" hidden="1" customWidth="1"/>
    <col min="43" max="44" width="4.42578125" style="14" customWidth="1"/>
    <col min="45" max="46" width="4.42578125" style="14" hidden="1" customWidth="1"/>
    <col min="47" max="50" width="4.42578125" style="14" customWidth="1"/>
    <col min="51" max="58" width="4.42578125" style="14" hidden="1" customWidth="1"/>
    <col min="59" max="60" width="4.42578125" style="14" customWidth="1"/>
    <col min="61" max="62" width="4.42578125" style="14" hidden="1" customWidth="1"/>
    <col min="63" max="66" width="5.42578125" style="14" customWidth="1"/>
    <col min="67" max="67" width="6.42578125" style="14" customWidth="1"/>
    <col min="68" max="78" width="11.42578125" style="14" customWidth="1"/>
  </cols>
  <sheetData>
    <row r="1" spans="1:67" s="1" customFormat="1" ht="12.6" customHeight="1">
      <c r="A1" s="233" t="s">
        <v>267</v>
      </c>
      <c r="B1" s="234"/>
      <c r="C1" s="235"/>
      <c r="D1" s="235"/>
      <c r="E1" s="234"/>
      <c r="F1" s="234"/>
      <c r="G1" s="234"/>
      <c r="H1" s="234"/>
      <c r="I1" s="234"/>
      <c r="J1" s="234"/>
      <c r="K1" s="234"/>
      <c r="L1" s="234"/>
      <c r="M1" s="234"/>
      <c r="N1" s="234"/>
      <c r="O1" s="234"/>
      <c r="P1" s="234"/>
      <c r="Q1" s="234"/>
      <c r="R1" s="234"/>
      <c r="S1" s="234"/>
      <c r="T1" s="234"/>
      <c r="U1" s="234"/>
      <c r="V1" s="234"/>
      <c r="W1" s="234"/>
      <c r="X1" s="234"/>
      <c r="Y1" s="234"/>
      <c r="Z1" s="234"/>
      <c r="AA1" s="234"/>
      <c r="AB1" s="234"/>
      <c r="AC1" s="87"/>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6" t="s">
        <v>1</v>
      </c>
      <c r="BO1" s="234"/>
    </row>
    <row r="2" spans="1:67" s="1" customFormat="1" ht="3.75" customHeight="1">
      <c r="A2" s="237"/>
      <c r="B2" s="238"/>
      <c r="C2" s="239"/>
      <c r="D2" s="239"/>
      <c r="E2" s="238"/>
      <c r="F2" s="238"/>
      <c r="G2" s="234"/>
      <c r="H2" s="234"/>
      <c r="I2" s="234"/>
      <c r="J2" s="234"/>
      <c r="K2" s="238"/>
      <c r="L2" s="238"/>
      <c r="M2" s="238"/>
      <c r="N2" s="238"/>
      <c r="O2" s="238"/>
      <c r="P2" s="238"/>
      <c r="Q2" s="234"/>
      <c r="R2" s="234"/>
      <c r="S2" s="234"/>
      <c r="T2" s="234"/>
      <c r="U2" s="234"/>
      <c r="V2" s="234"/>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4"/>
    </row>
    <row r="3" spans="1:67" ht="3.75" customHeight="1">
      <c r="A3" s="2"/>
      <c r="B3" s="3"/>
      <c r="C3" s="4"/>
      <c r="D3" s="5"/>
      <c r="E3" s="6"/>
      <c r="F3" s="7"/>
      <c r="G3" s="6"/>
      <c r="H3" s="8"/>
      <c r="I3" s="9"/>
      <c r="J3" s="10"/>
      <c r="K3" s="7"/>
      <c r="L3" s="7"/>
      <c r="M3" s="6"/>
      <c r="N3" s="8"/>
      <c r="O3" s="7"/>
      <c r="P3" s="7"/>
      <c r="Q3" s="11"/>
      <c r="R3" s="9"/>
      <c r="S3" s="11"/>
      <c r="T3" s="10"/>
      <c r="U3" s="9"/>
      <c r="V3" s="10"/>
      <c r="W3" s="7"/>
      <c r="X3" s="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7"/>
      <c r="AZ3" s="7"/>
      <c r="BA3" s="7"/>
      <c r="BB3" s="7"/>
      <c r="BC3" s="7"/>
      <c r="BD3" s="7"/>
      <c r="BE3" s="7"/>
      <c r="BF3" s="7"/>
      <c r="BG3" s="7"/>
      <c r="BH3" s="7"/>
      <c r="BI3" s="7"/>
      <c r="BJ3" s="7"/>
      <c r="BK3" s="12"/>
      <c r="BL3" s="7"/>
      <c r="BM3" s="7"/>
      <c r="BN3" s="6"/>
      <c r="BO3" s="13"/>
    </row>
    <row r="4" spans="1:67" s="21" customFormat="1" ht="12" customHeight="1">
      <c r="A4" s="15"/>
      <c r="B4" s="16" t="s">
        <v>2</v>
      </c>
      <c r="C4" s="490" t="s">
        <v>248</v>
      </c>
      <c r="D4" s="491"/>
      <c r="E4" s="488" t="s">
        <v>208</v>
      </c>
      <c r="F4" s="489"/>
      <c r="G4" s="488" t="s">
        <v>4</v>
      </c>
      <c r="H4" s="489"/>
      <c r="I4" s="488" t="s">
        <v>5</v>
      </c>
      <c r="J4" s="489"/>
      <c r="K4" s="17" t="s">
        <v>133</v>
      </c>
      <c r="L4" s="18"/>
      <c r="M4" s="488" t="s">
        <v>249</v>
      </c>
      <c r="N4" s="489"/>
      <c r="O4" s="17" t="s">
        <v>134</v>
      </c>
      <c r="P4" s="18"/>
      <c r="Q4" s="488" t="s">
        <v>7</v>
      </c>
      <c r="R4" s="489"/>
      <c r="S4" s="488" t="s">
        <v>8</v>
      </c>
      <c r="T4" s="489"/>
      <c r="U4" s="488" t="s">
        <v>135</v>
      </c>
      <c r="V4" s="489"/>
      <c r="W4" s="488" t="s">
        <v>9</v>
      </c>
      <c r="X4" s="489"/>
      <c r="Y4" s="488" t="s">
        <v>136</v>
      </c>
      <c r="Z4" s="489"/>
      <c r="AA4" s="488" t="s">
        <v>11</v>
      </c>
      <c r="AB4" s="489"/>
      <c r="AC4" s="488" t="s">
        <v>12</v>
      </c>
      <c r="AD4" s="489"/>
      <c r="AE4" s="488" t="s">
        <v>137</v>
      </c>
      <c r="AF4" s="489"/>
      <c r="AG4" s="488" t="s">
        <v>122</v>
      </c>
      <c r="AH4" s="489"/>
      <c r="AI4" s="488" t="s">
        <v>250</v>
      </c>
      <c r="AJ4" s="489"/>
      <c r="AK4" s="488" t="s">
        <v>15</v>
      </c>
      <c r="AL4" s="489"/>
      <c r="AM4" s="488" t="s">
        <v>16</v>
      </c>
      <c r="AN4" s="489"/>
      <c r="AO4" s="488" t="s">
        <v>138</v>
      </c>
      <c r="AP4" s="489"/>
      <c r="AQ4" s="488" t="s">
        <v>17</v>
      </c>
      <c r="AR4" s="489"/>
      <c r="AS4" s="488" t="s">
        <v>139</v>
      </c>
      <c r="AT4" s="489"/>
      <c r="AU4" s="488" t="s">
        <v>18</v>
      </c>
      <c r="AV4" s="489"/>
      <c r="AW4" s="488" t="s">
        <v>102</v>
      </c>
      <c r="AX4" s="489"/>
      <c r="AY4" s="488" t="s">
        <v>140</v>
      </c>
      <c r="AZ4" s="489"/>
      <c r="BA4" s="488" t="s">
        <v>141</v>
      </c>
      <c r="BB4" s="489"/>
      <c r="BC4" s="488" t="s">
        <v>142</v>
      </c>
      <c r="BD4" s="489"/>
      <c r="BE4" s="488" t="s">
        <v>143</v>
      </c>
      <c r="BF4" s="489"/>
      <c r="BG4" s="488" t="s">
        <v>251</v>
      </c>
      <c r="BH4" s="489"/>
      <c r="BI4" s="17">
        <v>0</v>
      </c>
      <c r="BJ4" s="18"/>
      <c r="BK4" s="19" t="s">
        <v>22</v>
      </c>
      <c r="BL4" s="20"/>
      <c r="BM4" s="20"/>
      <c r="BN4" s="241" t="s">
        <v>23</v>
      </c>
      <c r="BO4" s="15"/>
    </row>
    <row r="5" spans="1:67" s="27" customFormat="1" ht="3.75" customHeight="1">
      <c r="A5" s="20"/>
      <c r="B5" s="16"/>
      <c r="C5" s="22"/>
      <c r="D5" s="23"/>
      <c r="E5" s="24"/>
      <c r="F5" s="25"/>
      <c r="G5" s="24"/>
      <c r="H5" s="26"/>
      <c r="I5" s="25"/>
      <c r="J5" s="25"/>
      <c r="K5" s="24"/>
      <c r="L5" s="25"/>
      <c r="M5" s="24"/>
      <c r="N5" s="25"/>
      <c r="O5" s="24"/>
      <c r="P5" s="25"/>
      <c r="Q5" s="24"/>
      <c r="R5" s="25"/>
      <c r="S5" s="24"/>
      <c r="T5" s="26"/>
      <c r="U5" s="25"/>
      <c r="V5" s="26"/>
      <c r="W5" s="24"/>
      <c r="X5" s="25"/>
      <c r="Y5" s="24"/>
      <c r="Z5" s="26"/>
      <c r="AA5" s="24"/>
      <c r="AB5" s="26"/>
      <c r="AC5" s="24"/>
      <c r="AD5" s="26"/>
      <c r="AE5" s="24"/>
      <c r="AF5" s="26"/>
      <c r="AG5" s="24"/>
      <c r="AH5" s="26"/>
      <c r="AI5" s="24"/>
      <c r="AJ5" s="26"/>
      <c r="AK5" s="24"/>
      <c r="AL5" s="26"/>
      <c r="AM5" s="24"/>
      <c r="AN5" s="26"/>
      <c r="AO5" s="24"/>
      <c r="AP5" s="26"/>
      <c r="AQ5" s="24"/>
      <c r="AR5" s="26"/>
      <c r="AS5" s="24"/>
      <c r="AT5" s="26"/>
      <c r="AU5" s="24"/>
      <c r="AV5" s="26"/>
      <c r="AW5" s="24"/>
      <c r="AX5" s="26"/>
      <c r="AY5" s="24"/>
      <c r="AZ5" s="25"/>
      <c r="BA5" s="24"/>
      <c r="BB5" s="25"/>
      <c r="BC5" s="24"/>
      <c r="BD5" s="25"/>
      <c r="BE5" s="24"/>
      <c r="BF5" s="25"/>
      <c r="BG5" s="24"/>
      <c r="BH5" s="25"/>
      <c r="BI5" s="24"/>
      <c r="BJ5" s="25"/>
      <c r="BK5" s="24"/>
      <c r="BL5" s="25"/>
      <c r="BM5" s="25"/>
      <c r="BN5" s="241"/>
      <c r="BO5" s="20"/>
    </row>
    <row r="6" spans="1:67" s="32" customFormat="1" ht="12.6" customHeight="1">
      <c r="A6" s="28"/>
      <c r="B6" s="29" t="s">
        <v>252</v>
      </c>
      <c r="C6" s="30" t="s">
        <v>25</v>
      </c>
      <c r="D6" s="31" t="s">
        <v>26</v>
      </c>
      <c r="E6" s="30" t="s">
        <v>25</v>
      </c>
      <c r="F6" s="31" t="s">
        <v>26</v>
      </c>
      <c r="G6" s="30" t="s">
        <v>25</v>
      </c>
      <c r="H6" s="31" t="s">
        <v>26</v>
      </c>
      <c r="I6" s="30" t="s">
        <v>25</v>
      </c>
      <c r="J6" s="31" t="s">
        <v>26</v>
      </c>
      <c r="K6" s="30" t="s">
        <v>25</v>
      </c>
      <c r="L6" s="31" t="s">
        <v>26</v>
      </c>
      <c r="M6" s="30" t="s">
        <v>25</v>
      </c>
      <c r="N6" s="31" t="s">
        <v>26</v>
      </c>
      <c r="O6" s="30" t="s">
        <v>25</v>
      </c>
      <c r="P6" s="31" t="s">
        <v>26</v>
      </c>
      <c r="Q6" s="30" t="s">
        <v>25</v>
      </c>
      <c r="R6" s="31" t="s">
        <v>26</v>
      </c>
      <c r="S6" s="30" t="s">
        <v>25</v>
      </c>
      <c r="T6" s="31" t="s">
        <v>26</v>
      </c>
      <c r="U6" s="30" t="s">
        <v>25</v>
      </c>
      <c r="V6" s="31" t="s">
        <v>26</v>
      </c>
      <c r="W6" s="30" t="s">
        <v>25</v>
      </c>
      <c r="X6" s="31" t="s">
        <v>26</v>
      </c>
      <c r="Y6" s="30" t="s">
        <v>25</v>
      </c>
      <c r="Z6" s="31" t="s">
        <v>26</v>
      </c>
      <c r="AA6" s="30" t="s">
        <v>25</v>
      </c>
      <c r="AB6" s="31" t="s">
        <v>26</v>
      </c>
      <c r="AC6" s="30" t="s">
        <v>25</v>
      </c>
      <c r="AD6" s="31" t="s">
        <v>26</v>
      </c>
      <c r="AE6" s="30" t="s">
        <v>25</v>
      </c>
      <c r="AF6" s="31" t="s">
        <v>26</v>
      </c>
      <c r="AG6" s="30" t="s">
        <v>25</v>
      </c>
      <c r="AH6" s="31" t="s">
        <v>26</v>
      </c>
      <c r="AI6" s="30" t="s">
        <v>25</v>
      </c>
      <c r="AJ6" s="31" t="s">
        <v>26</v>
      </c>
      <c r="AK6" s="30" t="s">
        <v>25</v>
      </c>
      <c r="AL6" s="31" t="s">
        <v>26</v>
      </c>
      <c r="AM6" s="30" t="s">
        <v>25</v>
      </c>
      <c r="AN6" s="31" t="s">
        <v>26</v>
      </c>
      <c r="AO6" s="30" t="s">
        <v>25</v>
      </c>
      <c r="AP6" s="31" t="s">
        <v>26</v>
      </c>
      <c r="AQ6" s="30" t="s">
        <v>25</v>
      </c>
      <c r="AR6" s="31" t="s">
        <v>26</v>
      </c>
      <c r="AS6" s="30" t="s">
        <v>25</v>
      </c>
      <c r="AT6" s="31" t="s">
        <v>26</v>
      </c>
      <c r="AU6" s="30" t="s">
        <v>25</v>
      </c>
      <c r="AV6" s="31" t="s">
        <v>26</v>
      </c>
      <c r="AW6" s="30" t="s">
        <v>25</v>
      </c>
      <c r="AX6" s="31" t="s">
        <v>26</v>
      </c>
      <c r="AY6" s="30" t="s">
        <v>25</v>
      </c>
      <c r="AZ6" s="31" t="s">
        <v>26</v>
      </c>
      <c r="BA6" s="30" t="s">
        <v>25</v>
      </c>
      <c r="BB6" s="31" t="s">
        <v>26</v>
      </c>
      <c r="BC6" s="30" t="s">
        <v>25</v>
      </c>
      <c r="BD6" s="31" t="s">
        <v>26</v>
      </c>
      <c r="BE6" s="30" t="s">
        <v>25</v>
      </c>
      <c r="BF6" s="31" t="s">
        <v>26</v>
      </c>
      <c r="BG6" s="30" t="s">
        <v>25</v>
      </c>
      <c r="BH6" s="31" t="s">
        <v>26</v>
      </c>
      <c r="BI6" s="30" t="s">
        <v>25</v>
      </c>
      <c r="BJ6" s="31" t="s">
        <v>26</v>
      </c>
      <c r="BK6" s="30" t="s">
        <v>25</v>
      </c>
      <c r="BL6" s="31" t="s">
        <v>26</v>
      </c>
      <c r="BM6" s="28" t="s">
        <v>22</v>
      </c>
      <c r="BN6" s="242"/>
      <c r="BO6" s="28"/>
    </row>
    <row r="7" spans="1:67" s="32" customFormat="1" ht="3.75" customHeight="1">
      <c r="A7" s="33"/>
      <c r="B7" s="34"/>
      <c r="C7" s="35"/>
      <c r="D7" s="36"/>
      <c r="E7" s="37"/>
      <c r="F7" s="38"/>
      <c r="G7" s="37"/>
      <c r="H7" s="38"/>
      <c r="I7" s="37"/>
      <c r="J7" s="38"/>
      <c r="K7" s="37"/>
      <c r="L7" s="38"/>
      <c r="M7" s="37"/>
      <c r="N7" s="38"/>
      <c r="O7" s="37"/>
      <c r="P7" s="38"/>
      <c r="Q7" s="37"/>
      <c r="R7" s="38"/>
      <c r="S7" s="37"/>
      <c r="T7" s="38"/>
      <c r="U7" s="37"/>
      <c r="V7" s="38"/>
      <c r="W7" s="37"/>
      <c r="X7" s="38"/>
      <c r="Y7" s="37"/>
      <c r="Z7" s="38"/>
      <c r="AA7" s="37"/>
      <c r="AB7" s="38"/>
      <c r="AC7" s="37"/>
      <c r="AD7" s="38"/>
      <c r="AE7" s="37"/>
      <c r="AF7" s="38"/>
      <c r="AG7" s="37"/>
      <c r="AH7" s="38"/>
      <c r="AI7" s="37"/>
      <c r="AJ7" s="38"/>
      <c r="AK7" s="37"/>
      <c r="AL7" s="38"/>
      <c r="AM7" s="37"/>
      <c r="AN7" s="38"/>
      <c r="AO7" s="37"/>
      <c r="AP7" s="38"/>
      <c r="AQ7" s="37"/>
      <c r="AR7" s="38"/>
      <c r="AS7" s="37"/>
      <c r="AT7" s="38"/>
      <c r="AU7" s="37"/>
      <c r="AV7" s="38"/>
      <c r="AW7" s="37"/>
      <c r="AX7" s="38"/>
      <c r="AY7" s="37"/>
      <c r="AZ7" s="38"/>
      <c r="BA7" s="37"/>
      <c r="BB7" s="38"/>
      <c r="BC7" s="37"/>
      <c r="BD7" s="38"/>
      <c r="BE7" s="37"/>
      <c r="BF7" s="38"/>
      <c r="BG7" s="37"/>
      <c r="BH7" s="38"/>
      <c r="BI7" s="37"/>
      <c r="BJ7" s="38"/>
      <c r="BK7" s="37"/>
      <c r="BL7" s="38"/>
      <c r="BM7" s="33"/>
      <c r="BN7" s="37"/>
      <c r="BO7" s="28"/>
    </row>
    <row r="8" spans="1:67" s="32" customFormat="1" ht="3.75" customHeight="1">
      <c r="A8" s="28"/>
      <c r="B8" s="39"/>
      <c r="C8" s="40"/>
      <c r="D8" s="41"/>
      <c r="E8" s="28"/>
      <c r="F8" s="42"/>
      <c r="G8" s="28"/>
      <c r="H8" s="42"/>
      <c r="I8" s="28"/>
      <c r="J8" s="42"/>
      <c r="K8" s="28"/>
      <c r="L8" s="42"/>
      <c r="M8" s="28"/>
      <c r="N8" s="42"/>
      <c r="O8" s="28"/>
      <c r="P8" s="42"/>
      <c r="Q8" s="28"/>
      <c r="R8" s="42"/>
      <c r="S8" s="28"/>
      <c r="T8" s="42"/>
      <c r="U8" s="28"/>
      <c r="V8" s="42"/>
      <c r="W8" s="28"/>
      <c r="X8" s="42"/>
      <c r="Y8" s="28"/>
      <c r="Z8" s="42"/>
      <c r="AA8" s="28"/>
      <c r="AB8" s="42"/>
      <c r="AC8" s="28"/>
      <c r="AD8" s="42"/>
      <c r="AE8" s="28"/>
      <c r="AF8" s="42"/>
      <c r="AG8" s="28"/>
      <c r="AH8" s="42"/>
      <c r="AI8" s="28"/>
      <c r="AJ8" s="42"/>
      <c r="AK8" s="28"/>
      <c r="AL8" s="42"/>
      <c r="AM8" s="28"/>
      <c r="AN8" s="42"/>
      <c r="AO8" s="28"/>
      <c r="AP8" s="42"/>
      <c r="AQ8" s="28"/>
      <c r="AR8" s="42"/>
      <c r="AS8" s="28"/>
      <c r="AT8" s="42"/>
      <c r="AU8" s="28"/>
      <c r="AV8" s="42"/>
      <c r="AW8" s="28"/>
      <c r="AX8" s="42"/>
      <c r="AY8" s="28"/>
      <c r="AZ8" s="42"/>
      <c r="BA8" s="28"/>
      <c r="BB8" s="42"/>
      <c r="BC8" s="28"/>
      <c r="BD8" s="42"/>
      <c r="BE8" s="28"/>
      <c r="BF8" s="42"/>
      <c r="BG8" s="28"/>
      <c r="BH8" s="42"/>
      <c r="BI8" s="28"/>
      <c r="BJ8" s="42"/>
      <c r="BK8" s="28"/>
      <c r="BL8" s="42"/>
      <c r="BM8" s="28"/>
      <c r="BN8" s="243"/>
      <c r="BO8" s="28"/>
    </row>
    <row r="9" spans="1:67" s="32" customFormat="1" ht="12.6" customHeight="1">
      <c r="A9" s="43" t="s">
        <v>22</v>
      </c>
      <c r="B9" s="44" t="s">
        <v>268</v>
      </c>
      <c r="C9" s="45">
        <v>109</v>
      </c>
      <c r="D9" s="45">
        <v>405</v>
      </c>
      <c r="E9" s="45">
        <v>107</v>
      </c>
      <c r="F9" s="45">
        <v>362</v>
      </c>
      <c r="G9" s="45">
        <v>189</v>
      </c>
      <c r="H9" s="45">
        <v>271</v>
      </c>
      <c r="I9" s="45">
        <v>64</v>
      </c>
      <c r="J9" s="45">
        <v>480</v>
      </c>
      <c r="K9" s="45">
        <v>0</v>
      </c>
      <c r="L9" s="45">
        <v>0</v>
      </c>
      <c r="M9" s="45">
        <v>8</v>
      </c>
      <c r="N9" s="45">
        <v>31</v>
      </c>
      <c r="O9" s="45">
        <v>0</v>
      </c>
      <c r="P9" s="45">
        <v>0</v>
      </c>
      <c r="Q9" s="45">
        <v>9</v>
      </c>
      <c r="R9" s="45">
        <v>29</v>
      </c>
      <c r="S9" s="45">
        <v>5</v>
      </c>
      <c r="T9" s="45">
        <v>18</v>
      </c>
      <c r="U9" s="45">
        <v>0</v>
      </c>
      <c r="V9" s="45">
        <v>0</v>
      </c>
      <c r="W9" s="45">
        <v>23</v>
      </c>
      <c r="X9" s="45">
        <v>48</v>
      </c>
      <c r="Y9" s="45">
        <v>12</v>
      </c>
      <c r="Z9" s="45">
        <v>74</v>
      </c>
      <c r="AA9" s="45">
        <v>3</v>
      </c>
      <c r="AB9" s="45">
        <v>8</v>
      </c>
      <c r="AC9" s="45">
        <v>1</v>
      </c>
      <c r="AD9" s="45">
        <v>2</v>
      </c>
      <c r="AE9" s="45">
        <v>0</v>
      </c>
      <c r="AF9" s="45">
        <v>0</v>
      </c>
      <c r="AG9" s="45">
        <v>96</v>
      </c>
      <c r="AH9" s="45">
        <v>96</v>
      </c>
      <c r="AI9" s="45">
        <v>2</v>
      </c>
      <c r="AJ9" s="45">
        <v>8</v>
      </c>
      <c r="AK9" s="45">
        <v>2</v>
      </c>
      <c r="AL9" s="45">
        <v>2</v>
      </c>
      <c r="AM9" s="45">
        <v>0</v>
      </c>
      <c r="AN9" s="45">
        <v>0</v>
      </c>
      <c r="AO9" s="45">
        <v>0</v>
      </c>
      <c r="AP9" s="45">
        <v>0</v>
      </c>
      <c r="AQ9" s="45">
        <v>1</v>
      </c>
      <c r="AR9" s="45">
        <v>19</v>
      </c>
      <c r="AS9" s="45">
        <v>0</v>
      </c>
      <c r="AT9" s="45">
        <v>0</v>
      </c>
      <c r="AU9" s="45">
        <v>1</v>
      </c>
      <c r="AV9" s="45">
        <v>20</v>
      </c>
      <c r="AW9" s="45">
        <v>2</v>
      </c>
      <c r="AX9" s="45">
        <v>15</v>
      </c>
      <c r="AY9" s="45">
        <v>0</v>
      </c>
      <c r="AZ9" s="45">
        <v>0</v>
      </c>
      <c r="BA9" s="45">
        <v>0</v>
      </c>
      <c r="BB9" s="45">
        <v>0</v>
      </c>
      <c r="BC9" s="45">
        <v>0</v>
      </c>
      <c r="BD9" s="45">
        <v>0</v>
      </c>
      <c r="BE9" s="45">
        <v>0</v>
      </c>
      <c r="BF9" s="45">
        <v>0</v>
      </c>
      <c r="BG9" s="45">
        <v>9</v>
      </c>
      <c r="BH9" s="45">
        <v>28</v>
      </c>
      <c r="BI9" s="45">
        <v>11</v>
      </c>
      <c r="BJ9" s="45">
        <v>38</v>
      </c>
      <c r="BK9" s="45">
        <v>654</v>
      </c>
      <c r="BL9" s="45">
        <v>1954</v>
      </c>
      <c r="BM9" s="45">
        <v>2608</v>
      </c>
      <c r="BN9" s="316">
        <v>25.076687116564401</v>
      </c>
      <c r="BO9" s="46"/>
    </row>
    <row r="10" spans="1:67" s="52" customFormat="1" ht="12" customHeight="1">
      <c r="A10" s="47"/>
      <c r="B10" s="48"/>
      <c r="C10" s="49"/>
      <c r="D10" s="49"/>
      <c r="E10" s="49"/>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40"/>
      <c r="AZ10" s="40"/>
      <c r="BA10" s="40"/>
      <c r="BB10" s="40"/>
      <c r="BC10" s="40"/>
      <c r="BD10" s="40"/>
      <c r="BE10" s="40"/>
      <c r="BF10" s="40"/>
      <c r="BG10" s="40"/>
      <c r="BH10" s="40"/>
      <c r="BI10" s="40"/>
      <c r="BJ10" s="40"/>
      <c r="BK10" s="40"/>
      <c r="BL10" s="40"/>
      <c r="BM10" s="40"/>
      <c r="BN10" s="40"/>
      <c r="BO10" s="40"/>
    </row>
    <row r="11" spans="1:67" s="59" customFormat="1" ht="12.6" customHeight="1">
      <c r="A11" s="53" t="s">
        <v>167</v>
      </c>
      <c r="B11" s="54">
        <v>2011</v>
      </c>
      <c r="C11" s="55">
        <v>10</v>
      </c>
      <c r="D11" s="55">
        <v>13</v>
      </c>
      <c r="E11" s="55">
        <v>2</v>
      </c>
      <c r="F11" s="55">
        <v>7</v>
      </c>
      <c r="G11" s="55">
        <v>18</v>
      </c>
      <c r="H11" s="55">
        <v>17</v>
      </c>
      <c r="I11" s="55">
        <v>8</v>
      </c>
      <c r="J11" s="55">
        <v>46</v>
      </c>
      <c r="K11" s="55" t="s">
        <v>31</v>
      </c>
      <c r="L11" s="55" t="s">
        <v>31</v>
      </c>
      <c r="M11" s="56" t="s">
        <v>31</v>
      </c>
      <c r="N11" s="56" t="s">
        <v>31</v>
      </c>
      <c r="O11" s="55" t="s">
        <v>31</v>
      </c>
      <c r="P11" s="55" t="s">
        <v>31</v>
      </c>
      <c r="Q11" s="55">
        <v>1</v>
      </c>
      <c r="R11" s="55">
        <v>6</v>
      </c>
      <c r="S11" s="55" t="s">
        <v>31</v>
      </c>
      <c r="T11" s="55" t="s">
        <v>31</v>
      </c>
      <c r="U11" s="55" t="s">
        <v>31</v>
      </c>
      <c r="V11" s="55" t="s">
        <v>31</v>
      </c>
      <c r="W11" s="55">
        <v>7</v>
      </c>
      <c r="X11" s="55">
        <v>12</v>
      </c>
      <c r="Y11" s="56">
        <v>2</v>
      </c>
      <c r="Z11" s="56">
        <v>4</v>
      </c>
      <c r="AA11" s="55" t="s">
        <v>31</v>
      </c>
      <c r="AB11" s="55" t="s">
        <v>31</v>
      </c>
      <c r="AC11" s="50" t="s">
        <v>31</v>
      </c>
      <c r="AD11" s="50" t="s">
        <v>31</v>
      </c>
      <c r="AE11" s="56" t="s">
        <v>31</v>
      </c>
      <c r="AF11" s="56" t="s">
        <v>31</v>
      </c>
      <c r="AG11" s="50">
        <v>11</v>
      </c>
      <c r="AH11" s="55">
        <v>8</v>
      </c>
      <c r="AI11" s="56">
        <v>1</v>
      </c>
      <c r="AJ11" s="56">
        <v>2</v>
      </c>
      <c r="AK11" s="56" t="s">
        <v>31</v>
      </c>
      <c r="AL11" s="56" t="s">
        <v>31</v>
      </c>
      <c r="AM11" s="56">
        <v>0</v>
      </c>
      <c r="AN11" s="56">
        <v>0</v>
      </c>
      <c r="AO11" s="50" t="s">
        <v>31</v>
      </c>
      <c r="AP11" s="55" t="s">
        <v>31</v>
      </c>
      <c r="AQ11" s="57">
        <v>0</v>
      </c>
      <c r="AR11" s="57">
        <v>5</v>
      </c>
      <c r="AS11" s="50" t="s">
        <v>31</v>
      </c>
      <c r="AT11" s="55" t="s">
        <v>31</v>
      </c>
      <c r="AU11" s="50" t="s">
        <v>31</v>
      </c>
      <c r="AV11" s="55" t="s">
        <v>31</v>
      </c>
      <c r="AW11" s="50" t="s">
        <v>31</v>
      </c>
      <c r="AX11" s="55" t="s">
        <v>31</v>
      </c>
      <c r="AY11" s="58" t="s">
        <v>31</v>
      </c>
      <c r="AZ11" s="58" t="s">
        <v>31</v>
      </c>
      <c r="BA11" s="58" t="s">
        <v>31</v>
      </c>
      <c r="BB11" s="58" t="s">
        <v>31</v>
      </c>
      <c r="BC11" s="58" t="s">
        <v>31</v>
      </c>
      <c r="BD11" s="58" t="s">
        <v>31</v>
      </c>
      <c r="BE11" s="58" t="s">
        <v>31</v>
      </c>
      <c r="BF11" s="58" t="s">
        <v>31</v>
      </c>
      <c r="BG11" s="58">
        <v>0</v>
      </c>
      <c r="BH11" s="58">
        <v>0</v>
      </c>
      <c r="BI11" s="55" t="s">
        <v>31</v>
      </c>
      <c r="BJ11" s="55" t="s">
        <v>31</v>
      </c>
      <c r="BK11" s="58">
        <v>60</v>
      </c>
      <c r="BL11" s="58">
        <v>120</v>
      </c>
      <c r="BM11" s="58">
        <v>180</v>
      </c>
      <c r="BN11" s="244">
        <v>33.333333333333336</v>
      </c>
      <c r="BO11" s="57"/>
    </row>
    <row r="12" spans="1:67" s="63" customFormat="1" ht="12.6" customHeight="1">
      <c r="A12" s="60" t="s">
        <v>254</v>
      </c>
      <c r="B12" s="54">
        <v>2010</v>
      </c>
      <c r="C12" s="61">
        <v>3</v>
      </c>
      <c r="D12" s="61">
        <v>14</v>
      </c>
      <c r="E12" s="55">
        <v>0</v>
      </c>
      <c r="F12" s="55">
        <v>1</v>
      </c>
      <c r="G12" s="55">
        <v>12</v>
      </c>
      <c r="H12" s="55">
        <v>23</v>
      </c>
      <c r="I12" s="55">
        <v>6</v>
      </c>
      <c r="J12" s="55">
        <v>38</v>
      </c>
      <c r="K12" s="55" t="s">
        <v>31</v>
      </c>
      <c r="L12" s="55" t="s">
        <v>31</v>
      </c>
      <c r="M12" s="56" t="s">
        <v>31</v>
      </c>
      <c r="N12" s="56" t="s">
        <v>31</v>
      </c>
      <c r="O12" s="55" t="s">
        <v>31</v>
      </c>
      <c r="P12" s="55"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6" t="s">
        <v>31</v>
      </c>
      <c r="AF12" s="56" t="s">
        <v>31</v>
      </c>
      <c r="AG12" s="50">
        <v>11</v>
      </c>
      <c r="AH12" s="55">
        <v>5</v>
      </c>
      <c r="AI12" s="56" t="s">
        <v>31</v>
      </c>
      <c r="AJ12" s="56" t="s">
        <v>31</v>
      </c>
      <c r="AK12" s="56" t="s">
        <v>31</v>
      </c>
      <c r="AL12" s="56" t="s">
        <v>31</v>
      </c>
      <c r="AM12" s="56">
        <v>0</v>
      </c>
      <c r="AN12" s="56">
        <v>0</v>
      </c>
      <c r="AO12" s="50" t="s">
        <v>31</v>
      </c>
      <c r="AP12" s="55" t="s">
        <v>31</v>
      </c>
      <c r="AQ12" s="57">
        <v>0</v>
      </c>
      <c r="AR12" s="57">
        <v>5</v>
      </c>
      <c r="AS12" s="50" t="s">
        <v>31</v>
      </c>
      <c r="AT12" s="55" t="s">
        <v>31</v>
      </c>
      <c r="AU12" s="50" t="s">
        <v>31</v>
      </c>
      <c r="AV12" s="55" t="s">
        <v>31</v>
      </c>
      <c r="AW12" s="50" t="s">
        <v>31</v>
      </c>
      <c r="AX12" s="55" t="s">
        <v>31</v>
      </c>
      <c r="AY12" s="58" t="s">
        <v>31</v>
      </c>
      <c r="AZ12" s="58" t="s">
        <v>31</v>
      </c>
      <c r="BA12" s="58" t="s">
        <v>31</v>
      </c>
      <c r="BB12" s="58" t="s">
        <v>31</v>
      </c>
      <c r="BC12" s="58" t="s">
        <v>31</v>
      </c>
      <c r="BD12" s="58" t="s">
        <v>31</v>
      </c>
      <c r="BE12" s="58" t="s">
        <v>31</v>
      </c>
      <c r="BF12" s="58" t="s">
        <v>31</v>
      </c>
      <c r="BG12" s="58">
        <v>0</v>
      </c>
      <c r="BH12" s="58">
        <v>0</v>
      </c>
      <c r="BI12" s="60" t="s">
        <v>31</v>
      </c>
      <c r="BJ12" s="60" t="s">
        <v>31</v>
      </c>
      <c r="BK12" s="60">
        <v>42</v>
      </c>
      <c r="BL12" s="60">
        <v>118</v>
      </c>
      <c r="BM12" s="60">
        <v>160</v>
      </c>
      <c r="BN12" s="62">
        <v>26.25</v>
      </c>
      <c r="BO12" s="57"/>
    </row>
    <row r="13" spans="1:67" s="63" customFormat="1" ht="12.6" customHeight="1">
      <c r="A13" s="60" t="s">
        <v>239</v>
      </c>
      <c r="B13" s="54">
        <v>2011</v>
      </c>
      <c r="C13" s="55">
        <v>5</v>
      </c>
      <c r="D13" s="55">
        <v>18</v>
      </c>
      <c r="E13" s="55">
        <v>12</v>
      </c>
      <c r="F13" s="55">
        <v>27</v>
      </c>
      <c r="G13" s="55">
        <v>10</v>
      </c>
      <c r="H13" s="55">
        <v>6</v>
      </c>
      <c r="I13" s="55">
        <v>4</v>
      </c>
      <c r="J13" s="55">
        <v>23</v>
      </c>
      <c r="K13" s="55" t="s">
        <v>31</v>
      </c>
      <c r="L13" s="55" t="s">
        <v>31</v>
      </c>
      <c r="M13" s="56" t="s">
        <v>31</v>
      </c>
      <c r="N13" s="56" t="s">
        <v>31</v>
      </c>
      <c r="O13" s="55" t="s">
        <v>31</v>
      </c>
      <c r="P13" s="55" t="s">
        <v>31</v>
      </c>
      <c r="Q13" s="55" t="s">
        <v>31</v>
      </c>
      <c r="R13" s="55" t="s">
        <v>31</v>
      </c>
      <c r="S13" s="55" t="s">
        <v>31</v>
      </c>
      <c r="T13" s="55" t="s">
        <v>31</v>
      </c>
      <c r="U13" s="55" t="s">
        <v>31</v>
      </c>
      <c r="V13" s="55" t="s">
        <v>31</v>
      </c>
      <c r="W13" s="55">
        <v>2</v>
      </c>
      <c r="X13" s="55">
        <v>4</v>
      </c>
      <c r="Y13" s="56">
        <v>0</v>
      </c>
      <c r="Z13" s="56">
        <v>0</v>
      </c>
      <c r="AA13" s="55" t="s">
        <v>31</v>
      </c>
      <c r="AB13" s="55" t="s">
        <v>31</v>
      </c>
      <c r="AC13" s="50" t="s">
        <v>31</v>
      </c>
      <c r="AD13" s="50" t="s">
        <v>31</v>
      </c>
      <c r="AE13" s="56" t="s">
        <v>31</v>
      </c>
      <c r="AF13" s="56" t="s">
        <v>31</v>
      </c>
      <c r="AG13" s="50">
        <v>4</v>
      </c>
      <c r="AH13" s="55">
        <v>5</v>
      </c>
      <c r="AI13" s="56" t="s">
        <v>31</v>
      </c>
      <c r="AJ13" s="56" t="s">
        <v>31</v>
      </c>
      <c r="AK13" s="56" t="s">
        <v>31</v>
      </c>
      <c r="AL13" s="56" t="s">
        <v>31</v>
      </c>
      <c r="AM13" s="56" t="s">
        <v>31</v>
      </c>
      <c r="AN13" s="56" t="s">
        <v>31</v>
      </c>
      <c r="AO13" s="50" t="s">
        <v>31</v>
      </c>
      <c r="AP13" s="55" t="s">
        <v>31</v>
      </c>
      <c r="AQ13" s="57" t="s">
        <v>31</v>
      </c>
      <c r="AR13" s="57" t="s">
        <v>31</v>
      </c>
      <c r="AS13" s="50" t="s">
        <v>31</v>
      </c>
      <c r="AT13" s="55" t="s">
        <v>31</v>
      </c>
      <c r="AU13" s="50" t="s">
        <v>31</v>
      </c>
      <c r="AV13" s="55" t="s">
        <v>31</v>
      </c>
      <c r="AW13" s="50" t="s">
        <v>31</v>
      </c>
      <c r="AX13" s="55" t="s">
        <v>31</v>
      </c>
      <c r="AY13" s="58" t="s">
        <v>31</v>
      </c>
      <c r="AZ13" s="58" t="s">
        <v>31</v>
      </c>
      <c r="BA13" s="58" t="s">
        <v>31</v>
      </c>
      <c r="BB13" s="58" t="s">
        <v>31</v>
      </c>
      <c r="BC13" s="58" t="s">
        <v>31</v>
      </c>
      <c r="BD13" s="58" t="s">
        <v>31</v>
      </c>
      <c r="BE13" s="58" t="s">
        <v>31</v>
      </c>
      <c r="BF13" s="58" t="s">
        <v>31</v>
      </c>
      <c r="BG13" s="58">
        <v>0</v>
      </c>
      <c r="BH13" s="58">
        <v>0</v>
      </c>
      <c r="BI13" s="60" t="s">
        <v>31</v>
      </c>
      <c r="BJ13" s="60" t="s">
        <v>31</v>
      </c>
      <c r="BK13" s="60">
        <v>37</v>
      </c>
      <c r="BL13" s="60">
        <v>83</v>
      </c>
      <c r="BM13" s="60">
        <v>120</v>
      </c>
      <c r="BN13" s="62">
        <v>30.833333333333336</v>
      </c>
      <c r="BO13" s="57"/>
    </row>
    <row r="14" spans="1:67" s="63" customFormat="1" ht="12.6" customHeight="1">
      <c r="A14" s="60" t="s">
        <v>34</v>
      </c>
      <c r="B14" s="54">
        <v>2012</v>
      </c>
      <c r="C14" s="55">
        <v>1</v>
      </c>
      <c r="D14" s="55">
        <v>14</v>
      </c>
      <c r="E14" s="55">
        <v>8</v>
      </c>
      <c r="F14" s="55">
        <v>15</v>
      </c>
      <c r="G14" s="55">
        <v>2</v>
      </c>
      <c r="H14" s="55">
        <v>7</v>
      </c>
      <c r="I14" s="55">
        <v>1</v>
      </c>
      <c r="J14" s="55">
        <v>13</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0</v>
      </c>
      <c r="AH14" s="55">
        <v>2</v>
      </c>
      <c r="AI14" s="56" t="s">
        <v>31</v>
      </c>
      <c r="AJ14" s="56" t="s">
        <v>31</v>
      </c>
      <c r="AK14" s="56" t="s">
        <v>31</v>
      </c>
      <c r="AL14" s="56" t="s">
        <v>31</v>
      </c>
      <c r="AM14" s="56" t="s">
        <v>31</v>
      </c>
      <c r="AN14" s="56" t="s">
        <v>31</v>
      </c>
      <c r="AO14" s="50" t="s">
        <v>31</v>
      </c>
      <c r="AP14" s="55" t="s">
        <v>31</v>
      </c>
      <c r="AQ14" s="57" t="s">
        <v>31</v>
      </c>
      <c r="AR14" s="57" t="s">
        <v>31</v>
      </c>
      <c r="AS14" s="50" t="s">
        <v>31</v>
      </c>
      <c r="AT14" s="55" t="s">
        <v>31</v>
      </c>
      <c r="AU14" s="50" t="s">
        <v>31</v>
      </c>
      <c r="AV14" s="55" t="s">
        <v>31</v>
      </c>
      <c r="AW14" s="50" t="s">
        <v>31</v>
      </c>
      <c r="AX14" s="55" t="s">
        <v>31</v>
      </c>
      <c r="AY14" s="58" t="s">
        <v>31</v>
      </c>
      <c r="AZ14" s="58" t="s">
        <v>31</v>
      </c>
      <c r="BA14" s="58" t="s">
        <v>31</v>
      </c>
      <c r="BB14" s="58" t="s">
        <v>31</v>
      </c>
      <c r="BC14" s="58" t="s">
        <v>31</v>
      </c>
      <c r="BD14" s="58" t="s">
        <v>31</v>
      </c>
      <c r="BE14" s="58" t="s">
        <v>31</v>
      </c>
      <c r="BF14" s="58" t="s">
        <v>31</v>
      </c>
      <c r="BG14" s="58">
        <v>0</v>
      </c>
      <c r="BH14" s="58">
        <v>1</v>
      </c>
      <c r="BI14" s="60" t="s">
        <v>31</v>
      </c>
      <c r="BJ14" s="60" t="s">
        <v>31</v>
      </c>
      <c r="BK14" s="60">
        <v>12</v>
      </c>
      <c r="BL14" s="60">
        <v>52</v>
      </c>
      <c r="BM14" s="60">
        <v>64</v>
      </c>
      <c r="BN14" s="62">
        <v>18.75</v>
      </c>
      <c r="BO14" s="57"/>
    </row>
    <row r="15" spans="1:67" s="63" customFormat="1" ht="12.6" customHeight="1">
      <c r="A15" s="60" t="s">
        <v>35</v>
      </c>
      <c r="B15" s="54">
        <v>2012</v>
      </c>
      <c r="C15" s="55">
        <v>5</v>
      </c>
      <c r="D15" s="55">
        <v>18</v>
      </c>
      <c r="E15" s="55">
        <v>5</v>
      </c>
      <c r="F15" s="55">
        <v>24</v>
      </c>
      <c r="G15" s="55">
        <v>4</v>
      </c>
      <c r="H15" s="55">
        <v>6</v>
      </c>
      <c r="I15" s="55">
        <v>2</v>
      </c>
      <c r="J15" s="55">
        <v>33</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v>0</v>
      </c>
      <c r="Z15" s="56">
        <v>0</v>
      </c>
      <c r="AA15" s="55" t="s">
        <v>31</v>
      </c>
      <c r="AB15" s="55" t="s">
        <v>31</v>
      </c>
      <c r="AC15" s="50" t="s">
        <v>31</v>
      </c>
      <c r="AD15" s="50" t="s">
        <v>31</v>
      </c>
      <c r="AE15" s="56" t="s">
        <v>31</v>
      </c>
      <c r="AF15" s="56" t="s">
        <v>31</v>
      </c>
      <c r="AG15" s="50">
        <v>1</v>
      </c>
      <c r="AH15" s="55">
        <v>0</v>
      </c>
      <c r="AI15" s="56" t="s">
        <v>31</v>
      </c>
      <c r="AJ15" s="56" t="s">
        <v>31</v>
      </c>
      <c r="AK15" s="56" t="s">
        <v>31</v>
      </c>
      <c r="AL15" s="56" t="s">
        <v>31</v>
      </c>
      <c r="AM15" s="56" t="s">
        <v>31</v>
      </c>
      <c r="AN15" s="56" t="s">
        <v>31</v>
      </c>
      <c r="AO15" s="50" t="s">
        <v>31</v>
      </c>
      <c r="AP15" s="55" t="s">
        <v>31</v>
      </c>
      <c r="AQ15" s="57" t="s">
        <v>31</v>
      </c>
      <c r="AR15" s="57" t="s">
        <v>31</v>
      </c>
      <c r="AS15" s="50" t="s">
        <v>31</v>
      </c>
      <c r="AT15" s="55" t="s">
        <v>31</v>
      </c>
      <c r="AU15" s="50" t="s">
        <v>31</v>
      </c>
      <c r="AV15" s="55" t="s">
        <v>31</v>
      </c>
      <c r="AW15" s="50" t="s">
        <v>31</v>
      </c>
      <c r="AX15" s="55" t="s">
        <v>31</v>
      </c>
      <c r="AY15" s="58" t="s">
        <v>31</v>
      </c>
      <c r="AZ15" s="58" t="s">
        <v>31</v>
      </c>
      <c r="BA15" s="58" t="s">
        <v>31</v>
      </c>
      <c r="BB15" s="58" t="s">
        <v>31</v>
      </c>
      <c r="BC15" s="58" t="s">
        <v>31</v>
      </c>
      <c r="BD15" s="58" t="s">
        <v>31</v>
      </c>
      <c r="BE15" s="58" t="s">
        <v>31</v>
      </c>
      <c r="BF15" s="58" t="s">
        <v>31</v>
      </c>
      <c r="BG15" s="58">
        <v>0</v>
      </c>
      <c r="BH15" s="58">
        <v>2</v>
      </c>
      <c r="BI15" s="60" t="s">
        <v>31</v>
      </c>
      <c r="BJ15" s="60" t="s">
        <v>31</v>
      </c>
      <c r="BK15" s="60">
        <v>17</v>
      </c>
      <c r="BL15" s="60">
        <v>83</v>
      </c>
      <c r="BM15" s="60">
        <v>100</v>
      </c>
      <c r="BN15" s="62">
        <v>17</v>
      </c>
      <c r="BO15" s="57"/>
    </row>
    <row r="16" spans="1:67" s="63" customFormat="1" ht="25.35" customHeight="1">
      <c r="A16" s="60" t="s">
        <v>185</v>
      </c>
      <c r="B16" s="54">
        <v>2010</v>
      </c>
      <c r="C16" s="50">
        <v>4</v>
      </c>
      <c r="D16" s="50">
        <v>6</v>
      </c>
      <c r="E16" s="55">
        <v>7</v>
      </c>
      <c r="F16" s="55">
        <v>13</v>
      </c>
      <c r="G16" s="55">
        <v>2</v>
      </c>
      <c r="H16" s="55">
        <v>4</v>
      </c>
      <c r="I16" s="55">
        <v>3</v>
      </c>
      <c r="J16" s="55">
        <v>8</v>
      </c>
      <c r="K16" s="55" t="s">
        <v>31</v>
      </c>
      <c r="L16" s="55" t="s">
        <v>31</v>
      </c>
      <c r="M16" s="56" t="s">
        <v>31</v>
      </c>
      <c r="N16" s="56" t="s">
        <v>31</v>
      </c>
      <c r="O16" s="55" t="s">
        <v>31</v>
      </c>
      <c r="P16" s="55" t="s">
        <v>31</v>
      </c>
      <c r="Q16" s="55" t="s">
        <v>31</v>
      </c>
      <c r="R16" s="55" t="s">
        <v>31</v>
      </c>
      <c r="S16" s="55">
        <v>2</v>
      </c>
      <c r="T16" s="55">
        <v>6</v>
      </c>
      <c r="U16" s="55" t="s">
        <v>31</v>
      </c>
      <c r="V16" s="55" t="s">
        <v>31</v>
      </c>
      <c r="W16" s="55" t="s">
        <v>31</v>
      </c>
      <c r="X16" s="55" t="s">
        <v>31</v>
      </c>
      <c r="Y16" s="56" t="s">
        <v>31</v>
      </c>
      <c r="Z16" s="56" t="s">
        <v>31</v>
      </c>
      <c r="AA16" s="55" t="s">
        <v>31</v>
      </c>
      <c r="AB16" s="55" t="s">
        <v>31</v>
      </c>
      <c r="AC16" s="50" t="s">
        <v>31</v>
      </c>
      <c r="AD16" s="50" t="s">
        <v>31</v>
      </c>
      <c r="AE16" s="56" t="s">
        <v>31</v>
      </c>
      <c r="AF16" s="56" t="s">
        <v>31</v>
      </c>
      <c r="AG16" s="50" t="s">
        <v>31</v>
      </c>
      <c r="AH16" s="55" t="s">
        <v>31</v>
      </c>
      <c r="AI16" s="56" t="s">
        <v>31</v>
      </c>
      <c r="AJ16" s="56" t="s">
        <v>31</v>
      </c>
      <c r="AK16" s="56" t="s">
        <v>31</v>
      </c>
      <c r="AL16" s="56" t="s">
        <v>31</v>
      </c>
      <c r="AM16" s="56" t="s">
        <v>31</v>
      </c>
      <c r="AN16" s="56" t="s">
        <v>31</v>
      </c>
      <c r="AO16" s="50" t="s">
        <v>31</v>
      </c>
      <c r="AP16" s="55" t="s">
        <v>31</v>
      </c>
      <c r="AQ16" s="57" t="s">
        <v>31</v>
      </c>
      <c r="AR16" s="57" t="s">
        <v>31</v>
      </c>
      <c r="AS16" s="50" t="s">
        <v>31</v>
      </c>
      <c r="AT16" s="55" t="s">
        <v>31</v>
      </c>
      <c r="AU16" s="50" t="s">
        <v>31</v>
      </c>
      <c r="AV16" s="55" t="s">
        <v>31</v>
      </c>
      <c r="AW16" s="50" t="s">
        <v>31</v>
      </c>
      <c r="AX16" s="55" t="s">
        <v>31</v>
      </c>
      <c r="AY16" s="58" t="s">
        <v>31</v>
      </c>
      <c r="AZ16" s="58" t="s">
        <v>31</v>
      </c>
      <c r="BA16" s="58" t="s">
        <v>31</v>
      </c>
      <c r="BB16" s="58" t="s">
        <v>31</v>
      </c>
      <c r="BC16" s="58" t="s">
        <v>31</v>
      </c>
      <c r="BD16" s="58" t="s">
        <v>31</v>
      </c>
      <c r="BE16" s="58" t="s">
        <v>31</v>
      </c>
      <c r="BF16" s="58" t="s">
        <v>31</v>
      </c>
      <c r="BG16" s="58">
        <v>0</v>
      </c>
      <c r="BH16" s="58">
        <v>0</v>
      </c>
      <c r="BI16" s="60" t="s">
        <v>31</v>
      </c>
      <c r="BJ16" s="60" t="s">
        <v>31</v>
      </c>
      <c r="BK16" s="60">
        <v>18</v>
      </c>
      <c r="BL16" s="60">
        <v>37</v>
      </c>
      <c r="BM16" s="60">
        <v>55</v>
      </c>
      <c r="BN16" s="62">
        <v>32.727272727272727</v>
      </c>
      <c r="BO16" s="57"/>
    </row>
    <row r="17" spans="1:67" s="63" customFormat="1" ht="12.6" customHeight="1">
      <c r="A17" s="60" t="s">
        <v>240</v>
      </c>
      <c r="B17" s="54">
        <v>2010</v>
      </c>
      <c r="C17" s="55">
        <v>3</v>
      </c>
      <c r="D17" s="55">
        <v>14</v>
      </c>
      <c r="E17" s="55">
        <v>4</v>
      </c>
      <c r="F17" s="55">
        <v>14</v>
      </c>
      <c r="G17" s="55">
        <v>0</v>
      </c>
      <c r="H17" s="55">
        <v>1</v>
      </c>
      <c r="I17" s="55">
        <v>2</v>
      </c>
      <c r="J17" s="55">
        <v>17</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v>1</v>
      </c>
      <c r="AH17" s="55">
        <v>4</v>
      </c>
      <c r="AI17" s="56" t="s">
        <v>31</v>
      </c>
      <c r="AJ17" s="56" t="s">
        <v>31</v>
      </c>
      <c r="AK17" s="56" t="s">
        <v>31</v>
      </c>
      <c r="AL17" s="56" t="s">
        <v>31</v>
      </c>
      <c r="AM17" s="56" t="s">
        <v>31</v>
      </c>
      <c r="AN17" s="56" t="s">
        <v>31</v>
      </c>
      <c r="AO17" s="50" t="s">
        <v>31</v>
      </c>
      <c r="AP17" s="55" t="s">
        <v>31</v>
      </c>
      <c r="AQ17" s="57" t="s">
        <v>31</v>
      </c>
      <c r="AR17" s="57" t="s">
        <v>31</v>
      </c>
      <c r="AS17" s="50" t="s">
        <v>31</v>
      </c>
      <c r="AT17" s="55" t="s">
        <v>31</v>
      </c>
      <c r="AU17" s="50" t="s">
        <v>31</v>
      </c>
      <c r="AV17" s="55" t="s">
        <v>31</v>
      </c>
      <c r="AW17" s="50" t="s">
        <v>31</v>
      </c>
      <c r="AX17" s="55" t="s">
        <v>31</v>
      </c>
      <c r="AY17" s="58" t="s">
        <v>31</v>
      </c>
      <c r="AZ17" s="58" t="s">
        <v>31</v>
      </c>
      <c r="BA17" s="58" t="s">
        <v>31</v>
      </c>
      <c r="BB17" s="58" t="s">
        <v>31</v>
      </c>
      <c r="BC17" s="58" t="s">
        <v>31</v>
      </c>
      <c r="BD17" s="58" t="s">
        <v>31</v>
      </c>
      <c r="BE17" s="58" t="s">
        <v>31</v>
      </c>
      <c r="BF17" s="58" t="s">
        <v>31</v>
      </c>
      <c r="BG17" s="58">
        <v>0</v>
      </c>
      <c r="BH17" s="58">
        <v>0</v>
      </c>
      <c r="BI17" s="60" t="s">
        <v>31</v>
      </c>
      <c r="BJ17" s="60" t="s">
        <v>31</v>
      </c>
      <c r="BK17" s="60">
        <v>10</v>
      </c>
      <c r="BL17" s="60">
        <v>50</v>
      </c>
      <c r="BM17" s="60">
        <v>60</v>
      </c>
      <c r="BN17" s="62">
        <v>16.666666666666668</v>
      </c>
      <c r="BO17" s="57"/>
    </row>
    <row r="18" spans="1:67" s="63" customFormat="1" ht="12.6" customHeight="1">
      <c r="A18" s="60" t="s">
        <v>255</v>
      </c>
      <c r="B18" s="54">
        <v>2010</v>
      </c>
      <c r="C18" s="55">
        <v>1</v>
      </c>
      <c r="D18" s="55">
        <v>11</v>
      </c>
      <c r="E18" s="55">
        <v>1</v>
      </c>
      <c r="F18" s="55">
        <v>5</v>
      </c>
      <c r="G18" s="55">
        <v>1</v>
      </c>
      <c r="H18" s="55">
        <v>7</v>
      </c>
      <c r="I18" s="55">
        <v>1</v>
      </c>
      <c r="J18" s="55">
        <v>16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v>0</v>
      </c>
      <c r="Z18" s="56">
        <v>10</v>
      </c>
      <c r="AA18" s="55" t="s">
        <v>31</v>
      </c>
      <c r="AB18" s="55" t="s">
        <v>31</v>
      </c>
      <c r="AC18" s="50" t="s">
        <v>31</v>
      </c>
      <c r="AD18" s="50" t="s">
        <v>31</v>
      </c>
      <c r="AE18" s="56" t="s">
        <v>31</v>
      </c>
      <c r="AF18" s="56" t="s">
        <v>31</v>
      </c>
      <c r="AG18" s="50">
        <v>3</v>
      </c>
      <c r="AH18" s="55">
        <v>4</v>
      </c>
      <c r="AI18" s="56" t="s">
        <v>31</v>
      </c>
      <c r="AJ18" s="56" t="s">
        <v>31</v>
      </c>
      <c r="AK18" s="56" t="s">
        <v>31</v>
      </c>
      <c r="AL18" s="56" t="s">
        <v>31</v>
      </c>
      <c r="AM18" s="56" t="s">
        <v>31</v>
      </c>
      <c r="AN18" s="56" t="s">
        <v>31</v>
      </c>
      <c r="AO18" s="50" t="s">
        <v>31</v>
      </c>
      <c r="AP18" s="55" t="s">
        <v>31</v>
      </c>
      <c r="AQ18" s="57">
        <v>0</v>
      </c>
      <c r="AR18" s="57">
        <v>0</v>
      </c>
      <c r="AS18" s="50" t="s">
        <v>31</v>
      </c>
      <c r="AT18" s="55" t="s">
        <v>31</v>
      </c>
      <c r="AU18" s="50" t="s">
        <v>31</v>
      </c>
      <c r="AV18" s="55" t="s">
        <v>31</v>
      </c>
      <c r="AW18" s="50" t="s">
        <v>31</v>
      </c>
      <c r="AX18" s="55" t="s">
        <v>31</v>
      </c>
      <c r="AY18" s="58" t="s">
        <v>31</v>
      </c>
      <c r="AZ18" s="58" t="s">
        <v>31</v>
      </c>
      <c r="BA18" s="58" t="s">
        <v>31</v>
      </c>
      <c r="BB18" s="58" t="s">
        <v>31</v>
      </c>
      <c r="BC18" s="58" t="s">
        <v>31</v>
      </c>
      <c r="BD18" s="58" t="s">
        <v>31</v>
      </c>
      <c r="BE18" s="58" t="s">
        <v>31</v>
      </c>
      <c r="BF18" s="58" t="s">
        <v>31</v>
      </c>
      <c r="BG18" s="58" t="s">
        <v>31</v>
      </c>
      <c r="BH18" s="58" t="s">
        <v>31</v>
      </c>
      <c r="BI18" s="60" t="s">
        <v>31</v>
      </c>
      <c r="BJ18" s="60" t="s">
        <v>31</v>
      </c>
      <c r="BK18" s="60">
        <v>7</v>
      </c>
      <c r="BL18" s="60">
        <v>53</v>
      </c>
      <c r="BM18" s="60">
        <v>60</v>
      </c>
      <c r="BN18" s="62">
        <v>11.666666666666668</v>
      </c>
      <c r="BO18" s="57"/>
    </row>
    <row r="19" spans="1:67" s="63" customFormat="1" ht="12.6" customHeight="1">
      <c r="A19" s="60" t="s">
        <v>256</v>
      </c>
      <c r="B19" s="54">
        <v>2010</v>
      </c>
      <c r="C19" s="55">
        <v>8</v>
      </c>
      <c r="D19" s="55">
        <v>12</v>
      </c>
      <c r="E19" s="55">
        <v>6</v>
      </c>
      <c r="F19" s="55">
        <v>17</v>
      </c>
      <c r="G19" s="55">
        <v>1</v>
      </c>
      <c r="H19" s="55">
        <v>7</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v>0</v>
      </c>
      <c r="X19" s="55">
        <v>2</v>
      </c>
      <c r="Y19" s="56" t="s">
        <v>31</v>
      </c>
      <c r="Z19" s="56" t="s">
        <v>31</v>
      </c>
      <c r="AA19" s="55" t="s">
        <v>31</v>
      </c>
      <c r="AB19" s="55" t="s">
        <v>31</v>
      </c>
      <c r="AC19" s="50" t="s">
        <v>31</v>
      </c>
      <c r="AD19" s="50" t="s">
        <v>31</v>
      </c>
      <c r="AE19" s="56" t="s">
        <v>31</v>
      </c>
      <c r="AF19" s="56" t="s">
        <v>31</v>
      </c>
      <c r="AG19" s="50">
        <v>3</v>
      </c>
      <c r="AH19" s="55">
        <v>4</v>
      </c>
      <c r="AI19" s="56" t="s">
        <v>31</v>
      </c>
      <c r="AJ19" s="56" t="s">
        <v>31</v>
      </c>
      <c r="AK19" s="56" t="s">
        <v>31</v>
      </c>
      <c r="AL19" s="56" t="s">
        <v>31</v>
      </c>
      <c r="AM19" s="56" t="s">
        <v>31</v>
      </c>
      <c r="AN19" s="56" t="s">
        <v>31</v>
      </c>
      <c r="AO19" s="50" t="s">
        <v>31</v>
      </c>
      <c r="AP19" s="55" t="s">
        <v>31</v>
      </c>
      <c r="AQ19" s="57" t="s">
        <v>31</v>
      </c>
      <c r="AR19" s="57" t="s">
        <v>31</v>
      </c>
      <c r="AS19" s="50" t="s">
        <v>31</v>
      </c>
      <c r="AT19" s="55" t="s">
        <v>31</v>
      </c>
      <c r="AU19" s="50" t="s">
        <v>31</v>
      </c>
      <c r="AV19" s="55" t="s">
        <v>31</v>
      </c>
      <c r="AW19" s="50" t="s">
        <v>31</v>
      </c>
      <c r="AX19" s="55" t="s">
        <v>31</v>
      </c>
      <c r="AY19" s="58" t="s">
        <v>31</v>
      </c>
      <c r="AZ19" s="58" t="s">
        <v>31</v>
      </c>
      <c r="BA19" s="58" t="s">
        <v>31</v>
      </c>
      <c r="BB19" s="58" t="s">
        <v>31</v>
      </c>
      <c r="BC19" s="58" t="s">
        <v>31</v>
      </c>
      <c r="BD19" s="58" t="s">
        <v>31</v>
      </c>
      <c r="BE19" s="58" t="s">
        <v>31</v>
      </c>
      <c r="BF19" s="58" t="s">
        <v>31</v>
      </c>
      <c r="BG19" s="58">
        <v>1</v>
      </c>
      <c r="BH19" s="58">
        <v>0</v>
      </c>
      <c r="BI19" s="60" t="s">
        <v>31</v>
      </c>
      <c r="BJ19" s="60" t="s">
        <v>31</v>
      </c>
      <c r="BK19" s="60">
        <v>19</v>
      </c>
      <c r="BL19" s="60">
        <v>61</v>
      </c>
      <c r="BM19" s="60">
        <v>80</v>
      </c>
      <c r="BN19" s="62">
        <v>23.75</v>
      </c>
      <c r="BO19" s="57"/>
    </row>
    <row r="20" spans="1:67" s="63" customFormat="1" ht="12.6" customHeight="1">
      <c r="A20" s="60" t="s">
        <v>41</v>
      </c>
      <c r="B20" s="54">
        <v>2011</v>
      </c>
      <c r="C20" s="55">
        <v>4</v>
      </c>
      <c r="D20" s="55">
        <v>13</v>
      </c>
      <c r="E20" s="55">
        <v>5</v>
      </c>
      <c r="F20" s="55">
        <v>26</v>
      </c>
      <c r="G20" s="55">
        <v>11</v>
      </c>
      <c r="H20" s="55">
        <v>18</v>
      </c>
      <c r="I20" s="55">
        <v>1</v>
      </c>
      <c r="J20" s="55">
        <v>20</v>
      </c>
      <c r="K20" s="55" t="s">
        <v>31</v>
      </c>
      <c r="L20" s="55" t="s">
        <v>31</v>
      </c>
      <c r="M20" s="56" t="s">
        <v>31</v>
      </c>
      <c r="N20" s="56" t="s">
        <v>31</v>
      </c>
      <c r="O20" s="55" t="s">
        <v>31</v>
      </c>
      <c r="P20" s="55" t="s">
        <v>31</v>
      </c>
      <c r="Q20" s="55">
        <v>0</v>
      </c>
      <c r="R20" s="55">
        <v>0</v>
      </c>
      <c r="S20" s="55">
        <v>0</v>
      </c>
      <c r="T20" s="55">
        <v>4</v>
      </c>
      <c r="U20" s="55" t="s">
        <v>31</v>
      </c>
      <c r="V20" s="55" t="s">
        <v>31</v>
      </c>
      <c r="W20" s="55">
        <v>0</v>
      </c>
      <c r="X20" s="55">
        <v>2</v>
      </c>
      <c r="Y20" s="56">
        <v>0</v>
      </c>
      <c r="Z20" s="56">
        <v>2</v>
      </c>
      <c r="AA20" s="55" t="s">
        <v>31</v>
      </c>
      <c r="AB20" s="55" t="s">
        <v>31</v>
      </c>
      <c r="AC20" s="50" t="s">
        <v>31</v>
      </c>
      <c r="AD20" s="50" t="s">
        <v>31</v>
      </c>
      <c r="AE20" s="56" t="s">
        <v>31</v>
      </c>
      <c r="AF20" s="56" t="s">
        <v>31</v>
      </c>
      <c r="AG20" s="50">
        <v>2</v>
      </c>
      <c r="AH20" s="55">
        <v>1</v>
      </c>
      <c r="AI20" s="56" t="s">
        <v>31</v>
      </c>
      <c r="AJ20" s="56" t="s">
        <v>31</v>
      </c>
      <c r="AK20" s="56" t="s">
        <v>31</v>
      </c>
      <c r="AL20" s="56" t="s">
        <v>31</v>
      </c>
      <c r="AM20" s="56" t="s">
        <v>31</v>
      </c>
      <c r="AN20" s="56" t="s">
        <v>31</v>
      </c>
      <c r="AO20" s="50" t="s">
        <v>31</v>
      </c>
      <c r="AP20" s="55" t="s">
        <v>31</v>
      </c>
      <c r="AQ20" s="57" t="s">
        <v>31</v>
      </c>
      <c r="AR20" s="57" t="s">
        <v>31</v>
      </c>
      <c r="AS20" s="50" t="s">
        <v>31</v>
      </c>
      <c r="AT20" s="55" t="s">
        <v>31</v>
      </c>
      <c r="AU20" s="50" t="s">
        <v>31</v>
      </c>
      <c r="AV20" s="55" t="s">
        <v>31</v>
      </c>
      <c r="AW20" s="50" t="s">
        <v>31</v>
      </c>
      <c r="AX20" s="55" t="s">
        <v>31</v>
      </c>
      <c r="AY20" s="58" t="s">
        <v>31</v>
      </c>
      <c r="AZ20" s="58" t="s">
        <v>31</v>
      </c>
      <c r="BA20" s="58" t="s">
        <v>31</v>
      </c>
      <c r="BB20" s="58" t="s">
        <v>31</v>
      </c>
      <c r="BC20" s="58" t="s">
        <v>31</v>
      </c>
      <c r="BD20" s="58" t="s">
        <v>31</v>
      </c>
      <c r="BE20" s="58" t="s">
        <v>31</v>
      </c>
      <c r="BF20" s="58" t="s">
        <v>31</v>
      </c>
      <c r="BG20" s="58">
        <v>0</v>
      </c>
      <c r="BH20" s="58">
        <v>1</v>
      </c>
      <c r="BI20" s="60" t="s">
        <v>31</v>
      </c>
      <c r="BJ20" s="60" t="s">
        <v>31</v>
      </c>
      <c r="BK20" s="60">
        <v>23</v>
      </c>
      <c r="BL20" s="60">
        <v>87</v>
      </c>
      <c r="BM20" s="60">
        <v>110</v>
      </c>
      <c r="BN20" s="62">
        <v>20.90909090909091</v>
      </c>
      <c r="BO20" s="57"/>
    </row>
    <row r="21" spans="1:67" s="63" customFormat="1" ht="25.35" customHeight="1">
      <c r="A21" s="60" t="s">
        <v>212</v>
      </c>
      <c r="B21" s="54">
        <v>2009</v>
      </c>
      <c r="C21" s="61">
        <v>8</v>
      </c>
      <c r="D21" s="61">
        <v>19</v>
      </c>
      <c r="E21" s="55">
        <v>6</v>
      </c>
      <c r="F21" s="55">
        <v>19</v>
      </c>
      <c r="G21" s="55">
        <v>8</v>
      </c>
      <c r="H21" s="55">
        <v>13</v>
      </c>
      <c r="I21" s="55">
        <v>1</v>
      </c>
      <c r="J21" s="55">
        <v>17</v>
      </c>
      <c r="K21" s="55" t="s">
        <v>31</v>
      </c>
      <c r="L21" s="55" t="s">
        <v>31</v>
      </c>
      <c r="M21" s="56" t="s">
        <v>31</v>
      </c>
      <c r="N21" s="56" t="s">
        <v>31</v>
      </c>
      <c r="O21" s="55" t="s">
        <v>31</v>
      </c>
      <c r="P21" s="55" t="s">
        <v>31</v>
      </c>
      <c r="Q21" s="55">
        <v>0</v>
      </c>
      <c r="R21" s="55">
        <v>1</v>
      </c>
      <c r="S21" s="55" t="s">
        <v>31</v>
      </c>
      <c r="T21" s="55" t="s">
        <v>31</v>
      </c>
      <c r="U21" s="55" t="s">
        <v>31</v>
      </c>
      <c r="V21" s="55" t="s">
        <v>31</v>
      </c>
      <c r="W21" s="55">
        <v>0</v>
      </c>
      <c r="X21" s="55">
        <v>2</v>
      </c>
      <c r="Y21" s="56" t="s">
        <v>31</v>
      </c>
      <c r="Z21" s="56" t="s">
        <v>31</v>
      </c>
      <c r="AA21" s="55" t="s">
        <v>31</v>
      </c>
      <c r="AB21" s="55" t="s">
        <v>31</v>
      </c>
      <c r="AC21" s="50" t="s">
        <v>31</v>
      </c>
      <c r="AD21" s="50" t="s">
        <v>31</v>
      </c>
      <c r="AE21" s="56" t="s">
        <v>31</v>
      </c>
      <c r="AF21" s="56" t="s">
        <v>31</v>
      </c>
      <c r="AG21" s="50">
        <v>3</v>
      </c>
      <c r="AH21" s="55">
        <v>3</v>
      </c>
      <c r="AI21" s="56" t="s">
        <v>31</v>
      </c>
      <c r="AJ21" s="56" t="s">
        <v>31</v>
      </c>
      <c r="AK21" s="56" t="s">
        <v>31</v>
      </c>
      <c r="AL21" s="56" t="s">
        <v>31</v>
      </c>
      <c r="AM21" s="56" t="s">
        <v>31</v>
      </c>
      <c r="AN21" s="56" t="s">
        <v>31</v>
      </c>
      <c r="AO21" s="50" t="s">
        <v>31</v>
      </c>
      <c r="AP21" s="55" t="s">
        <v>31</v>
      </c>
      <c r="AQ21" s="57">
        <v>0</v>
      </c>
      <c r="AR21" s="57">
        <v>0</v>
      </c>
      <c r="AS21" s="50" t="s">
        <v>31</v>
      </c>
      <c r="AT21" s="55" t="s">
        <v>31</v>
      </c>
      <c r="AU21" s="50" t="s">
        <v>31</v>
      </c>
      <c r="AV21" s="55" t="s">
        <v>31</v>
      </c>
      <c r="AW21" s="50" t="s">
        <v>31</v>
      </c>
      <c r="AX21" s="55" t="s">
        <v>31</v>
      </c>
      <c r="AY21" s="58" t="s">
        <v>31</v>
      </c>
      <c r="AZ21" s="58" t="s">
        <v>31</v>
      </c>
      <c r="BA21" s="58" t="s">
        <v>31</v>
      </c>
      <c r="BB21" s="58" t="s">
        <v>31</v>
      </c>
      <c r="BC21" s="58" t="s">
        <v>31</v>
      </c>
      <c r="BD21" s="58" t="s">
        <v>31</v>
      </c>
      <c r="BE21" s="58" t="s">
        <v>31</v>
      </c>
      <c r="BF21" s="58" t="s">
        <v>31</v>
      </c>
      <c r="BG21" s="58">
        <v>0</v>
      </c>
      <c r="BH21" s="58">
        <v>0</v>
      </c>
      <c r="BI21" s="60" t="s">
        <v>31</v>
      </c>
      <c r="BJ21" s="60" t="s">
        <v>31</v>
      </c>
      <c r="BK21" s="60">
        <v>26</v>
      </c>
      <c r="BL21" s="60">
        <v>74</v>
      </c>
      <c r="BM21" s="60">
        <v>100</v>
      </c>
      <c r="BN21" s="62">
        <v>26</v>
      </c>
      <c r="BO21" s="57"/>
    </row>
    <row r="22" spans="1:67" s="63" customFormat="1" ht="12.6" customHeight="1">
      <c r="A22" s="60" t="s">
        <v>43</v>
      </c>
      <c r="B22" s="54">
        <v>2012</v>
      </c>
      <c r="C22" s="50">
        <v>0</v>
      </c>
      <c r="D22" s="50">
        <v>12</v>
      </c>
      <c r="E22" s="55">
        <v>2</v>
      </c>
      <c r="F22" s="55">
        <v>6</v>
      </c>
      <c r="G22" s="55">
        <v>16</v>
      </c>
      <c r="H22" s="55">
        <v>17</v>
      </c>
      <c r="I22" s="55">
        <v>0</v>
      </c>
      <c r="J22" s="55">
        <v>15</v>
      </c>
      <c r="K22" s="55" t="s">
        <v>31</v>
      </c>
      <c r="L22" s="55" t="s">
        <v>31</v>
      </c>
      <c r="M22" s="56">
        <v>2</v>
      </c>
      <c r="N22" s="56">
        <v>8</v>
      </c>
      <c r="O22" s="55" t="s">
        <v>31</v>
      </c>
      <c r="P22" s="55" t="s">
        <v>31</v>
      </c>
      <c r="Q22" s="55">
        <v>1</v>
      </c>
      <c r="R22" s="55">
        <v>0</v>
      </c>
      <c r="S22" s="55" t="s">
        <v>31</v>
      </c>
      <c r="T22" s="55" t="s">
        <v>31</v>
      </c>
      <c r="U22" s="55" t="s">
        <v>31</v>
      </c>
      <c r="V22" s="55" t="s">
        <v>31</v>
      </c>
      <c r="W22" s="55">
        <v>1</v>
      </c>
      <c r="X22" s="55">
        <v>4</v>
      </c>
      <c r="Y22" s="56">
        <v>0</v>
      </c>
      <c r="Z22" s="56">
        <v>0</v>
      </c>
      <c r="AA22" s="55" t="s">
        <v>31</v>
      </c>
      <c r="AB22" s="55" t="s">
        <v>31</v>
      </c>
      <c r="AC22" s="50" t="s">
        <v>31</v>
      </c>
      <c r="AD22" s="50" t="s">
        <v>31</v>
      </c>
      <c r="AE22" s="56" t="s">
        <v>31</v>
      </c>
      <c r="AF22" s="56" t="s">
        <v>31</v>
      </c>
      <c r="AG22" s="50">
        <v>9</v>
      </c>
      <c r="AH22" s="55">
        <v>4</v>
      </c>
      <c r="AI22" s="56" t="s">
        <v>31</v>
      </c>
      <c r="AJ22" s="56" t="s">
        <v>31</v>
      </c>
      <c r="AK22" s="56" t="s">
        <v>31</v>
      </c>
      <c r="AL22" s="56" t="s">
        <v>31</v>
      </c>
      <c r="AM22" s="56" t="s">
        <v>31</v>
      </c>
      <c r="AN22" s="56" t="s">
        <v>31</v>
      </c>
      <c r="AO22" s="50" t="s">
        <v>31</v>
      </c>
      <c r="AP22" s="55" t="s">
        <v>31</v>
      </c>
      <c r="AQ22" s="57">
        <v>0</v>
      </c>
      <c r="AR22" s="57">
        <v>0</v>
      </c>
      <c r="AS22" s="50" t="s">
        <v>31</v>
      </c>
      <c r="AT22" s="55" t="s">
        <v>31</v>
      </c>
      <c r="AU22" s="50" t="s">
        <v>31</v>
      </c>
      <c r="AV22" s="55" t="s">
        <v>31</v>
      </c>
      <c r="AW22" s="50" t="s">
        <v>31</v>
      </c>
      <c r="AX22" s="55" t="s">
        <v>31</v>
      </c>
      <c r="AY22" s="58" t="s">
        <v>31</v>
      </c>
      <c r="AZ22" s="58" t="s">
        <v>31</v>
      </c>
      <c r="BA22" s="58" t="s">
        <v>31</v>
      </c>
      <c r="BB22" s="58" t="s">
        <v>31</v>
      </c>
      <c r="BC22" s="58" t="s">
        <v>31</v>
      </c>
      <c r="BD22" s="58" t="s">
        <v>31</v>
      </c>
      <c r="BE22" s="58" t="s">
        <v>31</v>
      </c>
      <c r="BF22" s="58" t="s">
        <v>31</v>
      </c>
      <c r="BG22" s="58">
        <v>0</v>
      </c>
      <c r="BH22" s="58">
        <v>3</v>
      </c>
      <c r="BI22" s="60" t="s">
        <v>31</v>
      </c>
      <c r="BJ22" s="60" t="s">
        <v>31</v>
      </c>
      <c r="BK22" s="60">
        <v>31</v>
      </c>
      <c r="BL22" s="60">
        <v>69</v>
      </c>
      <c r="BM22" s="60">
        <v>100</v>
      </c>
      <c r="BN22" s="62">
        <v>31</v>
      </c>
      <c r="BO22" s="57"/>
    </row>
    <row r="23" spans="1:67" s="63" customFormat="1" ht="12.6" customHeight="1">
      <c r="A23" s="60" t="s">
        <v>111</v>
      </c>
      <c r="B23" s="54">
        <v>2011</v>
      </c>
      <c r="C23" s="55">
        <v>5</v>
      </c>
      <c r="D23" s="55">
        <v>9</v>
      </c>
      <c r="E23" s="55">
        <v>4</v>
      </c>
      <c r="F23" s="55">
        <v>4</v>
      </c>
      <c r="G23" s="55">
        <v>9</v>
      </c>
      <c r="H23" s="55">
        <v>12</v>
      </c>
      <c r="I23" s="55">
        <v>6</v>
      </c>
      <c r="J23" s="55">
        <v>18</v>
      </c>
      <c r="K23" s="55" t="s">
        <v>31</v>
      </c>
      <c r="L23" s="55" t="s">
        <v>31</v>
      </c>
      <c r="M23" s="56" t="s">
        <v>31</v>
      </c>
      <c r="N23" s="56" t="s">
        <v>31</v>
      </c>
      <c r="O23" s="55" t="s">
        <v>31</v>
      </c>
      <c r="P23" s="55" t="s">
        <v>31</v>
      </c>
      <c r="Q23" s="55">
        <v>2</v>
      </c>
      <c r="R23" s="55">
        <v>2</v>
      </c>
      <c r="S23" s="55" t="s">
        <v>31</v>
      </c>
      <c r="T23" s="55" t="s">
        <v>31</v>
      </c>
      <c r="U23" s="55" t="s">
        <v>31</v>
      </c>
      <c r="V23" s="55" t="s">
        <v>31</v>
      </c>
      <c r="W23" s="55">
        <v>0</v>
      </c>
      <c r="X23" s="55">
        <v>3</v>
      </c>
      <c r="Y23" s="56">
        <v>1</v>
      </c>
      <c r="Z23" s="56">
        <v>3</v>
      </c>
      <c r="AA23" s="55" t="s">
        <v>31</v>
      </c>
      <c r="AB23" s="55" t="s">
        <v>31</v>
      </c>
      <c r="AC23" s="50" t="s">
        <v>31</v>
      </c>
      <c r="AD23" s="50" t="s">
        <v>31</v>
      </c>
      <c r="AE23" s="56" t="s">
        <v>31</v>
      </c>
      <c r="AF23" s="56" t="s">
        <v>31</v>
      </c>
      <c r="AG23" s="50">
        <v>5</v>
      </c>
      <c r="AH23" s="55">
        <v>7</v>
      </c>
      <c r="AI23" s="56" t="s">
        <v>31</v>
      </c>
      <c r="AJ23" s="56" t="s">
        <v>31</v>
      </c>
      <c r="AK23" s="56" t="s">
        <v>31</v>
      </c>
      <c r="AL23" s="56" t="s">
        <v>31</v>
      </c>
      <c r="AM23" s="56">
        <v>0</v>
      </c>
      <c r="AN23" s="56">
        <v>0</v>
      </c>
      <c r="AO23" s="50" t="s">
        <v>31</v>
      </c>
      <c r="AP23" s="55" t="s">
        <v>31</v>
      </c>
      <c r="AQ23" s="57" t="s">
        <v>31</v>
      </c>
      <c r="AR23" s="57" t="s">
        <v>31</v>
      </c>
      <c r="AS23" s="50" t="s">
        <v>31</v>
      </c>
      <c r="AT23" s="55" t="s">
        <v>31</v>
      </c>
      <c r="AU23" s="50" t="s">
        <v>31</v>
      </c>
      <c r="AV23" s="55" t="s">
        <v>31</v>
      </c>
      <c r="AW23" s="50" t="s">
        <v>31</v>
      </c>
      <c r="AX23" s="55" t="s">
        <v>31</v>
      </c>
      <c r="AY23" s="58" t="s">
        <v>31</v>
      </c>
      <c r="AZ23" s="58" t="s">
        <v>31</v>
      </c>
      <c r="BA23" s="58" t="s">
        <v>31</v>
      </c>
      <c r="BB23" s="58" t="s">
        <v>31</v>
      </c>
      <c r="BC23" s="58" t="s">
        <v>31</v>
      </c>
      <c r="BD23" s="58" t="s">
        <v>31</v>
      </c>
      <c r="BE23" s="58" t="s">
        <v>31</v>
      </c>
      <c r="BF23" s="58" t="s">
        <v>31</v>
      </c>
      <c r="BG23" s="58" t="s">
        <v>31</v>
      </c>
      <c r="BH23" s="58" t="s">
        <v>31</v>
      </c>
      <c r="BI23" s="60" t="s">
        <v>31</v>
      </c>
      <c r="BJ23" s="60" t="s">
        <v>31</v>
      </c>
      <c r="BK23" s="60">
        <v>32</v>
      </c>
      <c r="BL23" s="60">
        <v>58</v>
      </c>
      <c r="BM23" s="60">
        <v>90</v>
      </c>
      <c r="BN23" s="62">
        <v>35.555555555555557</v>
      </c>
      <c r="BO23" s="57"/>
    </row>
    <row r="24" spans="1:67" s="63" customFormat="1" ht="12.6" customHeight="1">
      <c r="A24" s="60" t="s">
        <v>45</v>
      </c>
      <c r="B24" s="54">
        <v>2012</v>
      </c>
      <c r="C24" s="55">
        <v>1</v>
      </c>
      <c r="D24" s="55">
        <v>10</v>
      </c>
      <c r="E24" s="55">
        <v>1</v>
      </c>
      <c r="F24" s="55">
        <v>2</v>
      </c>
      <c r="G24" s="55">
        <v>3</v>
      </c>
      <c r="H24" s="55">
        <v>11</v>
      </c>
      <c r="I24" s="55">
        <v>2</v>
      </c>
      <c r="J24" s="55">
        <v>18</v>
      </c>
      <c r="K24" s="55" t="s">
        <v>31</v>
      </c>
      <c r="L24" s="55" t="s">
        <v>31</v>
      </c>
      <c r="M24" s="56" t="s">
        <v>31</v>
      </c>
      <c r="N24" s="56" t="s">
        <v>31</v>
      </c>
      <c r="O24" s="55" t="s">
        <v>31</v>
      </c>
      <c r="P24" s="55" t="s">
        <v>31</v>
      </c>
      <c r="Q24" s="55">
        <v>0</v>
      </c>
      <c r="R24" s="55">
        <v>1</v>
      </c>
      <c r="S24" s="55" t="s">
        <v>31</v>
      </c>
      <c r="T24" s="55" t="s">
        <v>31</v>
      </c>
      <c r="U24" s="55" t="s">
        <v>31</v>
      </c>
      <c r="V24" s="55" t="s">
        <v>31</v>
      </c>
      <c r="W24" s="55" t="s">
        <v>31</v>
      </c>
      <c r="X24" s="55" t="s">
        <v>31</v>
      </c>
      <c r="Y24" s="56" t="s">
        <v>31</v>
      </c>
      <c r="Z24" s="56" t="s">
        <v>31</v>
      </c>
      <c r="AA24" s="55" t="s">
        <v>31</v>
      </c>
      <c r="AB24" s="55" t="s">
        <v>31</v>
      </c>
      <c r="AC24" s="50" t="s">
        <v>31</v>
      </c>
      <c r="AD24" s="50" t="s">
        <v>31</v>
      </c>
      <c r="AE24" s="56" t="s">
        <v>31</v>
      </c>
      <c r="AF24" s="56" t="s">
        <v>31</v>
      </c>
      <c r="AG24" s="50">
        <v>2</v>
      </c>
      <c r="AH24" s="55">
        <v>2</v>
      </c>
      <c r="AI24" s="56">
        <v>1</v>
      </c>
      <c r="AJ24" s="56">
        <v>4</v>
      </c>
      <c r="AK24" s="56" t="s">
        <v>31</v>
      </c>
      <c r="AL24" s="56" t="s">
        <v>31</v>
      </c>
      <c r="AM24" s="56" t="s">
        <v>31</v>
      </c>
      <c r="AN24" s="56" t="s">
        <v>31</v>
      </c>
      <c r="AO24" s="50" t="s">
        <v>31</v>
      </c>
      <c r="AP24" s="55" t="s">
        <v>31</v>
      </c>
      <c r="AQ24" s="57">
        <v>0</v>
      </c>
      <c r="AR24" s="57">
        <v>2</v>
      </c>
      <c r="AS24" s="50" t="s">
        <v>31</v>
      </c>
      <c r="AT24" s="55" t="s">
        <v>31</v>
      </c>
      <c r="AU24" s="50" t="s">
        <v>31</v>
      </c>
      <c r="AV24" s="55" t="s">
        <v>31</v>
      </c>
      <c r="AW24" s="50" t="s">
        <v>31</v>
      </c>
      <c r="AX24" s="55" t="s">
        <v>31</v>
      </c>
      <c r="AY24" s="58" t="s">
        <v>31</v>
      </c>
      <c r="AZ24" s="58" t="s">
        <v>31</v>
      </c>
      <c r="BA24" s="58" t="s">
        <v>31</v>
      </c>
      <c r="BB24" s="58" t="s">
        <v>31</v>
      </c>
      <c r="BC24" s="58" t="s">
        <v>31</v>
      </c>
      <c r="BD24" s="58" t="s">
        <v>31</v>
      </c>
      <c r="BE24" s="58" t="s">
        <v>31</v>
      </c>
      <c r="BF24" s="58" t="s">
        <v>31</v>
      </c>
      <c r="BG24" s="58" t="s">
        <v>31</v>
      </c>
      <c r="BH24" s="58" t="s">
        <v>31</v>
      </c>
      <c r="BI24" s="60" t="s">
        <v>31</v>
      </c>
      <c r="BJ24" s="60" t="s">
        <v>31</v>
      </c>
      <c r="BK24" s="60">
        <v>10</v>
      </c>
      <c r="BL24" s="60">
        <v>50</v>
      </c>
      <c r="BM24" s="60">
        <v>60</v>
      </c>
      <c r="BN24" s="62">
        <v>16.666666666666668</v>
      </c>
      <c r="BO24" s="57"/>
    </row>
    <row r="25" spans="1:67" s="63" customFormat="1" ht="12.6" customHeight="1">
      <c r="A25" s="60" t="s">
        <v>46</v>
      </c>
      <c r="B25" s="54">
        <v>2011</v>
      </c>
      <c r="C25" s="55">
        <v>6</v>
      </c>
      <c r="D25" s="55">
        <v>18</v>
      </c>
      <c r="E25" s="55">
        <v>1</v>
      </c>
      <c r="F25" s="55">
        <v>2</v>
      </c>
      <c r="G25" s="55">
        <v>1</v>
      </c>
      <c r="H25" s="55">
        <v>4</v>
      </c>
      <c r="I25" s="55">
        <v>0</v>
      </c>
      <c r="J25" s="55">
        <v>10</v>
      </c>
      <c r="K25" s="55" t="s">
        <v>31</v>
      </c>
      <c r="L25" s="55" t="s">
        <v>31</v>
      </c>
      <c r="M25" s="56" t="s">
        <v>31</v>
      </c>
      <c r="N25" s="56" t="s">
        <v>31</v>
      </c>
      <c r="O25" s="55" t="s">
        <v>31</v>
      </c>
      <c r="P25" s="55" t="s">
        <v>31</v>
      </c>
      <c r="Q25" s="55">
        <v>0</v>
      </c>
      <c r="R25" s="55">
        <v>1</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t="s">
        <v>31</v>
      </c>
      <c r="AH25" s="55" t="s">
        <v>31</v>
      </c>
      <c r="AI25" s="56" t="s">
        <v>31</v>
      </c>
      <c r="AJ25" s="56" t="s">
        <v>31</v>
      </c>
      <c r="AK25" s="56" t="s">
        <v>31</v>
      </c>
      <c r="AL25" s="56" t="s">
        <v>31</v>
      </c>
      <c r="AM25" s="56" t="s">
        <v>31</v>
      </c>
      <c r="AN25" s="56" t="s">
        <v>31</v>
      </c>
      <c r="AO25" s="50" t="s">
        <v>31</v>
      </c>
      <c r="AP25" s="55" t="s">
        <v>31</v>
      </c>
      <c r="AQ25" s="57" t="s">
        <v>31</v>
      </c>
      <c r="AR25" s="57" t="s">
        <v>31</v>
      </c>
      <c r="AS25" s="50" t="s">
        <v>31</v>
      </c>
      <c r="AT25" s="55" t="s">
        <v>31</v>
      </c>
      <c r="AU25" s="50" t="s">
        <v>31</v>
      </c>
      <c r="AV25" s="55" t="s">
        <v>31</v>
      </c>
      <c r="AW25" s="50" t="s">
        <v>31</v>
      </c>
      <c r="AX25" s="55" t="s">
        <v>31</v>
      </c>
      <c r="AY25" s="58" t="s">
        <v>31</v>
      </c>
      <c r="AZ25" s="58" t="s">
        <v>31</v>
      </c>
      <c r="BA25" s="58" t="s">
        <v>31</v>
      </c>
      <c r="BB25" s="58" t="s">
        <v>31</v>
      </c>
      <c r="BC25" s="58" t="s">
        <v>31</v>
      </c>
      <c r="BD25" s="58" t="s">
        <v>31</v>
      </c>
      <c r="BE25" s="58" t="s">
        <v>31</v>
      </c>
      <c r="BF25" s="58" t="s">
        <v>31</v>
      </c>
      <c r="BG25" s="58">
        <v>6</v>
      </c>
      <c r="BH25" s="58">
        <v>16</v>
      </c>
      <c r="BI25" s="60" t="s">
        <v>31</v>
      </c>
      <c r="BJ25" s="60" t="s">
        <v>31</v>
      </c>
      <c r="BK25" s="60">
        <v>14</v>
      </c>
      <c r="BL25" s="60">
        <v>51</v>
      </c>
      <c r="BM25" s="60">
        <v>65</v>
      </c>
      <c r="BN25" s="62">
        <v>21.53846153846154</v>
      </c>
      <c r="BO25" s="57"/>
    </row>
    <row r="26" spans="1:67" s="63" customFormat="1" ht="25.35" customHeight="1">
      <c r="A26" s="60" t="s">
        <v>47</v>
      </c>
      <c r="B26" s="54">
        <v>2011</v>
      </c>
      <c r="C26" s="55" t="s">
        <v>48</v>
      </c>
      <c r="D26" s="55" t="s">
        <v>48</v>
      </c>
      <c r="E26" s="55" t="s">
        <v>48</v>
      </c>
      <c r="F26" s="55" t="s">
        <v>48</v>
      </c>
      <c r="G26" s="55" t="s">
        <v>48</v>
      </c>
      <c r="H26" s="55" t="s">
        <v>48</v>
      </c>
      <c r="I26" s="55" t="s">
        <v>48</v>
      </c>
      <c r="J26" s="55" t="s">
        <v>48</v>
      </c>
      <c r="K26" s="55" t="s">
        <v>48</v>
      </c>
      <c r="L26" s="55" t="s">
        <v>48</v>
      </c>
      <c r="M26" s="56" t="s">
        <v>48</v>
      </c>
      <c r="N26" s="56" t="s">
        <v>48</v>
      </c>
      <c r="O26" s="55" t="s">
        <v>48</v>
      </c>
      <c r="P26" s="55" t="s">
        <v>48</v>
      </c>
      <c r="Q26" s="55" t="s">
        <v>48</v>
      </c>
      <c r="R26" s="55" t="s">
        <v>48</v>
      </c>
      <c r="S26" s="55" t="s">
        <v>48</v>
      </c>
      <c r="T26" s="55" t="s">
        <v>48</v>
      </c>
      <c r="U26" s="55" t="s">
        <v>48</v>
      </c>
      <c r="V26" s="55" t="s">
        <v>48</v>
      </c>
      <c r="W26" s="55" t="s">
        <v>48</v>
      </c>
      <c r="X26" s="55" t="s">
        <v>48</v>
      </c>
      <c r="Y26" s="56" t="s">
        <v>48</v>
      </c>
      <c r="Z26" s="56" t="s">
        <v>48</v>
      </c>
      <c r="AA26" s="55" t="s">
        <v>48</v>
      </c>
      <c r="AB26" s="55" t="s">
        <v>48</v>
      </c>
      <c r="AC26" s="50" t="s">
        <v>48</v>
      </c>
      <c r="AD26" s="50" t="s">
        <v>48</v>
      </c>
      <c r="AE26" s="56" t="s">
        <v>48</v>
      </c>
      <c r="AF26" s="56" t="s">
        <v>48</v>
      </c>
      <c r="AG26" s="50" t="s">
        <v>48</v>
      </c>
      <c r="AH26" s="55" t="s">
        <v>48</v>
      </c>
      <c r="AI26" s="56" t="s">
        <v>48</v>
      </c>
      <c r="AJ26" s="56" t="s">
        <v>48</v>
      </c>
      <c r="AK26" s="56" t="s">
        <v>48</v>
      </c>
      <c r="AL26" s="56" t="s">
        <v>48</v>
      </c>
      <c r="AM26" s="56" t="s">
        <v>48</v>
      </c>
      <c r="AN26" s="56" t="s">
        <v>48</v>
      </c>
      <c r="AO26" s="50" t="s">
        <v>48</v>
      </c>
      <c r="AP26" s="55" t="s">
        <v>48</v>
      </c>
      <c r="AQ26" s="57" t="s">
        <v>48</v>
      </c>
      <c r="AR26" s="57" t="s">
        <v>48</v>
      </c>
      <c r="AS26" s="50" t="s">
        <v>48</v>
      </c>
      <c r="AT26" s="55" t="s">
        <v>48</v>
      </c>
      <c r="AU26" s="50" t="s">
        <v>48</v>
      </c>
      <c r="AV26" s="55" t="s">
        <v>48</v>
      </c>
      <c r="AW26" s="50" t="s">
        <v>48</v>
      </c>
      <c r="AX26" s="55" t="s">
        <v>48</v>
      </c>
      <c r="AY26" s="58" t="s">
        <v>48</v>
      </c>
      <c r="AZ26" s="58" t="s">
        <v>48</v>
      </c>
      <c r="BA26" s="58" t="s">
        <v>48</v>
      </c>
      <c r="BB26" s="58" t="s">
        <v>48</v>
      </c>
      <c r="BC26" s="58" t="s">
        <v>48</v>
      </c>
      <c r="BD26" s="58" t="s">
        <v>48</v>
      </c>
      <c r="BE26" s="58" t="s">
        <v>48</v>
      </c>
      <c r="BF26" s="58" t="s">
        <v>48</v>
      </c>
      <c r="BG26" s="50" t="s">
        <v>48</v>
      </c>
      <c r="BH26" s="55" t="s">
        <v>48</v>
      </c>
      <c r="BI26" s="60">
        <v>11</v>
      </c>
      <c r="BJ26" s="60">
        <v>38</v>
      </c>
      <c r="BK26" s="60">
        <v>11</v>
      </c>
      <c r="BL26" s="60">
        <v>38</v>
      </c>
      <c r="BM26" s="60">
        <v>49</v>
      </c>
      <c r="BN26" s="62">
        <v>22.448979591836736</v>
      </c>
      <c r="BO26" s="57"/>
    </row>
    <row r="27" spans="1:67" s="63" customFormat="1" ht="12.6" customHeight="1">
      <c r="A27" s="60" t="s">
        <v>50</v>
      </c>
      <c r="B27" s="54">
        <v>2012</v>
      </c>
      <c r="C27" s="50">
        <v>3</v>
      </c>
      <c r="D27" s="50">
        <v>19</v>
      </c>
      <c r="E27" s="55">
        <v>7</v>
      </c>
      <c r="F27" s="55">
        <v>22</v>
      </c>
      <c r="G27" s="55">
        <v>7</v>
      </c>
      <c r="H27" s="55">
        <v>13</v>
      </c>
      <c r="I27" s="55">
        <v>5</v>
      </c>
      <c r="J27" s="55">
        <v>30</v>
      </c>
      <c r="K27" s="55" t="s">
        <v>31</v>
      </c>
      <c r="L27" s="55" t="s">
        <v>31</v>
      </c>
      <c r="M27" s="56" t="s">
        <v>31</v>
      </c>
      <c r="N27" s="56" t="s">
        <v>31</v>
      </c>
      <c r="O27" s="55" t="s">
        <v>31</v>
      </c>
      <c r="P27" s="55" t="s">
        <v>31</v>
      </c>
      <c r="Q27" s="55">
        <v>0</v>
      </c>
      <c r="R27" s="55">
        <v>2</v>
      </c>
      <c r="S27" s="55" t="s">
        <v>31</v>
      </c>
      <c r="T27" s="55" t="s">
        <v>31</v>
      </c>
      <c r="U27" s="55" t="s">
        <v>31</v>
      </c>
      <c r="V27" s="55" t="s">
        <v>31</v>
      </c>
      <c r="W27" s="55">
        <v>2</v>
      </c>
      <c r="X27" s="55">
        <v>3</v>
      </c>
      <c r="Y27" s="56">
        <v>0</v>
      </c>
      <c r="Z27" s="56">
        <v>2</v>
      </c>
      <c r="AA27" s="55" t="s">
        <v>31</v>
      </c>
      <c r="AB27" s="55" t="s">
        <v>31</v>
      </c>
      <c r="AC27" s="50" t="s">
        <v>31</v>
      </c>
      <c r="AD27" s="50" t="s">
        <v>31</v>
      </c>
      <c r="AE27" s="56" t="s">
        <v>31</v>
      </c>
      <c r="AF27" s="56" t="s">
        <v>31</v>
      </c>
      <c r="AG27" s="50">
        <v>3</v>
      </c>
      <c r="AH27" s="55">
        <v>2</v>
      </c>
      <c r="AI27" s="56" t="s">
        <v>31</v>
      </c>
      <c r="AJ27" s="56" t="s">
        <v>31</v>
      </c>
      <c r="AK27" s="56" t="s">
        <v>31</v>
      </c>
      <c r="AL27" s="56" t="s">
        <v>31</v>
      </c>
      <c r="AM27" s="56">
        <v>0</v>
      </c>
      <c r="AN27" s="56">
        <v>0</v>
      </c>
      <c r="AO27" s="50" t="s">
        <v>31</v>
      </c>
      <c r="AP27" s="55" t="s">
        <v>31</v>
      </c>
      <c r="AQ27" s="57">
        <v>0</v>
      </c>
      <c r="AR27" s="57">
        <v>0</v>
      </c>
      <c r="AS27" s="50" t="s">
        <v>31</v>
      </c>
      <c r="AT27" s="55" t="s">
        <v>31</v>
      </c>
      <c r="AU27" s="50" t="s">
        <v>31</v>
      </c>
      <c r="AV27" s="55" t="s">
        <v>31</v>
      </c>
      <c r="AW27" s="50" t="s">
        <v>31</v>
      </c>
      <c r="AX27" s="55" t="s">
        <v>31</v>
      </c>
      <c r="AY27" s="58" t="s">
        <v>31</v>
      </c>
      <c r="AZ27" s="58" t="s">
        <v>31</v>
      </c>
      <c r="BA27" s="58" t="s">
        <v>31</v>
      </c>
      <c r="BB27" s="58" t="s">
        <v>31</v>
      </c>
      <c r="BC27" s="58" t="s">
        <v>31</v>
      </c>
      <c r="BD27" s="58" t="s">
        <v>31</v>
      </c>
      <c r="BE27" s="58" t="s">
        <v>31</v>
      </c>
      <c r="BF27" s="58" t="s">
        <v>31</v>
      </c>
      <c r="BG27" s="58">
        <v>0</v>
      </c>
      <c r="BH27" s="58">
        <v>0</v>
      </c>
      <c r="BI27" s="60" t="s">
        <v>31</v>
      </c>
      <c r="BJ27" s="60" t="s">
        <v>31</v>
      </c>
      <c r="BK27" s="60">
        <v>27</v>
      </c>
      <c r="BL27" s="60">
        <v>93</v>
      </c>
      <c r="BM27" s="60">
        <v>120</v>
      </c>
      <c r="BN27" s="62">
        <v>22.5</v>
      </c>
      <c r="BO27" s="57"/>
    </row>
    <row r="28" spans="1:67" s="63" customFormat="1" ht="12.6" customHeight="1">
      <c r="A28" s="60" t="s">
        <v>257</v>
      </c>
      <c r="B28" s="54">
        <v>2010</v>
      </c>
      <c r="C28" s="50">
        <v>9</v>
      </c>
      <c r="D28" s="50">
        <v>29</v>
      </c>
      <c r="E28" s="55">
        <v>6</v>
      </c>
      <c r="F28" s="55">
        <v>27</v>
      </c>
      <c r="G28" s="55">
        <v>5</v>
      </c>
      <c r="H28" s="55">
        <v>7</v>
      </c>
      <c r="I28" s="55">
        <v>1</v>
      </c>
      <c r="J28" s="55">
        <v>3</v>
      </c>
      <c r="K28" s="55" t="s">
        <v>31</v>
      </c>
      <c r="L28" s="55" t="s">
        <v>31</v>
      </c>
      <c r="M28" s="56" t="s">
        <v>31</v>
      </c>
      <c r="N28" s="56" t="s">
        <v>31</v>
      </c>
      <c r="O28" s="55" t="s">
        <v>31</v>
      </c>
      <c r="P28" s="55" t="s">
        <v>31</v>
      </c>
      <c r="Q28" s="55" t="s">
        <v>31</v>
      </c>
      <c r="R28" s="55" t="s">
        <v>31</v>
      </c>
      <c r="S28" s="55" t="s">
        <v>31</v>
      </c>
      <c r="T28" s="55" t="s">
        <v>31</v>
      </c>
      <c r="U28" s="55" t="s">
        <v>31</v>
      </c>
      <c r="V28" s="55" t="s">
        <v>31</v>
      </c>
      <c r="W28" s="55">
        <v>0</v>
      </c>
      <c r="X28" s="55">
        <v>2</v>
      </c>
      <c r="Y28" s="56">
        <v>3</v>
      </c>
      <c r="Z28" s="56">
        <v>23</v>
      </c>
      <c r="AA28" s="55" t="s">
        <v>31</v>
      </c>
      <c r="AB28" s="55" t="s">
        <v>31</v>
      </c>
      <c r="AC28" s="50" t="s">
        <v>31</v>
      </c>
      <c r="AD28" s="50" t="s">
        <v>31</v>
      </c>
      <c r="AE28" s="56" t="s">
        <v>31</v>
      </c>
      <c r="AF28" s="56" t="s">
        <v>31</v>
      </c>
      <c r="AG28" s="50" t="s">
        <v>31</v>
      </c>
      <c r="AH28" s="55" t="s">
        <v>31</v>
      </c>
      <c r="AI28" s="56" t="s">
        <v>31</v>
      </c>
      <c r="AJ28" s="56" t="s">
        <v>31</v>
      </c>
      <c r="AK28" s="56" t="s">
        <v>31</v>
      </c>
      <c r="AL28" s="56" t="s">
        <v>31</v>
      </c>
      <c r="AM28" s="56" t="s">
        <v>31</v>
      </c>
      <c r="AN28" s="56" t="s">
        <v>31</v>
      </c>
      <c r="AO28" s="50" t="s">
        <v>31</v>
      </c>
      <c r="AP28" s="55" t="s">
        <v>31</v>
      </c>
      <c r="AQ28" s="57" t="s">
        <v>31</v>
      </c>
      <c r="AR28" s="57" t="s">
        <v>31</v>
      </c>
      <c r="AS28" s="50" t="s">
        <v>31</v>
      </c>
      <c r="AT28" s="55" t="s">
        <v>31</v>
      </c>
      <c r="AU28" s="50" t="s">
        <v>31</v>
      </c>
      <c r="AV28" s="55" t="s">
        <v>31</v>
      </c>
      <c r="AW28" s="50" t="s">
        <v>31</v>
      </c>
      <c r="AX28" s="55" t="s">
        <v>31</v>
      </c>
      <c r="AY28" s="58" t="s">
        <v>31</v>
      </c>
      <c r="AZ28" s="58" t="s">
        <v>31</v>
      </c>
      <c r="BA28" s="58" t="s">
        <v>31</v>
      </c>
      <c r="BB28" s="58" t="s">
        <v>31</v>
      </c>
      <c r="BC28" s="58" t="s">
        <v>31</v>
      </c>
      <c r="BD28" s="58" t="s">
        <v>31</v>
      </c>
      <c r="BE28" s="58" t="s">
        <v>31</v>
      </c>
      <c r="BF28" s="58" t="s">
        <v>31</v>
      </c>
      <c r="BG28" s="58">
        <v>2</v>
      </c>
      <c r="BH28" s="58">
        <v>3</v>
      </c>
      <c r="BI28" s="60" t="s">
        <v>31</v>
      </c>
      <c r="BJ28" s="60" t="s">
        <v>31</v>
      </c>
      <c r="BK28" s="60">
        <v>26</v>
      </c>
      <c r="BL28" s="60">
        <v>94</v>
      </c>
      <c r="BM28" s="60">
        <v>120</v>
      </c>
      <c r="BN28" s="62">
        <v>21.666666666666668</v>
      </c>
      <c r="BO28" s="57"/>
    </row>
    <row r="29" spans="1:67" s="63" customFormat="1" ht="12.6" customHeight="1">
      <c r="A29" s="60" t="s">
        <v>53</v>
      </c>
      <c r="B29" s="54">
        <v>2012</v>
      </c>
      <c r="C29" s="50">
        <v>6</v>
      </c>
      <c r="D29" s="50">
        <v>16</v>
      </c>
      <c r="E29" s="55">
        <v>6</v>
      </c>
      <c r="F29" s="55">
        <v>13</v>
      </c>
      <c r="G29" s="55">
        <v>9</v>
      </c>
      <c r="H29" s="55">
        <v>13</v>
      </c>
      <c r="I29" s="55">
        <v>10</v>
      </c>
      <c r="J29" s="55">
        <v>35</v>
      </c>
      <c r="K29" s="55" t="s">
        <v>31</v>
      </c>
      <c r="L29" s="55" t="s">
        <v>31</v>
      </c>
      <c r="M29" s="56" t="s">
        <v>31</v>
      </c>
      <c r="N29" s="56" t="s">
        <v>31</v>
      </c>
      <c r="O29" s="55" t="s">
        <v>31</v>
      </c>
      <c r="P29" s="55" t="s">
        <v>31</v>
      </c>
      <c r="Q29" s="55">
        <v>2</v>
      </c>
      <c r="R29" s="55">
        <v>4</v>
      </c>
      <c r="S29" s="55" t="s">
        <v>31</v>
      </c>
      <c r="T29" s="55" t="s">
        <v>31</v>
      </c>
      <c r="U29" s="55" t="s">
        <v>31</v>
      </c>
      <c r="V29" s="55" t="s">
        <v>31</v>
      </c>
      <c r="W29" s="55">
        <v>4</v>
      </c>
      <c r="X29" s="55">
        <v>4</v>
      </c>
      <c r="Y29" s="56">
        <v>1</v>
      </c>
      <c r="Z29" s="56">
        <v>5</v>
      </c>
      <c r="AA29" s="55" t="s">
        <v>31</v>
      </c>
      <c r="AB29" s="55" t="s">
        <v>31</v>
      </c>
      <c r="AC29" s="50" t="s">
        <v>31</v>
      </c>
      <c r="AD29" s="50" t="s">
        <v>31</v>
      </c>
      <c r="AE29" s="56" t="s">
        <v>31</v>
      </c>
      <c r="AF29" s="56" t="s">
        <v>31</v>
      </c>
      <c r="AG29" s="50">
        <v>6</v>
      </c>
      <c r="AH29" s="55">
        <v>4</v>
      </c>
      <c r="AI29" s="56" t="s">
        <v>31</v>
      </c>
      <c r="AJ29" s="56" t="s">
        <v>31</v>
      </c>
      <c r="AK29" s="56" t="s">
        <v>31</v>
      </c>
      <c r="AL29" s="56" t="s">
        <v>31</v>
      </c>
      <c r="AM29" s="56">
        <v>0</v>
      </c>
      <c r="AN29" s="56">
        <v>0</v>
      </c>
      <c r="AO29" s="50" t="s">
        <v>31</v>
      </c>
      <c r="AP29" s="55" t="s">
        <v>31</v>
      </c>
      <c r="AQ29" s="57">
        <v>0</v>
      </c>
      <c r="AR29" s="57">
        <v>2</v>
      </c>
      <c r="AS29" s="50" t="s">
        <v>31</v>
      </c>
      <c r="AT29" s="55" t="s">
        <v>31</v>
      </c>
      <c r="AU29" s="50" t="s">
        <v>31</v>
      </c>
      <c r="AV29" s="55" t="s">
        <v>31</v>
      </c>
      <c r="AW29" s="50" t="s">
        <v>31</v>
      </c>
      <c r="AX29" s="55" t="s">
        <v>31</v>
      </c>
      <c r="AY29" s="58" t="s">
        <v>31</v>
      </c>
      <c r="AZ29" s="58" t="s">
        <v>31</v>
      </c>
      <c r="BA29" s="58" t="s">
        <v>31</v>
      </c>
      <c r="BB29" s="58" t="s">
        <v>31</v>
      </c>
      <c r="BC29" s="58" t="s">
        <v>31</v>
      </c>
      <c r="BD29" s="58" t="s">
        <v>31</v>
      </c>
      <c r="BE29" s="58" t="s">
        <v>31</v>
      </c>
      <c r="BF29" s="58" t="s">
        <v>31</v>
      </c>
      <c r="BG29" s="58">
        <v>0</v>
      </c>
      <c r="BH29" s="58">
        <v>0</v>
      </c>
      <c r="BI29" s="60" t="s">
        <v>31</v>
      </c>
      <c r="BJ29" s="60" t="s">
        <v>31</v>
      </c>
      <c r="BK29" s="60">
        <v>44</v>
      </c>
      <c r="BL29" s="60">
        <v>96</v>
      </c>
      <c r="BM29" s="60">
        <v>140</v>
      </c>
      <c r="BN29" s="62">
        <v>31.428571428571427</v>
      </c>
      <c r="BO29" s="57"/>
    </row>
    <row r="30" spans="1:67" s="63" customFormat="1" ht="12.6" customHeight="1">
      <c r="A30" s="60" t="s">
        <v>159</v>
      </c>
      <c r="B30" s="54">
        <v>2012</v>
      </c>
      <c r="C30" s="55">
        <v>4</v>
      </c>
      <c r="D30" s="55">
        <v>14</v>
      </c>
      <c r="E30" s="55">
        <v>6</v>
      </c>
      <c r="F30" s="55">
        <v>15</v>
      </c>
      <c r="G30" s="55">
        <v>11</v>
      </c>
      <c r="H30" s="55">
        <v>8</v>
      </c>
      <c r="I30" s="55">
        <v>5</v>
      </c>
      <c r="J30" s="55">
        <v>36</v>
      </c>
      <c r="K30" s="55" t="s">
        <v>31</v>
      </c>
      <c r="L30" s="55" t="s">
        <v>31</v>
      </c>
      <c r="M30" s="56" t="s">
        <v>31</v>
      </c>
      <c r="N30" s="56" t="s">
        <v>31</v>
      </c>
      <c r="O30" s="55" t="s">
        <v>31</v>
      </c>
      <c r="P30" s="55" t="s">
        <v>31</v>
      </c>
      <c r="Q30" s="55">
        <v>1</v>
      </c>
      <c r="R30" s="55">
        <v>4</v>
      </c>
      <c r="S30" s="55" t="s">
        <v>31</v>
      </c>
      <c r="T30" s="55" t="s">
        <v>31</v>
      </c>
      <c r="U30" s="55" t="s">
        <v>31</v>
      </c>
      <c r="V30" s="55" t="s">
        <v>31</v>
      </c>
      <c r="W30" s="55">
        <v>1</v>
      </c>
      <c r="X30" s="55">
        <v>5</v>
      </c>
      <c r="Y30" s="56">
        <v>0</v>
      </c>
      <c r="Z30" s="56">
        <v>5</v>
      </c>
      <c r="AA30" s="55" t="s">
        <v>31</v>
      </c>
      <c r="AB30" s="55" t="s">
        <v>31</v>
      </c>
      <c r="AC30" s="50" t="s">
        <v>31</v>
      </c>
      <c r="AD30" s="50" t="s">
        <v>31</v>
      </c>
      <c r="AE30" s="56" t="s">
        <v>31</v>
      </c>
      <c r="AF30" s="56" t="s">
        <v>31</v>
      </c>
      <c r="AG30" s="50">
        <v>6</v>
      </c>
      <c r="AH30" s="55">
        <v>3</v>
      </c>
      <c r="AI30" s="56" t="s">
        <v>31</v>
      </c>
      <c r="AJ30" s="56" t="s">
        <v>31</v>
      </c>
      <c r="AK30" s="56" t="s">
        <v>31</v>
      </c>
      <c r="AL30" s="56" t="s">
        <v>31</v>
      </c>
      <c r="AM30" s="56" t="s">
        <v>31</v>
      </c>
      <c r="AN30" s="56" t="s">
        <v>31</v>
      </c>
      <c r="AO30" s="50" t="s">
        <v>31</v>
      </c>
      <c r="AP30" s="55" t="s">
        <v>31</v>
      </c>
      <c r="AQ30" s="57">
        <v>1</v>
      </c>
      <c r="AR30" s="57">
        <v>5</v>
      </c>
      <c r="AS30" s="50" t="s">
        <v>31</v>
      </c>
      <c r="AT30" s="55" t="s">
        <v>31</v>
      </c>
      <c r="AU30" s="50" t="s">
        <v>31</v>
      </c>
      <c r="AV30" s="55" t="s">
        <v>31</v>
      </c>
      <c r="AW30" s="50" t="s">
        <v>31</v>
      </c>
      <c r="AX30" s="55" t="s">
        <v>31</v>
      </c>
      <c r="AY30" s="58" t="s">
        <v>31</v>
      </c>
      <c r="AZ30" s="58" t="s">
        <v>31</v>
      </c>
      <c r="BA30" s="58" t="s">
        <v>31</v>
      </c>
      <c r="BB30" s="58" t="s">
        <v>31</v>
      </c>
      <c r="BC30" s="58" t="s">
        <v>31</v>
      </c>
      <c r="BD30" s="58" t="s">
        <v>31</v>
      </c>
      <c r="BE30" s="58" t="s">
        <v>31</v>
      </c>
      <c r="BF30" s="58" t="s">
        <v>31</v>
      </c>
      <c r="BG30" s="58" t="s">
        <v>31</v>
      </c>
      <c r="BH30" s="58" t="s">
        <v>31</v>
      </c>
      <c r="BI30" s="60" t="s">
        <v>31</v>
      </c>
      <c r="BJ30" s="60" t="s">
        <v>31</v>
      </c>
      <c r="BK30" s="60">
        <v>35</v>
      </c>
      <c r="BL30" s="60">
        <v>95</v>
      </c>
      <c r="BM30" s="60">
        <v>130</v>
      </c>
      <c r="BN30" s="62">
        <v>26.923076923076923</v>
      </c>
      <c r="BO30" s="57"/>
    </row>
    <row r="31" spans="1:67" s="59" customFormat="1" ht="25.35" customHeight="1">
      <c r="A31" s="53" t="s">
        <v>55</v>
      </c>
      <c r="B31" s="54">
        <v>2011</v>
      </c>
      <c r="C31" s="55">
        <v>2</v>
      </c>
      <c r="D31" s="55">
        <v>21</v>
      </c>
      <c r="E31" s="55">
        <v>2</v>
      </c>
      <c r="F31" s="55">
        <v>17</v>
      </c>
      <c r="G31" s="55">
        <v>4</v>
      </c>
      <c r="H31" s="55">
        <v>10</v>
      </c>
      <c r="I31" s="55">
        <v>0</v>
      </c>
      <c r="J31" s="55">
        <v>5</v>
      </c>
      <c r="K31" s="55" t="s">
        <v>31</v>
      </c>
      <c r="L31" s="55" t="s">
        <v>31</v>
      </c>
      <c r="M31" s="56" t="s">
        <v>31</v>
      </c>
      <c r="N31" s="56" t="s">
        <v>31</v>
      </c>
      <c r="O31" s="55" t="s">
        <v>31</v>
      </c>
      <c r="P31" s="55" t="s">
        <v>31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v>4</v>
      </c>
      <c r="AH31" s="55">
        <v>3</v>
      </c>
      <c r="AI31" s="56" t="s">
        <v>31</v>
      </c>
      <c r="AJ31" s="56" t="s">
        <v>31</v>
      </c>
      <c r="AK31" s="56" t="s">
        <v>31</v>
      </c>
      <c r="AL31" s="56" t="s">
        <v>31</v>
      </c>
      <c r="AM31" s="56" t="s">
        <v>31</v>
      </c>
      <c r="AN31" s="56" t="s">
        <v>31</v>
      </c>
      <c r="AO31" s="50" t="s">
        <v>31</v>
      </c>
      <c r="AP31" s="55" t="s">
        <v>31</v>
      </c>
      <c r="AQ31" s="57" t="s">
        <v>31</v>
      </c>
      <c r="AR31" s="57" t="s">
        <v>31</v>
      </c>
      <c r="AS31" s="50" t="s">
        <v>31</v>
      </c>
      <c r="AT31" s="55" t="s">
        <v>31</v>
      </c>
      <c r="AU31" s="50">
        <v>1</v>
      </c>
      <c r="AV31" s="55">
        <v>20</v>
      </c>
      <c r="AW31" s="50" t="s">
        <v>31</v>
      </c>
      <c r="AX31" s="55" t="s">
        <v>31</v>
      </c>
      <c r="AY31" s="58" t="s">
        <v>31</v>
      </c>
      <c r="AZ31" s="58" t="s">
        <v>31</v>
      </c>
      <c r="BA31" s="58" t="s">
        <v>31</v>
      </c>
      <c r="BB31" s="58" t="s">
        <v>31</v>
      </c>
      <c r="BC31" s="58" t="s">
        <v>31</v>
      </c>
      <c r="BD31" s="58" t="s">
        <v>31</v>
      </c>
      <c r="BE31" s="58" t="s">
        <v>31</v>
      </c>
      <c r="BF31" s="58" t="s">
        <v>31</v>
      </c>
      <c r="BG31" s="58">
        <v>0</v>
      </c>
      <c r="BH31" s="58">
        <v>1</v>
      </c>
      <c r="BI31" s="58" t="s">
        <v>31</v>
      </c>
      <c r="BJ31" s="58" t="s">
        <v>31</v>
      </c>
      <c r="BK31" s="58">
        <v>13</v>
      </c>
      <c r="BL31" s="58">
        <v>77</v>
      </c>
      <c r="BM31" s="58">
        <v>90</v>
      </c>
      <c r="BN31" s="244">
        <v>14.4444444444444</v>
      </c>
      <c r="BO31" s="57"/>
    </row>
    <row r="32" spans="1:67" s="63" customFormat="1" ht="12.6" customHeight="1">
      <c r="A32" s="60" t="s">
        <v>214</v>
      </c>
      <c r="B32" s="54">
        <v>2012</v>
      </c>
      <c r="C32" s="55">
        <v>7</v>
      </c>
      <c r="D32" s="55">
        <v>31</v>
      </c>
      <c r="E32" s="55">
        <v>0</v>
      </c>
      <c r="F32" s="55">
        <v>4</v>
      </c>
      <c r="G32" s="55">
        <v>21</v>
      </c>
      <c r="H32" s="55">
        <v>20</v>
      </c>
      <c r="I32" s="55">
        <v>3</v>
      </c>
      <c r="J32" s="55">
        <v>24</v>
      </c>
      <c r="K32" s="55" t="s">
        <v>31</v>
      </c>
      <c r="L32" s="55" t="s">
        <v>31</v>
      </c>
      <c r="M32" s="56">
        <v>2</v>
      </c>
      <c r="N32" s="56">
        <v>7</v>
      </c>
      <c r="O32" s="55" t="s">
        <v>31</v>
      </c>
      <c r="P32" s="55" t="s">
        <v>31</v>
      </c>
      <c r="Q32" s="55">
        <v>0</v>
      </c>
      <c r="R32" s="55">
        <v>0</v>
      </c>
      <c r="S32" s="55" t="s">
        <v>31</v>
      </c>
      <c r="T32" s="55" t="s">
        <v>31</v>
      </c>
      <c r="U32" s="55" t="s">
        <v>31</v>
      </c>
      <c r="V32" s="55" t="s">
        <v>31</v>
      </c>
      <c r="W32" s="55">
        <v>4</v>
      </c>
      <c r="X32" s="55">
        <v>3</v>
      </c>
      <c r="Y32" s="56" t="s">
        <v>31</v>
      </c>
      <c r="Z32" s="56" t="s">
        <v>31</v>
      </c>
      <c r="AA32" s="55">
        <v>1</v>
      </c>
      <c r="AB32" s="55">
        <v>1</v>
      </c>
      <c r="AC32" s="50" t="s">
        <v>31</v>
      </c>
      <c r="AD32" s="50" t="s">
        <v>31</v>
      </c>
      <c r="AE32" s="56" t="s">
        <v>31</v>
      </c>
      <c r="AF32" s="56" t="s">
        <v>31</v>
      </c>
      <c r="AG32" s="50">
        <v>6</v>
      </c>
      <c r="AH32" s="55">
        <v>13</v>
      </c>
      <c r="AI32" s="56" t="s">
        <v>31</v>
      </c>
      <c r="AJ32" s="56" t="s">
        <v>31</v>
      </c>
      <c r="AK32" s="56">
        <v>1</v>
      </c>
      <c r="AL32" s="56">
        <v>1</v>
      </c>
      <c r="AM32" s="56" t="s">
        <v>31</v>
      </c>
      <c r="AN32" s="56" t="s">
        <v>31</v>
      </c>
      <c r="AO32" s="50" t="s">
        <v>31</v>
      </c>
      <c r="AP32" s="55" t="s">
        <v>31</v>
      </c>
      <c r="AQ32" s="57" t="s">
        <v>31</v>
      </c>
      <c r="AR32" s="57" t="s">
        <v>31</v>
      </c>
      <c r="AS32" s="50" t="s">
        <v>31</v>
      </c>
      <c r="AT32" s="55" t="s">
        <v>31</v>
      </c>
      <c r="AU32" s="50" t="s">
        <v>31</v>
      </c>
      <c r="AV32" s="55" t="s">
        <v>31</v>
      </c>
      <c r="AW32" s="50">
        <v>0</v>
      </c>
      <c r="AX32" s="55">
        <v>0</v>
      </c>
      <c r="AY32" s="58" t="s">
        <v>31</v>
      </c>
      <c r="AZ32" s="58" t="s">
        <v>31</v>
      </c>
      <c r="BA32" s="58" t="s">
        <v>31</v>
      </c>
      <c r="BB32" s="58" t="s">
        <v>31</v>
      </c>
      <c r="BC32" s="58" t="s">
        <v>31</v>
      </c>
      <c r="BD32" s="58" t="s">
        <v>31</v>
      </c>
      <c r="BE32" s="58" t="s">
        <v>31</v>
      </c>
      <c r="BF32" s="58" t="s">
        <v>31</v>
      </c>
      <c r="BG32" s="58">
        <v>0</v>
      </c>
      <c r="BH32" s="58">
        <v>1</v>
      </c>
      <c r="BI32" s="60" t="s">
        <v>31</v>
      </c>
      <c r="BJ32" s="60" t="s">
        <v>31</v>
      </c>
      <c r="BK32" s="60">
        <v>45</v>
      </c>
      <c r="BL32" s="60">
        <v>105</v>
      </c>
      <c r="BM32" s="60">
        <v>150</v>
      </c>
      <c r="BN32" s="62">
        <v>30</v>
      </c>
      <c r="BO32" s="57"/>
    </row>
    <row r="33" spans="1:68" s="63" customFormat="1" ht="12.6" customHeight="1">
      <c r="A33" s="60" t="s">
        <v>215</v>
      </c>
      <c r="B33" s="54">
        <v>2009</v>
      </c>
      <c r="C33" s="55">
        <v>6</v>
      </c>
      <c r="D33" s="55">
        <v>22</v>
      </c>
      <c r="E33" s="55">
        <v>12</v>
      </c>
      <c r="F33" s="55">
        <v>56</v>
      </c>
      <c r="G33" s="55">
        <v>7</v>
      </c>
      <c r="H33" s="55">
        <v>9</v>
      </c>
      <c r="I33" s="55">
        <v>0</v>
      </c>
      <c r="J33" s="55">
        <v>12</v>
      </c>
      <c r="K33" s="55" t="s">
        <v>31</v>
      </c>
      <c r="L33" s="55" t="s">
        <v>31</v>
      </c>
      <c r="M33" s="56" t="s">
        <v>31</v>
      </c>
      <c r="N33" s="56" t="s">
        <v>31</v>
      </c>
      <c r="O33" s="55" t="s">
        <v>31</v>
      </c>
      <c r="P33" s="55" t="s">
        <v>31</v>
      </c>
      <c r="Q33" s="55" t="s">
        <v>31</v>
      </c>
      <c r="R33" s="55" t="s">
        <v>31</v>
      </c>
      <c r="S33" s="55">
        <v>1</v>
      </c>
      <c r="T33" s="55">
        <v>2</v>
      </c>
      <c r="U33" s="55" t="s">
        <v>31</v>
      </c>
      <c r="V33" s="55" t="s">
        <v>31</v>
      </c>
      <c r="W33" s="55" t="s">
        <v>31</v>
      </c>
      <c r="X33" s="55" t="s">
        <v>31</v>
      </c>
      <c r="Y33" s="56" t="s">
        <v>31</v>
      </c>
      <c r="Z33" s="56" t="s">
        <v>31</v>
      </c>
      <c r="AA33" s="55" t="s">
        <v>31</v>
      </c>
      <c r="AB33" s="55" t="s">
        <v>31</v>
      </c>
      <c r="AC33" s="50" t="s">
        <v>31</v>
      </c>
      <c r="AD33" s="50" t="s">
        <v>31</v>
      </c>
      <c r="AE33" s="56" t="s">
        <v>31</v>
      </c>
      <c r="AF33" s="56" t="s">
        <v>31</v>
      </c>
      <c r="AG33" s="50">
        <v>2</v>
      </c>
      <c r="AH33" s="55">
        <v>1</v>
      </c>
      <c r="AI33" s="56" t="s">
        <v>31</v>
      </c>
      <c r="AJ33" s="56" t="s">
        <v>31</v>
      </c>
      <c r="AK33" s="56" t="s">
        <v>31</v>
      </c>
      <c r="AL33" s="56" t="s">
        <v>31</v>
      </c>
      <c r="AM33" s="56" t="s">
        <v>31</v>
      </c>
      <c r="AN33" s="56" t="s">
        <v>31</v>
      </c>
      <c r="AO33" s="50" t="s">
        <v>31</v>
      </c>
      <c r="AP33" s="55" t="s">
        <v>31</v>
      </c>
      <c r="AQ33" s="57" t="s">
        <v>31</v>
      </c>
      <c r="AR33" s="57" t="s">
        <v>31</v>
      </c>
      <c r="AS33" s="50" t="s">
        <v>31</v>
      </c>
      <c r="AT33" s="55" t="s">
        <v>31</v>
      </c>
      <c r="AU33" s="50" t="s">
        <v>31</v>
      </c>
      <c r="AV33" s="55" t="s">
        <v>31</v>
      </c>
      <c r="AW33" s="50" t="s">
        <v>31</v>
      </c>
      <c r="AX33" s="55" t="s">
        <v>31</v>
      </c>
      <c r="AY33" s="58" t="s">
        <v>31</v>
      </c>
      <c r="AZ33" s="58" t="s">
        <v>31</v>
      </c>
      <c r="BA33" s="58" t="s">
        <v>31</v>
      </c>
      <c r="BB33" s="58" t="s">
        <v>31</v>
      </c>
      <c r="BC33" s="58" t="s">
        <v>31</v>
      </c>
      <c r="BD33" s="58" t="s">
        <v>31</v>
      </c>
      <c r="BE33" s="58" t="s">
        <v>31</v>
      </c>
      <c r="BF33" s="58" t="s">
        <v>31</v>
      </c>
      <c r="BG33" s="58">
        <v>0</v>
      </c>
      <c r="BH33" s="58">
        <v>0</v>
      </c>
      <c r="BI33" s="60" t="s">
        <v>31</v>
      </c>
      <c r="BJ33" s="60" t="s">
        <v>31</v>
      </c>
      <c r="BK33" s="60">
        <v>28</v>
      </c>
      <c r="BL33" s="60">
        <v>102</v>
      </c>
      <c r="BM33" s="60">
        <v>130</v>
      </c>
      <c r="BN33" s="62">
        <v>21.53846153846154</v>
      </c>
      <c r="BO33" s="57"/>
      <c r="BP33" s="60"/>
    </row>
    <row r="34" spans="1:68" s="63" customFormat="1" ht="12.6" customHeight="1">
      <c r="A34" s="60" t="s">
        <v>58</v>
      </c>
      <c r="B34" s="54">
        <v>2009</v>
      </c>
      <c r="C34" s="50">
        <v>7</v>
      </c>
      <c r="D34" s="50">
        <v>34</v>
      </c>
      <c r="E34" s="55">
        <v>0</v>
      </c>
      <c r="F34" s="55">
        <v>0</v>
      </c>
      <c r="G34" s="55">
        <v>15</v>
      </c>
      <c r="H34" s="55">
        <v>21</v>
      </c>
      <c r="I34" s="55">
        <v>1</v>
      </c>
      <c r="J34" s="55">
        <v>13</v>
      </c>
      <c r="K34" s="55" t="s">
        <v>31</v>
      </c>
      <c r="L34" s="55" t="s">
        <v>31</v>
      </c>
      <c r="M34" s="56" t="s">
        <v>31</v>
      </c>
      <c r="N34" s="56" t="s">
        <v>31</v>
      </c>
      <c r="O34" s="55" t="s">
        <v>31</v>
      </c>
      <c r="P34" s="55" t="s">
        <v>31</v>
      </c>
      <c r="Q34" s="55">
        <v>0</v>
      </c>
      <c r="R34" s="55">
        <v>0</v>
      </c>
      <c r="S34" s="55" t="s">
        <v>31</v>
      </c>
      <c r="T34" s="55" t="s">
        <v>31</v>
      </c>
      <c r="U34" s="55" t="s">
        <v>31</v>
      </c>
      <c r="V34" s="55" t="s">
        <v>31</v>
      </c>
      <c r="W34" s="55" t="s">
        <v>31</v>
      </c>
      <c r="X34" s="55" t="s">
        <v>31</v>
      </c>
      <c r="Y34" s="56" t="s">
        <v>31</v>
      </c>
      <c r="Z34" s="56" t="s">
        <v>31</v>
      </c>
      <c r="AA34" s="55">
        <v>2</v>
      </c>
      <c r="AB34" s="55">
        <v>6</v>
      </c>
      <c r="AC34" s="50" t="s">
        <v>31</v>
      </c>
      <c r="AD34" s="50" t="s">
        <v>31</v>
      </c>
      <c r="AE34" s="56" t="s">
        <v>31</v>
      </c>
      <c r="AF34" s="56" t="s">
        <v>31</v>
      </c>
      <c r="AG34" s="50">
        <v>4</v>
      </c>
      <c r="AH34" s="55">
        <v>10</v>
      </c>
      <c r="AI34" s="56" t="s">
        <v>31</v>
      </c>
      <c r="AJ34" s="56" t="s">
        <v>31</v>
      </c>
      <c r="AK34" s="56">
        <v>1</v>
      </c>
      <c r="AL34" s="56">
        <v>1</v>
      </c>
      <c r="AM34" s="56" t="s">
        <v>31</v>
      </c>
      <c r="AN34" s="56" t="s">
        <v>31</v>
      </c>
      <c r="AO34" s="50" t="s">
        <v>31</v>
      </c>
      <c r="AP34" s="55" t="s">
        <v>31</v>
      </c>
      <c r="AQ34" s="57" t="s">
        <v>31</v>
      </c>
      <c r="AR34" s="57" t="s">
        <v>31</v>
      </c>
      <c r="AS34" s="50" t="s">
        <v>31</v>
      </c>
      <c r="AT34" s="55" t="s">
        <v>31</v>
      </c>
      <c r="AU34" s="50" t="s">
        <v>31</v>
      </c>
      <c r="AV34" s="55" t="s">
        <v>31</v>
      </c>
      <c r="AW34" s="50" t="s">
        <v>31</v>
      </c>
      <c r="AX34" s="55" t="s">
        <v>31</v>
      </c>
      <c r="AY34" s="58" t="s">
        <v>31</v>
      </c>
      <c r="AZ34" s="58" t="s">
        <v>31</v>
      </c>
      <c r="BA34" s="58" t="s">
        <v>31</v>
      </c>
      <c r="BB34" s="58" t="s">
        <v>31</v>
      </c>
      <c r="BC34" s="58" t="s">
        <v>31</v>
      </c>
      <c r="BD34" s="58" t="s">
        <v>31</v>
      </c>
      <c r="BE34" s="58" t="s">
        <v>31</v>
      </c>
      <c r="BF34" s="58" t="s">
        <v>31</v>
      </c>
      <c r="BG34" s="58">
        <v>0</v>
      </c>
      <c r="BH34" s="58">
        <v>0</v>
      </c>
      <c r="BI34" s="60" t="s">
        <v>31</v>
      </c>
      <c r="BJ34" s="60" t="s">
        <v>31</v>
      </c>
      <c r="BK34" s="60">
        <v>30</v>
      </c>
      <c r="BL34" s="60">
        <v>85</v>
      </c>
      <c r="BM34" s="60">
        <v>115</v>
      </c>
      <c r="BN34" s="62">
        <v>26.086956521739129</v>
      </c>
      <c r="BO34" s="57"/>
      <c r="BP34" s="60"/>
    </row>
    <row r="35" spans="1:68" s="63" customFormat="1" ht="12.6" customHeight="1">
      <c r="A35" s="60" t="s">
        <v>191</v>
      </c>
      <c r="B35" s="54">
        <v>2009</v>
      </c>
      <c r="C35" s="55">
        <v>1</v>
      </c>
      <c r="D35" s="55">
        <v>10</v>
      </c>
      <c r="E35" s="55">
        <v>1</v>
      </c>
      <c r="F35" s="55">
        <v>10</v>
      </c>
      <c r="G35" s="55">
        <v>9</v>
      </c>
      <c r="H35" s="55">
        <v>6</v>
      </c>
      <c r="I35" s="55">
        <v>2</v>
      </c>
      <c r="J35" s="55">
        <v>7</v>
      </c>
      <c r="K35" s="55" t="s">
        <v>31</v>
      </c>
      <c r="L35" s="55" t="s">
        <v>31</v>
      </c>
      <c r="M35" s="56">
        <v>4</v>
      </c>
      <c r="N35" s="56">
        <v>16</v>
      </c>
      <c r="O35" s="55" t="s">
        <v>31</v>
      </c>
      <c r="P35" s="55" t="s">
        <v>31</v>
      </c>
      <c r="Q35" s="55" t="s">
        <v>31</v>
      </c>
      <c r="R35" s="55" t="s">
        <v>31</v>
      </c>
      <c r="S35" s="55" t="s">
        <v>31</v>
      </c>
      <c r="T35" s="55" t="s">
        <v>31</v>
      </c>
      <c r="U35" s="55" t="s">
        <v>31</v>
      </c>
      <c r="V35" s="55" t="s">
        <v>31</v>
      </c>
      <c r="W35" s="55" t="s">
        <v>31</v>
      </c>
      <c r="X35" s="55" t="s">
        <v>31</v>
      </c>
      <c r="Y35" s="56" t="s">
        <v>31</v>
      </c>
      <c r="Z35" s="56" t="s">
        <v>31</v>
      </c>
      <c r="AA35" s="55" t="s">
        <v>31</v>
      </c>
      <c r="AB35" s="55" t="s">
        <v>31</v>
      </c>
      <c r="AC35" s="50" t="s">
        <v>31</v>
      </c>
      <c r="AD35" s="50" t="s">
        <v>31</v>
      </c>
      <c r="AE35" s="56" t="s">
        <v>31</v>
      </c>
      <c r="AF35" s="56" t="s">
        <v>31</v>
      </c>
      <c r="AG35" s="50">
        <v>9</v>
      </c>
      <c r="AH35" s="55">
        <v>8</v>
      </c>
      <c r="AI35" s="56" t="s">
        <v>31</v>
      </c>
      <c r="AJ35" s="56" t="s">
        <v>31</v>
      </c>
      <c r="AK35" s="56" t="s">
        <v>31</v>
      </c>
      <c r="AL35" s="56" t="s">
        <v>31</v>
      </c>
      <c r="AM35" s="56" t="s">
        <v>31</v>
      </c>
      <c r="AN35" s="56" t="s">
        <v>31</v>
      </c>
      <c r="AO35" s="50" t="s">
        <v>31</v>
      </c>
      <c r="AP35" s="55" t="s">
        <v>31</v>
      </c>
      <c r="AQ35" s="57" t="s">
        <v>31</v>
      </c>
      <c r="AR35" s="57" t="s">
        <v>31</v>
      </c>
      <c r="AS35" s="50" t="s">
        <v>31</v>
      </c>
      <c r="AT35" s="55" t="s">
        <v>31</v>
      </c>
      <c r="AU35" s="50" t="s">
        <v>31</v>
      </c>
      <c r="AV35" s="55" t="s">
        <v>31</v>
      </c>
      <c r="AW35" s="50">
        <v>2</v>
      </c>
      <c r="AX35" s="55">
        <v>15</v>
      </c>
      <c r="AY35" s="58" t="s">
        <v>31</v>
      </c>
      <c r="AZ35" s="58" t="s">
        <v>31</v>
      </c>
      <c r="BA35" s="58" t="s">
        <v>31</v>
      </c>
      <c r="BB35" s="58" t="s">
        <v>31</v>
      </c>
      <c r="BC35" s="58" t="s">
        <v>31</v>
      </c>
      <c r="BD35" s="58" t="s">
        <v>31</v>
      </c>
      <c r="BE35" s="58" t="s">
        <v>31</v>
      </c>
      <c r="BF35" s="58" t="s">
        <v>31</v>
      </c>
      <c r="BG35" s="58">
        <v>0</v>
      </c>
      <c r="BH35" s="58">
        <v>0</v>
      </c>
      <c r="BI35" s="60" t="s">
        <v>31</v>
      </c>
      <c r="BJ35" s="60" t="s">
        <v>31</v>
      </c>
      <c r="BK35" s="60">
        <v>28</v>
      </c>
      <c r="BL35" s="60">
        <v>72</v>
      </c>
      <c r="BM35" s="60">
        <v>100</v>
      </c>
      <c r="BN35" s="62">
        <v>28</v>
      </c>
      <c r="BO35" s="57"/>
      <c r="BP35" s="60"/>
    </row>
    <row r="36" spans="1:68" s="63" customFormat="1" ht="12.6" customHeight="1">
      <c r="A36" s="60" t="s">
        <v>60</v>
      </c>
      <c r="B36" s="54">
        <v>2010</v>
      </c>
      <c r="C36" s="61">
        <v>0</v>
      </c>
      <c r="D36" s="61">
        <v>8</v>
      </c>
      <c r="E36" s="55">
        <v>3</v>
      </c>
      <c r="F36" s="55">
        <v>16</v>
      </c>
      <c r="G36" s="55">
        <v>3</v>
      </c>
      <c r="H36" s="55">
        <v>11</v>
      </c>
      <c r="I36" s="55">
        <v>0</v>
      </c>
      <c r="J36" s="55">
        <v>4</v>
      </c>
      <c r="K36" s="55" t="s">
        <v>31</v>
      </c>
      <c r="L36" s="55" t="s">
        <v>31</v>
      </c>
      <c r="M36" s="56" t="s">
        <v>31</v>
      </c>
      <c r="N36" s="56" t="s">
        <v>31</v>
      </c>
      <c r="O36" s="55" t="s">
        <v>31</v>
      </c>
      <c r="P36" s="55" t="s">
        <v>31</v>
      </c>
      <c r="Q36" s="55" t="s">
        <v>31</v>
      </c>
      <c r="R36" s="55" t="s">
        <v>31</v>
      </c>
      <c r="S36" s="55">
        <v>2</v>
      </c>
      <c r="T36" s="55">
        <v>6</v>
      </c>
      <c r="U36" s="55" t="s">
        <v>31</v>
      </c>
      <c r="V36" s="55" t="s">
        <v>31</v>
      </c>
      <c r="W36" s="55" t="s">
        <v>31</v>
      </c>
      <c r="X36" s="55" t="s">
        <v>31</v>
      </c>
      <c r="Y36" s="56" t="s">
        <v>31</v>
      </c>
      <c r="Z36" s="56" t="s">
        <v>31</v>
      </c>
      <c r="AA36" s="55">
        <v>0</v>
      </c>
      <c r="AB36" s="55">
        <v>1</v>
      </c>
      <c r="AC36" s="50" t="s">
        <v>31</v>
      </c>
      <c r="AD36" s="50" t="s">
        <v>31</v>
      </c>
      <c r="AE36" s="56" t="s">
        <v>31</v>
      </c>
      <c r="AF36" s="56" t="s">
        <v>31</v>
      </c>
      <c r="AG36" s="50">
        <v>1</v>
      </c>
      <c r="AH36" s="55">
        <v>3</v>
      </c>
      <c r="AI36" s="56">
        <v>0</v>
      </c>
      <c r="AJ36" s="56">
        <v>2</v>
      </c>
      <c r="AK36" s="56" t="s">
        <v>31</v>
      </c>
      <c r="AL36" s="56" t="s">
        <v>31</v>
      </c>
      <c r="AM36" s="56" t="s">
        <v>31</v>
      </c>
      <c r="AN36" s="56" t="s">
        <v>31</v>
      </c>
      <c r="AO36" s="50" t="s">
        <v>31</v>
      </c>
      <c r="AP36" s="55" t="s">
        <v>31</v>
      </c>
      <c r="AQ36" s="57" t="s">
        <v>31</v>
      </c>
      <c r="AR36" s="57" t="s">
        <v>31</v>
      </c>
      <c r="AS36" s="50" t="s">
        <v>31</v>
      </c>
      <c r="AT36" s="55" t="s">
        <v>31</v>
      </c>
      <c r="AU36" s="50" t="s">
        <v>31</v>
      </c>
      <c r="AV36" s="55" t="s">
        <v>31</v>
      </c>
      <c r="AW36" s="50" t="s">
        <v>31</v>
      </c>
      <c r="AX36" s="55" t="s">
        <v>31</v>
      </c>
      <c r="AY36" s="58" t="s">
        <v>31</v>
      </c>
      <c r="AZ36" s="58" t="s">
        <v>31</v>
      </c>
      <c r="BA36" s="58" t="s">
        <v>31</v>
      </c>
      <c r="BB36" s="58" t="s">
        <v>31</v>
      </c>
      <c r="BC36" s="58" t="s">
        <v>31</v>
      </c>
      <c r="BD36" s="58" t="s">
        <v>31</v>
      </c>
      <c r="BE36" s="58" t="s">
        <v>31</v>
      </c>
      <c r="BF36" s="58" t="s">
        <v>31</v>
      </c>
      <c r="BG36" s="58">
        <v>0</v>
      </c>
      <c r="BH36" s="58">
        <v>0</v>
      </c>
      <c r="BI36" s="60" t="s">
        <v>31</v>
      </c>
      <c r="BJ36" s="60" t="s">
        <v>31</v>
      </c>
      <c r="BK36" s="60">
        <v>9</v>
      </c>
      <c r="BL36" s="60">
        <v>51</v>
      </c>
      <c r="BM36" s="60">
        <v>60</v>
      </c>
      <c r="BN36" s="62">
        <v>15</v>
      </c>
      <c r="BO36" s="57"/>
      <c r="BP36" s="60"/>
    </row>
    <row r="37" spans="1:68" s="63" customFormat="1" ht="12.6" customHeight="1">
      <c r="A37" s="60"/>
      <c r="B37" s="60"/>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AY37" s="60"/>
      <c r="AZ37" s="60"/>
      <c r="BA37" s="60"/>
      <c r="BB37" s="60"/>
      <c r="BC37" s="60"/>
      <c r="BD37" s="60"/>
      <c r="BE37" s="60"/>
      <c r="BF37" s="60"/>
      <c r="BG37" s="60"/>
      <c r="BH37" s="60"/>
      <c r="BI37" s="60"/>
      <c r="BJ37" s="60"/>
      <c r="BK37" s="60"/>
      <c r="BL37" s="60"/>
      <c r="BM37" s="60"/>
      <c r="BN37" s="245"/>
      <c r="BO37" s="60"/>
      <c r="BP37" s="60"/>
    </row>
    <row r="38" spans="1:68" ht="12.6" customHeight="1">
      <c r="A38" s="66" t="s">
        <v>61</v>
      </c>
      <c r="B38" s="327"/>
      <c r="C38" s="486">
        <v>21.206225680933901</v>
      </c>
      <c r="D38" s="486"/>
      <c r="E38" s="486">
        <v>22.814498933901916</v>
      </c>
      <c r="F38" s="486"/>
      <c r="G38" s="486">
        <v>41.086956521739097</v>
      </c>
      <c r="H38" s="486"/>
      <c r="I38" s="486">
        <v>11.764705882352899</v>
      </c>
      <c r="J38" s="486"/>
      <c r="K38" s="486" t="s">
        <v>31</v>
      </c>
      <c r="L38" s="486"/>
      <c r="M38" s="486">
        <v>20.512820512820515</v>
      </c>
      <c r="N38" s="486"/>
      <c r="O38" s="486" t="s">
        <v>31</v>
      </c>
      <c r="P38" s="486"/>
      <c r="Q38" s="486">
        <v>23.684210526315791</v>
      </c>
      <c r="R38" s="486"/>
      <c r="S38" s="486">
        <v>21.739130434782609</v>
      </c>
      <c r="T38" s="486"/>
      <c r="U38" s="486" t="s">
        <v>31</v>
      </c>
      <c r="V38" s="486"/>
      <c r="W38" s="486">
        <v>32.394366197183096</v>
      </c>
      <c r="X38" s="486"/>
      <c r="Y38" s="486">
        <v>13.953488372093023</v>
      </c>
      <c r="Z38" s="486"/>
      <c r="AA38" s="486">
        <v>27.272727272727273</v>
      </c>
      <c r="AB38" s="486"/>
      <c r="AC38" s="486">
        <v>33.333333333333336</v>
      </c>
      <c r="AD38" s="486"/>
      <c r="AE38" s="486" t="s">
        <v>31</v>
      </c>
      <c r="AF38" s="486"/>
      <c r="AG38" s="486">
        <v>50</v>
      </c>
      <c r="AH38" s="486"/>
      <c r="AI38" s="486">
        <v>20</v>
      </c>
      <c r="AJ38" s="486"/>
      <c r="AK38" s="486">
        <v>50</v>
      </c>
      <c r="AL38" s="486"/>
      <c r="AM38" s="486" t="s">
        <v>31</v>
      </c>
      <c r="AN38" s="486"/>
      <c r="AO38" s="486" t="s">
        <v>31</v>
      </c>
      <c r="AP38" s="486"/>
      <c r="AQ38" s="486">
        <v>5</v>
      </c>
      <c r="AR38" s="486"/>
      <c r="AS38" s="486" t="s">
        <v>31</v>
      </c>
      <c r="AT38" s="486"/>
      <c r="AU38" s="486">
        <v>4.7619047619047619</v>
      </c>
      <c r="AV38" s="486"/>
      <c r="AW38" s="486">
        <v>11.764705882352942</v>
      </c>
      <c r="AX38" s="486"/>
      <c r="AY38" s="486" t="s">
        <v>31</v>
      </c>
      <c r="AZ38" s="486"/>
      <c r="BA38" s="486" t="s">
        <v>31</v>
      </c>
      <c r="BB38" s="486"/>
      <c r="BC38" s="486" t="s">
        <v>31</v>
      </c>
      <c r="BD38" s="486"/>
      <c r="BE38" s="486" t="s">
        <v>31</v>
      </c>
      <c r="BF38" s="486"/>
      <c r="BG38" s="486">
        <v>24.324324324324323</v>
      </c>
      <c r="BH38" s="486"/>
      <c r="BI38" s="486">
        <v>22.448979591836736</v>
      </c>
      <c r="BJ38" s="486"/>
      <c r="BK38" s="486">
        <v>25.076687116564401</v>
      </c>
      <c r="BL38" s="486"/>
      <c r="BM38" s="67"/>
      <c r="BN38" s="68"/>
      <c r="BO38" s="69"/>
      <c r="BP38" s="69"/>
    </row>
    <row r="39" spans="1:68" ht="3.75" customHeight="1">
      <c r="A39" s="70"/>
      <c r="B39" s="70"/>
      <c r="C39" s="70"/>
      <c r="D39" s="70"/>
      <c r="E39" s="71"/>
      <c r="F39" s="72"/>
      <c r="G39" s="71"/>
      <c r="H39" s="71"/>
      <c r="I39" s="73"/>
      <c r="J39" s="74"/>
      <c r="K39" s="72"/>
      <c r="L39" s="72"/>
      <c r="M39" s="71"/>
      <c r="N39" s="72"/>
      <c r="O39" s="72"/>
      <c r="P39" s="72"/>
      <c r="Q39" s="73"/>
      <c r="R39" s="74"/>
      <c r="S39" s="74"/>
      <c r="T39" s="73"/>
      <c r="U39" s="73"/>
      <c r="V39" s="74"/>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5"/>
      <c r="BL39" s="75"/>
      <c r="BM39" s="75"/>
      <c r="BN39" s="246"/>
      <c r="BO39" s="13"/>
      <c r="BP39" s="13"/>
    </row>
    <row r="40" spans="1:68" ht="12.6" customHeight="1">
      <c r="A40" s="76" t="s">
        <v>269</v>
      </c>
      <c r="B40" s="77"/>
      <c r="C40" s="55"/>
      <c r="D40" s="55"/>
      <c r="E40" s="78"/>
      <c r="F40" s="78"/>
      <c r="G40" s="78"/>
      <c r="H40" s="78"/>
      <c r="I40" s="79"/>
      <c r="J40" s="79"/>
      <c r="K40" s="78"/>
      <c r="L40" s="78"/>
      <c r="M40" s="78"/>
      <c r="N40" s="78"/>
      <c r="O40" s="78"/>
      <c r="P40" s="78"/>
      <c r="Q40" s="79"/>
      <c r="R40" s="79"/>
      <c r="S40" s="79"/>
      <c r="T40" s="79"/>
      <c r="U40" s="79"/>
      <c r="V40" s="79"/>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9"/>
      <c r="BL40" s="79"/>
      <c r="BM40" s="79"/>
      <c r="BN40" s="80"/>
      <c r="BO40" s="79"/>
      <c r="BP40" s="79"/>
    </row>
    <row r="41" spans="1:68" ht="12.6" customHeight="1">
      <c r="A41" s="53" t="s">
        <v>270</v>
      </c>
      <c r="B41" s="15"/>
      <c r="C41" s="58"/>
      <c r="D41" s="58"/>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row>
    <row r="42" spans="1:68" ht="12.6" customHeight="1">
      <c r="A42" s="81" t="s">
        <v>216</v>
      </c>
      <c r="B42" s="15"/>
      <c r="C42" s="82"/>
      <c r="D42" s="82"/>
      <c r="E42" s="79"/>
      <c r="F42" s="79"/>
      <c r="G42" s="79"/>
      <c r="H42" s="79"/>
      <c r="I42" s="79"/>
      <c r="J42" s="79"/>
      <c r="K42" s="83"/>
      <c r="L42" s="79"/>
      <c r="M42" s="83"/>
      <c r="N42" s="83"/>
      <c r="O42" s="83"/>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row>
    <row r="43" spans="1:68" ht="12.6" customHeight="1">
      <c r="A43" s="79"/>
      <c r="B43" s="77"/>
      <c r="C43" s="82"/>
      <c r="D43" s="84"/>
      <c r="E43" s="78"/>
      <c r="F43" s="78"/>
      <c r="G43" s="78"/>
      <c r="H43" s="78"/>
      <c r="I43" s="79"/>
      <c r="J43" s="79"/>
      <c r="K43" s="78"/>
      <c r="L43" s="78"/>
      <c r="M43" s="78"/>
      <c r="N43" s="78"/>
      <c r="O43" s="78"/>
      <c r="P43" s="78"/>
      <c r="Q43" s="79"/>
      <c r="R43" s="79"/>
      <c r="S43" s="79"/>
      <c r="T43" s="79"/>
      <c r="U43" s="79"/>
      <c r="V43" s="79"/>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9"/>
      <c r="BL43" s="79"/>
      <c r="BM43" s="79"/>
      <c r="BN43" s="79"/>
      <c r="BO43" s="79"/>
      <c r="BP43" s="79"/>
    </row>
    <row r="44" spans="1:68" ht="12.6" customHeight="1">
      <c r="A44" s="79"/>
      <c r="B44" s="77"/>
      <c r="C44" s="62"/>
      <c r="D44" s="62"/>
      <c r="E44" s="78"/>
      <c r="F44" s="78"/>
      <c r="G44" s="78"/>
      <c r="H44" s="78"/>
      <c r="I44" s="79"/>
      <c r="J44" s="79"/>
      <c r="K44" s="78"/>
      <c r="L44" s="78"/>
      <c r="M44" s="78"/>
      <c r="N44" s="78"/>
      <c r="O44" s="78"/>
      <c r="P44" s="78"/>
      <c r="Q44" s="79"/>
      <c r="R44" s="79"/>
      <c r="S44" s="79"/>
      <c r="T44" s="79"/>
      <c r="U44" s="79"/>
      <c r="V44" s="79"/>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9"/>
      <c r="BL44" s="79"/>
      <c r="BM44" s="79"/>
      <c r="BN44" s="79"/>
      <c r="BO44" s="79"/>
      <c r="BP44" s="79"/>
    </row>
    <row r="45" spans="1:68" ht="12.6" customHeight="1">
      <c r="A45" s="53" t="s">
        <v>68</v>
      </c>
      <c r="B45" s="85"/>
      <c r="C45" s="79"/>
      <c r="D45" s="79"/>
      <c r="E45" s="79"/>
      <c r="F45" s="79"/>
      <c r="G45" s="79"/>
      <c r="H45" s="79"/>
      <c r="I45" s="79"/>
      <c r="J45" s="79"/>
      <c r="K45" s="79"/>
      <c r="L45" s="79"/>
      <c r="M45" s="79"/>
      <c r="N45" s="8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row>
    <row r="46" spans="1:68" ht="12.6" customHeight="1">
      <c r="A46" s="53" t="s">
        <v>271</v>
      </c>
      <c r="B46" s="85"/>
      <c r="C46" s="62"/>
      <c r="D46" s="62"/>
      <c r="E46" s="79"/>
      <c r="F46" s="79"/>
      <c r="G46" s="79"/>
      <c r="H46" s="79"/>
      <c r="I46" s="79"/>
      <c r="J46" s="79"/>
      <c r="K46" s="79"/>
      <c r="L46" s="79"/>
      <c r="M46" s="79"/>
      <c r="N46" s="86"/>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row>
    <row r="47" spans="1:68" ht="12.6" customHeight="1">
      <c r="A47" s="260" t="s">
        <v>259</v>
      </c>
      <c r="B47" s="85"/>
      <c r="C47" s="62"/>
      <c r="D47" s="62"/>
      <c r="E47" s="79"/>
      <c r="F47" s="79"/>
      <c r="G47" s="79"/>
      <c r="H47" s="79"/>
      <c r="I47" s="79"/>
      <c r="J47" s="79"/>
      <c r="K47" s="79"/>
      <c r="L47" s="79"/>
      <c r="M47" s="79"/>
      <c r="N47" s="86"/>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row>
    <row r="48" spans="1:68" ht="12.6" customHeight="1">
      <c r="A48" s="328" t="s">
        <v>260</v>
      </c>
      <c r="B48" s="85"/>
      <c r="C48" s="62"/>
      <c r="D48" s="62"/>
      <c r="E48" s="79"/>
      <c r="F48" s="79"/>
      <c r="G48" s="79"/>
      <c r="H48" s="79"/>
      <c r="I48" s="79"/>
      <c r="J48" s="79"/>
      <c r="K48" s="79"/>
      <c r="L48" s="79"/>
      <c r="M48" s="79"/>
      <c r="N48" s="86"/>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row>
    <row r="49" spans="1:68" ht="12.6" customHeight="1">
      <c r="A49" s="60" t="s">
        <v>261</v>
      </c>
      <c r="B49" s="79"/>
      <c r="C49" s="62"/>
      <c r="D49" s="62"/>
      <c r="E49" s="79"/>
      <c r="F49" s="79"/>
      <c r="G49" s="79"/>
      <c r="H49" s="79"/>
      <c r="K49" s="79"/>
      <c r="L49" s="79"/>
      <c r="M49" s="79"/>
      <c r="N49" s="79"/>
      <c r="O49" s="79"/>
      <c r="P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row>
    <row r="50" spans="1:68" ht="12.6" customHeight="1">
      <c r="A50" s="88" t="s">
        <v>272</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row>
    <row r="51" spans="1:68" ht="12.6" customHeight="1">
      <c r="A51" s="60" t="s">
        <v>273</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row>
    <row r="52" spans="1:68" ht="12.6" customHeight="1">
      <c r="A52" s="88" t="s">
        <v>242</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68" ht="12.6" customHeight="1">
      <c r="A53" s="63" t="s">
        <v>274</v>
      </c>
      <c r="B53" s="85"/>
      <c r="C53" s="79"/>
      <c r="D53" s="79"/>
      <c r="E53" s="79"/>
      <c r="F53" s="79"/>
      <c r="G53" s="89"/>
      <c r="H53" s="79"/>
      <c r="I53" s="79"/>
      <c r="J53" s="79"/>
      <c r="K53" s="78"/>
      <c r="L53" s="79"/>
      <c r="M53" s="79"/>
      <c r="N53" s="79"/>
      <c r="O53" s="78"/>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68" ht="12.6" customHeight="1">
      <c r="A54" s="90" t="s">
        <v>233</v>
      </c>
      <c r="B54" s="85"/>
      <c r="C54" s="79"/>
      <c r="D54" s="79"/>
      <c r="E54" s="79"/>
      <c r="F54" s="79"/>
      <c r="G54" s="89"/>
      <c r="H54" s="79"/>
      <c r="I54" s="79"/>
      <c r="J54" s="79"/>
      <c r="K54" s="78"/>
      <c r="L54" s="79"/>
      <c r="M54" s="79"/>
      <c r="N54" s="79"/>
      <c r="O54" s="78"/>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68" ht="12.6" customHeight="1">
      <c r="A55" s="88" t="s">
        <v>275</v>
      </c>
      <c r="B55" s="85"/>
      <c r="C55" s="79"/>
      <c r="D55" s="79"/>
      <c r="E55" s="79"/>
      <c r="F55" s="79"/>
      <c r="G55" s="89"/>
      <c r="H55" s="79"/>
      <c r="I55" s="79"/>
      <c r="J55" s="79"/>
      <c r="K55" s="78"/>
      <c r="L55" s="79"/>
      <c r="M55" s="79"/>
      <c r="N55" s="79"/>
      <c r="O55" s="78"/>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68" ht="12.6" customHeight="1">
      <c r="A56" s="88" t="s">
        <v>276</v>
      </c>
      <c r="B56" s="85"/>
      <c r="C56" s="79"/>
      <c r="D56" s="79"/>
      <c r="E56" s="79"/>
      <c r="F56" s="79"/>
      <c r="G56" s="89"/>
      <c r="H56" s="79"/>
      <c r="I56" s="79"/>
      <c r="J56" s="79"/>
      <c r="K56" s="78"/>
      <c r="L56" s="79"/>
      <c r="M56" s="79"/>
      <c r="N56" s="79"/>
      <c r="O56" s="78"/>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row>
    <row r="57" spans="1:68" ht="12.6" customHeight="1">
      <c r="A57" s="79"/>
      <c r="B57" s="85"/>
      <c r="C57" s="79"/>
      <c r="D57" s="79"/>
      <c r="E57" s="79"/>
      <c r="F57" s="79"/>
      <c r="G57" s="89"/>
      <c r="H57" s="79"/>
      <c r="I57" s="79"/>
      <c r="J57" s="79"/>
      <c r="K57" s="78"/>
      <c r="L57" s="79"/>
      <c r="M57" s="79"/>
      <c r="N57" s="79"/>
      <c r="O57" s="78"/>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91"/>
      <c r="BM57" s="79"/>
      <c r="BN57" s="79"/>
    </row>
    <row r="58" spans="1:68" ht="12.6" customHeight="1">
      <c r="A58" s="92" t="s">
        <v>277</v>
      </c>
      <c r="B58" s="92"/>
      <c r="C58" s="92"/>
      <c r="D58" s="93"/>
      <c r="E58" s="93"/>
      <c r="F58" s="60"/>
      <c r="G58" s="53"/>
      <c r="H58" s="89"/>
      <c r="I58" s="79"/>
      <c r="J58" s="79"/>
      <c r="K58" s="89"/>
      <c r="L58" s="81"/>
      <c r="M58" s="89"/>
      <c r="N58" s="89"/>
      <c r="O58" s="89"/>
      <c r="P58" s="81"/>
      <c r="Q58" s="79"/>
      <c r="R58" s="79"/>
      <c r="S58" s="79"/>
      <c r="T58" s="79"/>
      <c r="U58" s="79"/>
      <c r="V58" s="7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79"/>
      <c r="BL58" s="79"/>
      <c r="BM58" s="79"/>
      <c r="BN58" s="79"/>
    </row>
    <row r="59" spans="1:68" ht="12.6" customHeight="1">
      <c r="A59" s="260" t="s">
        <v>278</v>
      </c>
      <c r="B59" s="305"/>
      <c r="D59" s="93"/>
      <c r="E59" s="79"/>
      <c r="F59" s="60"/>
      <c r="G59" s="53"/>
      <c r="H59" s="79"/>
      <c r="I59" s="79"/>
      <c r="J59" s="79"/>
      <c r="K59" s="78"/>
      <c r="L59" s="79"/>
      <c r="M59" s="79"/>
      <c r="N59" s="79"/>
      <c r="O59" s="78"/>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row>
    <row r="60" spans="1:68" ht="12.6" customHeight="1">
      <c r="A60" s="92" t="s">
        <v>279</v>
      </c>
      <c r="B60" s="92"/>
      <c r="C60" s="92"/>
      <c r="D60" s="93"/>
      <c r="E60" s="93"/>
      <c r="F60" s="94"/>
      <c r="G60" s="53"/>
      <c r="H60" s="79"/>
      <c r="I60" s="79"/>
      <c r="J60" s="79"/>
      <c r="K60" s="78"/>
      <c r="L60" s="79"/>
      <c r="M60" s="79"/>
      <c r="N60" s="79"/>
      <c r="O60" s="78"/>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row>
    <row r="61" spans="1:68" ht="12.6" customHeight="1">
      <c r="A61" s="92" t="s">
        <v>280</v>
      </c>
      <c r="B61" s="92"/>
      <c r="C61" s="92"/>
      <c r="D61" s="93"/>
      <c r="E61" s="93"/>
      <c r="F61" s="94"/>
      <c r="G61" s="53"/>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row>
    <row r="62" spans="1:68" ht="12.6" customHeight="1">
      <c r="A62" s="92" t="s">
        <v>180</v>
      </c>
      <c r="B62" s="92"/>
      <c r="C62" s="92"/>
      <c r="D62" s="93"/>
      <c r="E62" s="93"/>
      <c r="F62" s="94"/>
      <c r="G62" s="53"/>
      <c r="H62" s="79"/>
      <c r="I62" s="79"/>
      <c r="J62" s="79"/>
      <c r="K62" s="78"/>
      <c r="L62" s="79"/>
      <c r="M62" s="79"/>
      <c r="N62" s="79"/>
      <c r="O62" s="78"/>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row>
    <row r="63" spans="1:68" ht="12.6" customHeight="1">
      <c r="A63" s="79"/>
      <c r="B63" s="85"/>
      <c r="C63" s="79"/>
      <c r="D63" s="79"/>
      <c r="E63" s="79"/>
      <c r="F63" s="79"/>
      <c r="G63" s="89"/>
      <c r="H63" s="79"/>
      <c r="I63" s="79"/>
      <c r="J63" s="79"/>
      <c r="K63" s="78"/>
      <c r="L63" s="79"/>
      <c r="M63" s="79"/>
      <c r="N63" s="79"/>
      <c r="O63" s="78"/>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row>
    <row r="64" spans="1:68" ht="12.6" customHeight="1">
      <c r="A64" s="79"/>
      <c r="B64" s="85"/>
      <c r="C64" s="79"/>
      <c r="D64" s="79"/>
      <c r="E64" s="79"/>
      <c r="F64" s="79"/>
      <c r="G64" s="89"/>
      <c r="H64" s="79"/>
      <c r="I64" s="79"/>
      <c r="J64" s="79"/>
      <c r="K64" s="78"/>
      <c r="L64" s="79"/>
      <c r="M64" s="79"/>
      <c r="N64" s="79"/>
      <c r="O64" s="78"/>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row>
    <row r="65" spans="1:66" ht="12.6" customHeight="1">
      <c r="A65" s="79"/>
      <c r="B65" s="89"/>
      <c r="C65" s="79"/>
      <c r="D65" s="79"/>
      <c r="E65" s="89"/>
      <c r="F65" s="89"/>
      <c r="G65" s="81"/>
      <c r="H65" s="89"/>
      <c r="I65" s="79"/>
      <c r="J65" s="79"/>
      <c r="K65" s="89"/>
      <c r="L65" s="81"/>
      <c r="M65" s="89"/>
      <c r="N65" s="89"/>
      <c r="O65" s="89"/>
      <c r="P65" s="81"/>
      <c r="Q65" s="79"/>
      <c r="R65" s="79"/>
      <c r="S65" s="79"/>
      <c r="T65" s="79"/>
      <c r="U65" s="79"/>
      <c r="V65" s="7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79"/>
      <c r="BL65" s="79"/>
      <c r="BM65" s="79"/>
      <c r="BN65" s="79"/>
    </row>
    <row r="66" spans="1:66" ht="12.6" customHeight="1">
      <c r="A66" s="79"/>
      <c r="B66" s="95"/>
      <c r="C66" s="79"/>
      <c r="D66" s="79"/>
      <c r="E66" s="95"/>
      <c r="F66" s="81"/>
      <c r="G66" s="96"/>
      <c r="H66" s="96"/>
      <c r="I66" s="79"/>
      <c r="J66" s="79"/>
      <c r="K66" s="95"/>
      <c r="L66" s="96"/>
      <c r="M66" s="95"/>
      <c r="N66" s="95"/>
      <c r="O66" s="95"/>
      <c r="P66" s="96"/>
      <c r="Q66" s="79"/>
      <c r="R66" s="79"/>
      <c r="S66" s="79"/>
      <c r="T66" s="79"/>
      <c r="U66" s="79"/>
      <c r="V66" s="79"/>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row>
    <row r="67" spans="1:66" ht="12.6" customHeight="1">
      <c r="B67" s="95"/>
      <c r="C67" s="79"/>
      <c r="D67" s="79"/>
      <c r="E67" s="95"/>
      <c r="F67" s="95"/>
      <c r="G67" s="96"/>
      <c r="H67" s="96"/>
      <c r="I67" s="79"/>
      <c r="J67" s="79"/>
      <c r="K67" s="95"/>
      <c r="L67" s="96"/>
      <c r="M67" s="95"/>
      <c r="N67" s="95"/>
      <c r="O67" s="95"/>
      <c r="P67" s="96"/>
      <c r="Q67" s="79"/>
      <c r="R67" s="79"/>
      <c r="S67" s="79"/>
      <c r="T67" s="79"/>
      <c r="U67" s="79"/>
      <c r="V67" s="79"/>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row>
    <row r="68" spans="1:66" ht="12.6" customHeight="1">
      <c r="B68" s="95"/>
      <c r="C68" s="79"/>
      <c r="D68" s="79"/>
      <c r="E68" s="95"/>
      <c r="F68" s="95"/>
      <c r="G68" s="96"/>
      <c r="H68" s="96"/>
      <c r="I68" s="79"/>
      <c r="J68" s="79"/>
      <c r="K68" s="95"/>
      <c r="L68" s="96"/>
      <c r="M68" s="95"/>
      <c r="N68" s="95"/>
      <c r="O68" s="95"/>
      <c r="P68" s="96"/>
      <c r="Q68" s="79"/>
      <c r="R68" s="79"/>
      <c r="S68" s="79"/>
      <c r="T68" s="79"/>
      <c r="U68" s="79"/>
      <c r="V68" s="79"/>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row>
    <row r="69" spans="1:66" ht="12.6" customHeight="1">
      <c r="B69" s="95"/>
      <c r="C69" s="94"/>
      <c r="D69" s="94"/>
      <c r="E69" s="95"/>
      <c r="F69" s="81"/>
      <c r="G69" s="96"/>
      <c r="H69" s="96"/>
      <c r="I69" s="79"/>
      <c r="J69" s="79"/>
      <c r="K69" s="95"/>
      <c r="L69" s="96"/>
      <c r="M69" s="95"/>
      <c r="N69" s="95"/>
      <c r="O69" s="95"/>
      <c r="P69" s="96"/>
      <c r="Q69" s="79"/>
      <c r="R69" s="79"/>
      <c r="S69" s="79"/>
      <c r="T69" s="79"/>
      <c r="U69" s="79"/>
      <c r="V69" s="79"/>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79"/>
      <c r="BL69" s="79"/>
      <c r="BM69" s="79"/>
      <c r="BN69" s="79"/>
    </row>
    <row r="70" spans="1:66" ht="12.6" customHeight="1">
      <c r="B70" s="79"/>
      <c r="C70" s="60"/>
      <c r="D70" s="60"/>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row>
    <row r="71" spans="1:66" ht="12.6" customHeight="1">
      <c r="B71" s="79"/>
      <c r="C71" s="60"/>
      <c r="D71" s="60"/>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row>
    <row r="72" spans="1:66" ht="12.6" customHeight="1">
      <c r="B72" s="79"/>
      <c r="C72" s="60"/>
      <c r="D72" s="60"/>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row>
    <row r="73" spans="1:66" ht="12.6" customHeight="1">
      <c r="B73" s="79"/>
      <c r="C73" s="60"/>
      <c r="D73" s="60"/>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row>
    <row r="74" spans="1:66" ht="12.6" customHeight="1">
      <c r="B74" s="89"/>
      <c r="C74" s="79"/>
      <c r="D74" s="79"/>
      <c r="E74" s="89"/>
      <c r="F74" s="89"/>
      <c r="G74" s="81"/>
      <c r="H74" s="89"/>
      <c r="I74" s="79"/>
      <c r="J74" s="79"/>
      <c r="K74" s="89"/>
      <c r="L74" s="89"/>
      <c r="M74" s="89"/>
      <c r="N74" s="89"/>
      <c r="O74" s="89"/>
      <c r="P74" s="8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row>
    <row r="75" spans="1:66" ht="12.6" customHeight="1"/>
  </sheetData>
  <mergeCells count="58">
    <mergeCell ref="M4:N4"/>
    <mergeCell ref="Q4:R4"/>
    <mergeCell ref="S4:T4"/>
    <mergeCell ref="U4:V4"/>
    <mergeCell ref="C4:D4"/>
    <mergeCell ref="E4:F4"/>
    <mergeCell ref="G4:H4"/>
    <mergeCell ref="I4:J4"/>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AM38:AN38"/>
    <mergeCell ref="AC38:AD38"/>
    <mergeCell ref="AE38:AF38"/>
    <mergeCell ref="AG38:AH38"/>
    <mergeCell ref="AI38:AJ38"/>
    <mergeCell ref="AK38:AL38"/>
  </mergeCells>
  <phoneticPr fontId="0" type="noConversion"/>
  <pageMargins left="0.7" right="0.7" top="0.78740157499999996" bottom="0.78740157499999996" header="0.3" footer="0.3"/>
  <pageSetup paperSize="9" scale="58" orientation="landscape"/>
  <rowBreaks count="1" manualBreakCount="1">
    <brk id="62" max="6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BZ94"/>
  <sheetViews>
    <sheetView zoomScaleNormal="100" workbookViewId="0"/>
  </sheetViews>
  <sheetFormatPr baseColWidth="10" defaultColWidth="11.42578125" defaultRowHeight="15"/>
  <cols>
    <col min="1" max="1" width="14.42578125" style="63" customWidth="1"/>
    <col min="2" max="2" width="7.42578125" style="63" customWidth="1"/>
    <col min="3" max="4" width="5.42578125" style="63" customWidth="1"/>
    <col min="5" max="10" width="4.42578125" style="63" customWidth="1"/>
    <col min="11" max="12" width="4.42578125" style="63" hidden="1" customWidth="1"/>
    <col min="13" max="14" width="4.42578125" style="63" customWidth="1"/>
    <col min="15" max="16" width="4.42578125" style="63" hidden="1" customWidth="1"/>
    <col min="17" max="30" width="4.42578125" style="63" customWidth="1"/>
    <col min="31" max="32" width="4.42578125" style="63" hidden="1" customWidth="1"/>
    <col min="33" max="40" width="4.42578125" style="63" customWidth="1"/>
    <col min="41" max="42" width="4.42578125" style="63" hidden="1" customWidth="1"/>
    <col min="43" max="44" width="4.42578125" style="63" customWidth="1"/>
    <col min="45" max="46" width="4.42578125" style="63" hidden="1" customWidth="1"/>
    <col min="47" max="50" width="4.42578125" style="63" customWidth="1"/>
    <col min="51" max="58" width="4.42578125" style="63" hidden="1" customWidth="1"/>
    <col min="59" max="60" width="4.42578125" style="63" customWidth="1"/>
    <col min="61" max="64" width="5.42578125" style="63" customWidth="1"/>
    <col min="65" max="67" width="6.42578125" style="63" customWidth="1"/>
    <col min="68" max="78" width="11.42578125" style="63" customWidth="1"/>
  </cols>
  <sheetData>
    <row r="1" spans="1:67" s="97" customFormat="1" ht="12.6" customHeight="1">
      <c r="A1" s="223" t="s">
        <v>281</v>
      </c>
      <c r="BL1" s="230" t="s">
        <v>1</v>
      </c>
    </row>
    <row r="2" spans="1:67"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7"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7" s="105" customFormat="1" ht="12" customHeight="1">
      <c r="B4" s="106" t="s">
        <v>2</v>
      </c>
      <c r="C4" s="493" t="s">
        <v>282</v>
      </c>
      <c r="D4" s="496"/>
      <c r="E4" s="493" t="s">
        <v>208</v>
      </c>
      <c r="F4" s="494"/>
      <c r="G4" s="493" t="s">
        <v>4</v>
      </c>
      <c r="H4" s="494"/>
      <c r="I4" s="493" t="s">
        <v>5</v>
      </c>
      <c r="J4" s="495"/>
      <c r="K4" s="493" t="s">
        <v>133</v>
      </c>
      <c r="L4" s="494"/>
      <c r="M4" s="493" t="s">
        <v>283</v>
      </c>
      <c r="N4" s="495"/>
      <c r="O4" s="493" t="s">
        <v>284</v>
      </c>
      <c r="P4" s="495"/>
      <c r="Q4" s="493" t="s">
        <v>7</v>
      </c>
      <c r="R4" s="494"/>
      <c r="S4" s="493" t="s">
        <v>8</v>
      </c>
      <c r="T4" s="495"/>
      <c r="U4" s="493" t="s">
        <v>135</v>
      </c>
      <c r="V4" s="494"/>
      <c r="W4" s="493" t="s">
        <v>9</v>
      </c>
      <c r="X4" s="494"/>
      <c r="Y4" s="493" t="s">
        <v>136</v>
      </c>
      <c r="Z4" s="494"/>
      <c r="AA4" s="493" t="s">
        <v>11</v>
      </c>
      <c r="AB4" s="494"/>
      <c r="AC4" s="493" t="s">
        <v>12</v>
      </c>
      <c r="AD4" s="494"/>
      <c r="AE4" s="493" t="s">
        <v>137</v>
      </c>
      <c r="AF4" s="494"/>
      <c r="AG4" s="493" t="s">
        <v>122</v>
      </c>
      <c r="AH4" s="494"/>
      <c r="AI4" s="493" t="s">
        <v>285</v>
      </c>
      <c r="AJ4" s="494"/>
      <c r="AK4" s="493" t="s">
        <v>15</v>
      </c>
      <c r="AL4" s="494"/>
      <c r="AM4" s="493" t="s">
        <v>16</v>
      </c>
      <c r="AN4" s="494"/>
      <c r="AO4" s="493" t="s">
        <v>138</v>
      </c>
      <c r="AP4" s="494"/>
      <c r="AQ4" s="493" t="s">
        <v>17</v>
      </c>
      <c r="AR4" s="494"/>
      <c r="AS4" s="493" t="s">
        <v>139</v>
      </c>
      <c r="AT4" s="494"/>
      <c r="AU4" s="493" t="s">
        <v>18</v>
      </c>
      <c r="AV4" s="494"/>
      <c r="AW4" s="493" t="s">
        <v>102</v>
      </c>
      <c r="AX4" s="494"/>
      <c r="AY4" s="493" t="s">
        <v>140</v>
      </c>
      <c r="AZ4" s="494"/>
      <c r="BA4" s="493" t="s">
        <v>141</v>
      </c>
      <c r="BB4" s="494"/>
      <c r="BC4" s="493" t="s">
        <v>142</v>
      </c>
      <c r="BD4" s="494"/>
      <c r="BE4" s="493" t="s">
        <v>143</v>
      </c>
      <c r="BF4" s="494"/>
      <c r="BG4" s="493" t="s">
        <v>286</v>
      </c>
      <c r="BH4" s="495"/>
      <c r="BI4" s="107" t="s">
        <v>22</v>
      </c>
      <c r="BJ4" s="108"/>
      <c r="BK4" s="108"/>
      <c r="BL4" s="109" t="s">
        <v>23</v>
      </c>
    </row>
    <row r="5" spans="1:67" s="108" customFormat="1" ht="3.75" customHeight="1">
      <c r="B5" s="106"/>
      <c r="C5" s="110"/>
      <c r="D5" s="111"/>
      <c r="E5" s="110"/>
      <c r="F5" s="111"/>
      <c r="G5" s="110"/>
      <c r="H5" s="111"/>
      <c r="I5" s="110"/>
      <c r="J5" s="111"/>
      <c r="K5" s="110"/>
      <c r="L5" s="112"/>
      <c r="M5" s="110"/>
      <c r="N5" s="111"/>
      <c r="O5" s="110"/>
      <c r="P5" s="111"/>
      <c r="Q5" s="110"/>
      <c r="R5" s="111"/>
      <c r="S5" s="110"/>
      <c r="T5" s="111"/>
      <c r="U5" s="110"/>
      <c r="V5" s="111"/>
      <c r="W5" s="110"/>
      <c r="X5" s="111"/>
      <c r="Y5" s="110"/>
      <c r="Z5" s="111"/>
      <c r="AA5" s="110"/>
      <c r="AB5" s="112"/>
      <c r="AC5" s="110"/>
      <c r="AD5" s="112"/>
      <c r="AE5" s="110"/>
      <c r="AF5" s="112"/>
      <c r="AG5" s="110"/>
      <c r="AH5" s="111"/>
      <c r="AI5" s="110"/>
      <c r="AJ5" s="111"/>
      <c r="AK5" s="110"/>
      <c r="AL5" s="111"/>
      <c r="AM5" s="110"/>
      <c r="AN5" s="111"/>
      <c r="AO5" s="110"/>
      <c r="AP5" s="111"/>
      <c r="AQ5" s="110"/>
      <c r="AR5" s="111"/>
      <c r="AS5" s="110"/>
      <c r="AT5" s="111"/>
      <c r="AU5" s="110"/>
      <c r="AV5" s="111"/>
      <c r="AW5" s="110"/>
      <c r="AX5" s="111"/>
      <c r="AY5" s="110"/>
      <c r="AZ5" s="111"/>
      <c r="BA5" s="110"/>
      <c r="BB5" s="111"/>
      <c r="BC5" s="110"/>
      <c r="BD5" s="111"/>
      <c r="BE5" s="110"/>
      <c r="BF5" s="111"/>
      <c r="BG5" s="110"/>
      <c r="BH5" s="111"/>
      <c r="BI5" s="110"/>
      <c r="BJ5" s="111"/>
      <c r="BK5" s="111"/>
      <c r="BL5" s="113"/>
    </row>
    <row r="6" spans="1:67" s="52" customFormat="1" ht="12.6" customHeight="1">
      <c r="B6" s="114" t="s">
        <v>287</v>
      </c>
      <c r="C6" s="115" t="s">
        <v>25</v>
      </c>
      <c r="D6" s="116" t="s">
        <v>26</v>
      </c>
      <c r="E6" s="115" t="s">
        <v>25</v>
      </c>
      <c r="F6" s="116" t="s">
        <v>26</v>
      </c>
      <c r="G6" s="115" t="s">
        <v>25</v>
      </c>
      <c r="H6" s="116" t="s">
        <v>27</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7" t="s">
        <v>26</v>
      </c>
      <c r="AC6" s="115" t="s">
        <v>25</v>
      </c>
      <c r="AD6" s="117" t="s">
        <v>26</v>
      </c>
      <c r="AE6" s="115" t="s">
        <v>25</v>
      </c>
      <c r="AF6" s="117"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8" t="s">
        <v>22</v>
      </c>
      <c r="BL6" s="115"/>
    </row>
    <row r="7" spans="1:67" s="52" customFormat="1" ht="3.75" customHeight="1">
      <c r="A7" s="119"/>
      <c r="B7" s="120"/>
      <c r="C7" s="121"/>
      <c r="D7" s="122"/>
      <c r="E7" s="121"/>
      <c r="F7" s="122"/>
      <c r="G7" s="121"/>
      <c r="H7" s="122"/>
      <c r="I7" s="121"/>
      <c r="J7" s="122"/>
      <c r="K7" s="121"/>
      <c r="L7" s="122"/>
      <c r="M7" s="121"/>
      <c r="N7" s="122"/>
      <c r="O7" s="121"/>
      <c r="P7" s="122"/>
      <c r="Q7" s="121"/>
      <c r="R7" s="122"/>
      <c r="S7" s="121"/>
      <c r="T7" s="122"/>
      <c r="U7" s="121"/>
      <c r="V7" s="122"/>
      <c r="W7" s="121"/>
      <c r="X7" s="122"/>
      <c r="Y7" s="121"/>
      <c r="Z7" s="122"/>
      <c r="AA7" s="121"/>
      <c r="AB7" s="122"/>
      <c r="AC7" s="121"/>
      <c r="AD7" s="122"/>
      <c r="AE7" s="121"/>
      <c r="AF7" s="122"/>
      <c r="AG7" s="121"/>
      <c r="AH7" s="122"/>
      <c r="AI7" s="121"/>
      <c r="AJ7" s="122"/>
      <c r="AK7" s="121"/>
      <c r="AL7" s="122"/>
      <c r="AM7" s="121"/>
      <c r="AN7" s="122"/>
      <c r="AO7" s="121"/>
      <c r="AP7" s="122"/>
      <c r="AQ7" s="121"/>
      <c r="AR7" s="122"/>
      <c r="AS7" s="121"/>
      <c r="AT7" s="122"/>
      <c r="AU7" s="121"/>
      <c r="AV7" s="122"/>
      <c r="AW7" s="121"/>
      <c r="AX7" s="122"/>
      <c r="AY7" s="121"/>
      <c r="AZ7" s="122"/>
      <c r="BA7" s="121"/>
      <c r="BB7" s="122"/>
      <c r="BC7" s="121"/>
      <c r="BD7" s="122"/>
      <c r="BE7" s="121"/>
      <c r="BF7" s="122"/>
      <c r="BG7" s="121"/>
      <c r="BH7" s="122"/>
      <c r="BI7" s="121"/>
      <c r="BJ7" s="122"/>
      <c r="BK7" s="119"/>
      <c r="BL7" s="121"/>
    </row>
    <row r="8" spans="1:67" s="52" customFormat="1" ht="3.75" customHeight="1">
      <c r="B8" s="123"/>
      <c r="D8" s="124"/>
      <c r="F8" s="124"/>
      <c r="G8" s="314"/>
      <c r="H8" s="124"/>
      <c r="J8" s="124"/>
      <c r="L8" s="124"/>
      <c r="N8" s="124"/>
      <c r="P8" s="124"/>
      <c r="R8" s="124"/>
      <c r="T8" s="124"/>
      <c r="V8" s="124"/>
      <c r="X8" s="124"/>
      <c r="Z8" s="124"/>
      <c r="AB8" s="124"/>
      <c r="AD8" s="124"/>
      <c r="AF8" s="124"/>
      <c r="AH8" s="124"/>
      <c r="AJ8" s="124"/>
      <c r="AL8" s="124"/>
      <c r="AN8" s="124"/>
      <c r="AP8" s="124"/>
      <c r="AR8" s="124"/>
      <c r="AT8" s="124"/>
      <c r="AV8" s="124"/>
      <c r="AX8" s="124"/>
      <c r="AZ8" s="124"/>
      <c r="BB8" s="124"/>
      <c r="BD8" s="124"/>
      <c r="BF8" s="124"/>
      <c r="BH8" s="124"/>
      <c r="BJ8" s="124"/>
      <c r="BL8" s="125"/>
    </row>
    <row r="9" spans="1:67" s="52" customFormat="1" ht="12.6" customHeight="1">
      <c r="A9" s="126" t="s">
        <v>22</v>
      </c>
      <c r="B9" s="127" t="s">
        <v>288</v>
      </c>
      <c r="C9" s="45">
        <v>112</v>
      </c>
      <c r="D9" s="45">
        <v>388</v>
      </c>
      <c r="E9" s="45">
        <v>106</v>
      </c>
      <c r="F9" s="45">
        <v>370</v>
      </c>
      <c r="G9" s="45">
        <v>191</v>
      </c>
      <c r="H9" s="45">
        <v>257</v>
      </c>
      <c r="I9" s="45">
        <v>69</v>
      </c>
      <c r="J9" s="45">
        <v>498</v>
      </c>
      <c r="K9" s="45">
        <v>0</v>
      </c>
      <c r="L9" s="45">
        <v>0</v>
      </c>
      <c r="M9" s="45">
        <v>12</v>
      </c>
      <c r="N9" s="45">
        <v>39</v>
      </c>
      <c r="O9" s="45">
        <v>0</v>
      </c>
      <c r="P9" s="45">
        <v>0</v>
      </c>
      <c r="Q9" s="45">
        <v>10</v>
      </c>
      <c r="R9" s="45">
        <v>32</v>
      </c>
      <c r="S9" s="45">
        <v>5</v>
      </c>
      <c r="T9" s="45">
        <v>18</v>
      </c>
      <c r="U9" s="45">
        <v>0</v>
      </c>
      <c r="V9" s="45">
        <v>3</v>
      </c>
      <c r="W9" s="45">
        <v>14</v>
      </c>
      <c r="X9" s="45">
        <v>39</v>
      </c>
      <c r="Y9" s="45">
        <v>11</v>
      </c>
      <c r="Z9" s="45">
        <v>66</v>
      </c>
      <c r="AA9" s="45">
        <v>3</v>
      </c>
      <c r="AB9" s="45">
        <v>10</v>
      </c>
      <c r="AC9" s="45">
        <v>1</v>
      </c>
      <c r="AD9" s="45">
        <v>2</v>
      </c>
      <c r="AE9" s="45">
        <v>0</v>
      </c>
      <c r="AF9" s="45">
        <v>0</v>
      </c>
      <c r="AG9" s="45">
        <v>100</v>
      </c>
      <c r="AH9" s="45">
        <v>102</v>
      </c>
      <c r="AI9" s="45">
        <v>1</v>
      </c>
      <c r="AJ9" s="45">
        <v>7</v>
      </c>
      <c r="AK9" s="45">
        <v>1</v>
      </c>
      <c r="AL9" s="45">
        <v>2</v>
      </c>
      <c r="AM9" s="45">
        <v>0</v>
      </c>
      <c r="AN9" s="45">
        <v>2</v>
      </c>
      <c r="AO9" s="45">
        <v>0</v>
      </c>
      <c r="AP9" s="45">
        <v>0</v>
      </c>
      <c r="AQ9" s="45">
        <v>1</v>
      </c>
      <c r="AR9" s="45">
        <v>16</v>
      </c>
      <c r="AS9" s="45">
        <v>0</v>
      </c>
      <c r="AT9" s="45">
        <v>0</v>
      </c>
      <c r="AU9" s="45">
        <v>1</v>
      </c>
      <c r="AV9" s="45">
        <v>20</v>
      </c>
      <c r="AW9" s="45">
        <v>2</v>
      </c>
      <c r="AX9" s="45">
        <v>15</v>
      </c>
      <c r="AY9" s="45">
        <v>0</v>
      </c>
      <c r="AZ9" s="45">
        <v>0</v>
      </c>
      <c r="BA9" s="45">
        <v>0</v>
      </c>
      <c r="BB9" s="45">
        <v>0</v>
      </c>
      <c r="BC9" s="45">
        <v>0</v>
      </c>
      <c r="BD9" s="45">
        <v>0</v>
      </c>
      <c r="BE9" s="45">
        <v>0</v>
      </c>
      <c r="BF9" s="45">
        <v>0</v>
      </c>
      <c r="BG9" s="45">
        <v>10</v>
      </c>
      <c r="BH9" s="45">
        <v>23</v>
      </c>
      <c r="BI9" s="45">
        <v>661</v>
      </c>
      <c r="BJ9" s="45">
        <v>1947</v>
      </c>
      <c r="BK9" s="45">
        <v>2608</v>
      </c>
      <c r="BL9" s="67">
        <v>25.345092024539898</v>
      </c>
      <c r="BM9" s="128"/>
      <c r="BN9" s="128"/>
      <c r="BO9" s="128"/>
    </row>
    <row r="10" spans="1:67" s="52" customFormat="1" ht="12" customHeight="1">
      <c r="A10" s="129"/>
      <c r="B10" s="130"/>
      <c r="C10" s="131"/>
      <c r="D10" s="131"/>
      <c r="E10" s="131"/>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7" s="59" customFormat="1" ht="12.6" customHeight="1">
      <c r="A11" s="63" t="s">
        <v>167</v>
      </c>
      <c r="B11" s="54">
        <v>2011</v>
      </c>
      <c r="C11" s="55">
        <v>10</v>
      </c>
      <c r="D11" s="55">
        <v>13</v>
      </c>
      <c r="E11" s="55">
        <v>2</v>
      </c>
      <c r="F11" s="55">
        <v>7</v>
      </c>
      <c r="G11" s="300">
        <v>18</v>
      </c>
      <c r="H11" s="300">
        <v>17</v>
      </c>
      <c r="I11" s="55">
        <v>8</v>
      </c>
      <c r="J11" s="55">
        <v>46</v>
      </c>
      <c r="K11" s="55" t="s">
        <v>31</v>
      </c>
      <c r="L11" s="55" t="s">
        <v>31</v>
      </c>
      <c r="M11" s="56" t="s">
        <v>31</v>
      </c>
      <c r="N11" s="56" t="s">
        <v>31</v>
      </c>
      <c r="O11" s="56" t="s">
        <v>31</v>
      </c>
      <c r="P11" s="56" t="s">
        <v>31</v>
      </c>
      <c r="Q11" s="55">
        <v>1</v>
      </c>
      <c r="R11" s="55">
        <v>6</v>
      </c>
      <c r="S11" s="55" t="s">
        <v>31</v>
      </c>
      <c r="T11" s="55" t="s">
        <v>31</v>
      </c>
      <c r="U11" s="55" t="s">
        <v>31</v>
      </c>
      <c r="V11" s="55" t="s">
        <v>31</v>
      </c>
      <c r="W11" s="55">
        <v>7</v>
      </c>
      <c r="X11" s="55">
        <v>12</v>
      </c>
      <c r="Y11" s="56">
        <v>2</v>
      </c>
      <c r="Z11" s="56">
        <v>4</v>
      </c>
      <c r="AA11" s="55" t="s">
        <v>31</v>
      </c>
      <c r="AB11" s="55" t="s">
        <v>31</v>
      </c>
      <c r="AC11" s="50" t="s">
        <v>31</v>
      </c>
      <c r="AD11" s="50" t="s">
        <v>31</v>
      </c>
      <c r="AE11" s="50" t="s">
        <v>31</v>
      </c>
      <c r="AF11" s="50" t="s">
        <v>31</v>
      </c>
      <c r="AG11" s="50">
        <v>11</v>
      </c>
      <c r="AH11" s="55">
        <v>8</v>
      </c>
      <c r="AI11" s="56">
        <v>1</v>
      </c>
      <c r="AJ11" s="56">
        <v>2</v>
      </c>
      <c r="AK11" s="56" t="s">
        <v>31</v>
      </c>
      <c r="AL11" s="56" t="s">
        <v>31</v>
      </c>
      <c r="AM11" s="56">
        <v>0</v>
      </c>
      <c r="AN11" s="56">
        <v>0</v>
      </c>
      <c r="AO11" s="56" t="s">
        <v>31</v>
      </c>
      <c r="AP11" s="56" t="s">
        <v>31</v>
      </c>
      <c r="AQ11" s="56">
        <v>0</v>
      </c>
      <c r="AR11" s="56">
        <v>5</v>
      </c>
      <c r="AS11" s="56" t="s">
        <v>31</v>
      </c>
      <c r="AT11" s="56"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60</v>
      </c>
      <c r="BJ11" s="133">
        <v>120</v>
      </c>
      <c r="BK11" s="61">
        <v>180</v>
      </c>
      <c r="BL11" s="132">
        <v>33.333333333333329</v>
      </c>
    </row>
    <row r="12" spans="1:67" ht="12.6" customHeight="1">
      <c r="A12" s="63" t="s">
        <v>289</v>
      </c>
      <c r="B12" s="54">
        <v>2010</v>
      </c>
      <c r="C12" s="61">
        <v>3</v>
      </c>
      <c r="D12" s="61">
        <v>14</v>
      </c>
      <c r="E12" s="55">
        <v>0</v>
      </c>
      <c r="F12" s="55">
        <v>1</v>
      </c>
      <c r="G12" s="300">
        <v>12</v>
      </c>
      <c r="H12" s="300">
        <v>23</v>
      </c>
      <c r="I12" s="55">
        <v>6</v>
      </c>
      <c r="J12" s="55">
        <v>38</v>
      </c>
      <c r="K12" s="55" t="s">
        <v>31</v>
      </c>
      <c r="L12" s="55" t="s">
        <v>31</v>
      </c>
      <c r="M12" s="56" t="s">
        <v>31</v>
      </c>
      <c r="N12" s="56" t="s">
        <v>31</v>
      </c>
      <c r="O12" s="56" t="s">
        <v>31</v>
      </c>
      <c r="P12" s="56"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0" t="s">
        <v>31</v>
      </c>
      <c r="AF12" s="50" t="s">
        <v>31</v>
      </c>
      <c r="AG12" s="50">
        <v>11</v>
      </c>
      <c r="AH12" s="55">
        <v>5</v>
      </c>
      <c r="AI12" s="56" t="s">
        <v>31</v>
      </c>
      <c r="AJ12" s="56" t="s">
        <v>31</v>
      </c>
      <c r="AK12" s="56" t="s">
        <v>31</v>
      </c>
      <c r="AL12" s="56" t="s">
        <v>31</v>
      </c>
      <c r="AM12" s="56">
        <v>0</v>
      </c>
      <c r="AN12" s="56">
        <v>0</v>
      </c>
      <c r="AO12" s="56" t="s">
        <v>31</v>
      </c>
      <c r="AP12" s="56" t="s">
        <v>31</v>
      </c>
      <c r="AQ12" s="56">
        <v>0</v>
      </c>
      <c r="AR12" s="56">
        <v>5</v>
      </c>
      <c r="AS12" s="56" t="s">
        <v>31</v>
      </c>
      <c r="AT12" s="56" t="s">
        <v>31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0</v>
      </c>
      <c r="BI12" s="133">
        <v>42</v>
      </c>
      <c r="BJ12" s="133">
        <v>118</v>
      </c>
      <c r="BK12" s="61">
        <v>160</v>
      </c>
      <c r="BL12" s="132">
        <v>26.25</v>
      </c>
    </row>
    <row r="13" spans="1:67" ht="12.6" customHeight="1">
      <c r="A13" s="63" t="s">
        <v>239</v>
      </c>
      <c r="B13" s="54">
        <v>2011</v>
      </c>
      <c r="C13" s="55">
        <v>5</v>
      </c>
      <c r="D13" s="55">
        <v>18</v>
      </c>
      <c r="E13" s="55">
        <v>12</v>
      </c>
      <c r="F13" s="55">
        <v>27</v>
      </c>
      <c r="G13" s="300">
        <v>10</v>
      </c>
      <c r="H13" s="300">
        <v>6</v>
      </c>
      <c r="I13" s="55">
        <v>4</v>
      </c>
      <c r="J13" s="55">
        <v>23</v>
      </c>
      <c r="K13" s="55" t="s">
        <v>31</v>
      </c>
      <c r="L13" s="55" t="s">
        <v>31</v>
      </c>
      <c r="M13" s="56" t="s">
        <v>31</v>
      </c>
      <c r="N13" s="56" t="s">
        <v>31</v>
      </c>
      <c r="O13" s="56" t="s">
        <v>31</v>
      </c>
      <c r="P13" s="56" t="s">
        <v>31</v>
      </c>
      <c r="Q13" s="55" t="s">
        <v>31</v>
      </c>
      <c r="R13" s="55" t="s">
        <v>31</v>
      </c>
      <c r="S13" s="55" t="s">
        <v>31</v>
      </c>
      <c r="T13" s="55" t="s">
        <v>31</v>
      </c>
      <c r="U13" s="55" t="s">
        <v>31</v>
      </c>
      <c r="V13" s="55" t="s">
        <v>31</v>
      </c>
      <c r="W13" s="55">
        <v>2</v>
      </c>
      <c r="X13" s="55">
        <v>4</v>
      </c>
      <c r="Y13" s="56">
        <v>0</v>
      </c>
      <c r="Z13" s="56">
        <v>0</v>
      </c>
      <c r="AA13" s="55" t="s">
        <v>31</v>
      </c>
      <c r="AB13" s="55" t="s">
        <v>31</v>
      </c>
      <c r="AC13" s="50" t="s">
        <v>31</v>
      </c>
      <c r="AD13" s="50" t="s">
        <v>31</v>
      </c>
      <c r="AE13" s="50" t="s">
        <v>31</v>
      </c>
      <c r="AF13" s="50" t="s">
        <v>31</v>
      </c>
      <c r="AG13" s="50">
        <v>4</v>
      </c>
      <c r="AH13" s="55">
        <v>5</v>
      </c>
      <c r="AI13" s="56" t="s">
        <v>31</v>
      </c>
      <c r="AJ13" s="56" t="s">
        <v>31</v>
      </c>
      <c r="AK13" s="56" t="s">
        <v>31</v>
      </c>
      <c r="AL13" s="56" t="s">
        <v>31</v>
      </c>
      <c r="AM13" s="56" t="s">
        <v>31</v>
      </c>
      <c r="AN13" s="56" t="s">
        <v>31</v>
      </c>
      <c r="AO13" s="56" t="s">
        <v>31</v>
      </c>
      <c r="AP13" s="56" t="s">
        <v>31</v>
      </c>
      <c r="AQ13" s="56" t="s">
        <v>31</v>
      </c>
      <c r="AR13" s="56" t="s">
        <v>31</v>
      </c>
      <c r="AS13" s="56" t="s">
        <v>31</v>
      </c>
      <c r="AT13" s="56"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37</v>
      </c>
      <c r="BJ13" s="133">
        <v>83</v>
      </c>
      <c r="BK13" s="61">
        <v>120</v>
      </c>
      <c r="BL13" s="132">
        <v>30.833333333333336</v>
      </c>
    </row>
    <row r="14" spans="1:67" ht="12.6" customHeight="1">
      <c r="A14" s="63" t="s">
        <v>34</v>
      </c>
      <c r="B14" s="54">
        <v>2008</v>
      </c>
      <c r="C14" s="55">
        <v>1</v>
      </c>
      <c r="D14" s="55">
        <v>10</v>
      </c>
      <c r="E14" s="55">
        <v>6</v>
      </c>
      <c r="F14" s="55">
        <v>18</v>
      </c>
      <c r="G14" s="300">
        <v>3</v>
      </c>
      <c r="H14" s="300">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56" t="s">
        <v>31</v>
      </c>
      <c r="AR14" s="56" t="s">
        <v>31</v>
      </c>
      <c r="AS14" s="56" t="s">
        <v>31</v>
      </c>
      <c r="AT14" s="56"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13</v>
      </c>
      <c r="BJ14" s="133">
        <v>51</v>
      </c>
      <c r="BK14" s="61">
        <v>64</v>
      </c>
      <c r="BL14" s="132">
        <v>20.3125</v>
      </c>
    </row>
    <row r="15" spans="1:67" ht="12.6" customHeight="1">
      <c r="A15" s="63" t="s">
        <v>35</v>
      </c>
      <c r="B15" s="54">
        <v>2008</v>
      </c>
      <c r="C15" s="55">
        <v>6</v>
      </c>
      <c r="D15" s="55">
        <v>15</v>
      </c>
      <c r="E15" s="55">
        <v>6</v>
      </c>
      <c r="F15" s="55">
        <v>23</v>
      </c>
      <c r="G15" s="300">
        <v>4</v>
      </c>
      <c r="H15" s="300">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56" t="s">
        <v>31</v>
      </c>
      <c r="AR15" s="56" t="s">
        <v>31</v>
      </c>
      <c r="AS15" s="56" t="s">
        <v>31</v>
      </c>
      <c r="AT15" s="56"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23</v>
      </c>
      <c r="BJ15" s="133">
        <v>77</v>
      </c>
      <c r="BK15" s="61">
        <v>100</v>
      </c>
      <c r="BL15" s="132">
        <v>23</v>
      </c>
    </row>
    <row r="16" spans="1:67" s="52" customFormat="1" ht="11.25" customHeight="1">
      <c r="A16" s="63"/>
      <c r="B16" s="130"/>
      <c r="C16" s="50"/>
      <c r="D16" s="50"/>
      <c r="E16" s="55"/>
      <c r="F16" s="55"/>
      <c r="G16" s="300"/>
      <c r="H16" s="300"/>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56"/>
      <c r="AR16" s="56"/>
      <c r="AS16" s="56"/>
      <c r="AT16" s="56"/>
      <c r="AU16" s="50"/>
      <c r="AV16" s="55"/>
      <c r="AW16" s="50"/>
      <c r="AX16" s="55"/>
      <c r="AY16" s="50"/>
      <c r="AZ16" s="55"/>
      <c r="BA16" s="50"/>
      <c r="BB16" s="55"/>
      <c r="BC16" s="50"/>
      <c r="BD16" s="55"/>
      <c r="BE16" s="50"/>
      <c r="BF16" s="55"/>
      <c r="BG16" s="59"/>
      <c r="BH16" s="59"/>
      <c r="BI16" s="50"/>
      <c r="BJ16" s="50"/>
      <c r="BK16" s="61"/>
      <c r="BL16" s="64"/>
    </row>
    <row r="17" spans="1:64" ht="12.6" customHeight="1">
      <c r="A17" s="63" t="s">
        <v>185</v>
      </c>
      <c r="B17" s="54">
        <v>2010</v>
      </c>
      <c r="C17" s="55">
        <v>4</v>
      </c>
      <c r="D17" s="55">
        <v>6</v>
      </c>
      <c r="E17" s="55">
        <v>7</v>
      </c>
      <c r="F17" s="55">
        <v>13</v>
      </c>
      <c r="G17" s="300">
        <v>2</v>
      </c>
      <c r="H17" s="300">
        <v>4</v>
      </c>
      <c r="I17" s="55">
        <v>3</v>
      </c>
      <c r="J17" s="55">
        <v>8</v>
      </c>
      <c r="K17" s="55" t="s">
        <v>31</v>
      </c>
      <c r="L17" s="55" t="s">
        <v>31</v>
      </c>
      <c r="M17" s="56" t="s">
        <v>31</v>
      </c>
      <c r="N17" s="56" t="s">
        <v>31</v>
      </c>
      <c r="O17" s="56" t="s">
        <v>31</v>
      </c>
      <c r="P17" s="56" t="s">
        <v>31</v>
      </c>
      <c r="Q17" s="55" t="s">
        <v>31</v>
      </c>
      <c r="R17" s="55" t="s">
        <v>31</v>
      </c>
      <c r="S17" s="55">
        <v>2</v>
      </c>
      <c r="T17" s="55">
        <v>6</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56" t="s">
        <v>31</v>
      </c>
      <c r="AR17" s="56" t="s">
        <v>31</v>
      </c>
      <c r="AS17" s="56" t="s">
        <v>31</v>
      </c>
      <c r="AT17" s="56"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18</v>
      </c>
      <c r="BJ17" s="133">
        <v>37</v>
      </c>
      <c r="BK17" s="61">
        <v>55</v>
      </c>
      <c r="BL17" s="132">
        <v>32.727272727272727</v>
      </c>
    </row>
    <row r="18" spans="1:64" ht="12.6" customHeight="1">
      <c r="A18" s="63" t="s">
        <v>240</v>
      </c>
      <c r="B18" s="54">
        <v>2010</v>
      </c>
      <c r="C18" s="55">
        <v>3</v>
      </c>
      <c r="D18" s="55">
        <v>14</v>
      </c>
      <c r="E18" s="55">
        <v>4</v>
      </c>
      <c r="F18" s="55">
        <v>14</v>
      </c>
      <c r="G18" s="300">
        <v>0</v>
      </c>
      <c r="H18" s="300">
        <v>1</v>
      </c>
      <c r="I18" s="55">
        <v>2</v>
      </c>
      <c r="J18" s="55">
        <v>17</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1</v>
      </c>
      <c r="AH18" s="55">
        <v>4</v>
      </c>
      <c r="AI18" s="56" t="s">
        <v>31</v>
      </c>
      <c r="AJ18" s="56" t="s">
        <v>31</v>
      </c>
      <c r="AK18" s="56" t="s">
        <v>31</v>
      </c>
      <c r="AL18" s="56" t="s">
        <v>31</v>
      </c>
      <c r="AM18" s="56" t="s">
        <v>31</v>
      </c>
      <c r="AN18" s="56" t="s">
        <v>31</v>
      </c>
      <c r="AO18" s="56" t="s">
        <v>31</v>
      </c>
      <c r="AP18" s="56" t="s">
        <v>31</v>
      </c>
      <c r="AQ18" s="56" t="s">
        <v>31</v>
      </c>
      <c r="AR18" s="56" t="s">
        <v>31</v>
      </c>
      <c r="AS18" s="56" t="s">
        <v>31</v>
      </c>
      <c r="AT18" s="56"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0</v>
      </c>
      <c r="BI18" s="133">
        <v>10</v>
      </c>
      <c r="BJ18" s="133">
        <v>50</v>
      </c>
      <c r="BK18" s="61">
        <v>60</v>
      </c>
      <c r="BL18" s="132">
        <v>16.666666666666664</v>
      </c>
    </row>
    <row r="19" spans="1:64" ht="12.6" customHeight="1">
      <c r="A19" s="63" t="s">
        <v>290</v>
      </c>
      <c r="B19" s="54">
        <v>2010</v>
      </c>
      <c r="C19" s="55">
        <v>1</v>
      </c>
      <c r="D19" s="55">
        <v>11</v>
      </c>
      <c r="E19" s="55">
        <v>1</v>
      </c>
      <c r="F19" s="55">
        <v>5</v>
      </c>
      <c r="G19" s="300">
        <v>1</v>
      </c>
      <c r="H19" s="300">
        <v>7</v>
      </c>
      <c r="I19" s="55">
        <v>1</v>
      </c>
      <c r="J19" s="55">
        <v>16</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v>0</v>
      </c>
      <c r="Z19" s="56">
        <v>10</v>
      </c>
      <c r="AA19" s="55" t="s">
        <v>31</v>
      </c>
      <c r="AB19" s="55" t="s">
        <v>31</v>
      </c>
      <c r="AC19" s="50" t="s">
        <v>31</v>
      </c>
      <c r="AD19" s="50" t="s">
        <v>31</v>
      </c>
      <c r="AE19" s="50" t="s">
        <v>31</v>
      </c>
      <c r="AF19" s="50" t="s">
        <v>31</v>
      </c>
      <c r="AG19" s="50">
        <v>3</v>
      </c>
      <c r="AH19" s="55">
        <v>4</v>
      </c>
      <c r="AI19" s="56" t="s">
        <v>31</v>
      </c>
      <c r="AJ19" s="56" t="s">
        <v>31</v>
      </c>
      <c r="AK19" s="56" t="s">
        <v>31</v>
      </c>
      <c r="AL19" s="56" t="s">
        <v>31</v>
      </c>
      <c r="AM19" s="56" t="s">
        <v>31</v>
      </c>
      <c r="AN19" s="56" t="s">
        <v>31</v>
      </c>
      <c r="AO19" s="56" t="s">
        <v>31</v>
      </c>
      <c r="AP19" s="56" t="s">
        <v>31</v>
      </c>
      <c r="AQ19" s="56">
        <v>0</v>
      </c>
      <c r="AR19" s="56">
        <v>0</v>
      </c>
      <c r="AS19" s="56" t="s">
        <v>31</v>
      </c>
      <c r="AT19" s="56"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t="s">
        <v>31</v>
      </c>
      <c r="BH19" s="59" t="s">
        <v>31</v>
      </c>
      <c r="BI19" s="133">
        <v>7</v>
      </c>
      <c r="BJ19" s="133">
        <v>53</v>
      </c>
      <c r="BK19" s="61">
        <v>60</v>
      </c>
      <c r="BL19" s="132">
        <v>11.666666666666666</v>
      </c>
    </row>
    <row r="20" spans="1:64" ht="12.6" customHeight="1">
      <c r="A20" s="63" t="s">
        <v>291</v>
      </c>
      <c r="B20" s="54">
        <v>2010</v>
      </c>
      <c r="C20" s="55">
        <v>8</v>
      </c>
      <c r="D20" s="55">
        <v>12</v>
      </c>
      <c r="E20" s="55">
        <v>6</v>
      </c>
      <c r="F20" s="55">
        <v>17</v>
      </c>
      <c r="G20" s="300">
        <v>1</v>
      </c>
      <c r="H20" s="300">
        <v>7</v>
      </c>
      <c r="I20" s="55">
        <v>0</v>
      </c>
      <c r="J20" s="55">
        <v>19</v>
      </c>
      <c r="K20" s="55" t="s">
        <v>31</v>
      </c>
      <c r="L20" s="55" t="s">
        <v>31</v>
      </c>
      <c r="M20" s="56" t="s">
        <v>31</v>
      </c>
      <c r="N20" s="56" t="s">
        <v>31</v>
      </c>
      <c r="O20" s="56" t="s">
        <v>31</v>
      </c>
      <c r="P20" s="56" t="s">
        <v>31</v>
      </c>
      <c r="Q20" s="55" t="s">
        <v>31</v>
      </c>
      <c r="R20" s="55" t="s">
        <v>31</v>
      </c>
      <c r="S20" s="55" t="s">
        <v>31</v>
      </c>
      <c r="T20" s="55" t="s">
        <v>31</v>
      </c>
      <c r="U20" s="55" t="s">
        <v>31</v>
      </c>
      <c r="V20" s="55" t="s">
        <v>31</v>
      </c>
      <c r="W20" s="55">
        <v>0</v>
      </c>
      <c r="X20" s="55">
        <v>2</v>
      </c>
      <c r="Y20" s="56" t="s">
        <v>31</v>
      </c>
      <c r="Z20" s="56" t="s">
        <v>31</v>
      </c>
      <c r="AA20" s="55" t="s">
        <v>31</v>
      </c>
      <c r="AB20" s="55" t="s">
        <v>31</v>
      </c>
      <c r="AC20" s="50" t="s">
        <v>31</v>
      </c>
      <c r="AD20" s="50" t="s">
        <v>31</v>
      </c>
      <c r="AE20" s="50" t="s">
        <v>31</v>
      </c>
      <c r="AF20" s="50" t="s">
        <v>31</v>
      </c>
      <c r="AG20" s="50">
        <v>3</v>
      </c>
      <c r="AH20" s="55">
        <v>4</v>
      </c>
      <c r="AI20" s="56" t="s">
        <v>31</v>
      </c>
      <c r="AJ20" s="56" t="s">
        <v>31</v>
      </c>
      <c r="AK20" s="56" t="s">
        <v>31</v>
      </c>
      <c r="AL20" s="56" t="s">
        <v>31</v>
      </c>
      <c r="AM20" s="56" t="s">
        <v>31</v>
      </c>
      <c r="AN20" s="56" t="s">
        <v>31</v>
      </c>
      <c r="AO20" s="56" t="s">
        <v>31</v>
      </c>
      <c r="AP20" s="56" t="s">
        <v>31</v>
      </c>
      <c r="AQ20" s="56" t="s">
        <v>31</v>
      </c>
      <c r="AR20" s="56" t="s">
        <v>31</v>
      </c>
      <c r="AS20" s="56" t="s">
        <v>31</v>
      </c>
      <c r="AT20" s="56"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0</v>
      </c>
      <c r="BI20" s="133">
        <v>19</v>
      </c>
      <c r="BJ20" s="133">
        <v>61</v>
      </c>
      <c r="BK20" s="61">
        <v>80</v>
      </c>
      <c r="BL20" s="132">
        <v>23.75</v>
      </c>
    </row>
    <row r="21" spans="1:64" ht="12.6" customHeight="1">
      <c r="A21" s="63" t="s">
        <v>41</v>
      </c>
      <c r="B21" s="54">
        <v>2011</v>
      </c>
      <c r="C21" s="61">
        <v>4</v>
      </c>
      <c r="D21" s="61">
        <v>13</v>
      </c>
      <c r="E21" s="55">
        <v>5</v>
      </c>
      <c r="F21" s="55">
        <v>26</v>
      </c>
      <c r="G21" s="300">
        <v>11</v>
      </c>
      <c r="H21" s="300">
        <v>18</v>
      </c>
      <c r="I21" s="55">
        <v>1</v>
      </c>
      <c r="J21" s="55">
        <v>20</v>
      </c>
      <c r="K21" s="55" t="s">
        <v>31</v>
      </c>
      <c r="L21" s="55" t="s">
        <v>31</v>
      </c>
      <c r="M21" s="56" t="s">
        <v>31</v>
      </c>
      <c r="N21" s="56" t="s">
        <v>31</v>
      </c>
      <c r="O21" s="56" t="s">
        <v>31</v>
      </c>
      <c r="P21" s="56" t="s">
        <v>31</v>
      </c>
      <c r="Q21" s="55">
        <v>0</v>
      </c>
      <c r="R21" s="55">
        <v>0</v>
      </c>
      <c r="S21" s="55">
        <v>0</v>
      </c>
      <c r="T21" s="55">
        <v>4</v>
      </c>
      <c r="U21" s="55" t="s">
        <v>31</v>
      </c>
      <c r="V21" s="55" t="s">
        <v>31</v>
      </c>
      <c r="W21" s="55">
        <v>0</v>
      </c>
      <c r="X21" s="55">
        <v>2</v>
      </c>
      <c r="Y21" s="56">
        <v>0</v>
      </c>
      <c r="Z21" s="56">
        <v>2</v>
      </c>
      <c r="AA21" s="55" t="s">
        <v>31</v>
      </c>
      <c r="AB21" s="55" t="s">
        <v>31</v>
      </c>
      <c r="AC21" s="50" t="s">
        <v>31</v>
      </c>
      <c r="AD21" s="50" t="s">
        <v>31</v>
      </c>
      <c r="AE21" s="50" t="s">
        <v>31</v>
      </c>
      <c r="AF21" s="50" t="s">
        <v>31</v>
      </c>
      <c r="AG21" s="50">
        <v>2</v>
      </c>
      <c r="AH21" s="55">
        <v>1</v>
      </c>
      <c r="AI21" s="56" t="s">
        <v>31</v>
      </c>
      <c r="AJ21" s="56" t="s">
        <v>31</v>
      </c>
      <c r="AK21" s="56" t="s">
        <v>31</v>
      </c>
      <c r="AL21" s="56" t="s">
        <v>31</v>
      </c>
      <c r="AM21" s="56" t="s">
        <v>31</v>
      </c>
      <c r="AN21" s="56" t="s">
        <v>31</v>
      </c>
      <c r="AO21" s="56" t="s">
        <v>31</v>
      </c>
      <c r="AP21" s="56" t="s">
        <v>31</v>
      </c>
      <c r="AQ21" s="56" t="s">
        <v>31</v>
      </c>
      <c r="AR21" s="56" t="s">
        <v>31</v>
      </c>
      <c r="AS21" s="56" t="s">
        <v>31</v>
      </c>
      <c r="AT21" s="56"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1</v>
      </c>
      <c r="BI21" s="133">
        <v>23</v>
      </c>
      <c r="BJ21" s="133">
        <v>87</v>
      </c>
      <c r="BK21" s="61">
        <v>110</v>
      </c>
      <c r="BL21" s="132">
        <v>20.909090909090907</v>
      </c>
    </row>
    <row r="22" spans="1:64" s="52" customFormat="1" ht="12.6" customHeight="1">
      <c r="A22" s="63"/>
      <c r="B22" s="130"/>
      <c r="C22" s="50"/>
      <c r="D22" s="50"/>
      <c r="E22" s="55"/>
      <c r="F22" s="55"/>
      <c r="G22" s="300"/>
      <c r="H22" s="300"/>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56"/>
      <c r="AR22" s="56"/>
      <c r="AS22" s="56"/>
      <c r="AT22" s="56"/>
      <c r="AU22" s="50"/>
      <c r="AV22" s="55"/>
      <c r="AW22" s="50"/>
      <c r="AX22" s="55"/>
      <c r="AY22" s="50"/>
      <c r="AZ22" s="55"/>
      <c r="BA22" s="50"/>
      <c r="BB22" s="55"/>
      <c r="BC22" s="50"/>
      <c r="BD22" s="55"/>
      <c r="BE22" s="50"/>
      <c r="BF22" s="55"/>
      <c r="BG22" s="59"/>
      <c r="BH22" s="59"/>
      <c r="BI22" s="50"/>
      <c r="BJ22" s="50"/>
      <c r="BK22" s="61"/>
      <c r="BL22" s="64"/>
    </row>
    <row r="23" spans="1:64" ht="12.6" customHeight="1">
      <c r="A23" s="63" t="s">
        <v>212</v>
      </c>
      <c r="B23" s="54">
        <v>2009</v>
      </c>
      <c r="C23" s="55">
        <v>8</v>
      </c>
      <c r="D23" s="55">
        <v>19</v>
      </c>
      <c r="E23" s="55">
        <v>6</v>
      </c>
      <c r="F23" s="55">
        <v>19</v>
      </c>
      <c r="G23" s="300">
        <v>8</v>
      </c>
      <c r="H23" s="300">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56">
        <v>0</v>
      </c>
      <c r="AR23" s="56">
        <v>0</v>
      </c>
      <c r="AS23" s="56" t="s">
        <v>31</v>
      </c>
      <c r="AT23" s="56"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26</v>
      </c>
      <c r="BJ23" s="133">
        <v>74</v>
      </c>
      <c r="BK23" s="61">
        <v>100</v>
      </c>
      <c r="BL23" s="132">
        <v>26</v>
      </c>
    </row>
    <row r="24" spans="1:64" ht="12.6" customHeight="1">
      <c r="A24" s="63" t="s">
        <v>292</v>
      </c>
      <c r="B24" s="54">
        <v>2008</v>
      </c>
      <c r="C24" s="55">
        <v>2</v>
      </c>
      <c r="D24" s="55">
        <v>9</v>
      </c>
      <c r="E24" s="55">
        <v>1</v>
      </c>
      <c r="F24" s="55">
        <v>7</v>
      </c>
      <c r="G24" s="300">
        <v>19</v>
      </c>
      <c r="H24" s="300">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56" t="s">
        <v>31</v>
      </c>
      <c r="AR24" s="56" t="s">
        <v>31</v>
      </c>
      <c r="AS24" s="56" t="s">
        <v>31</v>
      </c>
      <c r="AT24" s="56"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37</v>
      </c>
      <c r="BJ24" s="133">
        <v>63</v>
      </c>
      <c r="BK24" s="61">
        <v>100</v>
      </c>
      <c r="BL24" s="132">
        <v>37</v>
      </c>
    </row>
    <row r="25" spans="1:64" ht="12.6" customHeight="1">
      <c r="A25" s="63" t="s">
        <v>111</v>
      </c>
      <c r="B25" s="54">
        <v>2011</v>
      </c>
      <c r="C25" s="55">
        <v>5</v>
      </c>
      <c r="D25" s="55">
        <v>9</v>
      </c>
      <c r="E25" s="55">
        <v>4</v>
      </c>
      <c r="F25" s="55">
        <v>4</v>
      </c>
      <c r="G25" s="300">
        <v>9</v>
      </c>
      <c r="H25" s="300">
        <v>12</v>
      </c>
      <c r="I25" s="55">
        <v>6</v>
      </c>
      <c r="J25" s="55">
        <v>18</v>
      </c>
      <c r="K25" s="55" t="s">
        <v>31</v>
      </c>
      <c r="L25" s="55" t="s">
        <v>31</v>
      </c>
      <c r="M25" s="56" t="s">
        <v>31</v>
      </c>
      <c r="N25" s="56" t="s">
        <v>31</v>
      </c>
      <c r="O25" s="56" t="s">
        <v>31</v>
      </c>
      <c r="P25" s="56" t="s">
        <v>31</v>
      </c>
      <c r="Q25" s="55">
        <v>2</v>
      </c>
      <c r="R25" s="55">
        <v>2</v>
      </c>
      <c r="S25" s="55" t="s">
        <v>31</v>
      </c>
      <c r="T25" s="55" t="s">
        <v>31</v>
      </c>
      <c r="U25" s="55" t="s">
        <v>31</v>
      </c>
      <c r="V25" s="55" t="s">
        <v>31</v>
      </c>
      <c r="W25" s="55">
        <v>0</v>
      </c>
      <c r="X25" s="55">
        <v>3</v>
      </c>
      <c r="Y25" s="56">
        <v>1</v>
      </c>
      <c r="Z25" s="56">
        <v>3</v>
      </c>
      <c r="AA25" s="55" t="s">
        <v>31</v>
      </c>
      <c r="AB25" s="55" t="s">
        <v>31</v>
      </c>
      <c r="AC25" s="50" t="s">
        <v>31</v>
      </c>
      <c r="AD25" s="50" t="s">
        <v>31</v>
      </c>
      <c r="AE25" s="50" t="s">
        <v>31</v>
      </c>
      <c r="AF25" s="50" t="s">
        <v>31</v>
      </c>
      <c r="AG25" s="50">
        <v>5</v>
      </c>
      <c r="AH25" s="55">
        <v>7</v>
      </c>
      <c r="AI25" s="56" t="s">
        <v>31</v>
      </c>
      <c r="AJ25" s="56" t="s">
        <v>31</v>
      </c>
      <c r="AK25" s="56" t="s">
        <v>31</v>
      </c>
      <c r="AL25" s="56" t="s">
        <v>31</v>
      </c>
      <c r="AM25" s="56">
        <v>0</v>
      </c>
      <c r="AN25" s="56">
        <v>0</v>
      </c>
      <c r="AO25" s="56" t="s">
        <v>31</v>
      </c>
      <c r="AP25" s="56" t="s">
        <v>31</v>
      </c>
      <c r="AQ25" s="56" t="s">
        <v>31</v>
      </c>
      <c r="AR25" s="56" t="s">
        <v>31</v>
      </c>
      <c r="AS25" s="56" t="s">
        <v>31</v>
      </c>
      <c r="AT25" s="56"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32</v>
      </c>
      <c r="BJ25" s="133">
        <v>58</v>
      </c>
      <c r="BK25" s="61">
        <v>90</v>
      </c>
      <c r="BL25" s="132">
        <v>35.555555555555557</v>
      </c>
    </row>
    <row r="26" spans="1:64" ht="12.6" customHeight="1">
      <c r="A26" s="63" t="s">
        <v>293</v>
      </c>
      <c r="B26" s="54">
        <v>2008</v>
      </c>
      <c r="C26" s="55">
        <v>2</v>
      </c>
      <c r="D26" s="55">
        <v>12</v>
      </c>
      <c r="E26" s="55">
        <v>1</v>
      </c>
      <c r="F26" s="55">
        <v>2</v>
      </c>
      <c r="G26" s="300">
        <v>3</v>
      </c>
      <c r="H26" s="300">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56">
        <v>0</v>
      </c>
      <c r="AR26" s="56">
        <v>1</v>
      </c>
      <c r="AS26" s="56" t="s">
        <v>31</v>
      </c>
      <c r="AT26" s="56"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133">
        <v>9</v>
      </c>
      <c r="BJ26" s="133">
        <v>51</v>
      </c>
      <c r="BK26" s="61">
        <v>60</v>
      </c>
      <c r="BL26" s="132">
        <v>15</v>
      </c>
    </row>
    <row r="27" spans="1:64" ht="12.6" customHeight="1">
      <c r="A27" s="63" t="s">
        <v>46</v>
      </c>
      <c r="B27" s="54">
        <v>2011</v>
      </c>
      <c r="C27" s="50">
        <v>6</v>
      </c>
      <c r="D27" s="50">
        <v>18</v>
      </c>
      <c r="E27" s="55">
        <v>1</v>
      </c>
      <c r="F27" s="55">
        <v>2</v>
      </c>
      <c r="G27" s="300">
        <v>1</v>
      </c>
      <c r="H27" s="300">
        <v>4</v>
      </c>
      <c r="I27" s="55">
        <v>0</v>
      </c>
      <c r="J27" s="55">
        <v>10</v>
      </c>
      <c r="K27" s="55" t="s">
        <v>31</v>
      </c>
      <c r="L27" s="55" t="s">
        <v>31</v>
      </c>
      <c r="M27" s="56" t="s">
        <v>31</v>
      </c>
      <c r="N27" s="56" t="s">
        <v>31</v>
      </c>
      <c r="O27" s="56" t="s">
        <v>31</v>
      </c>
      <c r="P27" s="56" t="s">
        <v>31</v>
      </c>
      <c r="Q27" s="55">
        <v>0</v>
      </c>
      <c r="R27" s="55">
        <v>1</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56" t="s">
        <v>31</v>
      </c>
      <c r="AR27" s="56" t="s">
        <v>31</v>
      </c>
      <c r="AS27" s="56" t="s">
        <v>31</v>
      </c>
      <c r="AT27" s="56"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14</v>
      </c>
      <c r="BJ27" s="133">
        <v>51</v>
      </c>
      <c r="BK27" s="61">
        <v>65</v>
      </c>
      <c r="BL27" s="132">
        <v>21.53846153846154</v>
      </c>
    </row>
    <row r="28" spans="1:64" s="52" customFormat="1" ht="12.6" customHeight="1">
      <c r="A28" s="63"/>
      <c r="B28" s="130"/>
      <c r="C28" s="50"/>
      <c r="D28" s="50"/>
      <c r="E28" s="55"/>
      <c r="F28" s="55"/>
      <c r="G28" s="300"/>
      <c r="H28" s="300"/>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56"/>
      <c r="AR28" s="56"/>
      <c r="AS28" s="56"/>
      <c r="AT28" s="56"/>
      <c r="AU28" s="50"/>
      <c r="AV28" s="55"/>
      <c r="AW28" s="50"/>
      <c r="AX28" s="55"/>
      <c r="AY28" s="50"/>
      <c r="AZ28" s="55"/>
      <c r="BA28" s="50"/>
      <c r="BB28" s="55"/>
      <c r="BC28" s="50"/>
      <c r="BD28" s="55"/>
      <c r="BE28" s="50"/>
      <c r="BF28" s="55"/>
      <c r="BG28" s="59"/>
      <c r="BH28" s="59"/>
      <c r="BI28" s="50"/>
      <c r="BJ28" s="50"/>
      <c r="BK28" s="61"/>
      <c r="BL28" s="64"/>
    </row>
    <row r="29" spans="1:64" ht="12.6" customHeight="1">
      <c r="A29" s="63" t="s">
        <v>47</v>
      </c>
      <c r="B29" s="54">
        <v>2011</v>
      </c>
      <c r="C29" s="50" t="s">
        <v>48</v>
      </c>
      <c r="D29" s="50" t="s">
        <v>48</v>
      </c>
      <c r="E29" s="55" t="s">
        <v>48</v>
      </c>
      <c r="F29" s="55" t="s">
        <v>48</v>
      </c>
      <c r="G29" s="300" t="s">
        <v>48</v>
      </c>
      <c r="H29" s="300"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56" t="s">
        <v>48</v>
      </c>
      <c r="AR29" s="56" t="s">
        <v>48</v>
      </c>
      <c r="AS29" s="56" t="s">
        <v>48</v>
      </c>
      <c r="AT29" s="56"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11</v>
      </c>
      <c r="BJ29" s="133">
        <v>38</v>
      </c>
      <c r="BK29" s="61">
        <v>49</v>
      </c>
      <c r="BL29" s="132">
        <v>22.448979591836736</v>
      </c>
    </row>
    <row r="30" spans="1:64" ht="12.6" customHeight="1">
      <c r="A30" s="63" t="s">
        <v>294</v>
      </c>
      <c r="B30" s="54">
        <v>2008</v>
      </c>
      <c r="C30" s="55">
        <v>5</v>
      </c>
      <c r="D30" s="55">
        <v>18</v>
      </c>
      <c r="E30" s="55">
        <v>9</v>
      </c>
      <c r="F30" s="55">
        <v>24</v>
      </c>
      <c r="G30" s="300">
        <v>8</v>
      </c>
      <c r="H30" s="300">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56">
        <v>0</v>
      </c>
      <c r="AR30" s="56">
        <v>0</v>
      </c>
      <c r="AS30" s="56" t="s">
        <v>31</v>
      </c>
      <c r="AT30" s="56"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133">
        <v>29</v>
      </c>
      <c r="BJ30" s="133">
        <v>91</v>
      </c>
      <c r="BK30" s="61">
        <v>120</v>
      </c>
      <c r="BL30" s="132">
        <v>24.166666666666668</v>
      </c>
    </row>
    <row r="31" spans="1:64" ht="12.6" customHeight="1">
      <c r="A31" s="63" t="s">
        <v>257</v>
      </c>
      <c r="B31" s="54">
        <v>2010</v>
      </c>
      <c r="C31" s="55">
        <v>9</v>
      </c>
      <c r="D31" s="55">
        <v>29</v>
      </c>
      <c r="E31" s="55">
        <v>6</v>
      </c>
      <c r="F31" s="55">
        <v>27</v>
      </c>
      <c r="G31" s="300">
        <v>5</v>
      </c>
      <c r="H31" s="300">
        <v>7</v>
      </c>
      <c r="I31" s="55">
        <v>1</v>
      </c>
      <c r="J31" s="55">
        <v>3</v>
      </c>
      <c r="K31" s="55" t="s">
        <v>31</v>
      </c>
      <c r="L31" s="55" t="s">
        <v>31</v>
      </c>
      <c r="M31" s="56" t="s">
        <v>31</v>
      </c>
      <c r="N31" s="56" t="s">
        <v>31</v>
      </c>
      <c r="O31" s="56" t="s">
        <v>31</v>
      </c>
      <c r="P31" s="56" t="s">
        <v>31</v>
      </c>
      <c r="Q31" s="55" t="s">
        <v>31</v>
      </c>
      <c r="R31" s="55" t="s">
        <v>31</v>
      </c>
      <c r="S31" s="55" t="s">
        <v>31</v>
      </c>
      <c r="T31" s="55" t="s">
        <v>31</v>
      </c>
      <c r="U31" s="55" t="s">
        <v>31</v>
      </c>
      <c r="V31" s="55" t="s">
        <v>31</v>
      </c>
      <c r="W31" s="55">
        <v>0</v>
      </c>
      <c r="X31" s="55">
        <v>2</v>
      </c>
      <c r="Y31" s="56">
        <v>3</v>
      </c>
      <c r="Z31" s="56">
        <v>23</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56" t="s">
        <v>31</v>
      </c>
      <c r="AR31" s="56" t="s">
        <v>31</v>
      </c>
      <c r="AS31" s="56" t="s">
        <v>31</v>
      </c>
      <c r="AT31" s="56"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4" ht="12.6" customHeight="1">
      <c r="A32" s="63" t="s">
        <v>53</v>
      </c>
      <c r="B32" s="54">
        <v>2009</v>
      </c>
      <c r="C32" s="55">
        <v>5</v>
      </c>
      <c r="D32" s="55">
        <v>15</v>
      </c>
      <c r="E32" s="55">
        <v>5</v>
      </c>
      <c r="F32" s="55">
        <v>16</v>
      </c>
      <c r="G32" s="300">
        <v>10</v>
      </c>
      <c r="H32" s="300">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56">
        <v>0</v>
      </c>
      <c r="AR32" s="56">
        <v>2</v>
      </c>
      <c r="AS32" s="56" t="s">
        <v>31</v>
      </c>
      <c r="AT32" s="56"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37</v>
      </c>
      <c r="BJ32" s="133">
        <v>103</v>
      </c>
      <c r="BK32" s="61">
        <v>140</v>
      </c>
      <c r="BL32" s="132">
        <v>26.428571428571431</v>
      </c>
    </row>
    <row r="33" spans="1:67" ht="12.6" customHeight="1">
      <c r="A33" s="63" t="s">
        <v>159</v>
      </c>
      <c r="B33" s="54">
        <v>2008</v>
      </c>
      <c r="C33" s="55">
        <v>4</v>
      </c>
      <c r="D33" s="55">
        <v>14</v>
      </c>
      <c r="E33" s="55">
        <v>5</v>
      </c>
      <c r="F33" s="55">
        <v>17</v>
      </c>
      <c r="G33" s="300">
        <v>10</v>
      </c>
      <c r="H33" s="300">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56">
        <v>1</v>
      </c>
      <c r="AR33" s="56">
        <v>2</v>
      </c>
      <c r="AS33" s="56" t="s">
        <v>31</v>
      </c>
      <c r="AT33" s="56"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36</v>
      </c>
      <c r="BJ33" s="133">
        <v>94</v>
      </c>
      <c r="BK33" s="61">
        <v>130</v>
      </c>
      <c r="BL33" s="132">
        <v>27.692307692307693</v>
      </c>
    </row>
    <row r="34" spans="1:67" s="52" customFormat="1" ht="12.6" customHeight="1">
      <c r="A34" s="63"/>
      <c r="B34" s="130"/>
      <c r="C34" s="50"/>
      <c r="D34" s="50"/>
      <c r="E34" s="55"/>
      <c r="F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56"/>
      <c r="AR34" s="56"/>
      <c r="AS34" s="56"/>
      <c r="AT34" s="56"/>
      <c r="AU34" s="50"/>
      <c r="AV34" s="55"/>
      <c r="AW34" s="50"/>
      <c r="AX34" s="55"/>
      <c r="AY34" s="50"/>
      <c r="AZ34" s="55"/>
      <c r="BA34" s="50"/>
      <c r="BB34" s="55"/>
      <c r="BC34" s="50"/>
      <c r="BD34" s="55"/>
      <c r="BE34" s="50"/>
      <c r="BF34" s="55"/>
      <c r="BG34" s="59"/>
      <c r="BH34" s="59"/>
      <c r="BI34" s="50"/>
      <c r="BJ34" s="50"/>
      <c r="BK34" s="61"/>
      <c r="BL34" s="64"/>
    </row>
    <row r="35" spans="1:67" s="59" customFormat="1" ht="12.6" customHeight="1">
      <c r="A35" s="63" t="s">
        <v>55</v>
      </c>
      <c r="B35" s="54">
        <v>2011</v>
      </c>
      <c r="C35" s="55">
        <v>2</v>
      </c>
      <c r="D35" s="55">
        <v>21</v>
      </c>
      <c r="E35" s="55">
        <v>2</v>
      </c>
      <c r="F35" s="55">
        <v>17</v>
      </c>
      <c r="G35" s="300">
        <v>4</v>
      </c>
      <c r="H35" s="300">
        <v>10</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t="s">
        <v>31</v>
      </c>
      <c r="AB35" s="55" t="s">
        <v>31</v>
      </c>
      <c r="AC35" s="50" t="s">
        <v>31</v>
      </c>
      <c r="AD35" s="50" t="s">
        <v>31</v>
      </c>
      <c r="AE35" s="50" t="s">
        <v>31</v>
      </c>
      <c r="AF35" s="50" t="s">
        <v>31</v>
      </c>
      <c r="AG35" s="50">
        <v>4</v>
      </c>
      <c r="AH35" s="55">
        <v>3</v>
      </c>
      <c r="AI35" s="56" t="s">
        <v>31</v>
      </c>
      <c r="AJ35" s="56" t="s">
        <v>31</v>
      </c>
      <c r="AK35" s="56" t="s">
        <v>31</v>
      </c>
      <c r="AL35" s="56" t="s">
        <v>31</v>
      </c>
      <c r="AM35" s="56" t="s">
        <v>31</v>
      </c>
      <c r="AN35" s="56" t="s">
        <v>31</v>
      </c>
      <c r="AO35" s="56" t="s">
        <v>31</v>
      </c>
      <c r="AP35" s="56" t="s">
        <v>31</v>
      </c>
      <c r="AQ35" s="56" t="s">
        <v>31</v>
      </c>
      <c r="AR35" s="56" t="s">
        <v>31</v>
      </c>
      <c r="AS35" s="56" t="s">
        <v>31</v>
      </c>
      <c r="AT35" s="56" t="s">
        <v>31</v>
      </c>
      <c r="AU35" s="50">
        <v>1</v>
      </c>
      <c r="AV35" s="55">
        <v>20</v>
      </c>
      <c r="AW35" s="50" t="s">
        <v>31</v>
      </c>
      <c r="AX35" s="55" t="s">
        <v>31</v>
      </c>
      <c r="AY35" s="50" t="s">
        <v>31</v>
      </c>
      <c r="AZ35" s="55" t="s">
        <v>31</v>
      </c>
      <c r="BA35" s="50" t="s">
        <v>31</v>
      </c>
      <c r="BB35" s="55" t="s">
        <v>31</v>
      </c>
      <c r="BC35" s="50" t="s">
        <v>31</v>
      </c>
      <c r="BD35" s="55" t="s">
        <v>31</v>
      </c>
      <c r="BE35" s="50" t="s">
        <v>31</v>
      </c>
      <c r="BF35" s="55" t="s">
        <v>31</v>
      </c>
      <c r="BG35" s="59">
        <v>0</v>
      </c>
      <c r="BH35" s="59">
        <v>1</v>
      </c>
      <c r="BI35" s="133">
        <v>13</v>
      </c>
      <c r="BJ35" s="133">
        <v>77</v>
      </c>
      <c r="BK35" s="315">
        <v>90</v>
      </c>
      <c r="BL35" s="249">
        <v>14.4444444444444</v>
      </c>
    </row>
    <row r="36" spans="1:67" ht="12.6" customHeight="1">
      <c r="A36" s="63" t="s">
        <v>295</v>
      </c>
      <c r="B36" s="54">
        <v>2007</v>
      </c>
      <c r="C36" s="61">
        <v>5</v>
      </c>
      <c r="D36" s="61">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56">
        <v>0</v>
      </c>
      <c r="AR36" s="56">
        <v>1</v>
      </c>
      <c r="AS36" s="56" t="s">
        <v>31</v>
      </c>
      <c r="AT36" s="56"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7" ht="12.6" customHeight="1">
      <c r="A37" s="63" t="s">
        <v>215</v>
      </c>
      <c r="B37" s="54">
        <v>2009</v>
      </c>
      <c r="C37" s="61">
        <v>6</v>
      </c>
      <c r="D37" s="61">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56" t="s">
        <v>31</v>
      </c>
      <c r="AR37" s="56" t="s">
        <v>31</v>
      </c>
      <c r="AS37" s="56" t="s">
        <v>31</v>
      </c>
      <c r="AT37" s="56"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28</v>
      </c>
      <c r="BJ37" s="133">
        <v>102</v>
      </c>
      <c r="BK37" s="61">
        <v>130</v>
      </c>
      <c r="BL37" s="132">
        <v>21.53846153846154</v>
      </c>
    </row>
    <row r="38" spans="1:67"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56" t="s">
        <v>31</v>
      </c>
      <c r="AR38" s="56" t="s">
        <v>31</v>
      </c>
      <c r="AS38" s="56" t="s">
        <v>31</v>
      </c>
      <c r="AT38" s="56"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133">
        <v>30</v>
      </c>
      <c r="BJ38" s="133">
        <v>85</v>
      </c>
      <c r="BK38" s="61">
        <v>115</v>
      </c>
      <c r="BL38" s="132">
        <v>26.086956521739129</v>
      </c>
    </row>
    <row r="39" spans="1:67" ht="12.6" customHeight="1">
      <c r="A39" s="63" t="s">
        <v>191</v>
      </c>
      <c r="B39" s="54">
        <v>2009</v>
      </c>
      <c r="C39" s="61">
        <v>1</v>
      </c>
      <c r="D39" s="61">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56" t="s">
        <v>31</v>
      </c>
      <c r="AR39" s="56" t="s">
        <v>31</v>
      </c>
      <c r="AS39" s="56" t="s">
        <v>31</v>
      </c>
      <c r="AT39" s="56"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133">
        <v>28</v>
      </c>
      <c r="BJ39" s="133">
        <v>72</v>
      </c>
      <c r="BK39" s="61">
        <v>100</v>
      </c>
      <c r="BL39" s="132">
        <v>28.000000000000004</v>
      </c>
    </row>
    <row r="40" spans="1:67" ht="12.6" customHeight="1">
      <c r="A40" s="134" t="s">
        <v>60</v>
      </c>
      <c r="B40" s="54">
        <v>2010</v>
      </c>
      <c r="C40" s="55">
        <v>0</v>
      </c>
      <c r="D40" s="55">
        <v>8</v>
      </c>
      <c r="E40" s="55">
        <v>3</v>
      </c>
      <c r="F40" s="55">
        <v>16</v>
      </c>
      <c r="G40" s="55">
        <v>3</v>
      </c>
      <c r="H40" s="55">
        <v>11</v>
      </c>
      <c r="I40" s="55">
        <v>0</v>
      </c>
      <c r="J40" s="55">
        <v>4</v>
      </c>
      <c r="K40" s="55" t="s">
        <v>31</v>
      </c>
      <c r="L40" s="55" t="s">
        <v>31</v>
      </c>
      <c r="M40" s="56" t="s">
        <v>31</v>
      </c>
      <c r="N40" s="56" t="s">
        <v>31</v>
      </c>
      <c r="O40" s="56" t="s">
        <v>31</v>
      </c>
      <c r="P40" s="56"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0" t="s">
        <v>31</v>
      </c>
      <c r="AF40" s="50" t="s">
        <v>31</v>
      </c>
      <c r="AG40" s="50">
        <v>1</v>
      </c>
      <c r="AH40" s="55">
        <v>3</v>
      </c>
      <c r="AI40" s="56">
        <v>0</v>
      </c>
      <c r="AJ40" s="56">
        <v>2</v>
      </c>
      <c r="AK40" s="56" t="s">
        <v>31</v>
      </c>
      <c r="AL40" s="56" t="s">
        <v>31</v>
      </c>
      <c r="AM40" s="56" t="s">
        <v>31</v>
      </c>
      <c r="AN40" s="56" t="s">
        <v>31</v>
      </c>
      <c r="AO40" s="56" t="s">
        <v>31</v>
      </c>
      <c r="AP40" s="56" t="s">
        <v>31</v>
      </c>
      <c r="AQ40" s="56" t="s">
        <v>31</v>
      </c>
      <c r="AR40" s="56" t="s">
        <v>31</v>
      </c>
      <c r="AS40" s="56" t="s">
        <v>31</v>
      </c>
      <c r="AT40" s="56"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9</v>
      </c>
      <c r="BJ40" s="133">
        <v>51</v>
      </c>
      <c r="BK40" s="61">
        <v>60</v>
      </c>
      <c r="BL40" s="132">
        <v>15</v>
      </c>
    </row>
    <row r="41" spans="1:67" ht="12.6"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7" ht="12.6" customHeight="1">
      <c r="A42" s="135" t="s">
        <v>61</v>
      </c>
      <c r="B42" s="136"/>
      <c r="C42" s="492">
        <v>22.4</v>
      </c>
      <c r="D42" s="492"/>
      <c r="E42" s="492">
        <v>22.268907563025213</v>
      </c>
      <c r="F42" s="492"/>
      <c r="G42" s="492">
        <v>42.633928571428598</v>
      </c>
      <c r="H42" s="492"/>
      <c r="I42" s="492">
        <v>12.169312169312169</v>
      </c>
      <c r="J42" s="492"/>
      <c r="K42" s="492" t="e">
        <v>#DIV/0!</v>
      </c>
      <c r="L42" s="492"/>
      <c r="M42" s="492">
        <v>23.52941176470588</v>
      </c>
      <c r="N42" s="492"/>
      <c r="O42" s="492" t="e">
        <v>#DIV/0!</v>
      </c>
      <c r="P42" s="492"/>
      <c r="Q42" s="492">
        <v>23.809523809523807</v>
      </c>
      <c r="R42" s="492"/>
      <c r="S42" s="492">
        <v>21.739130434782609</v>
      </c>
      <c r="T42" s="492"/>
      <c r="U42" s="492">
        <v>0</v>
      </c>
      <c r="V42" s="492"/>
      <c r="W42" s="492">
        <v>26.415094339622641</v>
      </c>
      <c r="X42" s="492"/>
      <c r="Y42" s="492">
        <v>14.285714285714285</v>
      </c>
      <c r="Z42" s="492"/>
      <c r="AA42" s="492">
        <v>23.076923076923077</v>
      </c>
      <c r="AB42" s="492"/>
      <c r="AC42" s="492">
        <v>33.333333333333329</v>
      </c>
      <c r="AD42" s="492"/>
      <c r="AE42" s="492" t="e">
        <v>#DIV/0!</v>
      </c>
      <c r="AF42" s="492"/>
      <c r="AG42" s="492">
        <v>49.504950495049499</v>
      </c>
      <c r="AH42" s="492"/>
      <c r="AI42" s="492">
        <v>12.5</v>
      </c>
      <c r="AJ42" s="492"/>
      <c r="AK42" s="492">
        <v>33.333333333333329</v>
      </c>
      <c r="AL42" s="492"/>
      <c r="AM42" s="492">
        <v>0</v>
      </c>
      <c r="AN42" s="492"/>
      <c r="AO42" s="492" t="e">
        <v>#DIV/0!</v>
      </c>
      <c r="AP42" s="492"/>
      <c r="AQ42" s="492">
        <v>5.8823529411764701</v>
      </c>
      <c r="AR42" s="492"/>
      <c r="AS42" s="492" t="e">
        <v>#DIV/0!</v>
      </c>
      <c r="AT42" s="492"/>
      <c r="AU42" s="492">
        <v>4.7619047619047619</v>
      </c>
      <c r="AV42" s="492"/>
      <c r="AW42" s="492">
        <v>11.76470588235294</v>
      </c>
      <c r="AX42" s="492"/>
      <c r="AY42" s="492" t="e">
        <v>#DIV/0!</v>
      </c>
      <c r="AZ42" s="492"/>
      <c r="BA42" s="492" t="e">
        <v>#DIV/0!</v>
      </c>
      <c r="BB42" s="492"/>
      <c r="BC42" s="492" t="e">
        <v>#DIV/0!</v>
      </c>
      <c r="BD42" s="492"/>
      <c r="BE42" s="492" t="e">
        <v>#DIV/0!</v>
      </c>
      <c r="BF42" s="492"/>
      <c r="BG42" s="492">
        <v>30.303030303030305</v>
      </c>
      <c r="BH42" s="492"/>
      <c r="BI42" s="492">
        <v>25.345092024539898</v>
      </c>
      <c r="BJ42" s="492"/>
      <c r="BK42" s="67"/>
      <c r="BL42" s="68"/>
      <c r="BM42" s="138"/>
      <c r="BN42" s="138"/>
      <c r="BO42" s="138"/>
    </row>
    <row r="43" spans="1:67" ht="3.75" customHeight="1">
      <c r="A43" s="139"/>
      <c r="B43" s="105"/>
      <c r="C43" s="140"/>
      <c r="D43" s="141"/>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7" ht="12.6" customHeight="1">
      <c r="A44" s="147" t="s">
        <v>269</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7" ht="12.6" customHeight="1">
      <c r="A45" s="150" t="s">
        <v>270</v>
      </c>
      <c r="B45" s="105"/>
    </row>
    <row r="46" spans="1:67" ht="12.6" customHeight="1">
      <c r="A46" s="150" t="s">
        <v>241</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133"/>
    </row>
    <row r="47" spans="1:67" ht="12.6"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7" ht="12.6" customHeight="1">
      <c r="A48" s="150" t="s">
        <v>68</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34" ht="12.6" customHeight="1">
      <c r="A49" s="150" t="s">
        <v>296</v>
      </c>
      <c r="B49" s="151"/>
      <c r="G49" s="150"/>
      <c r="H49" s="151"/>
      <c r="S49" s="145"/>
      <c r="AB49" s="152"/>
      <c r="AD49" s="152"/>
      <c r="AF49" s="152"/>
      <c r="AH49" s="149"/>
    </row>
    <row r="50" spans="1:34" ht="12.6" customHeight="1">
      <c r="A50" s="150" t="s">
        <v>297</v>
      </c>
      <c r="B50" s="151"/>
      <c r="G50" s="150"/>
      <c r="H50" s="151"/>
      <c r="S50" s="145"/>
      <c r="AB50" s="152"/>
      <c r="AD50" s="152"/>
      <c r="AF50" s="152"/>
      <c r="AH50" s="149"/>
    </row>
    <row r="51" spans="1:34" ht="12.6" customHeight="1">
      <c r="A51" s="150" t="s">
        <v>298</v>
      </c>
      <c r="B51" s="151"/>
      <c r="G51" s="150"/>
      <c r="H51" s="151"/>
      <c r="S51" s="145"/>
      <c r="AB51" s="152"/>
      <c r="AD51" s="152"/>
      <c r="AF51" s="152"/>
      <c r="AH51" s="149"/>
    </row>
    <row r="52" spans="1:34" ht="12.6" customHeight="1">
      <c r="A52" s="150" t="s">
        <v>299</v>
      </c>
      <c r="B52" s="151"/>
      <c r="G52" s="150"/>
      <c r="H52" s="151"/>
      <c r="S52" s="145"/>
      <c r="AB52" s="152"/>
      <c r="AD52" s="152"/>
      <c r="AF52" s="152"/>
      <c r="AH52" s="149"/>
    </row>
    <row r="53" spans="1:34" ht="12.6" customHeight="1">
      <c r="A53" s="150" t="s">
        <v>300</v>
      </c>
    </row>
    <row r="54" spans="1:34" ht="12.6" customHeight="1">
      <c r="A54" s="260" t="s">
        <v>301</v>
      </c>
    </row>
    <row r="55" spans="1:34" ht="12.6" customHeight="1">
      <c r="A55" s="328" t="s">
        <v>302</v>
      </c>
    </row>
    <row r="56" spans="1:34" ht="12.6" customHeight="1">
      <c r="A56" s="150" t="s">
        <v>303</v>
      </c>
    </row>
    <row r="57" spans="1:34" ht="12.6" customHeight="1">
      <c r="A57" s="150" t="s">
        <v>304</v>
      </c>
    </row>
    <row r="58" spans="1:34" ht="12.6" customHeight="1">
      <c r="A58" s="153" t="s">
        <v>305</v>
      </c>
    </row>
    <row r="59" spans="1:34" ht="12.6" customHeight="1">
      <c r="A59" s="63" t="s">
        <v>306</v>
      </c>
      <c r="B59" s="151"/>
      <c r="I59" s="145"/>
      <c r="K59" s="145"/>
      <c r="N59" s="152"/>
      <c r="P59" s="152"/>
      <c r="T59" s="149"/>
      <c r="W59" s="145"/>
      <c r="Y59" s="145"/>
    </row>
    <row r="60" spans="1:34" ht="12.6" customHeight="1">
      <c r="A60" s="153" t="s">
        <v>275</v>
      </c>
      <c r="B60" s="151"/>
      <c r="I60" s="145"/>
      <c r="K60" s="145"/>
      <c r="N60" s="152"/>
      <c r="P60" s="152"/>
      <c r="T60" s="149"/>
      <c r="W60" s="145"/>
      <c r="Y60" s="145"/>
    </row>
    <row r="61" spans="1:34" ht="12.6" customHeight="1">
      <c r="A61" s="153" t="s">
        <v>276</v>
      </c>
      <c r="B61" s="151"/>
      <c r="I61" s="145"/>
      <c r="K61" s="145"/>
      <c r="N61" s="152"/>
      <c r="P61" s="152"/>
      <c r="T61" s="149"/>
      <c r="W61" s="145"/>
      <c r="Y61" s="145"/>
    </row>
    <row r="62" spans="1:34" ht="12.6" customHeight="1">
      <c r="A62" s="291" t="s">
        <v>307</v>
      </c>
      <c r="B62" s="151"/>
      <c r="I62" s="145"/>
      <c r="K62" s="145"/>
      <c r="N62" s="152"/>
      <c r="P62" s="152"/>
      <c r="T62" s="149"/>
      <c r="W62" s="145"/>
      <c r="Y62" s="145"/>
    </row>
    <row r="63" spans="1:34" ht="12.6" customHeight="1">
      <c r="B63" s="151"/>
      <c r="I63" s="145"/>
      <c r="K63" s="145"/>
      <c r="N63" s="152"/>
      <c r="P63" s="152"/>
      <c r="T63" s="149"/>
      <c r="W63" s="145"/>
      <c r="Y63" s="145"/>
    </row>
    <row r="64" spans="1:34" ht="12.6" customHeight="1">
      <c r="A64" s="63" t="s">
        <v>308</v>
      </c>
      <c r="B64" s="151"/>
      <c r="I64" s="145"/>
      <c r="K64" s="145"/>
      <c r="N64" s="152"/>
      <c r="P64" s="152"/>
      <c r="T64" s="149"/>
      <c r="W64" s="145"/>
      <c r="Y64" s="145"/>
    </row>
    <row r="65" spans="1:62" ht="12.6" customHeight="1">
      <c r="A65" s="260" t="s">
        <v>278</v>
      </c>
      <c r="B65" s="151"/>
      <c r="I65" s="145"/>
      <c r="K65" s="145"/>
      <c r="N65" s="152"/>
      <c r="P65" s="152"/>
      <c r="T65" s="149"/>
      <c r="W65" s="145"/>
      <c r="Y65" s="145"/>
      <c r="BJ65" s="154"/>
    </row>
    <row r="66" spans="1:62" ht="12.6" customHeight="1">
      <c r="A66" s="63" t="s">
        <v>279</v>
      </c>
      <c r="B66" s="145"/>
      <c r="C66" s="145"/>
      <c r="D66" s="145"/>
      <c r="E66" s="145"/>
      <c r="F66" s="145"/>
      <c r="G66" s="145"/>
      <c r="H66" s="145"/>
      <c r="I66" s="150"/>
      <c r="J66" s="150"/>
      <c r="K66" s="150"/>
      <c r="L66" s="150"/>
      <c r="M66" s="145"/>
      <c r="N66" s="152"/>
      <c r="O66" s="145"/>
      <c r="P66" s="152"/>
      <c r="Q66" s="145"/>
      <c r="R66" s="145"/>
      <c r="S66" s="145"/>
      <c r="T66" s="145"/>
      <c r="U66" s="145"/>
      <c r="V66" s="145"/>
      <c r="W66" s="150"/>
      <c r="X66" s="150"/>
      <c r="Y66" s="150"/>
      <c r="Z66" s="150"/>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2" ht="12.6" customHeight="1">
      <c r="A67" s="63" t="s">
        <v>309</v>
      </c>
      <c r="B67" s="151"/>
      <c r="I67" s="145"/>
      <c r="K67" s="145"/>
      <c r="N67" s="152"/>
      <c r="P67" s="152"/>
      <c r="T67" s="149"/>
      <c r="W67" s="145"/>
      <c r="Y67" s="145"/>
    </row>
    <row r="68" spans="1:62" ht="12.6" customHeight="1">
      <c r="A68" s="63" t="s">
        <v>310</v>
      </c>
      <c r="B68" s="151"/>
      <c r="I68" s="145"/>
      <c r="K68" s="145"/>
      <c r="N68" s="152"/>
      <c r="P68" s="152"/>
      <c r="T68" s="149"/>
      <c r="W68" s="145"/>
      <c r="Y68" s="145"/>
    </row>
    <row r="69" spans="1:62" ht="12.6" customHeight="1">
      <c r="A69" s="63" t="s">
        <v>311</v>
      </c>
    </row>
    <row r="70" spans="1:62" ht="12.6" customHeight="1">
      <c r="B70" s="151"/>
      <c r="I70" s="145"/>
      <c r="K70" s="145"/>
      <c r="N70" s="152"/>
      <c r="P70" s="152"/>
      <c r="T70" s="149"/>
      <c r="W70" s="145"/>
      <c r="Y70" s="145"/>
    </row>
    <row r="71" spans="1:62" ht="12.6" customHeight="1">
      <c r="B71" s="151"/>
      <c r="I71" s="145"/>
      <c r="K71" s="145"/>
      <c r="N71" s="152"/>
      <c r="P71" s="152"/>
      <c r="T71" s="149"/>
      <c r="W71" s="145"/>
      <c r="Y71" s="145"/>
    </row>
    <row r="72" spans="1:62" ht="12.6" customHeight="1">
      <c r="B72" s="151"/>
      <c r="I72" s="145"/>
      <c r="K72" s="145"/>
      <c r="N72" s="152"/>
      <c r="P72" s="152"/>
      <c r="T72" s="149"/>
      <c r="W72" s="145"/>
      <c r="Y72" s="145"/>
    </row>
    <row r="73" spans="1:62" ht="12.6" customHeight="1">
      <c r="B73" s="145"/>
      <c r="C73" s="145"/>
      <c r="D73" s="145"/>
      <c r="E73" s="145"/>
      <c r="F73" s="145"/>
      <c r="G73" s="145"/>
      <c r="H73" s="145"/>
      <c r="I73" s="150"/>
      <c r="J73" s="150"/>
      <c r="K73" s="150"/>
      <c r="L73" s="150"/>
      <c r="M73" s="145"/>
      <c r="N73" s="152"/>
      <c r="O73" s="145"/>
      <c r="P73" s="152"/>
      <c r="Q73" s="145"/>
      <c r="R73" s="145"/>
      <c r="S73" s="145"/>
      <c r="T73" s="145"/>
      <c r="U73" s="145"/>
      <c r="V73" s="145"/>
      <c r="W73" s="150"/>
      <c r="X73" s="150"/>
      <c r="Y73" s="150"/>
      <c r="Z73" s="150"/>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2" ht="12.6" customHeight="1">
      <c r="F74" s="150"/>
      <c r="H74" s="155"/>
      <c r="I74" s="155"/>
      <c r="J74" s="155"/>
      <c r="K74" s="155"/>
      <c r="L74" s="155"/>
      <c r="M74" s="155"/>
      <c r="N74" s="155"/>
      <c r="O74" s="155"/>
      <c r="P74" s="155"/>
      <c r="W74" s="155"/>
      <c r="X74" s="155"/>
      <c r="Y74" s="155"/>
      <c r="Z74" s="155"/>
    </row>
    <row r="75" spans="1:62" ht="12.6" customHeight="1">
      <c r="H75" s="155"/>
      <c r="I75" s="155"/>
      <c r="J75" s="155"/>
      <c r="K75" s="155"/>
      <c r="L75" s="155"/>
      <c r="M75" s="155"/>
      <c r="N75" s="155"/>
      <c r="O75" s="155"/>
      <c r="P75" s="155"/>
      <c r="W75" s="155"/>
      <c r="X75" s="155"/>
      <c r="Y75" s="155"/>
      <c r="Z75" s="155"/>
    </row>
    <row r="76" spans="1:62" ht="12.6" customHeight="1">
      <c r="H76" s="155"/>
      <c r="I76" s="155"/>
      <c r="J76" s="155"/>
      <c r="K76" s="155"/>
      <c r="L76" s="155"/>
      <c r="M76" s="155"/>
      <c r="N76" s="155"/>
      <c r="O76" s="155"/>
      <c r="P76" s="155"/>
      <c r="W76" s="155"/>
      <c r="X76" s="155"/>
      <c r="Y76" s="155"/>
      <c r="Z76" s="155"/>
    </row>
    <row r="77" spans="1:62" ht="12.6" customHeight="1">
      <c r="F77" s="150"/>
      <c r="H77" s="155"/>
      <c r="I77" s="155"/>
      <c r="J77" s="155"/>
      <c r="K77" s="155"/>
      <c r="L77" s="155"/>
      <c r="M77" s="155"/>
      <c r="N77" s="155"/>
      <c r="O77" s="155"/>
      <c r="P77" s="155"/>
      <c r="W77" s="155"/>
      <c r="X77" s="155"/>
      <c r="Y77" s="155"/>
      <c r="Z77" s="155"/>
    </row>
    <row r="78" spans="1:62" ht="12.6" customHeight="1"/>
    <row r="79" spans="1:62" ht="12.6" customHeight="1"/>
    <row r="80" spans="1:62" ht="12.6" customHeight="1"/>
    <row r="81" spans="2:58" ht="12.6" customHeight="1"/>
    <row r="82" spans="2:58" ht="12.6" customHeight="1">
      <c r="B82" s="145"/>
      <c r="E82" s="145"/>
      <c r="F82" s="145"/>
      <c r="G82" s="145"/>
      <c r="H82" s="145"/>
      <c r="I82" s="150"/>
      <c r="J82" s="150"/>
      <c r="K82" s="150"/>
      <c r="L82" s="150"/>
      <c r="M82" s="145"/>
      <c r="N82" s="152"/>
      <c r="O82" s="145"/>
      <c r="P82" s="152"/>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U82" s="145"/>
      <c r="AV82" s="145"/>
      <c r="AW82" s="145"/>
      <c r="AX82" s="145"/>
      <c r="AY82" s="145"/>
      <c r="AZ82" s="145"/>
      <c r="BA82" s="145"/>
      <c r="BB82" s="145"/>
      <c r="BC82" s="145"/>
      <c r="BD82" s="145"/>
      <c r="BE82" s="145"/>
      <c r="BF82" s="145"/>
    </row>
    <row r="83" spans="2:58" ht="12.6" customHeight="1"/>
    <row r="84" spans="2:58" ht="12.6" customHeight="1"/>
    <row r="85" spans="2:58" ht="12.6" customHeight="1"/>
    <row r="86" spans="2:58" ht="12.6" customHeight="1"/>
    <row r="87" spans="2:58" ht="12.6" customHeight="1"/>
    <row r="88" spans="2:58" ht="12.6" customHeight="1"/>
    <row r="89" spans="2:58" ht="12.6" customHeight="1"/>
    <row r="90" spans="2:58" ht="12.6" customHeight="1"/>
    <row r="91" spans="2:58" ht="12.6" customHeight="1"/>
    <row r="92" spans="2:58" ht="12.6" customHeight="1"/>
    <row r="93" spans="2:58" ht="12.6" customHeight="1"/>
    <row r="94" spans="2:58"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6"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BZ94"/>
  <sheetViews>
    <sheetView zoomScaleNormal="100" workbookViewId="0"/>
  </sheetViews>
  <sheetFormatPr baseColWidth="10" defaultColWidth="11.42578125" defaultRowHeight="15"/>
  <cols>
    <col min="1" max="1" width="14.42578125" style="63" customWidth="1"/>
    <col min="2" max="2" width="7.42578125" style="63" customWidth="1"/>
    <col min="3" max="10" width="4.42578125" style="63" customWidth="1"/>
    <col min="11" max="12" width="4.42578125" style="63" hidden="1" customWidth="1"/>
    <col min="13" max="14" width="4.42578125" style="63" customWidth="1"/>
    <col min="15" max="16" width="4.42578125" style="63" hidden="1" customWidth="1"/>
    <col min="17" max="30" width="4.42578125" style="63" customWidth="1"/>
    <col min="31" max="32" width="4.42578125" style="63" hidden="1" customWidth="1"/>
    <col min="33" max="40" width="4.42578125" style="63" customWidth="1"/>
    <col min="41" max="42" width="4.42578125" style="63" hidden="1" customWidth="1"/>
    <col min="43" max="44" width="4.42578125" style="63" customWidth="1"/>
    <col min="45" max="46" width="4.42578125" style="63" hidden="1" customWidth="1"/>
    <col min="47" max="50" width="4.42578125" style="63" customWidth="1"/>
    <col min="51" max="58" width="4.42578125" style="63" hidden="1" customWidth="1"/>
    <col min="59" max="60" width="4.42578125" style="63" customWidth="1"/>
    <col min="61" max="64" width="5.42578125" style="63" customWidth="1"/>
    <col min="65" max="78" width="11.42578125" style="63" customWidth="1"/>
  </cols>
  <sheetData>
    <row r="1" spans="1:65" s="97" customFormat="1" ht="12.6" customHeight="1">
      <c r="A1" s="223" t="s">
        <v>312</v>
      </c>
      <c r="BL1" s="230" t="s">
        <v>1</v>
      </c>
    </row>
    <row r="2" spans="1:65"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5"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5" s="105" customFormat="1" ht="12" customHeight="1">
      <c r="B4" s="106" t="s">
        <v>2</v>
      </c>
      <c r="C4" s="497" t="s">
        <v>313</v>
      </c>
      <c r="D4" s="498"/>
      <c r="E4" s="497" t="s">
        <v>208</v>
      </c>
      <c r="F4" s="498"/>
      <c r="G4" s="497" t="s">
        <v>4</v>
      </c>
      <c r="H4" s="498"/>
      <c r="I4" s="497" t="s">
        <v>5</v>
      </c>
      <c r="J4" s="499"/>
      <c r="K4" s="497" t="s">
        <v>133</v>
      </c>
      <c r="L4" s="498"/>
      <c r="M4" s="497" t="s">
        <v>314</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315</v>
      </c>
      <c r="AH4" s="498"/>
      <c r="AI4" s="497" t="s">
        <v>316</v>
      </c>
      <c r="AJ4" s="498"/>
      <c r="AK4" s="497" t="s">
        <v>15</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317</v>
      </c>
      <c r="BH4" s="495"/>
      <c r="BI4" s="107" t="s">
        <v>22</v>
      </c>
      <c r="BJ4" s="108"/>
      <c r="BK4" s="108"/>
      <c r="BL4" s="109" t="s">
        <v>23</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10"/>
      <c r="BH5" s="111"/>
      <c r="BI5" s="110"/>
      <c r="BJ5" s="111"/>
      <c r="BK5" s="111"/>
      <c r="BL5" s="113"/>
    </row>
    <row r="6" spans="1:65" s="52" customFormat="1" ht="12.6" customHeight="1">
      <c r="B6" s="114" t="s">
        <v>318</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15" t="s">
        <v>25</v>
      </c>
      <c r="BH6" s="116" t="s">
        <v>26</v>
      </c>
      <c r="BI6" s="115" t="s">
        <v>25</v>
      </c>
      <c r="BJ6" s="116" t="s">
        <v>26</v>
      </c>
      <c r="BK6" s="118" t="s">
        <v>22</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21"/>
      <c r="BH7" s="122"/>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H8" s="124"/>
      <c r="BJ8" s="124"/>
      <c r="BL8" s="125"/>
    </row>
    <row r="9" spans="1:65" s="52" customFormat="1" ht="12.6" customHeight="1">
      <c r="A9" s="126" t="s">
        <v>22</v>
      </c>
      <c r="B9" s="127" t="s">
        <v>319</v>
      </c>
      <c r="C9" s="45">
        <v>121</v>
      </c>
      <c r="D9" s="45">
        <v>406</v>
      </c>
      <c r="E9" s="45">
        <v>109</v>
      </c>
      <c r="F9" s="45">
        <v>389</v>
      </c>
      <c r="G9" s="45">
        <v>186</v>
      </c>
      <c r="H9" s="45">
        <v>260</v>
      </c>
      <c r="I9" s="45">
        <v>68</v>
      </c>
      <c r="J9" s="45">
        <v>488</v>
      </c>
      <c r="K9" s="45">
        <v>0</v>
      </c>
      <c r="L9" s="45">
        <v>0</v>
      </c>
      <c r="M9" s="45">
        <v>12</v>
      </c>
      <c r="N9" s="45">
        <v>39</v>
      </c>
      <c r="O9" s="45">
        <v>0</v>
      </c>
      <c r="P9" s="45">
        <v>0</v>
      </c>
      <c r="Q9" s="45">
        <v>9</v>
      </c>
      <c r="R9" s="45">
        <v>38</v>
      </c>
      <c r="S9" s="45">
        <v>8</v>
      </c>
      <c r="T9" s="45">
        <v>15</v>
      </c>
      <c r="U9" s="45">
        <v>0</v>
      </c>
      <c r="V9" s="45">
        <v>3</v>
      </c>
      <c r="W9" s="45">
        <v>8</v>
      </c>
      <c r="X9" s="45">
        <v>25</v>
      </c>
      <c r="Y9" s="45">
        <v>8</v>
      </c>
      <c r="Z9" s="45">
        <v>57</v>
      </c>
      <c r="AA9" s="45">
        <v>3</v>
      </c>
      <c r="AB9" s="45">
        <v>10</v>
      </c>
      <c r="AC9" s="45">
        <v>1</v>
      </c>
      <c r="AD9" s="45">
        <v>2</v>
      </c>
      <c r="AE9" s="45">
        <v>0</v>
      </c>
      <c r="AF9" s="45">
        <v>0</v>
      </c>
      <c r="AG9" s="45">
        <v>94</v>
      </c>
      <c r="AH9" s="45">
        <v>104</v>
      </c>
      <c r="AI9" s="45">
        <v>0</v>
      </c>
      <c r="AJ9" s="45">
        <v>7</v>
      </c>
      <c r="AK9" s="45">
        <v>1</v>
      </c>
      <c r="AL9" s="45">
        <v>2</v>
      </c>
      <c r="AM9" s="45">
        <v>0</v>
      </c>
      <c r="AN9" s="45">
        <v>3</v>
      </c>
      <c r="AO9" s="45">
        <v>0</v>
      </c>
      <c r="AP9" s="45">
        <v>0</v>
      </c>
      <c r="AQ9" s="45">
        <v>1</v>
      </c>
      <c r="AR9" s="45">
        <v>16</v>
      </c>
      <c r="AS9" s="45">
        <v>0</v>
      </c>
      <c r="AT9" s="45">
        <v>0</v>
      </c>
      <c r="AU9" s="45">
        <v>1</v>
      </c>
      <c r="AV9" s="45">
        <v>14</v>
      </c>
      <c r="AW9" s="45">
        <v>2</v>
      </c>
      <c r="AX9" s="45">
        <v>15</v>
      </c>
      <c r="AY9" s="45">
        <v>0</v>
      </c>
      <c r="AZ9" s="45">
        <v>0</v>
      </c>
      <c r="BA9" s="45">
        <v>0</v>
      </c>
      <c r="BB9" s="45">
        <v>0</v>
      </c>
      <c r="BC9" s="45">
        <v>0</v>
      </c>
      <c r="BD9" s="45">
        <v>0</v>
      </c>
      <c r="BE9" s="45">
        <v>0</v>
      </c>
      <c r="BF9" s="45">
        <v>0</v>
      </c>
      <c r="BG9" s="45">
        <v>10</v>
      </c>
      <c r="BH9" s="45">
        <v>24</v>
      </c>
      <c r="BI9" s="45">
        <v>652</v>
      </c>
      <c r="BJ9" s="45">
        <v>1956</v>
      </c>
      <c r="BK9" s="45">
        <v>2608</v>
      </c>
      <c r="BL9" s="67">
        <v>25</v>
      </c>
      <c r="BM9" s="240"/>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 customHeight="1">
      <c r="A11" s="63" t="s">
        <v>167</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0" t="s">
        <v>31</v>
      </c>
      <c r="AF11" s="50" t="s">
        <v>31</v>
      </c>
      <c r="AG11" s="50">
        <v>12</v>
      </c>
      <c r="AH11" s="55">
        <v>7</v>
      </c>
      <c r="AI11" s="56">
        <v>0</v>
      </c>
      <c r="AJ11" s="56">
        <v>2</v>
      </c>
      <c r="AK11" s="56" t="s">
        <v>31</v>
      </c>
      <c r="AL11" s="56" t="s">
        <v>31</v>
      </c>
      <c r="AM11" s="56">
        <v>0</v>
      </c>
      <c r="AN11" s="56">
        <v>0</v>
      </c>
      <c r="AO11" s="56" t="s">
        <v>31</v>
      </c>
      <c r="AP11" s="56" t="s">
        <v>31</v>
      </c>
      <c r="AQ11" s="133">
        <v>0</v>
      </c>
      <c r="AR11" s="133">
        <v>5</v>
      </c>
      <c r="AS11" s="133" t="s">
        <v>31</v>
      </c>
      <c r="AT11" s="133"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59">
        <v>58</v>
      </c>
      <c r="BJ11" s="59">
        <v>122</v>
      </c>
      <c r="BK11" s="61">
        <v>180</v>
      </c>
      <c r="BL11" s="132">
        <v>32.222222222222221</v>
      </c>
    </row>
    <row r="12" spans="1:65" ht="12.6" customHeight="1">
      <c r="A12" s="63" t="s">
        <v>320</v>
      </c>
      <c r="B12" s="54">
        <v>2010</v>
      </c>
      <c r="C12" s="55">
        <v>3</v>
      </c>
      <c r="D12" s="55">
        <v>14</v>
      </c>
      <c r="E12" s="55">
        <v>0</v>
      </c>
      <c r="F12" s="55">
        <v>1</v>
      </c>
      <c r="G12" s="55">
        <v>12</v>
      </c>
      <c r="H12" s="55">
        <v>23</v>
      </c>
      <c r="I12" s="55">
        <v>6</v>
      </c>
      <c r="J12" s="55">
        <v>38</v>
      </c>
      <c r="K12" s="55" t="s">
        <v>31</v>
      </c>
      <c r="L12" s="55" t="s">
        <v>31</v>
      </c>
      <c r="M12" s="56" t="s">
        <v>31</v>
      </c>
      <c r="N12" s="56" t="s">
        <v>31</v>
      </c>
      <c r="O12" s="56" t="s">
        <v>31</v>
      </c>
      <c r="P12" s="56"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0" t="s">
        <v>31</v>
      </c>
      <c r="AF12" s="50" t="s">
        <v>31</v>
      </c>
      <c r="AG12" s="50">
        <v>11</v>
      </c>
      <c r="AH12" s="55">
        <v>5</v>
      </c>
      <c r="AI12" s="56" t="s">
        <v>31</v>
      </c>
      <c r="AJ12" s="56" t="s">
        <v>31</v>
      </c>
      <c r="AK12" s="56" t="s">
        <v>31</v>
      </c>
      <c r="AL12" s="56" t="s">
        <v>31</v>
      </c>
      <c r="AM12" s="56">
        <v>0</v>
      </c>
      <c r="AN12" s="56">
        <v>0</v>
      </c>
      <c r="AO12" s="56" t="s">
        <v>31</v>
      </c>
      <c r="AP12" s="56" t="s">
        <v>31</v>
      </c>
      <c r="AQ12" s="133">
        <v>0</v>
      </c>
      <c r="AR12" s="133">
        <v>5</v>
      </c>
      <c r="AS12" s="133" t="s">
        <v>31</v>
      </c>
      <c r="AT12" s="133" t="s">
        <v>31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0</v>
      </c>
      <c r="BI12" s="63">
        <v>42</v>
      </c>
      <c r="BJ12" s="63">
        <v>118</v>
      </c>
      <c r="BK12" s="61">
        <v>160</v>
      </c>
      <c r="BL12" s="132">
        <v>26.25</v>
      </c>
    </row>
    <row r="13" spans="1:65" ht="12.6" customHeight="1">
      <c r="A13" s="63" t="s">
        <v>239</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0" t="s">
        <v>31</v>
      </c>
      <c r="AF13" s="50" t="s">
        <v>31</v>
      </c>
      <c r="AG13" s="50">
        <v>3</v>
      </c>
      <c r="AH13" s="55">
        <v>6</v>
      </c>
      <c r="AI13" s="56" t="s">
        <v>31</v>
      </c>
      <c r="AJ13" s="56" t="s">
        <v>31</v>
      </c>
      <c r="AK13" s="56" t="s">
        <v>31</v>
      </c>
      <c r="AL13" s="56" t="s">
        <v>31</v>
      </c>
      <c r="AM13" s="56" t="s">
        <v>31</v>
      </c>
      <c r="AN13" s="56" t="s">
        <v>31</v>
      </c>
      <c r="AO13" s="56" t="s">
        <v>31</v>
      </c>
      <c r="AP13" s="56" t="s">
        <v>31</v>
      </c>
      <c r="AQ13" s="133" t="s">
        <v>31</v>
      </c>
      <c r="AR13" s="133" t="s">
        <v>31</v>
      </c>
      <c r="AS13" s="133" t="s">
        <v>31</v>
      </c>
      <c r="AT13" s="133"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63">
        <v>31</v>
      </c>
      <c r="BJ13" s="63">
        <v>89</v>
      </c>
      <c r="BK13" s="61">
        <v>120</v>
      </c>
      <c r="BL13" s="132">
        <v>25.833333333333336</v>
      </c>
    </row>
    <row r="14" spans="1:65"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133" t="s">
        <v>31</v>
      </c>
      <c r="AR14" s="133" t="s">
        <v>31</v>
      </c>
      <c r="AS14" s="133" t="s">
        <v>31</v>
      </c>
      <c r="AT14" s="133"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63">
        <v>13</v>
      </c>
      <c r="BJ14" s="63">
        <v>51</v>
      </c>
      <c r="BK14" s="61">
        <v>64</v>
      </c>
      <c r="BL14" s="132">
        <v>20.3125</v>
      </c>
    </row>
    <row r="15" spans="1:65" ht="12.6" customHeight="1">
      <c r="A15" s="63" t="s">
        <v>35</v>
      </c>
      <c r="B15" s="54">
        <v>2008</v>
      </c>
      <c r="C15" s="55">
        <v>6</v>
      </c>
      <c r="D15" s="55">
        <v>15</v>
      </c>
      <c r="E15" s="55">
        <v>6</v>
      </c>
      <c r="F15" s="55">
        <v>23</v>
      </c>
      <c r="G15" s="55">
        <v>4</v>
      </c>
      <c r="H15" s="55">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133" t="s">
        <v>31</v>
      </c>
      <c r="AR15" s="133" t="s">
        <v>31</v>
      </c>
      <c r="AS15" s="133" t="s">
        <v>31</v>
      </c>
      <c r="AT15" s="133"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63">
        <v>23</v>
      </c>
      <c r="BJ15" s="63">
        <v>77</v>
      </c>
      <c r="BK15" s="61">
        <v>100</v>
      </c>
      <c r="BL15" s="132">
        <v>23</v>
      </c>
    </row>
    <row r="16" spans="1:65" s="52" customFormat="1" ht="11.2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133"/>
      <c r="AT16" s="133"/>
      <c r="AU16" s="50"/>
      <c r="AV16" s="55"/>
      <c r="AW16" s="50"/>
      <c r="AX16" s="55"/>
      <c r="AY16" s="50"/>
      <c r="AZ16" s="55"/>
      <c r="BA16" s="50"/>
      <c r="BB16" s="55"/>
      <c r="BC16" s="50"/>
      <c r="BD16" s="55"/>
      <c r="BE16" s="50"/>
      <c r="BF16" s="55"/>
      <c r="BG16" s="59"/>
      <c r="BH16" s="59"/>
      <c r="BI16" s="63"/>
      <c r="BJ16" s="63"/>
      <c r="BK16" s="61"/>
      <c r="BL16" s="64"/>
    </row>
    <row r="17" spans="1:64" ht="12.6" customHeight="1">
      <c r="A17" s="63" t="s">
        <v>185</v>
      </c>
      <c r="B17" s="54">
        <v>2010</v>
      </c>
      <c r="C17" s="55">
        <v>4</v>
      </c>
      <c r="D17" s="55">
        <v>6</v>
      </c>
      <c r="E17" s="55">
        <v>7</v>
      </c>
      <c r="F17" s="55">
        <v>13</v>
      </c>
      <c r="G17" s="55">
        <v>2</v>
      </c>
      <c r="H17" s="55">
        <v>4</v>
      </c>
      <c r="I17" s="55">
        <v>3</v>
      </c>
      <c r="J17" s="55">
        <v>8</v>
      </c>
      <c r="K17" s="55" t="s">
        <v>31</v>
      </c>
      <c r="L17" s="55" t="s">
        <v>31</v>
      </c>
      <c r="M17" s="56" t="s">
        <v>31</v>
      </c>
      <c r="N17" s="56" t="s">
        <v>31</v>
      </c>
      <c r="O17" s="56" t="s">
        <v>31</v>
      </c>
      <c r="P17" s="56" t="s">
        <v>31</v>
      </c>
      <c r="Q17" s="55" t="s">
        <v>31</v>
      </c>
      <c r="R17" s="55" t="s">
        <v>31</v>
      </c>
      <c r="S17" s="55">
        <v>2</v>
      </c>
      <c r="T17" s="55">
        <v>6</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133" t="s">
        <v>31</v>
      </c>
      <c r="AT17" s="133"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63">
        <v>18</v>
      </c>
      <c r="BJ17" s="63">
        <v>37</v>
      </c>
      <c r="BK17" s="61">
        <v>55</v>
      </c>
      <c r="BL17" s="132">
        <v>32.727272727272727</v>
      </c>
    </row>
    <row r="18" spans="1:64" ht="12.6" customHeight="1">
      <c r="A18" s="63" t="s">
        <v>240</v>
      </c>
      <c r="B18" s="54">
        <v>2010</v>
      </c>
      <c r="C18" s="55">
        <v>3</v>
      </c>
      <c r="D18" s="55">
        <v>14</v>
      </c>
      <c r="E18" s="55">
        <v>4</v>
      </c>
      <c r="F18" s="55">
        <v>14</v>
      </c>
      <c r="G18" s="55">
        <v>0</v>
      </c>
      <c r="H18" s="55">
        <v>1</v>
      </c>
      <c r="I18" s="55">
        <v>2</v>
      </c>
      <c r="J18" s="55">
        <v>17</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1</v>
      </c>
      <c r="AH18" s="55">
        <v>4</v>
      </c>
      <c r="AI18" s="56" t="s">
        <v>31</v>
      </c>
      <c r="AJ18" s="56" t="s">
        <v>31</v>
      </c>
      <c r="AK18" s="56" t="s">
        <v>31</v>
      </c>
      <c r="AL18" s="56" t="s">
        <v>31</v>
      </c>
      <c r="AM18" s="56" t="s">
        <v>31</v>
      </c>
      <c r="AN18" s="56" t="s">
        <v>31</v>
      </c>
      <c r="AO18" s="56" t="s">
        <v>31</v>
      </c>
      <c r="AP18" s="56" t="s">
        <v>31</v>
      </c>
      <c r="AQ18" s="133" t="s">
        <v>31</v>
      </c>
      <c r="AR18" s="133" t="s">
        <v>31</v>
      </c>
      <c r="AS18" s="133" t="s">
        <v>31</v>
      </c>
      <c r="AT18" s="133"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0</v>
      </c>
      <c r="BI18" s="63">
        <v>10</v>
      </c>
      <c r="BJ18" s="63">
        <v>50</v>
      </c>
      <c r="BK18" s="61">
        <v>60</v>
      </c>
      <c r="BL18" s="132">
        <v>16.666666666666664</v>
      </c>
    </row>
    <row r="19" spans="1:64" ht="12.6" customHeight="1">
      <c r="A19" s="63" t="s">
        <v>321</v>
      </c>
      <c r="B19" s="54">
        <v>2010</v>
      </c>
      <c r="C19" s="55">
        <v>1</v>
      </c>
      <c r="D19" s="55">
        <v>12</v>
      </c>
      <c r="E19" s="55">
        <v>1</v>
      </c>
      <c r="F19" s="55">
        <v>5</v>
      </c>
      <c r="G19" s="55">
        <v>1</v>
      </c>
      <c r="H19" s="55">
        <v>7</v>
      </c>
      <c r="I19" s="55">
        <v>1</v>
      </c>
      <c r="J19" s="55">
        <v>15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v>0</v>
      </c>
      <c r="Z19" s="56">
        <v>10</v>
      </c>
      <c r="AA19" s="55" t="s">
        <v>31</v>
      </c>
      <c r="AB19" s="55" t="s">
        <v>31</v>
      </c>
      <c r="AC19" s="50" t="s">
        <v>31</v>
      </c>
      <c r="AD19" s="50" t="s">
        <v>31</v>
      </c>
      <c r="AE19" s="50" t="s">
        <v>31</v>
      </c>
      <c r="AF19" s="50" t="s">
        <v>31</v>
      </c>
      <c r="AG19" s="50">
        <v>3</v>
      </c>
      <c r="AH19" s="55">
        <v>4</v>
      </c>
      <c r="AI19" s="56" t="s">
        <v>31</v>
      </c>
      <c r="AJ19" s="56" t="s">
        <v>31</v>
      </c>
      <c r="AK19" s="56" t="s">
        <v>31</v>
      </c>
      <c r="AL19" s="56" t="s">
        <v>31</v>
      </c>
      <c r="AM19" s="56" t="s">
        <v>31</v>
      </c>
      <c r="AN19" s="56" t="s">
        <v>31</v>
      </c>
      <c r="AO19" s="56" t="s">
        <v>31</v>
      </c>
      <c r="AP19" s="56" t="s">
        <v>31</v>
      </c>
      <c r="AQ19" s="133">
        <v>0</v>
      </c>
      <c r="AR19" s="133">
        <v>0</v>
      </c>
      <c r="AS19" s="133" t="s">
        <v>31</v>
      </c>
      <c r="AT19" s="133"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t="s">
        <v>31</v>
      </c>
      <c r="BH19" s="59" t="s">
        <v>31</v>
      </c>
      <c r="BI19" s="63">
        <v>7</v>
      </c>
      <c r="BJ19" s="63">
        <v>53</v>
      </c>
      <c r="BK19" s="61">
        <v>60</v>
      </c>
      <c r="BL19" s="132">
        <v>11.666666666666666</v>
      </c>
    </row>
    <row r="20" spans="1:64" ht="12.6" customHeight="1">
      <c r="A20" s="63" t="s">
        <v>322</v>
      </c>
      <c r="B20" s="54">
        <v>2010</v>
      </c>
      <c r="C20" s="55">
        <v>8</v>
      </c>
      <c r="D20" s="55">
        <v>12</v>
      </c>
      <c r="E20" s="55">
        <v>6</v>
      </c>
      <c r="F20" s="55">
        <v>17</v>
      </c>
      <c r="G20" s="55">
        <v>1</v>
      </c>
      <c r="H20" s="55">
        <v>7</v>
      </c>
      <c r="I20" s="55">
        <v>0</v>
      </c>
      <c r="J20" s="55">
        <v>19</v>
      </c>
      <c r="K20" s="55" t="s">
        <v>31</v>
      </c>
      <c r="L20" s="55" t="s">
        <v>31</v>
      </c>
      <c r="M20" s="56" t="s">
        <v>31</v>
      </c>
      <c r="N20" s="56" t="s">
        <v>31</v>
      </c>
      <c r="O20" s="56" t="s">
        <v>31</v>
      </c>
      <c r="P20" s="56" t="s">
        <v>31</v>
      </c>
      <c r="Q20" s="55" t="s">
        <v>31</v>
      </c>
      <c r="R20" s="55" t="s">
        <v>31</v>
      </c>
      <c r="S20" s="55" t="s">
        <v>31</v>
      </c>
      <c r="T20" s="55" t="s">
        <v>31</v>
      </c>
      <c r="U20" s="55" t="s">
        <v>31</v>
      </c>
      <c r="V20" s="55" t="s">
        <v>31</v>
      </c>
      <c r="W20" s="55">
        <v>0</v>
      </c>
      <c r="X20" s="55">
        <v>2</v>
      </c>
      <c r="Y20" s="56" t="s">
        <v>31</v>
      </c>
      <c r="Z20" s="56" t="s">
        <v>31</v>
      </c>
      <c r="AA20" s="55" t="s">
        <v>31</v>
      </c>
      <c r="AB20" s="55" t="s">
        <v>31</v>
      </c>
      <c r="AC20" s="50" t="s">
        <v>31</v>
      </c>
      <c r="AD20" s="50" t="s">
        <v>31</v>
      </c>
      <c r="AE20" s="50" t="s">
        <v>31</v>
      </c>
      <c r="AF20" s="50" t="s">
        <v>31</v>
      </c>
      <c r="AG20" s="50">
        <v>3</v>
      </c>
      <c r="AH20" s="55">
        <v>4</v>
      </c>
      <c r="AI20" s="56" t="s">
        <v>31</v>
      </c>
      <c r="AJ20" s="56" t="s">
        <v>31</v>
      </c>
      <c r="AK20" s="56" t="s">
        <v>31</v>
      </c>
      <c r="AL20" s="56" t="s">
        <v>31</v>
      </c>
      <c r="AM20" s="56" t="s">
        <v>31</v>
      </c>
      <c r="AN20" s="56" t="s">
        <v>31</v>
      </c>
      <c r="AO20" s="56" t="s">
        <v>31</v>
      </c>
      <c r="AP20" s="56" t="s">
        <v>31</v>
      </c>
      <c r="AQ20" s="133" t="s">
        <v>31</v>
      </c>
      <c r="AR20" s="133" t="s">
        <v>31</v>
      </c>
      <c r="AS20" s="133" t="s">
        <v>31</v>
      </c>
      <c r="AT20" s="133"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0</v>
      </c>
      <c r="BI20" s="63">
        <v>19</v>
      </c>
      <c r="BJ20" s="63">
        <v>61</v>
      </c>
      <c r="BK20" s="61">
        <v>80</v>
      </c>
      <c r="BL20" s="132">
        <v>23.75</v>
      </c>
    </row>
    <row r="21" spans="1:64" ht="12.6" customHeight="1">
      <c r="A21" s="63" t="s">
        <v>323</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0" t="s">
        <v>31</v>
      </c>
      <c r="AF21" s="50" t="s">
        <v>31</v>
      </c>
      <c r="AG21" s="50">
        <v>1</v>
      </c>
      <c r="AH21" s="55">
        <v>2</v>
      </c>
      <c r="AI21" s="56" t="s">
        <v>31</v>
      </c>
      <c r="AJ21" s="56" t="s">
        <v>31</v>
      </c>
      <c r="AK21" s="56" t="s">
        <v>31</v>
      </c>
      <c r="AL21" s="56" t="s">
        <v>31</v>
      </c>
      <c r="AM21" s="56" t="s">
        <v>31</v>
      </c>
      <c r="AN21" s="56" t="s">
        <v>31</v>
      </c>
      <c r="AO21" s="56" t="s">
        <v>31</v>
      </c>
      <c r="AP21" s="56" t="s">
        <v>31</v>
      </c>
      <c r="AQ21" s="133">
        <v>0</v>
      </c>
      <c r="AR21" s="133">
        <v>0</v>
      </c>
      <c r="AS21" s="133" t="s">
        <v>31</v>
      </c>
      <c r="AT21" s="133"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63">
        <v>26</v>
      </c>
      <c r="BJ21" s="6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133"/>
      <c r="AT22" s="133"/>
      <c r="AU22" s="50"/>
      <c r="AV22" s="55"/>
      <c r="AW22" s="50"/>
      <c r="AX22" s="55"/>
      <c r="AY22" s="50"/>
      <c r="AZ22" s="55"/>
      <c r="BA22" s="50"/>
      <c r="BB22" s="55"/>
      <c r="BC22" s="50"/>
      <c r="BD22" s="55"/>
      <c r="BE22" s="50"/>
      <c r="BF22" s="55"/>
      <c r="BG22" s="59"/>
      <c r="BH22" s="59"/>
      <c r="BI22" s="63"/>
      <c r="BJ22" s="63"/>
      <c r="BK22" s="61"/>
      <c r="BL22" s="64"/>
    </row>
    <row r="23" spans="1:64" ht="12.6" customHeight="1">
      <c r="A23" s="63" t="s">
        <v>212</v>
      </c>
      <c r="B23" s="54">
        <v>2009</v>
      </c>
      <c r="C23" s="55">
        <v>8</v>
      </c>
      <c r="D23" s="55">
        <v>19</v>
      </c>
      <c r="E23" s="55">
        <v>6</v>
      </c>
      <c r="F23" s="55">
        <v>19</v>
      </c>
      <c r="G23" s="55">
        <v>8</v>
      </c>
      <c r="H23" s="55">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133">
        <v>0</v>
      </c>
      <c r="AR23" s="133">
        <v>0</v>
      </c>
      <c r="AS23" s="133" t="s">
        <v>31</v>
      </c>
      <c r="AT23" s="133"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63">
        <v>26</v>
      </c>
      <c r="BJ23" s="63">
        <v>74</v>
      </c>
      <c r="BK23" s="61">
        <v>100</v>
      </c>
      <c r="BL23" s="132">
        <v>26</v>
      </c>
    </row>
    <row r="24" spans="1:64" ht="12.6" customHeight="1">
      <c r="A24" s="63" t="s">
        <v>292</v>
      </c>
      <c r="B24" s="54">
        <v>2008</v>
      </c>
      <c r="C24" s="55">
        <v>2</v>
      </c>
      <c r="D24" s="55">
        <v>9</v>
      </c>
      <c r="E24" s="55">
        <v>1</v>
      </c>
      <c r="F24" s="55">
        <v>7</v>
      </c>
      <c r="G24" s="55">
        <v>19</v>
      </c>
      <c r="H24" s="55">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133" t="s">
        <v>31</v>
      </c>
      <c r="AR24" s="133" t="s">
        <v>31</v>
      </c>
      <c r="AS24" s="133" t="s">
        <v>31</v>
      </c>
      <c r="AT24" s="133"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63">
        <v>37</v>
      </c>
      <c r="BJ24" s="63">
        <v>63</v>
      </c>
      <c r="BK24" s="61">
        <v>100</v>
      </c>
      <c r="BL24" s="132">
        <v>37</v>
      </c>
    </row>
    <row r="25" spans="1:64" ht="12.6" customHeight="1">
      <c r="A25" s="63" t="s">
        <v>111</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0" t="s">
        <v>31</v>
      </c>
      <c r="AF25" s="50" t="s">
        <v>31</v>
      </c>
      <c r="AG25" s="50">
        <v>3</v>
      </c>
      <c r="AH25" s="55">
        <v>8</v>
      </c>
      <c r="AI25" s="56" t="s">
        <v>31</v>
      </c>
      <c r="AJ25" s="56" t="s">
        <v>31</v>
      </c>
      <c r="AK25" s="56" t="s">
        <v>31</v>
      </c>
      <c r="AL25" s="56" t="s">
        <v>31</v>
      </c>
      <c r="AM25" s="56">
        <v>0</v>
      </c>
      <c r="AN25" s="56">
        <v>1</v>
      </c>
      <c r="AO25" s="56" t="s">
        <v>31</v>
      </c>
      <c r="AP25" s="56" t="s">
        <v>31</v>
      </c>
      <c r="AQ25" s="133">
        <v>0</v>
      </c>
      <c r="AR25" s="133">
        <v>0</v>
      </c>
      <c r="AS25" s="133" t="s">
        <v>31</v>
      </c>
      <c r="AT25" s="133"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63">
        <v>31</v>
      </c>
      <c r="BJ25" s="63">
        <v>59</v>
      </c>
      <c r="BK25" s="61">
        <v>90</v>
      </c>
      <c r="BL25" s="132">
        <v>34.444444444444443</v>
      </c>
    </row>
    <row r="26" spans="1:64" ht="12.6" customHeight="1">
      <c r="A26" s="63" t="s">
        <v>293</v>
      </c>
      <c r="B26" s="54">
        <v>2008</v>
      </c>
      <c r="C26" s="55">
        <v>2</v>
      </c>
      <c r="D26" s="55">
        <v>12</v>
      </c>
      <c r="E26" s="55">
        <v>1</v>
      </c>
      <c r="F26" s="55">
        <v>2</v>
      </c>
      <c r="G26" s="55">
        <v>3</v>
      </c>
      <c r="H26" s="55">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133">
        <v>0</v>
      </c>
      <c r="AR26" s="133">
        <v>1</v>
      </c>
      <c r="AS26" s="133" t="s">
        <v>31</v>
      </c>
      <c r="AT26" s="133"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63">
        <v>9</v>
      </c>
      <c r="BJ26" s="63">
        <v>51</v>
      </c>
      <c r="BK26" s="61">
        <v>60</v>
      </c>
      <c r="BL26" s="132">
        <v>15</v>
      </c>
    </row>
    <row r="27" spans="1:64"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133" t="s">
        <v>31</v>
      </c>
      <c r="AR27" s="133" t="s">
        <v>31</v>
      </c>
      <c r="AS27" s="133" t="s">
        <v>31</v>
      </c>
      <c r="AT27" s="133"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63">
        <v>15</v>
      </c>
      <c r="BJ27" s="63">
        <v>50</v>
      </c>
      <c r="BK27" s="61">
        <v>65</v>
      </c>
      <c r="BL27" s="132">
        <v>23.076923076923077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133"/>
      <c r="AT28" s="133"/>
      <c r="AU28" s="50"/>
      <c r="AV28" s="55"/>
      <c r="AW28" s="50"/>
      <c r="AX28" s="55"/>
      <c r="AY28" s="50"/>
      <c r="AZ28" s="55"/>
      <c r="BA28" s="50"/>
      <c r="BB28" s="55"/>
      <c r="BC28" s="50"/>
      <c r="BD28" s="55"/>
      <c r="BE28" s="50"/>
      <c r="BF28" s="55"/>
      <c r="BG28" s="59"/>
      <c r="BH28" s="59"/>
      <c r="BI28" s="63"/>
      <c r="BJ28" s="63"/>
      <c r="BK28" s="61"/>
      <c r="BL28" s="64"/>
    </row>
    <row r="29" spans="1:64"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133" t="s">
        <v>48</v>
      </c>
      <c r="AT29" s="133"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63">
        <v>10</v>
      </c>
      <c r="BJ29" s="63">
        <v>39</v>
      </c>
      <c r="BK29" s="61">
        <v>49</v>
      </c>
      <c r="BL29" s="132">
        <v>20.408163265306122</v>
      </c>
    </row>
    <row r="30" spans="1:64" ht="12.6" customHeight="1">
      <c r="A30" s="63" t="s">
        <v>294</v>
      </c>
      <c r="B30" s="54">
        <v>2008</v>
      </c>
      <c r="C30" s="55">
        <v>5</v>
      </c>
      <c r="D30" s="55">
        <v>18</v>
      </c>
      <c r="E30" s="55">
        <v>9</v>
      </c>
      <c r="F30" s="55">
        <v>24</v>
      </c>
      <c r="G30" s="55">
        <v>8</v>
      </c>
      <c r="H30" s="55">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133">
        <v>0</v>
      </c>
      <c r="AR30" s="133">
        <v>0</v>
      </c>
      <c r="AS30" s="133" t="s">
        <v>31</v>
      </c>
      <c r="AT30" s="133"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63">
        <v>29</v>
      </c>
      <c r="BJ30" s="63">
        <v>91</v>
      </c>
      <c r="BK30" s="61">
        <v>120</v>
      </c>
      <c r="BL30" s="132">
        <v>24.166666666666668</v>
      </c>
    </row>
    <row r="31" spans="1:64" ht="12.6" customHeight="1">
      <c r="A31" s="63" t="s">
        <v>257</v>
      </c>
      <c r="B31" s="54">
        <v>2010</v>
      </c>
      <c r="C31" s="55">
        <v>9</v>
      </c>
      <c r="D31" s="55">
        <v>29</v>
      </c>
      <c r="E31" s="55">
        <v>6</v>
      </c>
      <c r="F31" s="55">
        <v>27</v>
      </c>
      <c r="G31" s="55">
        <v>5</v>
      </c>
      <c r="H31" s="55">
        <v>7</v>
      </c>
      <c r="I31" s="55">
        <v>1</v>
      </c>
      <c r="J31" s="55">
        <v>3</v>
      </c>
      <c r="K31" s="55" t="s">
        <v>31</v>
      </c>
      <c r="L31" s="55" t="s">
        <v>31</v>
      </c>
      <c r="M31" s="56" t="s">
        <v>31</v>
      </c>
      <c r="N31" s="56" t="s">
        <v>31</v>
      </c>
      <c r="O31" s="56" t="s">
        <v>31</v>
      </c>
      <c r="P31" s="56" t="s">
        <v>31</v>
      </c>
      <c r="Q31" s="55" t="s">
        <v>31</v>
      </c>
      <c r="R31" s="55" t="s">
        <v>31</v>
      </c>
      <c r="S31" s="55" t="s">
        <v>31</v>
      </c>
      <c r="T31" s="55" t="s">
        <v>31</v>
      </c>
      <c r="U31" s="55" t="s">
        <v>31</v>
      </c>
      <c r="V31" s="55" t="s">
        <v>31</v>
      </c>
      <c r="W31" s="55">
        <v>0</v>
      </c>
      <c r="X31" s="55">
        <v>2</v>
      </c>
      <c r="Y31" s="56">
        <v>3</v>
      </c>
      <c r="Z31" s="56">
        <v>23</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133" t="s">
        <v>31</v>
      </c>
      <c r="AT31" s="133"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63">
        <v>26</v>
      </c>
      <c r="BJ31" s="63">
        <v>94</v>
      </c>
      <c r="BK31" s="61">
        <v>120</v>
      </c>
      <c r="BL31" s="132">
        <v>21.666666666666668</v>
      </c>
    </row>
    <row r="32" spans="1:64" ht="12.6" customHeight="1">
      <c r="A32" s="63" t="s">
        <v>53</v>
      </c>
      <c r="B32" s="54">
        <v>2009</v>
      </c>
      <c r="C32" s="55">
        <v>5</v>
      </c>
      <c r="D32" s="55">
        <v>15</v>
      </c>
      <c r="E32" s="55">
        <v>5</v>
      </c>
      <c r="F32" s="55">
        <v>16</v>
      </c>
      <c r="G32" s="55">
        <v>10</v>
      </c>
      <c r="H32" s="55">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133">
        <v>0</v>
      </c>
      <c r="AR32" s="133">
        <v>2</v>
      </c>
      <c r="AS32" s="133" t="s">
        <v>31</v>
      </c>
      <c r="AT32" s="133"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63">
        <v>37</v>
      </c>
      <c r="BJ32" s="63">
        <v>103</v>
      </c>
      <c r="BK32" s="61">
        <v>140</v>
      </c>
      <c r="BL32" s="132">
        <v>26.428571428571431</v>
      </c>
    </row>
    <row r="33" spans="1:65" ht="12.6" customHeight="1">
      <c r="A33" s="63" t="s">
        <v>159</v>
      </c>
      <c r="B33" s="54">
        <v>2008</v>
      </c>
      <c r="C33" s="55">
        <v>4</v>
      </c>
      <c r="D33" s="55">
        <v>14</v>
      </c>
      <c r="E33" s="55">
        <v>5</v>
      </c>
      <c r="F33" s="55">
        <v>17</v>
      </c>
      <c r="G33" s="55">
        <v>10</v>
      </c>
      <c r="H33" s="55">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133">
        <v>1</v>
      </c>
      <c r="AR33" s="133">
        <v>2</v>
      </c>
      <c r="AS33" s="133" t="s">
        <v>31</v>
      </c>
      <c r="AT33" s="133"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63">
        <v>36</v>
      </c>
      <c r="BJ33" s="63">
        <v>94</v>
      </c>
      <c r="BK33" s="61">
        <v>130</v>
      </c>
      <c r="BL33" s="132">
        <v>27.692307692307693</v>
      </c>
    </row>
    <row r="34" spans="1:65"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133"/>
      <c r="AT34" s="133"/>
      <c r="AU34" s="50"/>
      <c r="AV34" s="55"/>
      <c r="AW34" s="50"/>
      <c r="AX34" s="55"/>
      <c r="AY34" s="50"/>
      <c r="AZ34" s="55"/>
      <c r="BA34" s="50"/>
      <c r="BB34" s="55"/>
      <c r="BC34" s="50"/>
      <c r="BD34" s="55"/>
      <c r="BE34" s="50"/>
      <c r="BF34" s="55"/>
      <c r="BG34" s="59"/>
      <c r="BH34" s="59"/>
      <c r="BI34" s="63"/>
      <c r="BJ34" s="63"/>
      <c r="BK34" s="61"/>
      <c r="BL34" s="64"/>
    </row>
    <row r="35" spans="1:65"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0" t="s">
        <v>31</v>
      </c>
      <c r="AF35" s="50" t="s">
        <v>31</v>
      </c>
      <c r="AG35" s="50">
        <v>1</v>
      </c>
      <c r="AH35" s="55">
        <v>3</v>
      </c>
      <c r="AI35" s="56" t="s">
        <v>31</v>
      </c>
      <c r="AJ35" s="56" t="s">
        <v>31</v>
      </c>
      <c r="AK35" s="56" t="s">
        <v>31</v>
      </c>
      <c r="AL35" s="56" t="s">
        <v>31</v>
      </c>
      <c r="AM35" s="56" t="s">
        <v>31</v>
      </c>
      <c r="AN35" s="56" t="s">
        <v>31</v>
      </c>
      <c r="AO35" s="56" t="s">
        <v>31</v>
      </c>
      <c r="AP35" s="56" t="s">
        <v>31</v>
      </c>
      <c r="AQ35" s="133">
        <v>0</v>
      </c>
      <c r="AR35" s="133">
        <v>0</v>
      </c>
      <c r="AS35" s="133" t="s">
        <v>31</v>
      </c>
      <c r="AT35" s="133"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63">
        <v>10</v>
      </c>
      <c r="BJ35" s="63">
        <v>80</v>
      </c>
      <c r="BK35" s="61">
        <v>90</v>
      </c>
      <c r="BL35" s="132">
        <v>11.111111111111111</v>
      </c>
    </row>
    <row r="36" spans="1:65" ht="12.6" customHeight="1">
      <c r="A36" s="63" t="s">
        <v>295</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133">
        <v>0</v>
      </c>
      <c r="AR36" s="133">
        <v>1</v>
      </c>
      <c r="AS36" s="133" t="s">
        <v>31</v>
      </c>
      <c r="AT36" s="133"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63">
        <v>44</v>
      </c>
      <c r="BJ36" s="63">
        <v>106</v>
      </c>
      <c r="BK36" s="61">
        <v>150</v>
      </c>
      <c r="BL36" s="132">
        <v>29.333333333333332</v>
      </c>
    </row>
    <row r="37" spans="1:65" ht="12.6" customHeight="1">
      <c r="A37" s="63" t="s">
        <v>215</v>
      </c>
      <c r="B37" s="54">
        <v>2009</v>
      </c>
      <c r="C37" s="55">
        <v>6</v>
      </c>
      <c r="D37" s="55">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133" t="s">
        <v>31</v>
      </c>
      <c r="AR37" s="133" t="s">
        <v>31</v>
      </c>
      <c r="AS37" s="133" t="s">
        <v>31</v>
      </c>
      <c r="AT37" s="133"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63">
        <v>28</v>
      </c>
      <c r="BJ37" s="63">
        <v>102</v>
      </c>
      <c r="BK37" s="61">
        <v>130</v>
      </c>
      <c r="BL37" s="132">
        <v>21.53846153846154</v>
      </c>
    </row>
    <row r="38" spans="1:65"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133" t="s">
        <v>31</v>
      </c>
      <c r="AR38" s="133" t="s">
        <v>31</v>
      </c>
      <c r="AS38" s="133" t="s">
        <v>31</v>
      </c>
      <c r="AT38" s="133"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63">
        <v>30</v>
      </c>
      <c r="BJ38" s="63">
        <v>85</v>
      </c>
      <c r="BK38" s="61">
        <v>115</v>
      </c>
      <c r="BL38" s="132">
        <v>26.086956521739129</v>
      </c>
    </row>
    <row r="39" spans="1:65" ht="12.6" customHeight="1">
      <c r="A39" s="63" t="s">
        <v>191</v>
      </c>
      <c r="B39" s="54">
        <v>2009</v>
      </c>
      <c r="C39" s="55">
        <v>1</v>
      </c>
      <c r="D39" s="55">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133" t="s">
        <v>31</v>
      </c>
      <c r="AR39" s="133" t="s">
        <v>31</v>
      </c>
      <c r="AS39" s="133" t="s">
        <v>31</v>
      </c>
      <c r="AT39" s="133"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63">
        <v>28</v>
      </c>
      <c r="BJ39" s="63">
        <v>72</v>
      </c>
      <c r="BK39" s="61">
        <v>100</v>
      </c>
      <c r="BL39" s="132">
        <v>28.000000000000004</v>
      </c>
    </row>
    <row r="40" spans="1:65" ht="12.6" customHeight="1">
      <c r="A40" s="134" t="s">
        <v>60</v>
      </c>
      <c r="B40" s="54">
        <v>2010</v>
      </c>
      <c r="C40" s="55">
        <v>0</v>
      </c>
      <c r="D40" s="55">
        <v>8</v>
      </c>
      <c r="E40" s="55">
        <v>3</v>
      </c>
      <c r="F40" s="55">
        <v>16</v>
      </c>
      <c r="G40" s="55">
        <v>3</v>
      </c>
      <c r="H40" s="55">
        <v>11</v>
      </c>
      <c r="I40" s="55">
        <v>0</v>
      </c>
      <c r="J40" s="55">
        <v>4</v>
      </c>
      <c r="K40" s="55" t="s">
        <v>31</v>
      </c>
      <c r="L40" s="55" t="s">
        <v>31</v>
      </c>
      <c r="M40" s="56" t="s">
        <v>31</v>
      </c>
      <c r="N40" s="56" t="s">
        <v>31</v>
      </c>
      <c r="O40" s="56" t="s">
        <v>31</v>
      </c>
      <c r="P40" s="56"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0" t="s">
        <v>31</v>
      </c>
      <c r="AF40" s="50" t="s">
        <v>31</v>
      </c>
      <c r="AG40" s="50">
        <v>1</v>
      </c>
      <c r="AH40" s="55">
        <v>3</v>
      </c>
      <c r="AI40" s="56">
        <v>0</v>
      </c>
      <c r="AJ40" s="56">
        <v>2</v>
      </c>
      <c r="AK40" s="56" t="s">
        <v>31</v>
      </c>
      <c r="AL40" s="56" t="s">
        <v>31</v>
      </c>
      <c r="AM40" s="56" t="s">
        <v>31</v>
      </c>
      <c r="AN40" s="56" t="s">
        <v>31</v>
      </c>
      <c r="AO40" s="56" t="s">
        <v>31</v>
      </c>
      <c r="AP40" s="56" t="s">
        <v>31</v>
      </c>
      <c r="AQ40" s="133" t="s">
        <v>31</v>
      </c>
      <c r="AR40" s="133" t="s">
        <v>31</v>
      </c>
      <c r="AS40" s="133" t="s">
        <v>31</v>
      </c>
      <c r="AT40" s="133"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63">
        <v>9</v>
      </c>
      <c r="BJ40" s="63">
        <v>51</v>
      </c>
      <c r="BK40" s="61">
        <v>60</v>
      </c>
      <c r="BL40" s="132">
        <v>15</v>
      </c>
    </row>
    <row r="41" spans="1:65" ht="12.6"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5" ht="12.6" customHeight="1">
      <c r="A42" s="135" t="s">
        <v>61</v>
      </c>
      <c r="B42" s="136"/>
      <c r="C42" s="492">
        <v>22.960151802656501</v>
      </c>
      <c r="D42" s="492"/>
      <c r="E42" s="492">
        <v>21.887550200803211</v>
      </c>
      <c r="F42" s="492"/>
      <c r="G42" s="492">
        <v>41.704035874439498</v>
      </c>
      <c r="H42" s="492"/>
      <c r="I42" s="492">
        <v>12.23021582733813</v>
      </c>
      <c r="J42" s="492"/>
      <c r="K42" s="492" t="e">
        <v>#DIV/0!</v>
      </c>
      <c r="L42" s="492"/>
      <c r="M42" s="492">
        <v>23.52941176470588</v>
      </c>
      <c r="N42" s="492"/>
      <c r="O42" s="492" t="e">
        <v>#DIV/0!</v>
      </c>
      <c r="P42" s="492"/>
      <c r="Q42" s="492">
        <v>19.148936170212767</v>
      </c>
      <c r="R42" s="492"/>
      <c r="S42" s="492">
        <v>34.782608695652172</v>
      </c>
      <c r="T42" s="492"/>
      <c r="U42" s="492">
        <v>0</v>
      </c>
      <c r="V42" s="492"/>
      <c r="W42" s="492">
        <v>24.242424242424242</v>
      </c>
      <c r="X42" s="492"/>
      <c r="Y42" s="492">
        <v>12.307692307692308</v>
      </c>
      <c r="Z42" s="492"/>
      <c r="AA42" s="492">
        <v>23.076923076923077</v>
      </c>
      <c r="AB42" s="492"/>
      <c r="AC42" s="492">
        <v>33.333333333333329</v>
      </c>
      <c r="AD42" s="492"/>
      <c r="AE42" s="492" t="e">
        <v>#DIV/0!</v>
      </c>
      <c r="AF42" s="492"/>
      <c r="AG42" s="492">
        <v>47.474747474747502</v>
      </c>
      <c r="AH42" s="492"/>
      <c r="AI42" s="492">
        <v>0</v>
      </c>
      <c r="AJ42" s="492"/>
      <c r="AK42" s="492">
        <v>33.333333333333329</v>
      </c>
      <c r="AL42" s="492"/>
      <c r="AM42" s="492">
        <v>0</v>
      </c>
      <c r="AN42" s="492"/>
      <c r="AO42" s="492" t="e">
        <v>#DIV/0!</v>
      </c>
      <c r="AP42" s="492"/>
      <c r="AQ42" s="492">
        <v>5.8823529411764701</v>
      </c>
      <c r="AR42" s="492"/>
      <c r="AS42" s="492" t="e">
        <v>#DIV/0!</v>
      </c>
      <c r="AT42" s="492"/>
      <c r="AU42" s="492">
        <v>6.666666666666667</v>
      </c>
      <c r="AV42" s="492"/>
      <c r="AW42" s="492">
        <v>11.76470588235294</v>
      </c>
      <c r="AX42" s="492"/>
      <c r="AY42" s="492" t="e">
        <v>#DIV/0!</v>
      </c>
      <c r="AZ42" s="492"/>
      <c r="BA42" s="492" t="e">
        <v>#DIV/0!</v>
      </c>
      <c r="BB42" s="492"/>
      <c r="BC42" s="492" t="e">
        <v>#DIV/0!</v>
      </c>
      <c r="BD42" s="492"/>
      <c r="BE42" s="492" t="e">
        <v>#DIV/0!</v>
      </c>
      <c r="BF42" s="492"/>
      <c r="BG42" s="492">
        <v>29.411764705882355</v>
      </c>
      <c r="BH42" s="492"/>
      <c r="BI42" s="492">
        <v>25</v>
      </c>
      <c r="BJ42" s="492"/>
      <c r="BK42" s="67"/>
      <c r="BL42" s="68"/>
      <c r="BM42" s="138"/>
    </row>
    <row r="43" spans="1:65" ht="3.75" customHeight="1">
      <c r="A43" s="139"/>
      <c r="B43" s="105"/>
      <c r="C43" s="142"/>
      <c r="D43" s="143"/>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5" ht="12.6" customHeight="1">
      <c r="A44" s="147" t="s">
        <v>269</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5" ht="12.6" customHeight="1">
      <c r="A45" s="150" t="s">
        <v>270</v>
      </c>
      <c r="B45" s="105"/>
    </row>
    <row r="46" spans="1:65" ht="12.6" customHeight="1">
      <c r="A46" s="150" t="s">
        <v>216</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133"/>
      <c r="AY46" s="133"/>
      <c r="BA46" s="133"/>
      <c r="BC46" s="133"/>
      <c r="BE46" s="133"/>
      <c r="BG46" s="133"/>
    </row>
    <row r="47" spans="1:65" ht="12.6"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5" ht="12.6" customHeight="1">
      <c r="A48" s="150" t="s">
        <v>68</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 customHeight="1">
      <c r="A49" s="150" t="s">
        <v>324</v>
      </c>
      <c r="B49" s="151"/>
      <c r="G49" s="150"/>
      <c r="H49" s="151"/>
      <c r="S49" s="145"/>
      <c r="AB49" s="152"/>
      <c r="AD49" s="152"/>
      <c r="AF49" s="152"/>
      <c r="AH49" s="149"/>
    </row>
    <row r="50" spans="1:62" ht="12.6" customHeight="1">
      <c r="A50" s="153" t="s">
        <v>325</v>
      </c>
      <c r="B50" s="151"/>
      <c r="G50" s="150"/>
      <c r="H50" s="151"/>
      <c r="S50" s="145"/>
      <c r="AB50" s="152"/>
      <c r="AD50" s="152"/>
      <c r="AF50" s="152"/>
      <c r="AH50" s="149"/>
    </row>
    <row r="51" spans="1:62" ht="12.6" customHeight="1">
      <c r="A51" s="150" t="s">
        <v>326</v>
      </c>
      <c r="B51" s="151"/>
      <c r="G51" s="150"/>
      <c r="H51" s="151"/>
      <c r="S51" s="145"/>
      <c r="AB51" s="152"/>
      <c r="AD51" s="152"/>
      <c r="AF51" s="152"/>
      <c r="AH51" s="149"/>
    </row>
    <row r="52" spans="1:62" ht="12.6" customHeight="1">
      <c r="A52" s="150" t="s">
        <v>327</v>
      </c>
      <c r="B52" s="151"/>
      <c r="G52" s="150"/>
      <c r="H52" s="151"/>
      <c r="S52" s="145"/>
      <c r="AB52" s="152"/>
      <c r="AD52" s="152"/>
      <c r="AF52" s="152"/>
      <c r="AH52" s="149"/>
    </row>
    <row r="53" spans="1:62" ht="12.6" customHeight="1">
      <c r="A53" s="150" t="s">
        <v>328</v>
      </c>
      <c r="B53" s="151"/>
      <c r="G53" s="150"/>
      <c r="H53" s="151"/>
      <c r="S53" s="145"/>
      <c r="AB53" s="152"/>
      <c r="AH53" s="149"/>
    </row>
    <row r="54" spans="1:62" ht="12.6" customHeight="1">
      <c r="A54" s="150" t="s">
        <v>329</v>
      </c>
      <c r="B54" s="151"/>
      <c r="G54" s="150"/>
      <c r="H54" s="151"/>
      <c r="S54" s="145"/>
      <c r="AB54" s="152"/>
      <c r="AH54" s="149"/>
    </row>
    <row r="55" spans="1:62" ht="12.6" customHeight="1">
      <c r="A55" s="150" t="s">
        <v>330</v>
      </c>
    </row>
    <row r="56" spans="1:62" ht="12.6" customHeight="1">
      <c r="A56" s="150" t="s">
        <v>331</v>
      </c>
    </row>
    <row r="57" spans="1:62" ht="12.6" customHeight="1">
      <c r="A57" s="63" t="s">
        <v>332</v>
      </c>
    </row>
    <row r="58" spans="1:62" ht="12.6" customHeight="1">
      <c r="A58" s="260" t="s">
        <v>333</v>
      </c>
    </row>
    <row r="59" spans="1:62" ht="12.6" customHeight="1">
      <c r="A59" s="328" t="s">
        <v>334</v>
      </c>
    </row>
    <row r="60" spans="1:62" ht="12.6" customHeight="1">
      <c r="A60" s="63" t="s">
        <v>335</v>
      </c>
    </row>
    <row r="61" spans="1:62" ht="12.6" customHeight="1">
      <c r="A61" s="63" t="s">
        <v>336</v>
      </c>
    </row>
    <row r="62" spans="1:62" ht="12.6" customHeight="1">
      <c r="A62" s="153" t="s">
        <v>337</v>
      </c>
      <c r="B62" s="151"/>
      <c r="I62" s="145"/>
      <c r="K62" s="145"/>
      <c r="N62" s="152"/>
      <c r="P62" s="152"/>
      <c r="T62" s="149"/>
      <c r="W62" s="145"/>
      <c r="Y62" s="145"/>
    </row>
    <row r="63" spans="1:62" ht="12.6" customHeight="1">
      <c r="A63" s="153" t="s">
        <v>275</v>
      </c>
      <c r="B63" s="151"/>
      <c r="I63" s="145"/>
      <c r="K63" s="145"/>
      <c r="N63" s="152"/>
      <c r="P63" s="152"/>
      <c r="T63" s="149"/>
      <c r="W63" s="145"/>
      <c r="Y63" s="145"/>
      <c r="BJ63" s="154"/>
    </row>
    <row r="64" spans="1:62" ht="12.6" customHeight="1">
      <c r="A64" s="153" t="s">
        <v>276</v>
      </c>
      <c r="B64" s="151"/>
      <c r="I64" s="145"/>
      <c r="K64" s="145"/>
      <c r="N64" s="152"/>
      <c r="P64" s="152"/>
      <c r="T64" s="149"/>
      <c r="U64" s="145"/>
      <c r="V64" s="145"/>
      <c r="W64" s="145"/>
      <c r="Y64" s="145"/>
      <c r="AC64" s="145"/>
      <c r="AD64" s="145"/>
      <c r="AE64" s="145"/>
      <c r="AF64" s="145"/>
      <c r="AK64" s="145"/>
      <c r="AL64" s="145"/>
      <c r="AQ64" s="145"/>
      <c r="AR64" s="145"/>
      <c r="AS64" s="145"/>
      <c r="AT64" s="145"/>
      <c r="AU64" s="145"/>
      <c r="AV64" s="145"/>
      <c r="BG64" s="145"/>
      <c r="BH64" s="145"/>
    </row>
    <row r="65" spans="1:60" ht="12.6" customHeight="1">
      <c r="A65" s="291" t="s">
        <v>338</v>
      </c>
      <c r="B65" s="151"/>
      <c r="I65" s="145"/>
      <c r="K65" s="145"/>
      <c r="N65" s="152"/>
      <c r="P65" s="152"/>
      <c r="T65" s="149"/>
      <c r="W65" s="145"/>
      <c r="Y65" s="145"/>
    </row>
    <row r="66" spans="1:60" ht="12.6" customHeight="1">
      <c r="A66" s="291"/>
      <c r="B66" s="151"/>
      <c r="I66" s="145"/>
      <c r="K66" s="145"/>
      <c r="N66" s="152"/>
      <c r="P66" s="152"/>
      <c r="T66" s="149"/>
      <c r="W66" s="145"/>
      <c r="Y66" s="145"/>
    </row>
    <row r="67" spans="1:60" ht="12.6" customHeight="1">
      <c r="A67" s="63" t="s">
        <v>308</v>
      </c>
      <c r="B67" s="145"/>
      <c r="C67" s="145"/>
      <c r="D67" s="145"/>
      <c r="E67" s="145"/>
      <c r="F67" s="145"/>
      <c r="G67" s="145"/>
      <c r="H67" s="145"/>
      <c r="I67" s="150"/>
      <c r="J67" s="150"/>
      <c r="K67" s="150"/>
      <c r="L67" s="150"/>
      <c r="M67" s="145"/>
      <c r="N67" s="152"/>
      <c r="O67" s="145"/>
      <c r="P67" s="152"/>
      <c r="Q67" s="145"/>
      <c r="R67" s="145"/>
      <c r="S67" s="145"/>
      <c r="T67" s="145"/>
      <c r="W67" s="150"/>
      <c r="X67" s="150"/>
      <c r="Y67" s="150"/>
      <c r="Z67" s="150"/>
      <c r="AA67" s="145"/>
      <c r="AB67" s="145"/>
      <c r="AG67" s="145"/>
      <c r="AH67" s="145"/>
      <c r="AI67" s="145"/>
      <c r="AJ67" s="145"/>
      <c r="AM67" s="145"/>
      <c r="AN67" s="145"/>
      <c r="AO67" s="145"/>
      <c r="AP67" s="145"/>
      <c r="AW67" s="145"/>
      <c r="AX67" s="145"/>
      <c r="AY67" s="145"/>
      <c r="AZ67" s="145"/>
      <c r="BA67" s="145"/>
      <c r="BB67" s="145"/>
      <c r="BC67" s="145"/>
      <c r="BD67" s="145"/>
      <c r="BE67" s="145"/>
      <c r="BF67" s="145"/>
    </row>
    <row r="68" spans="1:60" ht="12.6" customHeight="1">
      <c r="A68" s="260" t="s">
        <v>278</v>
      </c>
      <c r="B68" s="145"/>
      <c r="C68" s="145"/>
      <c r="D68" s="145"/>
      <c r="E68" s="145"/>
      <c r="F68" s="145"/>
      <c r="G68" s="145"/>
      <c r="H68" s="145"/>
      <c r="I68" s="150"/>
      <c r="J68" s="150"/>
      <c r="K68" s="150"/>
      <c r="L68" s="150"/>
      <c r="M68" s="145"/>
      <c r="N68" s="152"/>
      <c r="O68" s="145"/>
      <c r="P68" s="152"/>
      <c r="Q68" s="145"/>
      <c r="R68" s="145"/>
      <c r="S68" s="145"/>
      <c r="T68" s="145"/>
      <c r="W68" s="150"/>
      <c r="X68" s="150"/>
      <c r="Y68" s="150"/>
      <c r="Z68" s="150"/>
      <c r="AA68" s="145"/>
      <c r="AB68" s="145"/>
      <c r="AG68" s="145"/>
      <c r="AH68" s="145"/>
      <c r="AI68" s="145"/>
      <c r="AJ68" s="145"/>
      <c r="AM68" s="145"/>
      <c r="AN68" s="145"/>
      <c r="AO68" s="145"/>
      <c r="AP68" s="145"/>
      <c r="AW68" s="145"/>
      <c r="AX68" s="145"/>
      <c r="AY68" s="145"/>
      <c r="AZ68" s="145"/>
      <c r="BA68" s="145"/>
      <c r="BB68" s="145"/>
      <c r="BC68" s="145"/>
      <c r="BD68" s="145"/>
      <c r="BE68" s="145"/>
      <c r="BF68" s="145"/>
    </row>
    <row r="69" spans="1:60" ht="12.6" customHeight="1">
      <c r="A69" s="63" t="s">
        <v>279</v>
      </c>
      <c r="B69" s="151"/>
      <c r="I69" s="145"/>
      <c r="K69" s="145"/>
      <c r="N69" s="152"/>
      <c r="P69" s="152"/>
      <c r="T69" s="149"/>
      <c r="W69" s="145"/>
      <c r="Y69" s="145"/>
    </row>
    <row r="70" spans="1:60" ht="12.6" customHeight="1">
      <c r="A70" s="63" t="s">
        <v>309</v>
      </c>
      <c r="B70" s="151"/>
      <c r="I70" s="145"/>
      <c r="K70" s="145"/>
      <c r="N70" s="152"/>
      <c r="P70" s="152"/>
      <c r="T70" s="149"/>
      <c r="W70" s="145"/>
      <c r="Y70" s="145"/>
    </row>
    <row r="71" spans="1:60" ht="12.6" customHeight="1">
      <c r="A71" s="63" t="s">
        <v>310</v>
      </c>
    </row>
    <row r="72" spans="1:60" ht="12.6" customHeight="1">
      <c r="A72" s="63" t="s">
        <v>311</v>
      </c>
      <c r="B72" s="151"/>
      <c r="I72" s="145"/>
      <c r="K72" s="145"/>
      <c r="N72" s="152"/>
      <c r="P72" s="152"/>
      <c r="T72" s="149"/>
      <c r="W72" s="145"/>
      <c r="Y72" s="145"/>
    </row>
    <row r="73" spans="1:60" ht="12.6" customHeight="1">
      <c r="B73" s="151"/>
      <c r="I73" s="145"/>
      <c r="K73" s="145"/>
      <c r="N73" s="152"/>
      <c r="P73" s="152"/>
      <c r="T73" s="149"/>
      <c r="U73" s="145"/>
      <c r="V73" s="145"/>
      <c r="W73" s="145"/>
      <c r="Y73" s="145"/>
      <c r="AC73" s="145"/>
      <c r="AD73" s="145"/>
      <c r="AE73" s="145"/>
      <c r="AF73" s="145"/>
      <c r="AK73" s="145"/>
      <c r="AL73" s="145"/>
      <c r="AQ73" s="145"/>
      <c r="AR73" s="145"/>
      <c r="AS73" s="145"/>
      <c r="AT73" s="145"/>
      <c r="AU73" s="145"/>
      <c r="AV73" s="145"/>
      <c r="BG73" s="145"/>
      <c r="BH73" s="145"/>
    </row>
    <row r="74" spans="1:60" ht="12.6" customHeight="1">
      <c r="B74" s="151"/>
      <c r="I74" s="145"/>
      <c r="K74" s="145"/>
      <c r="N74" s="152"/>
      <c r="P74" s="152"/>
      <c r="T74" s="149"/>
      <c r="W74" s="145"/>
      <c r="Y74" s="145"/>
    </row>
    <row r="75" spans="1:60" ht="12.6" customHeight="1">
      <c r="B75" s="145"/>
      <c r="C75" s="145"/>
      <c r="D75" s="145"/>
      <c r="E75" s="145"/>
      <c r="F75" s="145"/>
      <c r="G75" s="145"/>
      <c r="H75" s="145"/>
      <c r="I75" s="150"/>
      <c r="J75" s="150"/>
      <c r="K75" s="150"/>
      <c r="L75" s="150"/>
      <c r="M75" s="145"/>
      <c r="N75" s="152"/>
      <c r="O75" s="145"/>
      <c r="P75" s="152"/>
      <c r="Q75" s="145"/>
      <c r="R75" s="145"/>
      <c r="S75" s="145"/>
      <c r="T75" s="145"/>
      <c r="W75" s="150"/>
      <c r="X75" s="150"/>
      <c r="Y75" s="150"/>
      <c r="Z75" s="150"/>
      <c r="AA75" s="145"/>
      <c r="AB75" s="145"/>
      <c r="AG75" s="145"/>
      <c r="AH75" s="145"/>
      <c r="AI75" s="145"/>
      <c r="AJ75" s="145"/>
      <c r="AM75" s="145"/>
      <c r="AN75" s="145"/>
      <c r="AO75" s="145"/>
      <c r="AP75" s="145"/>
      <c r="AW75" s="145"/>
      <c r="AX75" s="145"/>
      <c r="AY75" s="145"/>
      <c r="AZ75" s="145"/>
      <c r="BA75" s="145"/>
      <c r="BB75" s="145"/>
      <c r="BC75" s="145"/>
      <c r="BD75" s="145"/>
      <c r="BE75" s="145"/>
      <c r="BF75" s="145"/>
    </row>
    <row r="76" spans="1:60" ht="12.6" customHeight="1">
      <c r="F76" s="150"/>
      <c r="H76" s="155"/>
      <c r="I76" s="155"/>
      <c r="J76" s="155"/>
      <c r="K76" s="155"/>
      <c r="L76" s="155"/>
      <c r="M76" s="155"/>
      <c r="N76" s="155"/>
      <c r="O76" s="155"/>
      <c r="P76" s="155"/>
      <c r="W76" s="155"/>
      <c r="X76" s="155"/>
      <c r="Y76" s="155"/>
      <c r="Z76" s="155"/>
    </row>
    <row r="77" spans="1:60" ht="12.6" customHeight="1">
      <c r="H77" s="155"/>
      <c r="I77" s="155"/>
      <c r="J77" s="155"/>
      <c r="K77" s="155"/>
      <c r="L77" s="155"/>
      <c r="M77" s="155"/>
      <c r="N77" s="155"/>
      <c r="O77" s="155"/>
      <c r="P77" s="155"/>
      <c r="W77" s="155"/>
      <c r="X77" s="155"/>
      <c r="Y77" s="155"/>
      <c r="Z77" s="155"/>
    </row>
    <row r="78" spans="1:60" ht="12.6" customHeight="1">
      <c r="H78" s="155"/>
      <c r="I78" s="155"/>
      <c r="J78" s="155"/>
      <c r="K78" s="155"/>
      <c r="L78" s="155"/>
      <c r="M78" s="155"/>
      <c r="N78" s="155"/>
      <c r="O78" s="155"/>
      <c r="P78" s="155"/>
      <c r="W78" s="155"/>
      <c r="X78" s="155"/>
      <c r="Y78" s="155"/>
      <c r="Z78" s="155"/>
    </row>
    <row r="79" spans="1:60" ht="12.6" customHeight="1">
      <c r="F79" s="150"/>
      <c r="H79" s="155"/>
      <c r="I79" s="155"/>
      <c r="J79" s="155"/>
      <c r="K79" s="155"/>
      <c r="L79" s="155"/>
      <c r="M79" s="155"/>
      <c r="N79" s="155"/>
      <c r="O79" s="155"/>
      <c r="P79" s="155"/>
      <c r="W79" s="155"/>
      <c r="X79" s="155"/>
      <c r="Y79" s="155"/>
      <c r="Z79" s="155"/>
    </row>
    <row r="80" spans="1:60" ht="12.6" customHeight="1"/>
    <row r="81" spans="2:48" ht="12.6" customHeight="1"/>
    <row r="82" spans="2:48" ht="12.6" customHeight="1">
      <c r="U82" s="145"/>
      <c r="V82" s="145"/>
      <c r="AC82" s="145"/>
      <c r="AD82" s="145"/>
      <c r="AE82" s="145"/>
      <c r="AF82" s="145"/>
      <c r="AK82" s="145"/>
      <c r="AL82" s="145"/>
      <c r="AQ82" s="145"/>
      <c r="AR82" s="145"/>
      <c r="AS82" s="145"/>
      <c r="AT82" s="145"/>
      <c r="AU82" s="145"/>
      <c r="AV82" s="145"/>
    </row>
    <row r="83" spans="2:48" ht="12.6" customHeight="1"/>
    <row r="84" spans="2:48" ht="12.6" customHeight="1">
      <c r="B84" s="145"/>
      <c r="C84" s="145"/>
      <c r="D84" s="145"/>
      <c r="E84" s="145"/>
      <c r="F84" s="145"/>
      <c r="G84" s="145"/>
      <c r="H84" s="145"/>
      <c r="I84" s="150"/>
      <c r="J84" s="150"/>
      <c r="K84" s="150"/>
      <c r="L84" s="150"/>
      <c r="M84" s="145"/>
      <c r="N84" s="152"/>
      <c r="O84" s="145"/>
      <c r="P84" s="152"/>
      <c r="Q84" s="145"/>
      <c r="R84" s="145"/>
      <c r="S84" s="145"/>
      <c r="T84" s="145"/>
      <c r="W84" s="145"/>
      <c r="X84" s="145"/>
      <c r="Y84" s="145"/>
      <c r="Z84" s="145"/>
      <c r="AA84" s="145"/>
      <c r="AB84" s="145"/>
      <c r="AG84" s="145"/>
      <c r="AH84" s="145"/>
      <c r="AI84" s="145"/>
      <c r="AJ84" s="145"/>
    </row>
    <row r="85" spans="2:48" ht="12.6" customHeight="1"/>
    <row r="86" spans="2:48" ht="12.6" customHeight="1"/>
    <row r="87" spans="2:48" ht="12.6" customHeight="1"/>
    <row r="88" spans="2:48" ht="12.6" customHeight="1"/>
    <row r="89" spans="2:48" ht="12.6" customHeight="1"/>
    <row r="90" spans="2:48" ht="12.6" customHeight="1"/>
    <row r="91" spans="2:48" ht="12.6" customHeight="1"/>
    <row r="92" spans="2:48" ht="12.6" customHeight="1"/>
    <row r="93" spans="2:48" ht="12.6" customHeight="1"/>
    <row r="94" spans="2:48"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BZ92"/>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6" width="4.42578125" style="14" hidden="1" customWidth="1"/>
    <col min="17" max="22" width="4.42578125" style="87" customWidth="1"/>
    <col min="23" max="30" width="4.42578125" style="14" customWidth="1"/>
    <col min="31" max="32" width="4.42578125" style="14" hidden="1" customWidth="1"/>
    <col min="33" max="40" width="4.42578125" style="14" customWidth="1"/>
    <col min="41" max="42" width="4.42578125" style="14" hidden="1" customWidth="1"/>
    <col min="43" max="50" width="4.42578125" style="14" customWidth="1"/>
    <col min="51" max="58" width="4.42578125" style="14" hidden="1" customWidth="1"/>
    <col min="59" max="60" width="4.42578125" style="14" customWidth="1"/>
    <col min="61" max="64" width="5.42578125" style="63" customWidth="1"/>
    <col min="65" max="65" width="6.42578125" style="63" customWidth="1"/>
    <col min="66" max="78" width="11.42578125" style="63" customWidth="1"/>
  </cols>
  <sheetData>
    <row r="1" spans="1:65" s="97" customFormat="1" ht="12.6" customHeight="1">
      <c r="A1" s="223" t="s">
        <v>339</v>
      </c>
      <c r="C1" s="1"/>
      <c r="D1" s="1"/>
      <c r="E1" s="1"/>
      <c r="F1" s="1"/>
      <c r="G1" s="1"/>
      <c r="H1" s="1"/>
      <c r="I1" s="1"/>
      <c r="J1" s="1"/>
      <c r="K1" s="1"/>
      <c r="L1" s="1"/>
      <c r="M1" s="1"/>
      <c r="N1" s="1"/>
      <c r="O1" s="1"/>
      <c r="P1" s="1"/>
      <c r="Q1" s="1"/>
      <c r="R1" s="1"/>
      <c r="S1" s="1"/>
      <c r="T1" s="1"/>
      <c r="U1" s="1"/>
      <c r="V1" s="1"/>
      <c r="W1" s="1"/>
      <c r="X1" s="1"/>
      <c r="Y1" s="1"/>
      <c r="Z1" s="1"/>
      <c r="AA1" s="1"/>
      <c r="AB1" s="1"/>
      <c r="AC1" s="87"/>
      <c r="AD1" s="1"/>
      <c r="AE1" s="87"/>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5" s="105" customFormat="1" ht="12" customHeight="1">
      <c r="B4" s="106" t="s">
        <v>2</v>
      </c>
      <c r="C4" s="497" t="s">
        <v>340</v>
      </c>
      <c r="D4" s="498"/>
      <c r="E4" s="497" t="s">
        <v>208</v>
      </c>
      <c r="F4" s="498"/>
      <c r="G4" s="497" t="s">
        <v>4</v>
      </c>
      <c r="H4" s="498"/>
      <c r="I4" s="497" t="s">
        <v>5</v>
      </c>
      <c r="J4" s="499"/>
      <c r="K4" s="497" t="s">
        <v>133</v>
      </c>
      <c r="L4" s="498"/>
      <c r="M4" s="497" t="s">
        <v>341</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342</v>
      </c>
      <c r="BH4" s="500"/>
      <c r="BI4" s="107" t="s">
        <v>22</v>
      </c>
      <c r="BJ4" s="108"/>
      <c r="BK4" s="108"/>
      <c r="BL4" s="109" t="s">
        <v>23</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5" s="52" customFormat="1" ht="12.6" customHeight="1">
      <c r="B6" s="114" t="s">
        <v>343</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 customHeight="1">
      <c r="A9" s="126" t="s">
        <v>22</v>
      </c>
      <c r="B9" s="127" t="s">
        <v>344</v>
      </c>
      <c r="C9" s="45">
        <v>126</v>
      </c>
      <c r="D9" s="45">
        <v>419</v>
      </c>
      <c r="E9" s="45">
        <v>112</v>
      </c>
      <c r="F9" s="45">
        <v>402</v>
      </c>
      <c r="G9" s="45">
        <v>195</v>
      </c>
      <c r="H9" s="45">
        <v>263</v>
      </c>
      <c r="I9" s="45">
        <v>76</v>
      </c>
      <c r="J9" s="45">
        <v>504</v>
      </c>
      <c r="K9" s="45">
        <v>0</v>
      </c>
      <c r="L9" s="45">
        <v>0</v>
      </c>
      <c r="M9" s="45">
        <v>12</v>
      </c>
      <c r="N9" s="45">
        <v>39</v>
      </c>
      <c r="O9" s="45">
        <v>0</v>
      </c>
      <c r="P9" s="45">
        <v>0</v>
      </c>
      <c r="Q9" s="45">
        <v>10</v>
      </c>
      <c r="R9" s="45">
        <v>40</v>
      </c>
      <c r="S9" s="45">
        <v>8</v>
      </c>
      <c r="T9" s="45">
        <v>18</v>
      </c>
      <c r="U9" s="45">
        <v>0</v>
      </c>
      <c r="V9" s="45">
        <v>4</v>
      </c>
      <c r="W9" s="45">
        <v>6</v>
      </c>
      <c r="X9" s="45">
        <v>19</v>
      </c>
      <c r="Y9" s="45">
        <v>0</v>
      </c>
      <c r="Z9" s="45">
        <v>4</v>
      </c>
      <c r="AA9" s="45">
        <v>3</v>
      </c>
      <c r="AB9" s="45">
        <v>11</v>
      </c>
      <c r="AC9" s="45">
        <v>1</v>
      </c>
      <c r="AD9" s="45">
        <v>2</v>
      </c>
      <c r="AE9" s="45">
        <v>0</v>
      </c>
      <c r="AF9" s="45">
        <v>0</v>
      </c>
      <c r="AG9" s="45">
        <v>94</v>
      </c>
      <c r="AH9" s="45">
        <v>99</v>
      </c>
      <c r="AI9" s="45">
        <v>5</v>
      </c>
      <c r="AJ9" s="45">
        <v>11</v>
      </c>
      <c r="AK9" s="45">
        <v>1</v>
      </c>
      <c r="AL9" s="45">
        <v>2</v>
      </c>
      <c r="AM9" s="45">
        <v>0</v>
      </c>
      <c r="AN9" s="45">
        <v>4</v>
      </c>
      <c r="AO9" s="45">
        <v>0</v>
      </c>
      <c r="AP9" s="45">
        <v>0</v>
      </c>
      <c r="AQ9" s="45">
        <v>1</v>
      </c>
      <c r="AR9" s="45">
        <v>17</v>
      </c>
      <c r="AS9" s="45">
        <v>0</v>
      </c>
      <c r="AT9" s="45">
        <v>1</v>
      </c>
      <c r="AU9" s="45">
        <v>1</v>
      </c>
      <c r="AV9" s="45">
        <v>14</v>
      </c>
      <c r="AW9" s="45">
        <v>2</v>
      </c>
      <c r="AX9" s="45">
        <v>15</v>
      </c>
      <c r="AY9" s="45">
        <v>0</v>
      </c>
      <c r="AZ9" s="45">
        <v>0</v>
      </c>
      <c r="BA9" s="45">
        <v>0</v>
      </c>
      <c r="BB9" s="45">
        <v>0</v>
      </c>
      <c r="BC9" s="45">
        <v>0</v>
      </c>
      <c r="BD9" s="45">
        <v>0</v>
      </c>
      <c r="BE9" s="45">
        <v>0</v>
      </c>
      <c r="BF9" s="45">
        <v>0</v>
      </c>
      <c r="BG9" s="45">
        <v>10</v>
      </c>
      <c r="BH9" s="45">
        <v>28</v>
      </c>
      <c r="BI9" s="45">
        <v>673</v>
      </c>
      <c r="BJ9" s="45">
        <v>1955</v>
      </c>
      <c r="BK9" s="45">
        <v>2628</v>
      </c>
      <c r="BL9" s="67">
        <v>25.608828006088299</v>
      </c>
      <c r="BM9" s="128"/>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I10" s="50"/>
      <c r="BJ10" s="50"/>
      <c r="BK10" s="50"/>
      <c r="BL10" s="132"/>
    </row>
    <row r="11" spans="1:65" s="59" customFormat="1" ht="12.6" customHeight="1">
      <c r="A11" s="63" t="s">
        <v>167</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0" t="s">
        <v>31</v>
      </c>
      <c r="AF11" s="50" t="s">
        <v>31</v>
      </c>
      <c r="AG11" s="50">
        <v>12</v>
      </c>
      <c r="AH11" s="55">
        <v>7</v>
      </c>
      <c r="AI11" s="56">
        <v>0</v>
      </c>
      <c r="AJ11" s="56">
        <v>2</v>
      </c>
      <c r="AK11" s="56" t="s">
        <v>31</v>
      </c>
      <c r="AL11" s="56" t="s">
        <v>31</v>
      </c>
      <c r="AM11" s="56">
        <v>0</v>
      </c>
      <c r="AN11" s="56">
        <v>0</v>
      </c>
      <c r="AO11" s="56" t="s">
        <v>31</v>
      </c>
      <c r="AP11" s="56" t="s">
        <v>31</v>
      </c>
      <c r="AQ11" s="133">
        <v>0</v>
      </c>
      <c r="AR11" s="133">
        <v>5</v>
      </c>
      <c r="AS11" s="50" t="s">
        <v>31</v>
      </c>
      <c r="AT11" s="55"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58</v>
      </c>
      <c r="BJ11" s="133">
        <v>122</v>
      </c>
      <c r="BK11" s="61">
        <v>180</v>
      </c>
      <c r="BL11" s="132">
        <v>32.222222222222221</v>
      </c>
      <c r="BM11" s="63"/>
    </row>
    <row r="12" spans="1:65" ht="12.6" customHeight="1">
      <c r="A12" s="63" t="s">
        <v>345</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6" t="s">
        <v>31</v>
      </c>
      <c r="Z12" s="56" t="s">
        <v>31</v>
      </c>
      <c r="AA12" s="55">
        <v>0</v>
      </c>
      <c r="AB12" s="55">
        <v>0</v>
      </c>
      <c r="AC12" s="50">
        <v>1</v>
      </c>
      <c r="AD12" s="50">
        <v>2</v>
      </c>
      <c r="AE12" s="50" t="s">
        <v>31</v>
      </c>
      <c r="AF12" s="50" t="s">
        <v>31</v>
      </c>
      <c r="AG12" s="50">
        <v>13</v>
      </c>
      <c r="AH12" s="55">
        <v>6</v>
      </c>
      <c r="AI12" s="56" t="s">
        <v>31</v>
      </c>
      <c r="AJ12" s="56" t="s">
        <v>31</v>
      </c>
      <c r="AK12" s="56" t="s">
        <v>31</v>
      </c>
      <c r="AL12" s="56" t="s">
        <v>31</v>
      </c>
      <c r="AM12" s="56">
        <v>0</v>
      </c>
      <c r="AN12" s="56">
        <v>1</v>
      </c>
      <c r="AO12" s="56" t="s">
        <v>31</v>
      </c>
      <c r="AP12" s="56" t="s">
        <v>31</v>
      </c>
      <c r="AQ12" s="133">
        <v>0</v>
      </c>
      <c r="AR12" s="133">
        <v>6</v>
      </c>
      <c r="AS12" s="50">
        <v>0</v>
      </c>
      <c r="AT12" s="55">
        <v>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133">
        <v>50</v>
      </c>
      <c r="BJ12" s="133">
        <v>110</v>
      </c>
      <c r="BK12" s="61">
        <v>160</v>
      </c>
      <c r="BL12" s="132">
        <v>31.25</v>
      </c>
    </row>
    <row r="13" spans="1:65" ht="12.6" customHeight="1">
      <c r="A13" s="63" t="s">
        <v>239</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0" t="s">
        <v>31</v>
      </c>
      <c r="AF13" s="50" t="s">
        <v>31</v>
      </c>
      <c r="AG13" s="50">
        <v>3</v>
      </c>
      <c r="AH13" s="55">
        <v>6</v>
      </c>
      <c r="AI13" s="56" t="s">
        <v>31</v>
      </c>
      <c r="AJ13" s="56" t="s">
        <v>31</v>
      </c>
      <c r="AK13" s="56" t="s">
        <v>31</v>
      </c>
      <c r="AL13" s="56" t="s">
        <v>31</v>
      </c>
      <c r="AM13" s="56" t="s">
        <v>31</v>
      </c>
      <c r="AN13" s="56" t="s">
        <v>31</v>
      </c>
      <c r="AO13" s="56" t="s">
        <v>31</v>
      </c>
      <c r="AP13" s="56" t="s">
        <v>31</v>
      </c>
      <c r="AQ13" s="133" t="s">
        <v>31</v>
      </c>
      <c r="AR13" s="133"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5"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13</v>
      </c>
      <c r="BJ14" s="133">
        <v>51</v>
      </c>
      <c r="BK14" s="61">
        <v>64</v>
      </c>
      <c r="BL14" s="132">
        <v>20.3125</v>
      </c>
    </row>
    <row r="15" spans="1:65" ht="12.6" customHeight="1">
      <c r="A15" s="63" t="s">
        <v>35</v>
      </c>
      <c r="B15" s="54">
        <v>2008</v>
      </c>
      <c r="C15" s="55">
        <v>6</v>
      </c>
      <c r="D15" s="55">
        <v>15</v>
      </c>
      <c r="E15" s="55">
        <v>6</v>
      </c>
      <c r="F15" s="55">
        <v>23</v>
      </c>
      <c r="G15" s="55">
        <v>4</v>
      </c>
      <c r="H15" s="55">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23</v>
      </c>
      <c r="BJ15" s="133">
        <v>77</v>
      </c>
      <c r="BK15" s="61">
        <v>100</v>
      </c>
      <c r="BL15" s="132">
        <v>23</v>
      </c>
    </row>
    <row r="16" spans="1:65"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50"/>
      <c r="AT16" s="55"/>
      <c r="AU16" s="50"/>
      <c r="AV16" s="55"/>
      <c r="AW16" s="50"/>
      <c r="AX16" s="55"/>
      <c r="AY16" s="50"/>
      <c r="AZ16" s="55"/>
      <c r="BA16" s="50"/>
      <c r="BB16" s="55"/>
      <c r="BC16" s="50"/>
      <c r="BD16" s="55"/>
      <c r="BE16" s="50"/>
      <c r="BF16" s="55"/>
      <c r="BG16" s="59"/>
      <c r="BH16" s="59"/>
      <c r="BI16" s="50"/>
      <c r="BJ16" s="50"/>
      <c r="BK16" s="61"/>
      <c r="BL16" s="64"/>
      <c r="BM16" s="63"/>
    </row>
    <row r="17" spans="1:65" ht="12.6" customHeight="1">
      <c r="A17" s="63" t="s">
        <v>185</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15</v>
      </c>
      <c r="BJ17" s="133">
        <v>40</v>
      </c>
      <c r="BK17" s="61">
        <v>55</v>
      </c>
      <c r="BL17" s="132">
        <v>27.27272727272727</v>
      </c>
    </row>
    <row r="18" spans="1:65" ht="12.6" customHeight="1">
      <c r="A18" s="63" t="s">
        <v>240</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2</v>
      </c>
      <c r="AH18" s="55">
        <v>5</v>
      </c>
      <c r="AI18" s="56" t="s">
        <v>31</v>
      </c>
      <c r="AJ18" s="56" t="s">
        <v>31</v>
      </c>
      <c r="AK18" s="56" t="s">
        <v>31</v>
      </c>
      <c r="AL18" s="56" t="s">
        <v>31</v>
      </c>
      <c r="AM18" s="56" t="s">
        <v>31</v>
      </c>
      <c r="AN18" s="56" t="s">
        <v>31</v>
      </c>
      <c r="AO18" s="56" t="s">
        <v>31</v>
      </c>
      <c r="AP18" s="56"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5" ht="12.6" customHeight="1">
      <c r="A19" s="63" t="s">
        <v>187</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0" t="s">
        <v>31</v>
      </c>
      <c r="AF19" s="50" t="s">
        <v>31</v>
      </c>
      <c r="AG19" s="50">
        <v>3</v>
      </c>
      <c r="AH19" s="55">
        <v>3</v>
      </c>
      <c r="AI19" s="56" t="s">
        <v>31</v>
      </c>
      <c r="AJ19" s="56" t="s">
        <v>31</v>
      </c>
      <c r="AK19" s="56" t="s">
        <v>31</v>
      </c>
      <c r="AL19" s="56" t="s">
        <v>31</v>
      </c>
      <c r="AM19" s="56" t="s">
        <v>31</v>
      </c>
      <c r="AN19" s="56" t="s">
        <v>31</v>
      </c>
      <c r="AO19" s="56" t="s">
        <v>31</v>
      </c>
      <c r="AP19" s="56"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133">
        <v>9</v>
      </c>
      <c r="BJ19" s="133">
        <v>71</v>
      </c>
      <c r="BK19" s="61">
        <v>80</v>
      </c>
      <c r="BL19" s="132">
        <v>11.25</v>
      </c>
    </row>
    <row r="20" spans="1:65"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0" t="s">
        <v>31</v>
      </c>
      <c r="AF20" s="50" t="s">
        <v>31</v>
      </c>
      <c r="AG20" s="50" t="s">
        <v>31</v>
      </c>
      <c r="AH20" s="55" t="s">
        <v>31</v>
      </c>
      <c r="AI20" s="56">
        <v>5</v>
      </c>
      <c r="AJ20" s="56">
        <v>5</v>
      </c>
      <c r="AK20" s="56" t="s">
        <v>31</v>
      </c>
      <c r="AL20" s="56" t="s">
        <v>31</v>
      </c>
      <c r="AM20" s="56">
        <v>0</v>
      </c>
      <c r="AN20" s="56">
        <v>0</v>
      </c>
      <c r="AO20" s="56" t="s">
        <v>31</v>
      </c>
      <c r="AP20" s="56"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1</v>
      </c>
      <c r="BI20" s="133">
        <v>27</v>
      </c>
      <c r="BJ20" s="133">
        <v>53</v>
      </c>
      <c r="BK20" s="61">
        <v>80</v>
      </c>
      <c r="BL20" s="132">
        <v>33.75</v>
      </c>
    </row>
    <row r="21" spans="1:65" ht="12.6" customHeight="1">
      <c r="A21" s="63" t="s">
        <v>346</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0" t="s">
        <v>31</v>
      </c>
      <c r="AF21" s="50" t="s">
        <v>31</v>
      </c>
      <c r="AG21" s="50">
        <v>1</v>
      </c>
      <c r="AH21" s="55">
        <v>2</v>
      </c>
      <c r="AI21" s="56" t="s">
        <v>31</v>
      </c>
      <c r="AJ21" s="56" t="s">
        <v>31</v>
      </c>
      <c r="AK21" s="56" t="s">
        <v>31</v>
      </c>
      <c r="AL21" s="56" t="s">
        <v>31</v>
      </c>
      <c r="AM21" s="56" t="s">
        <v>31</v>
      </c>
      <c r="AN21" s="56" t="s">
        <v>31</v>
      </c>
      <c r="AO21" s="56" t="s">
        <v>31</v>
      </c>
      <c r="AP21" s="56" t="s">
        <v>31</v>
      </c>
      <c r="AQ21" s="133">
        <v>0</v>
      </c>
      <c r="AR21" s="133">
        <v>0</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133">
        <v>26</v>
      </c>
      <c r="BJ21" s="133">
        <v>84</v>
      </c>
      <c r="BK21" s="61">
        <v>110</v>
      </c>
      <c r="BL21" s="132">
        <v>23.636363636363637</v>
      </c>
    </row>
    <row r="22" spans="1:65"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50"/>
      <c r="AT22" s="55"/>
      <c r="AU22" s="50"/>
      <c r="AV22" s="55"/>
      <c r="AW22" s="50"/>
      <c r="AX22" s="55"/>
      <c r="AY22" s="50"/>
      <c r="AZ22" s="55"/>
      <c r="BA22" s="50"/>
      <c r="BB22" s="55"/>
      <c r="BC22" s="50"/>
      <c r="BD22" s="55"/>
      <c r="BE22" s="50"/>
      <c r="BF22" s="55"/>
      <c r="BG22" s="59"/>
      <c r="BH22" s="59"/>
      <c r="BI22" s="50"/>
      <c r="BJ22" s="50"/>
      <c r="BK22" s="61"/>
      <c r="BL22" s="64"/>
      <c r="BM22" s="63"/>
    </row>
    <row r="23" spans="1:65" ht="12.6" customHeight="1">
      <c r="A23" s="63" t="s">
        <v>212</v>
      </c>
      <c r="B23" s="54">
        <v>2009</v>
      </c>
      <c r="C23" s="55">
        <v>8</v>
      </c>
      <c r="D23" s="55">
        <v>19</v>
      </c>
      <c r="E23" s="55">
        <v>6</v>
      </c>
      <c r="F23" s="55">
        <v>19</v>
      </c>
      <c r="G23" s="55">
        <v>8</v>
      </c>
      <c r="H23" s="55">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133">
        <v>0</v>
      </c>
      <c r="AR23" s="133">
        <v>0</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26</v>
      </c>
      <c r="BJ23" s="133">
        <v>74</v>
      </c>
      <c r="BK23" s="61">
        <v>100</v>
      </c>
      <c r="BL23" s="132">
        <v>26</v>
      </c>
    </row>
    <row r="24" spans="1:65" ht="12.6" customHeight="1">
      <c r="A24" s="63" t="s">
        <v>347</v>
      </c>
      <c r="B24" s="54">
        <v>2008</v>
      </c>
      <c r="C24" s="55">
        <v>2</v>
      </c>
      <c r="D24" s="55">
        <v>9</v>
      </c>
      <c r="E24" s="55">
        <v>1</v>
      </c>
      <c r="F24" s="55">
        <v>7</v>
      </c>
      <c r="G24" s="55">
        <v>19</v>
      </c>
      <c r="H24" s="55">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133" t="s">
        <v>31</v>
      </c>
      <c r="AR24" s="133" t="s">
        <v>31</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37</v>
      </c>
      <c r="BJ24" s="133">
        <v>63</v>
      </c>
      <c r="BK24" s="61">
        <v>100</v>
      </c>
      <c r="BL24" s="132">
        <v>37</v>
      </c>
    </row>
    <row r="25" spans="1:65" ht="12.6" customHeight="1">
      <c r="A25" s="63" t="s">
        <v>111</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0" t="s">
        <v>31</v>
      </c>
      <c r="AF25" s="50" t="s">
        <v>31</v>
      </c>
      <c r="AG25" s="50">
        <v>3</v>
      </c>
      <c r="AH25" s="55">
        <v>8</v>
      </c>
      <c r="AI25" s="56" t="s">
        <v>31</v>
      </c>
      <c r="AJ25" s="56" t="s">
        <v>31</v>
      </c>
      <c r="AK25" s="56" t="s">
        <v>31</v>
      </c>
      <c r="AL25" s="56" t="s">
        <v>31</v>
      </c>
      <c r="AM25" s="56">
        <v>0</v>
      </c>
      <c r="AN25" s="56">
        <v>1</v>
      </c>
      <c r="AO25" s="56" t="s">
        <v>31</v>
      </c>
      <c r="AP25" s="56" t="s">
        <v>31</v>
      </c>
      <c r="AQ25" s="133">
        <v>0</v>
      </c>
      <c r="AR25" s="133">
        <v>0</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31</v>
      </c>
      <c r="BJ25" s="133">
        <v>59</v>
      </c>
      <c r="BK25" s="61">
        <v>90</v>
      </c>
      <c r="BL25" s="132">
        <v>34.444444444444443</v>
      </c>
    </row>
    <row r="26" spans="1:65" ht="12.6" customHeight="1">
      <c r="A26" s="63" t="s">
        <v>348</v>
      </c>
      <c r="B26" s="54">
        <v>2008</v>
      </c>
      <c r="C26" s="55">
        <v>2</v>
      </c>
      <c r="D26" s="55">
        <v>12</v>
      </c>
      <c r="E26" s="55">
        <v>1</v>
      </c>
      <c r="F26" s="55">
        <v>2</v>
      </c>
      <c r="G26" s="55">
        <v>3</v>
      </c>
      <c r="H26" s="55">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133">
        <v>0</v>
      </c>
      <c r="AR26" s="133">
        <v>1</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133">
        <v>9</v>
      </c>
      <c r="BJ26" s="133">
        <v>51</v>
      </c>
      <c r="BK26" s="61">
        <v>60</v>
      </c>
      <c r="BL26" s="132">
        <v>15</v>
      </c>
    </row>
    <row r="27" spans="1:65"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133" t="s">
        <v>31</v>
      </c>
      <c r="AR27" s="133" t="s">
        <v>31</v>
      </c>
      <c r="AS27" s="50" t="s">
        <v>31</v>
      </c>
      <c r="AT27" s="55"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15</v>
      </c>
      <c r="BJ27" s="133">
        <v>50</v>
      </c>
      <c r="BK27" s="61">
        <v>65</v>
      </c>
      <c r="BL27" s="132">
        <v>23.076923076923077</v>
      </c>
    </row>
    <row r="28" spans="1:65"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50"/>
      <c r="AT28" s="55"/>
      <c r="AU28" s="50"/>
      <c r="AV28" s="55"/>
      <c r="AW28" s="50"/>
      <c r="AX28" s="55"/>
      <c r="AY28" s="50"/>
      <c r="AZ28" s="55"/>
      <c r="BA28" s="50"/>
      <c r="BB28" s="55"/>
      <c r="BC28" s="50"/>
      <c r="BD28" s="55"/>
      <c r="BE28" s="50"/>
      <c r="BF28" s="55"/>
      <c r="BG28" s="59"/>
      <c r="BH28" s="59"/>
      <c r="BI28" s="50"/>
      <c r="BJ28" s="50"/>
      <c r="BK28" s="61"/>
      <c r="BL28" s="64"/>
      <c r="BM28" s="63"/>
    </row>
    <row r="29" spans="1:65"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10</v>
      </c>
      <c r="BJ29" s="133">
        <v>39</v>
      </c>
      <c r="BK29" s="61">
        <v>49</v>
      </c>
      <c r="BL29" s="132">
        <v>20.408163265306122</v>
      </c>
    </row>
    <row r="30" spans="1:65" ht="12.6" customHeight="1">
      <c r="A30" s="63" t="s">
        <v>349</v>
      </c>
      <c r="B30" s="54">
        <v>2008</v>
      </c>
      <c r="C30" s="55">
        <v>5</v>
      </c>
      <c r="D30" s="55">
        <v>18</v>
      </c>
      <c r="E30" s="55">
        <v>9</v>
      </c>
      <c r="F30" s="55">
        <v>24</v>
      </c>
      <c r="G30" s="55">
        <v>8</v>
      </c>
      <c r="H30" s="55">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133">
        <v>0</v>
      </c>
      <c r="AR30" s="133">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133">
        <v>29</v>
      </c>
      <c r="BJ30" s="133">
        <v>91</v>
      </c>
      <c r="BK30" s="61">
        <v>120</v>
      </c>
      <c r="BL30" s="132">
        <v>24.166666666666668</v>
      </c>
    </row>
    <row r="31" spans="1:65" ht="12.6" customHeight="1">
      <c r="A31" s="63" t="s">
        <v>257</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6" t="s">
        <v>31</v>
      </c>
      <c r="Z31" s="56" t="s">
        <v>31</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5" ht="12.6" customHeight="1">
      <c r="A32" s="63" t="s">
        <v>53</v>
      </c>
      <c r="B32" s="54">
        <v>2009</v>
      </c>
      <c r="C32" s="55">
        <v>5</v>
      </c>
      <c r="D32" s="55">
        <v>15</v>
      </c>
      <c r="E32" s="55">
        <v>5</v>
      </c>
      <c r="F32" s="55">
        <v>16</v>
      </c>
      <c r="G32" s="55">
        <v>10</v>
      </c>
      <c r="H32" s="55">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133">
        <v>0</v>
      </c>
      <c r="AR32" s="133">
        <v>2</v>
      </c>
      <c r="AS32" s="50" t="s">
        <v>31</v>
      </c>
      <c r="AT32" s="55"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37</v>
      </c>
      <c r="BJ32" s="133">
        <v>103</v>
      </c>
      <c r="BK32" s="61">
        <v>140</v>
      </c>
      <c r="BL32" s="132">
        <v>26.428571428571431</v>
      </c>
    </row>
    <row r="33" spans="1:66" ht="12.6" customHeight="1">
      <c r="A33" s="63" t="s">
        <v>159</v>
      </c>
      <c r="B33" s="54">
        <v>2008</v>
      </c>
      <c r="C33" s="55">
        <v>4</v>
      </c>
      <c r="D33" s="55">
        <v>14</v>
      </c>
      <c r="E33" s="55">
        <v>5</v>
      </c>
      <c r="F33" s="55">
        <v>17</v>
      </c>
      <c r="G33" s="55">
        <v>10</v>
      </c>
      <c r="H33" s="55">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133">
        <v>1</v>
      </c>
      <c r="AR33" s="133">
        <v>2</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36</v>
      </c>
      <c r="BJ33" s="133">
        <v>94</v>
      </c>
      <c r="BK33" s="61">
        <v>130</v>
      </c>
      <c r="BL33" s="132">
        <v>27.692307692307693</v>
      </c>
    </row>
    <row r="34" spans="1:66"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50"/>
      <c r="AT34" s="55"/>
      <c r="AU34" s="50"/>
      <c r="AV34" s="55"/>
      <c r="AW34" s="50"/>
      <c r="AX34" s="55"/>
      <c r="AY34" s="50"/>
      <c r="AZ34" s="55"/>
      <c r="BA34" s="50"/>
      <c r="BB34" s="55"/>
      <c r="BC34" s="50"/>
      <c r="BD34" s="55"/>
      <c r="BE34" s="50"/>
      <c r="BF34" s="55"/>
      <c r="BG34" s="59"/>
      <c r="BH34" s="59"/>
      <c r="BI34" s="50"/>
      <c r="BJ34" s="50"/>
      <c r="BK34" s="61"/>
      <c r="BL34" s="64"/>
      <c r="BM34" s="63"/>
    </row>
    <row r="35" spans="1:66"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0" t="s">
        <v>31</v>
      </c>
      <c r="AF35" s="50" t="s">
        <v>31</v>
      </c>
      <c r="AG35" s="50">
        <v>1</v>
      </c>
      <c r="AH35" s="55">
        <v>3</v>
      </c>
      <c r="AI35" s="56" t="s">
        <v>31</v>
      </c>
      <c r="AJ35" s="56" t="s">
        <v>31</v>
      </c>
      <c r="AK35" s="56" t="s">
        <v>31</v>
      </c>
      <c r="AL35" s="56" t="s">
        <v>31</v>
      </c>
      <c r="AM35" s="56" t="s">
        <v>31</v>
      </c>
      <c r="AN35" s="56" t="s">
        <v>31</v>
      </c>
      <c r="AO35" s="56" t="s">
        <v>31</v>
      </c>
      <c r="AP35" s="56" t="s">
        <v>31</v>
      </c>
      <c r="AQ35" s="133">
        <v>0</v>
      </c>
      <c r="AR35" s="133">
        <v>0</v>
      </c>
      <c r="AS35" s="50" t="s">
        <v>31</v>
      </c>
      <c r="AT35" s="55"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133">
        <v>10</v>
      </c>
      <c r="BJ35" s="133">
        <v>80</v>
      </c>
      <c r="BK35" s="61">
        <v>90</v>
      </c>
      <c r="BL35" s="132">
        <v>11.111111111111111</v>
      </c>
      <c r="BM35" s="63"/>
    </row>
    <row r="36" spans="1:66" ht="12.6" customHeight="1">
      <c r="A36" s="63" t="s">
        <v>350</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133">
        <v>0</v>
      </c>
      <c r="AR36" s="133">
        <v>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6" ht="12.6" customHeight="1">
      <c r="A37" s="63" t="s">
        <v>215</v>
      </c>
      <c r="B37" s="54">
        <v>2009</v>
      </c>
      <c r="C37" s="55">
        <v>6</v>
      </c>
      <c r="D37" s="55">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133" t="s">
        <v>31</v>
      </c>
      <c r="AR37" s="133"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28</v>
      </c>
      <c r="BJ37" s="133">
        <v>102</v>
      </c>
      <c r="BK37" s="61">
        <v>130</v>
      </c>
      <c r="BL37" s="132">
        <v>21.53846153846154</v>
      </c>
    </row>
    <row r="38" spans="1:66"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133" t="s">
        <v>31</v>
      </c>
      <c r="AR38" s="133"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133">
        <v>30</v>
      </c>
      <c r="BJ38" s="133">
        <v>85</v>
      </c>
      <c r="BK38" s="61">
        <v>115</v>
      </c>
      <c r="BL38" s="132">
        <v>26.086956521739129</v>
      </c>
    </row>
    <row r="39" spans="1:66" ht="12.6" customHeight="1">
      <c r="A39" s="63" t="s">
        <v>191</v>
      </c>
      <c r="B39" s="54">
        <v>2009</v>
      </c>
      <c r="C39" s="55">
        <v>1</v>
      </c>
      <c r="D39" s="55">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133" t="s">
        <v>31</v>
      </c>
      <c r="AR39" s="133" t="s">
        <v>31</v>
      </c>
      <c r="AS39" s="50" t="s">
        <v>31</v>
      </c>
      <c r="AT39" s="55"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133">
        <v>28</v>
      </c>
      <c r="BJ39" s="133">
        <v>72</v>
      </c>
      <c r="BK39" s="61">
        <v>100</v>
      </c>
      <c r="BL39" s="132">
        <v>28.000000000000004</v>
      </c>
    </row>
    <row r="40" spans="1:66"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6" t="s">
        <v>31</v>
      </c>
      <c r="Z40" s="56" t="s">
        <v>31</v>
      </c>
      <c r="AA40" s="55">
        <v>0</v>
      </c>
      <c r="AB40" s="55">
        <v>2</v>
      </c>
      <c r="AC40" s="50" t="s">
        <v>31</v>
      </c>
      <c r="AD40" s="50" t="s">
        <v>31</v>
      </c>
      <c r="AE40" s="50" t="s">
        <v>31</v>
      </c>
      <c r="AF40" s="50" t="s">
        <v>31</v>
      </c>
      <c r="AG40" s="50">
        <v>1</v>
      </c>
      <c r="AH40" s="55">
        <v>1</v>
      </c>
      <c r="AI40" s="56">
        <v>0</v>
      </c>
      <c r="AJ40" s="56">
        <v>1</v>
      </c>
      <c r="AK40" s="56" t="s">
        <v>31</v>
      </c>
      <c r="AL40" s="56" t="s">
        <v>31</v>
      </c>
      <c r="AM40" s="56" t="s">
        <v>31</v>
      </c>
      <c r="AN40" s="56" t="s">
        <v>31</v>
      </c>
      <c r="AO40" s="56" t="s">
        <v>31</v>
      </c>
      <c r="AP40" s="56" t="s">
        <v>31</v>
      </c>
      <c r="AQ40" s="133">
        <v>0</v>
      </c>
      <c r="AR40" s="133">
        <v>0</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6" ht="12.6" customHeight="1">
      <c r="C41" s="59"/>
      <c r="D41" s="59"/>
      <c r="E41" s="64"/>
      <c r="F41" s="64"/>
      <c r="G41" s="64"/>
      <c r="H41" s="64"/>
      <c r="I41" s="64"/>
      <c r="J41" s="64"/>
      <c r="K41" s="64"/>
      <c r="L41" s="64"/>
      <c r="M41" s="65"/>
      <c r="N41" s="65"/>
      <c r="O41" s="65"/>
      <c r="P41" s="65"/>
      <c r="Q41" s="64"/>
      <c r="R41" s="64"/>
      <c r="S41" s="64"/>
      <c r="T41" s="64"/>
      <c r="U41" s="64"/>
      <c r="V41" s="64"/>
      <c r="W41" s="64"/>
      <c r="X41" s="64"/>
      <c r="Y41" s="65"/>
      <c r="Z41" s="65"/>
      <c r="AA41" s="64"/>
      <c r="AB41" s="64"/>
      <c r="AC41" s="64"/>
      <c r="AD41" s="64"/>
      <c r="AE41" s="64"/>
      <c r="AF41" s="64"/>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4"/>
      <c r="BJ41" s="64"/>
      <c r="BK41" s="64"/>
    </row>
    <row r="42" spans="1:66" ht="12.6" customHeight="1">
      <c r="A42" s="135" t="s">
        <v>61</v>
      </c>
      <c r="B42" s="136"/>
      <c r="C42" s="492">
        <v>23.119266055045902</v>
      </c>
      <c r="D42" s="492"/>
      <c r="E42" s="492">
        <v>21.789883268482491</v>
      </c>
      <c r="F42" s="492"/>
      <c r="G42" s="492">
        <v>42.5764192139738</v>
      </c>
      <c r="H42" s="492"/>
      <c r="I42" s="492">
        <v>13.103448275862069</v>
      </c>
      <c r="J42" s="492"/>
      <c r="K42" s="492" t="e">
        <v>#DIV/0!</v>
      </c>
      <c r="L42" s="492"/>
      <c r="M42" s="492">
        <v>23.52941176470588</v>
      </c>
      <c r="N42" s="492"/>
      <c r="O42" s="492" t="e">
        <v>#DIV/0!</v>
      </c>
      <c r="P42" s="492"/>
      <c r="Q42" s="492">
        <v>20</v>
      </c>
      <c r="R42" s="492"/>
      <c r="S42" s="492">
        <v>30.76923076923077</v>
      </c>
      <c r="T42" s="492"/>
      <c r="U42" s="492">
        <v>0</v>
      </c>
      <c r="V42" s="492"/>
      <c r="W42" s="492">
        <v>24</v>
      </c>
      <c r="X42" s="492"/>
      <c r="Y42" s="492">
        <v>0</v>
      </c>
      <c r="Z42" s="492"/>
      <c r="AA42" s="492">
        <v>21.428571428571427</v>
      </c>
      <c r="AB42" s="492"/>
      <c r="AC42" s="492">
        <v>33.333333333333329</v>
      </c>
      <c r="AD42" s="492"/>
      <c r="AE42" s="492" t="e">
        <v>#DIV/0!</v>
      </c>
      <c r="AF42" s="492"/>
      <c r="AG42" s="492">
        <v>48.7046632124352</v>
      </c>
      <c r="AH42" s="492"/>
      <c r="AI42" s="492">
        <v>31.25</v>
      </c>
      <c r="AJ42" s="492"/>
      <c r="AK42" s="492">
        <v>33.333333333333329</v>
      </c>
      <c r="AL42" s="492"/>
      <c r="AM42" s="492">
        <v>0</v>
      </c>
      <c r="AN42" s="492"/>
      <c r="AO42" s="492" t="e">
        <v>#DIV/0!</v>
      </c>
      <c r="AP42" s="492"/>
      <c r="AQ42" s="492">
        <v>5.5555555555555554</v>
      </c>
      <c r="AR42" s="492"/>
      <c r="AS42" s="492">
        <v>0</v>
      </c>
      <c r="AT42" s="492"/>
      <c r="AU42" s="492">
        <v>6.666666666666667</v>
      </c>
      <c r="AV42" s="492"/>
      <c r="AW42" s="492">
        <v>11.76470588235294</v>
      </c>
      <c r="AX42" s="492"/>
      <c r="AY42" s="492" t="e">
        <v>#DIV/0!</v>
      </c>
      <c r="AZ42" s="492"/>
      <c r="BA42" s="492" t="e">
        <v>#DIV/0!</v>
      </c>
      <c r="BB42" s="492"/>
      <c r="BC42" s="492" t="e">
        <v>#DIV/0!</v>
      </c>
      <c r="BD42" s="492"/>
      <c r="BE42" s="492" t="e">
        <v>#DIV/0!</v>
      </c>
      <c r="BF42" s="492"/>
      <c r="BG42" s="492">
        <v>26.315789473684209</v>
      </c>
      <c r="BH42" s="492"/>
      <c r="BI42" s="492">
        <v>25.608828006088299</v>
      </c>
      <c r="BJ42" s="492"/>
      <c r="BK42" s="67"/>
      <c r="BL42" s="68"/>
      <c r="BM42" s="138"/>
      <c r="BN42" s="138"/>
    </row>
    <row r="43" spans="1:66"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6" ht="12.6" customHeight="1">
      <c r="A44" s="150" t="s">
        <v>351</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6" ht="12.6" customHeight="1">
      <c r="A45" s="150" t="s">
        <v>270</v>
      </c>
      <c r="B45" s="105"/>
    </row>
    <row r="46" spans="1:66" ht="12.6" customHeight="1">
      <c r="A46" s="150" t="s">
        <v>241</v>
      </c>
      <c r="B46" s="105"/>
      <c r="M46" s="83"/>
      <c r="N46" s="83"/>
      <c r="O46" s="83"/>
      <c r="P46" s="83"/>
    </row>
    <row r="47" spans="1:66" ht="12.6" hidden="1" customHeight="1">
      <c r="A47" s="63" t="s">
        <v>352</v>
      </c>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6" ht="12.6" customHeight="1">
      <c r="A48" s="150"/>
      <c r="B48" s="148"/>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68</v>
      </c>
      <c r="B49" s="148"/>
      <c r="N49" s="173"/>
      <c r="P49" s="173"/>
    </row>
    <row r="50" spans="1:62" ht="12.6" customHeight="1">
      <c r="A50" s="150" t="s">
        <v>353</v>
      </c>
      <c r="B50" s="151"/>
      <c r="N50" s="173"/>
      <c r="P50" s="173"/>
    </row>
    <row r="51" spans="1:62" ht="12.6" customHeight="1">
      <c r="A51" s="150" t="s">
        <v>354</v>
      </c>
      <c r="B51" s="151"/>
      <c r="N51" s="173"/>
      <c r="P51" s="173"/>
    </row>
    <row r="52" spans="1:62" ht="12.6" customHeight="1">
      <c r="A52" s="150" t="s">
        <v>355</v>
      </c>
      <c r="B52" s="151"/>
      <c r="N52" s="173"/>
      <c r="P52" s="173"/>
    </row>
    <row r="53" spans="1:62" ht="12.6" customHeight="1">
      <c r="A53" s="150" t="s">
        <v>356</v>
      </c>
      <c r="B53" s="151"/>
    </row>
    <row r="54" spans="1:62" ht="12.6" customHeight="1">
      <c r="A54" s="150" t="s">
        <v>357</v>
      </c>
      <c r="B54" s="151"/>
    </row>
    <row r="55" spans="1:62" ht="12.6" customHeight="1">
      <c r="A55" s="150" t="s">
        <v>358</v>
      </c>
      <c r="B55" s="151"/>
    </row>
    <row r="56" spans="1:62" ht="12.6" customHeight="1">
      <c r="A56" s="150" t="s">
        <v>359</v>
      </c>
    </row>
    <row r="57" spans="1:62" ht="12.6" customHeight="1">
      <c r="A57" s="63" t="s">
        <v>360</v>
      </c>
      <c r="B57" s="151"/>
      <c r="G57" s="174"/>
    </row>
    <row r="58" spans="1:62" ht="12.6" customHeight="1">
      <c r="A58" s="153" t="s">
        <v>337</v>
      </c>
      <c r="B58" s="151"/>
      <c r="G58" s="174"/>
    </row>
    <row r="59" spans="1:62" ht="12.6" customHeight="1">
      <c r="A59" s="153" t="s">
        <v>275</v>
      </c>
      <c r="B59" s="151"/>
      <c r="G59" s="174"/>
    </row>
    <row r="60" spans="1:62" ht="12.6" customHeight="1">
      <c r="A60" s="153" t="s">
        <v>361</v>
      </c>
      <c r="B60" s="151"/>
      <c r="G60" s="174"/>
    </row>
    <row r="61" spans="1:62" ht="12.6" customHeight="1">
      <c r="A61" s="291" t="s">
        <v>362</v>
      </c>
      <c r="B61" s="151"/>
      <c r="G61" s="174"/>
    </row>
    <row r="62" spans="1:62" ht="12.6" customHeight="1">
      <c r="B62" s="151"/>
      <c r="G62" s="174"/>
    </row>
    <row r="63" spans="1:62" ht="12.6" customHeight="1">
      <c r="A63" s="63" t="s">
        <v>308</v>
      </c>
      <c r="B63" s="151"/>
      <c r="C63" s="174"/>
      <c r="D63" s="174"/>
      <c r="E63" s="174"/>
      <c r="F63" s="174"/>
      <c r="G63" s="175"/>
      <c r="H63" s="174"/>
      <c r="M63" s="174"/>
      <c r="N63" s="174"/>
      <c r="O63" s="174"/>
      <c r="P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J63" s="154"/>
    </row>
    <row r="64" spans="1:62" ht="12.6" customHeight="1">
      <c r="A64" s="260" t="s">
        <v>278</v>
      </c>
      <c r="B64" s="145"/>
      <c r="C64" s="145"/>
      <c r="D64" s="145"/>
      <c r="E64" s="145"/>
      <c r="F64" s="145"/>
      <c r="G64" s="145"/>
      <c r="H64" s="145"/>
      <c r="I64" s="150"/>
      <c r="J64" s="150"/>
      <c r="K64" s="150"/>
      <c r="L64" s="150"/>
      <c r="M64" s="145"/>
      <c r="N64" s="152"/>
      <c r="O64" s="145"/>
      <c r="P64" s="152"/>
      <c r="Q64" s="145"/>
      <c r="R64" s="145"/>
      <c r="S64" s="145"/>
      <c r="T64" s="145"/>
      <c r="U64" s="63"/>
      <c r="V64" s="63"/>
      <c r="W64" s="150"/>
      <c r="X64" s="150"/>
      <c r="Y64" s="150"/>
      <c r="Z64" s="150"/>
      <c r="AA64" s="145"/>
      <c r="AB64" s="145"/>
      <c r="AC64" s="63"/>
      <c r="AD64" s="63"/>
      <c r="AE64" s="63"/>
      <c r="AF64" s="63"/>
      <c r="AG64" s="145"/>
      <c r="AH64" s="145"/>
      <c r="AI64" s="145"/>
      <c r="AJ64" s="145"/>
      <c r="AK64" s="63"/>
      <c r="AL64" s="63"/>
      <c r="AM64" s="145"/>
      <c r="AN64" s="145"/>
      <c r="AO64" s="145"/>
      <c r="AP64" s="145"/>
      <c r="AQ64" s="63"/>
      <c r="AR64" s="63"/>
      <c r="AS64" s="63"/>
      <c r="AT64" s="63"/>
      <c r="AU64" s="63"/>
      <c r="AV64" s="63"/>
      <c r="AW64" s="145"/>
      <c r="AX64" s="145"/>
      <c r="AY64" s="145"/>
      <c r="AZ64" s="145"/>
      <c r="BA64" s="145"/>
      <c r="BB64" s="145"/>
      <c r="BC64" s="145"/>
      <c r="BD64" s="145"/>
      <c r="BE64" s="145"/>
      <c r="BF64" s="145"/>
      <c r="BG64" s="63"/>
      <c r="BH64" s="63"/>
    </row>
    <row r="65" spans="1:60" ht="12.6" customHeight="1">
      <c r="A65" s="63" t="s">
        <v>279</v>
      </c>
      <c r="B65" s="145"/>
      <c r="G65" s="174"/>
    </row>
    <row r="66" spans="1:60" ht="12.6" customHeight="1">
      <c r="A66" s="63" t="s">
        <v>309</v>
      </c>
      <c r="B66" s="151"/>
      <c r="G66" s="174"/>
    </row>
    <row r="67" spans="1:60" ht="12.6" customHeight="1">
      <c r="A67" s="63" t="s">
        <v>310</v>
      </c>
      <c r="B67" s="151"/>
    </row>
    <row r="68" spans="1:60" ht="12.6" customHeight="1">
      <c r="A68" s="63" t="s">
        <v>311</v>
      </c>
      <c r="G68" s="174"/>
    </row>
    <row r="69" spans="1:60" ht="12.6" customHeight="1">
      <c r="B69" s="151"/>
      <c r="G69" s="174"/>
    </row>
    <row r="70" spans="1:60" ht="12.6" customHeight="1">
      <c r="B70" s="151"/>
      <c r="G70" s="174"/>
    </row>
    <row r="71" spans="1:60" ht="12.6" customHeight="1">
      <c r="B71" s="151"/>
      <c r="C71" s="174"/>
      <c r="D71" s="174"/>
      <c r="E71" s="174"/>
      <c r="F71" s="174"/>
      <c r="G71" s="175"/>
      <c r="H71" s="174"/>
      <c r="M71" s="174"/>
      <c r="N71" s="174"/>
      <c r="O71" s="174"/>
      <c r="P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0" ht="12.6" customHeight="1">
      <c r="B72" s="145"/>
      <c r="F72" s="175"/>
      <c r="G72" s="176"/>
      <c r="H72" s="176"/>
    </row>
    <row r="73" spans="1:60" ht="12.6" customHeight="1">
      <c r="G73" s="176"/>
      <c r="H73" s="176"/>
    </row>
    <row r="74" spans="1:60" ht="12.6" customHeight="1">
      <c r="G74" s="176"/>
      <c r="H74" s="176"/>
    </row>
    <row r="75" spans="1:60" ht="12.6" customHeight="1">
      <c r="F75" s="175"/>
      <c r="G75" s="176"/>
      <c r="H75" s="176"/>
    </row>
    <row r="76" spans="1:60" ht="12.6" customHeight="1"/>
    <row r="77" spans="1:60" ht="12.6" customHeight="1"/>
    <row r="78" spans="1:60" ht="12.6" customHeight="1"/>
    <row r="79" spans="1:60" ht="12.6" customHeight="1"/>
    <row r="80" spans="1:60" ht="12.6" customHeight="1">
      <c r="C80" s="174"/>
      <c r="D80" s="174"/>
      <c r="E80" s="174"/>
      <c r="F80" s="174"/>
      <c r="G80" s="175"/>
      <c r="H80" s="174"/>
      <c r="M80" s="174"/>
      <c r="N80" s="174"/>
      <c r="O80" s="174"/>
      <c r="P80" s="174"/>
    </row>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7"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6"/>
  <dimension ref="A1:BZ92"/>
  <sheetViews>
    <sheetView zoomScaleNormal="100" workbookViewId="0"/>
  </sheetViews>
  <sheetFormatPr baseColWidth="10" defaultColWidth="11.42578125" defaultRowHeight="15"/>
  <cols>
    <col min="1" max="1" width="14.42578125" style="63" customWidth="1"/>
    <col min="2" max="2" width="7.42578125" style="63" customWidth="1"/>
    <col min="3" max="10" width="4.42578125" style="63" customWidth="1"/>
    <col min="11" max="12" width="4.42578125" style="63" hidden="1" customWidth="1"/>
    <col min="13" max="14" width="4.42578125" style="63" customWidth="1"/>
    <col min="15" max="16" width="4.42578125" style="63" hidden="1" customWidth="1"/>
    <col min="17" max="18" width="4.42578125" style="14" customWidth="1"/>
    <col min="19" max="24" width="4.42578125" style="63" customWidth="1"/>
    <col min="25" max="26" width="4.42578125" style="63" hidden="1" customWidth="1"/>
    <col min="27" max="28" width="4.42578125" style="63" customWidth="1"/>
    <col min="29" max="30" width="4.42578125" style="14" customWidth="1"/>
    <col min="31" max="32" width="4.42578125" style="14" hidden="1" customWidth="1"/>
    <col min="33" max="40" width="4.42578125" style="63" customWidth="1"/>
    <col min="41" max="42" width="4.42578125" style="63" hidden="1" customWidth="1"/>
    <col min="43" max="50" width="4.42578125" style="63" customWidth="1"/>
    <col min="51" max="58" width="4.42578125" style="63" hidden="1" customWidth="1"/>
    <col min="59" max="60" width="4.42578125" style="63" customWidth="1"/>
    <col min="61" max="64" width="5.42578125" style="63" customWidth="1"/>
    <col min="65" max="78" width="11.42578125" style="63" customWidth="1"/>
  </cols>
  <sheetData>
    <row r="1" spans="1:66" s="97" customFormat="1" ht="12.6" customHeight="1">
      <c r="A1" s="223" t="s">
        <v>363</v>
      </c>
      <c r="Q1" s="1"/>
      <c r="R1" s="1"/>
      <c r="AC1" s="1"/>
      <c r="AD1" s="1"/>
      <c r="AE1" s="1"/>
      <c r="AF1" s="1"/>
      <c r="BL1" s="230" t="s">
        <v>1</v>
      </c>
    </row>
    <row r="2" spans="1:66" s="97" customFormat="1" ht="3.75" customHeight="1">
      <c r="A2" s="226"/>
      <c r="B2" s="232"/>
      <c r="C2" s="232"/>
      <c r="D2" s="232"/>
      <c r="E2" s="232"/>
      <c r="F2" s="232"/>
      <c r="G2" s="232"/>
      <c r="H2" s="232"/>
      <c r="I2" s="232"/>
      <c r="J2" s="232"/>
      <c r="K2" s="232"/>
      <c r="L2" s="232"/>
      <c r="M2" s="232"/>
      <c r="N2" s="232"/>
      <c r="O2" s="232"/>
      <c r="P2" s="232"/>
      <c r="Q2" s="228"/>
      <c r="R2" s="228"/>
      <c r="S2" s="232"/>
      <c r="T2" s="232"/>
      <c r="U2" s="232"/>
      <c r="V2" s="232"/>
      <c r="W2" s="232"/>
      <c r="X2" s="232"/>
      <c r="Y2" s="232"/>
      <c r="Z2" s="232"/>
      <c r="AA2" s="232"/>
      <c r="AB2" s="232"/>
      <c r="AC2" s="228"/>
      <c r="AD2" s="228"/>
      <c r="AE2" s="228"/>
      <c r="AF2" s="228"/>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6" ht="3.75" customHeight="1">
      <c r="A3" s="98"/>
      <c r="B3" s="99"/>
      <c r="C3" s="100"/>
      <c r="D3" s="101"/>
      <c r="E3" s="100"/>
      <c r="F3" s="101"/>
      <c r="G3" s="100"/>
      <c r="H3" s="102"/>
      <c r="I3" s="100"/>
      <c r="J3" s="101"/>
      <c r="K3" s="100"/>
      <c r="L3" s="101"/>
      <c r="M3" s="100"/>
      <c r="N3" s="101"/>
      <c r="O3" s="100"/>
      <c r="P3" s="101"/>
      <c r="Q3" s="166"/>
      <c r="R3" s="166"/>
      <c r="S3" s="100"/>
      <c r="T3" s="101"/>
      <c r="U3" s="100"/>
      <c r="V3" s="101"/>
      <c r="W3" s="100"/>
      <c r="X3" s="101"/>
      <c r="Y3" s="100"/>
      <c r="Z3" s="101"/>
      <c r="AA3" s="100"/>
      <c r="AB3" s="103"/>
      <c r="AC3" s="166"/>
      <c r="AD3" s="166"/>
      <c r="AE3" s="166"/>
      <c r="AF3" s="166"/>
      <c r="AG3" s="100"/>
      <c r="AH3" s="101"/>
      <c r="AI3" s="100"/>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6"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366</v>
      </c>
      <c r="AD4" s="498"/>
      <c r="AE4" s="497" t="s">
        <v>137</v>
      </c>
      <c r="AF4" s="498"/>
      <c r="AG4" s="497" t="s">
        <v>122</v>
      </c>
      <c r="AH4" s="498"/>
      <c r="AI4" s="497" t="s">
        <v>316</v>
      </c>
      <c r="AJ4" s="498"/>
      <c r="AK4" s="497" t="s">
        <v>367</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368</v>
      </c>
      <c r="BH4" s="500"/>
      <c r="BI4" s="107" t="s">
        <v>22</v>
      </c>
      <c r="BJ4" s="108"/>
      <c r="BK4" s="108"/>
      <c r="BL4" s="109" t="s">
        <v>23</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6" s="52" customFormat="1" ht="12.6" customHeight="1">
      <c r="B6" s="114" t="s">
        <v>369</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 customHeight="1">
      <c r="A9" s="126" t="s">
        <v>22</v>
      </c>
      <c r="B9" s="127" t="s">
        <v>370</v>
      </c>
      <c r="C9" s="45">
        <v>125</v>
      </c>
      <c r="D9" s="45">
        <v>401</v>
      </c>
      <c r="E9" s="45">
        <v>112</v>
      </c>
      <c r="F9" s="45">
        <v>411</v>
      </c>
      <c r="G9" s="45">
        <v>208</v>
      </c>
      <c r="H9" s="45">
        <v>271</v>
      </c>
      <c r="I9" s="45">
        <v>77</v>
      </c>
      <c r="J9" s="45">
        <v>502</v>
      </c>
      <c r="K9" s="45">
        <v>0</v>
      </c>
      <c r="L9" s="45">
        <v>0</v>
      </c>
      <c r="M9" s="45">
        <v>21</v>
      </c>
      <c r="N9" s="45">
        <v>61</v>
      </c>
      <c r="O9" s="45">
        <v>0</v>
      </c>
      <c r="P9" s="45">
        <v>0</v>
      </c>
      <c r="Q9" s="45">
        <v>11</v>
      </c>
      <c r="R9" s="45">
        <v>40</v>
      </c>
      <c r="S9" s="45">
        <v>8</v>
      </c>
      <c r="T9" s="45">
        <v>16</v>
      </c>
      <c r="U9" s="45">
        <v>0</v>
      </c>
      <c r="V9" s="45">
        <v>4</v>
      </c>
      <c r="W9" s="45">
        <v>4</v>
      </c>
      <c r="X9" s="45">
        <v>14</v>
      </c>
      <c r="Y9" s="45">
        <v>0</v>
      </c>
      <c r="Z9" s="45">
        <v>0</v>
      </c>
      <c r="AA9" s="45">
        <v>3</v>
      </c>
      <c r="AB9" s="45">
        <v>9</v>
      </c>
      <c r="AC9" s="45">
        <v>1</v>
      </c>
      <c r="AD9" s="45">
        <v>2</v>
      </c>
      <c r="AE9" s="45">
        <v>0</v>
      </c>
      <c r="AF9" s="45">
        <v>0</v>
      </c>
      <c r="AG9" s="45">
        <v>90</v>
      </c>
      <c r="AH9" s="45">
        <v>89</v>
      </c>
      <c r="AI9" s="45">
        <v>5</v>
      </c>
      <c r="AJ9" s="45">
        <v>11</v>
      </c>
      <c r="AK9" s="45">
        <v>1</v>
      </c>
      <c r="AL9" s="45">
        <v>1</v>
      </c>
      <c r="AM9" s="45">
        <v>0</v>
      </c>
      <c r="AN9" s="45">
        <v>2</v>
      </c>
      <c r="AO9" s="45">
        <v>0</v>
      </c>
      <c r="AP9" s="45">
        <v>0</v>
      </c>
      <c r="AQ9" s="45">
        <v>1</v>
      </c>
      <c r="AR9" s="45">
        <v>15</v>
      </c>
      <c r="AS9" s="45">
        <v>0</v>
      </c>
      <c r="AT9" s="45">
        <v>1</v>
      </c>
      <c r="AU9" s="45">
        <v>1</v>
      </c>
      <c r="AV9" s="45">
        <v>14</v>
      </c>
      <c r="AW9" s="45">
        <v>1</v>
      </c>
      <c r="AX9" s="45">
        <v>8</v>
      </c>
      <c r="AY9" s="45">
        <v>0</v>
      </c>
      <c r="AZ9" s="45">
        <v>0</v>
      </c>
      <c r="BA9" s="45">
        <v>0</v>
      </c>
      <c r="BB9" s="45">
        <v>0</v>
      </c>
      <c r="BC9" s="45">
        <v>0</v>
      </c>
      <c r="BD9" s="45">
        <v>0</v>
      </c>
      <c r="BE9" s="45">
        <v>0</v>
      </c>
      <c r="BF9" s="45">
        <v>0</v>
      </c>
      <c r="BG9" s="45">
        <v>10</v>
      </c>
      <c r="BH9" s="45">
        <v>28</v>
      </c>
      <c r="BI9" s="45">
        <v>689</v>
      </c>
      <c r="BJ9" s="45">
        <v>1939</v>
      </c>
      <c r="BK9" s="45">
        <v>2628</v>
      </c>
      <c r="BL9" s="67">
        <v>26.217656012176562</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c r="BN10" s="59"/>
    </row>
    <row r="11" spans="1:66" s="59" customFormat="1" ht="12.6" customHeight="1">
      <c r="A11" s="63" t="s">
        <v>167</v>
      </c>
      <c r="B11" s="54">
        <v>2007</v>
      </c>
      <c r="C11" s="55">
        <v>11</v>
      </c>
      <c r="D11" s="55">
        <v>18</v>
      </c>
      <c r="E11" s="55">
        <v>3</v>
      </c>
      <c r="F11" s="55">
        <v>10</v>
      </c>
      <c r="G11" s="55">
        <v>19</v>
      </c>
      <c r="H11" s="55">
        <v>17</v>
      </c>
      <c r="I11" s="55">
        <v>9</v>
      </c>
      <c r="J11" s="55">
        <v>47</v>
      </c>
      <c r="K11" s="55" t="s">
        <v>31</v>
      </c>
      <c r="L11" s="55" t="s">
        <v>31</v>
      </c>
      <c r="M11" s="56" t="s">
        <v>31</v>
      </c>
      <c r="N11" s="56" t="s">
        <v>31</v>
      </c>
      <c r="O11" s="55" t="s">
        <v>31</v>
      </c>
      <c r="P11" s="55"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6" t="s">
        <v>31</v>
      </c>
      <c r="AF11" s="56" t="s">
        <v>31</v>
      </c>
      <c r="AG11" s="50">
        <v>12</v>
      </c>
      <c r="AH11" s="55">
        <v>7</v>
      </c>
      <c r="AI11" s="56">
        <v>0</v>
      </c>
      <c r="AJ11" s="56">
        <v>2</v>
      </c>
      <c r="AK11" s="56" t="s">
        <v>31</v>
      </c>
      <c r="AL11" s="56" t="s">
        <v>31</v>
      </c>
      <c r="AM11" s="56">
        <v>0</v>
      </c>
      <c r="AN11" s="56">
        <v>0</v>
      </c>
      <c r="AO11" s="50" t="s">
        <v>31</v>
      </c>
      <c r="AP11" s="55" t="s">
        <v>31</v>
      </c>
      <c r="AQ11" s="133">
        <v>0</v>
      </c>
      <c r="AR11" s="133">
        <v>5</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9">
        <v>58</v>
      </c>
      <c r="BJ11" s="59">
        <v>122</v>
      </c>
      <c r="BK11" s="61">
        <v>180</v>
      </c>
      <c r="BL11" s="132">
        <v>32.222222222222221</v>
      </c>
      <c r="BN11" s="63"/>
    </row>
    <row r="12" spans="1:66" ht="12.6" customHeight="1">
      <c r="A12" s="63" t="s">
        <v>371</v>
      </c>
      <c r="B12" s="54">
        <v>2006</v>
      </c>
      <c r="C12" s="55">
        <v>8</v>
      </c>
      <c r="D12" s="55">
        <v>18</v>
      </c>
      <c r="E12" s="55">
        <v>0</v>
      </c>
      <c r="F12" s="55">
        <v>1</v>
      </c>
      <c r="G12" s="55">
        <v>17</v>
      </c>
      <c r="H12" s="55">
        <v>25</v>
      </c>
      <c r="I12" s="55">
        <v>8</v>
      </c>
      <c r="J12" s="55">
        <v>39</v>
      </c>
      <c r="K12" s="55" t="s">
        <v>31</v>
      </c>
      <c r="L12" s="55" t="s">
        <v>31</v>
      </c>
      <c r="M12" s="56" t="s">
        <v>31</v>
      </c>
      <c r="N12" s="56" t="s">
        <v>31</v>
      </c>
      <c r="O12" s="55" t="s">
        <v>31</v>
      </c>
      <c r="P12" s="55" t="s">
        <v>31</v>
      </c>
      <c r="Q12" s="55">
        <v>3</v>
      </c>
      <c r="R12" s="55">
        <v>10</v>
      </c>
      <c r="S12" s="55" t="s">
        <v>31</v>
      </c>
      <c r="T12" s="55" t="s">
        <v>31</v>
      </c>
      <c r="U12" s="55" t="s">
        <v>31</v>
      </c>
      <c r="V12" s="55" t="s">
        <v>31</v>
      </c>
      <c r="W12" s="55" t="s">
        <v>31</v>
      </c>
      <c r="X12" s="55" t="s">
        <v>31</v>
      </c>
      <c r="Y12" s="56" t="s">
        <v>31</v>
      </c>
      <c r="Z12" s="56" t="s">
        <v>31</v>
      </c>
      <c r="AA12" s="55">
        <v>0</v>
      </c>
      <c r="AB12" s="55">
        <v>0</v>
      </c>
      <c r="AC12" s="50">
        <v>1</v>
      </c>
      <c r="AD12" s="50">
        <v>2</v>
      </c>
      <c r="AE12" s="56" t="s">
        <v>31</v>
      </c>
      <c r="AF12" s="56" t="s">
        <v>31</v>
      </c>
      <c r="AG12" s="50">
        <v>13</v>
      </c>
      <c r="AH12" s="55">
        <v>6</v>
      </c>
      <c r="AI12" s="56" t="s">
        <v>31</v>
      </c>
      <c r="AJ12" s="56" t="s">
        <v>31</v>
      </c>
      <c r="AK12" s="56" t="s">
        <v>31</v>
      </c>
      <c r="AL12" s="56" t="s">
        <v>31</v>
      </c>
      <c r="AM12" s="56">
        <v>0</v>
      </c>
      <c r="AN12" s="56">
        <v>1</v>
      </c>
      <c r="AO12" s="50" t="s">
        <v>31</v>
      </c>
      <c r="AP12" s="55" t="s">
        <v>31</v>
      </c>
      <c r="AQ12" s="133">
        <v>0</v>
      </c>
      <c r="AR12" s="133">
        <v>6</v>
      </c>
      <c r="AS12" s="50">
        <v>0</v>
      </c>
      <c r="AT12" s="55">
        <v>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1</v>
      </c>
      <c r="BI12" s="63">
        <v>50</v>
      </c>
      <c r="BJ12" s="63">
        <v>110</v>
      </c>
      <c r="BK12" s="61">
        <v>160</v>
      </c>
      <c r="BL12" s="132">
        <v>31.25</v>
      </c>
    </row>
    <row r="13" spans="1:66" ht="12.6" customHeight="1">
      <c r="A13" s="63" t="s">
        <v>239</v>
      </c>
      <c r="B13" s="54">
        <v>2007</v>
      </c>
      <c r="C13" s="55">
        <v>5</v>
      </c>
      <c r="D13" s="55">
        <v>24</v>
      </c>
      <c r="E13" s="55">
        <v>13</v>
      </c>
      <c r="F13" s="55">
        <v>33</v>
      </c>
      <c r="G13" s="55">
        <v>7</v>
      </c>
      <c r="H13" s="55">
        <v>6</v>
      </c>
      <c r="I13" s="55">
        <v>3</v>
      </c>
      <c r="J13" s="55">
        <v>20</v>
      </c>
      <c r="K13" s="55" t="s">
        <v>31</v>
      </c>
      <c r="L13" s="55" t="s">
        <v>31</v>
      </c>
      <c r="M13" s="56" t="s">
        <v>31</v>
      </c>
      <c r="N13" s="56" t="s">
        <v>31</v>
      </c>
      <c r="O13" s="55" t="s">
        <v>31</v>
      </c>
      <c r="P13" s="55"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6" t="s">
        <v>31</v>
      </c>
      <c r="AF13" s="56" t="s">
        <v>31</v>
      </c>
      <c r="AG13" s="50">
        <v>3</v>
      </c>
      <c r="AH13" s="55">
        <v>6</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63">
        <v>31</v>
      </c>
      <c r="BJ13" s="63">
        <v>89</v>
      </c>
      <c r="BK13" s="61">
        <v>120</v>
      </c>
      <c r="BL13" s="132">
        <v>25.833333333333336</v>
      </c>
    </row>
    <row r="14" spans="1:66"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1</v>
      </c>
      <c r="AH14" s="55">
        <v>2</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1</v>
      </c>
      <c r="BH14" s="59">
        <v>0</v>
      </c>
      <c r="BI14" s="63">
        <v>13</v>
      </c>
      <c r="BJ14" s="63">
        <v>51</v>
      </c>
      <c r="BK14" s="61">
        <v>64</v>
      </c>
      <c r="BL14" s="132">
        <v>20.3125</v>
      </c>
    </row>
    <row r="15" spans="1:66" ht="12.6" customHeight="1">
      <c r="A15" s="63" t="s">
        <v>35</v>
      </c>
      <c r="B15" s="54">
        <v>2008</v>
      </c>
      <c r="C15" s="55">
        <v>6</v>
      </c>
      <c r="D15" s="55">
        <v>15</v>
      </c>
      <c r="E15" s="55">
        <v>6</v>
      </c>
      <c r="F15" s="55">
        <v>23</v>
      </c>
      <c r="G15" s="55">
        <v>4</v>
      </c>
      <c r="H15" s="55">
        <v>5</v>
      </c>
      <c r="I15" s="55">
        <v>7</v>
      </c>
      <c r="J15" s="55">
        <v>34</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63">
        <v>23</v>
      </c>
      <c r="BJ15" s="63">
        <v>77</v>
      </c>
      <c r="BK15" s="61">
        <v>100</v>
      </c>
      <c r="BL15" s="132">
        <v>23</v>
      </c>
      <c r="BN15" s="52"/>
    </row>
    <row r="16" spans="1:66"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63"/>
      <c r="BJ16" s="63"/>
      <c r="BK16" s="61"/>
      <c r="BL16" s="64"/>
      <c r="BN16" s="63"/>
    </row>
    <row r="17" spans="1:66" ht="12.6" customHeight="1">
      <c r="A17" s="63" t="s">
        <v>185</v>
      </c>
      <c r="B17" s="54">
        <v>2006</v>
      </c>
      <c r="C17" s="55">
        <v>2</v>
      </c>
      <c r="D17" s="55">
        <v>8</v>
      </c>
      <c r="E17" s="55">
        <v>8</v>
      </c>
      <c r="F17" s="55">
        <v>15</v>
      </c>
      <c r="G17" s="55">
        <v>2</v>
      </c>
      <c r="H17" s="55">
        <v>4</v>
      </c>
      <c r="I17" s="55">
        <v>1</v>
      </c>
      <c r="J17" s="55">
        <v>5</v>
      </c>
      <c r="K17" s="55" t="s">
        <v>31</v>
      </c>
      <c r="L17" s="55" t="s">
        <v>31</v>
      </c>
      <c r="M17" s="56" t="s">
        <v>31</v>
      </c>
      <c r="N17" s="56" t="s">
        <v>31</v>
      </c>
      <c r="O17" s="55" t="s">
        <v>31</v>
      </c>
      <c r="P17" s="55" t="s">
        <v>31</v>
      </c>
      <c r="Q17" s="55" t="s">
        <v>31</v>
      </c>
      <c r="R17" s="55" t="s">
        <v>31</v>
      </c>
      <c r="S17" s="55">
        <v>2</v>
      </c>
      <c r="T17" s="55">
        <v>8</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0</v>
      </c>
      <c r="BI17" s="63">
        <v>15</v>
      </c>
      <c r="BJ17" s="63">
        <v>40</v>
      </c>
      <c r="BK17" s="61">
        <v>55</v>
      </c>
      <c r="BL17" s="132">
        <v>27.27272727272727</v>
      </c>
    </row>
    <row r="18" spans="1:66" ht="12.6" customHeight="1">
      <c r="A18" s="63" t="s">
        <v>240</v>
      </c>
      <c r="B18" s="54">
        <v>2006</v>
      </c>
      <c r="C18" s="55">
        <v>3</v>
      </c>
      <c r="D18" s="55">
        <v>15</v>
      </c>
      <c r="E18" s="55">
        <v>5</v>
      </c>
      <c r="F18" s="55">
        <v>18</v>
      </c>
      <c r="G18" s="55">
        <v>0</v>
      </c>
      <c r="H18" s="55">
        <v>1</v>
      </c>
      <c r="I18" s="55">
        <v>1</v>
      </c>
      <c r="J18" s="55">
        <v>9</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v>2</v>
      </c>
      <c r="AH18" s="55">
        <v>5</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1</v>
      </c>
      <c r="BI18" s="63">
        <v>11</v>
      </c>
      <c r="BJ18" s="63">
        <v>49</v>
      </c>
      <c r="BK18" s="61">
        <v>60</v>
      </c>
      <c r="BL18" s="132">
        <v>18.333333333333332</v>
      </c>
    </row>
    <row r="19" spans="1:66" ht="12.6" customHeight="1">
      <c r="A19" s="63" t="s">
        <v>187</v>
      </c>
      <c r="B19" s="54">
        <v>2006</v>
      </c>
      <c r="C19" s="55">
        <v>4</v>
      </c>
      <c r="D19" s="55">
        <v>19</v>
      </c>
      <c r="E19" s="55">
        <v>0</v>
      </c>
      <c r="F19" s="55">
        <v>12</v>
      </c>
      <c r="G19" s="55">
        <v>1</v>
      </c>
      <c r="H19" s="55">
        <v>11</v>
      </c>
      <c r="I19" s="55">
        <v>1</v>
      </c>
      <c r="J19" s="55">
        <v>25</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v>3</v>
      </c>
      <c r="AH19" s="55">
        <v>3</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1</v>
      </c>
      <c r="BI19" s="63">
        <v>9</v>
      </c>
      <c r="BJ19" s="63">
        <v>71</v>
      </c>
      <c r="BK19" s="61">
        <v>80</v>
      </c>
      <c r="BL19" s="132">
        <v>11.25</v>
      </c>
    </row>
    <row r="20" spans="1:66"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v>5</v>
      </c>
      <c r="AJ20" s="56">
        <v>5</v>
      </c>
      <c r="AK20" s="56" t="s">
        <v>31</v>
      </c>
      <c r="AL20" s="56" t="s">
        <v>31</v>
      </c>
      <c r="AM20" s="56">
        <v>0</v>
      </c>
      <c r="AN20" s="56">
        <v>0</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1</v>
      </c>
      <c r="BH20" s="59">
        <v>1</v>
      </c>
      <c r="BI20" s="63">
        <v>27</v>
      </c>
      <c r="BJ20" s="63">
        <v>53</v>
      </c>
      <c r="BK20" s="61">
        <v>80</v>
      </c>
      <c r="BL20" s="132">
        <v>33.75</v>
      </c>
    </row>
    <row r="21" spans="1:66" ht="12.6" customHeight="1">
      <c r="A21" s="63" t="s">
        <v>372</v>
      </c>
      <c r="B21" s="54">
        <v>2006</v>
      </c>
      <c r="C21" s="55">
        <v>5</v>
      </c>
      <c r="D21" s="55">
        <v>14</v>
      </c>
      <c r="E21" s="55">
        <v>6</v>
      </c>
      <c r="F21" s="55">
        <v>31</v>
      </c>
      <c r="G21" s="55">
        <v>9</v>
      </c>
      <c r="H21" s="55">
        <v>16</v>
      </c>
      <c r="I21" s="55">
        <v>2</v>
      </c>
      <c r="J21" s="55">
        <v>16</v>
      </c>
      <c r="K21" s="55" t="s">
        <v>31</v>
      </c>
      <c r="L21" s="55" t="s">
        <v>31</v>
      </c>
      <c r="M21" s="56" t="s">
        <v>31</v>
      </c>
      <c r="N21" s="56" t="s">
        <v>31</v>
      </c>
      <c r="O21" s="55" t="s">
        <v>31</v>
      </c>
      <c r="P21" s="55"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6" t="s">
        <v>31</v>
      </c>
      <c r="AF21" s="56" t="s">
        <v>31</v>
      </c>
      <c r="AG21" s="50">
        <v>1</v>
      </c>
      <c r="AH21" s="55">
        <v>2</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v>0</v>
      </c>
      <c r="BH21" s="59">
        <v>3</v>
      </c>
      <c r="BI21" s="63">
        <v>26</v>
      </c>
      <c r="BJ21" s="63">
        <v>84</v>
      </c>
      <c r="BK21" s="61">
        <v>110</v>
      </c>
      <c r="BL21" s="132">
        <v>23.636363636363637</v>
      </c>
      <c r="BN21" s="52"/>
    </row>
    <row r="22" spans="1:66"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63"/>
      <c r="BJ22" s="63"/>
      <c r="BK22" s="61"/>
      <c r="BL22" s="64"/>
      <c r="BN22" s="63"/>
    </row>
    <row r="23" spans="1:66" ht="12.6" customHeight="1">
      <c r="A23" s="63" t="s">
        <v>373</v>
      </c>
      <c r="B23" s="54">
        <v>2005</v>
      </c>
      <c r="C23" s="55">
        <v>7</v>
      </c>
      <c r="D23" s="55">
        <v>23</v>
      </c>
      <c r="E23" s="55">
        <v>3</v>
      </c>
      <c r="F23" s="55">
        <v>20</v>
      </c>
      <c r="G23" s="55">
        <v>7</v>
      </c>
      <c r="H23" s="55">
        <v>18</v>
      </c>
      <c r="I23" s="55">
        <v>2</v>
      </c>
      <c r="J23" s="55">
        <v>15</v>
      </c>
      <c r="K23" s="55" t="s">
        <v>31</v>
      </c>
      <c r="L23" s="55" t="s">
        <v>31</v>
      </c>
      <c r="M23" s="56" t="s">
        <v>31</v>
      </c>
      <c r="N23" s="56" t="s">
        <v>31</v>
      </c>
      <c r="O23" s="55" t="s">
        <v>31</v>
      </c>
      <c r="P23" s="55" t="s">
        <v>31</v>
      </c>
      <c r="Q23" s="55">
        <v>0</v>
      </c>
      <c r="R23" s="55">
        <v>1</v>
      </c>
      <c r="S23" s="55" t="s">
        <v>31</v>
      </c>
      <c r="T23" s="55" t="s">
        <v>31</v>
      </c>
      <c r="U23" s="55" t="s">
        <v>31</v>
      </c>
      <c r="V23" s="55" t="s">
        <v>31</v>
      </c>
      <c r="W23" s="55" t="s">
        <v>31</v>
      </c>
      <c r="X23" s="55" t="s">
        <v>31</v>
      </c>
      <c r="Y23" s="56" t="s">
        <v>31</v>
      </c>
      <c r="Z23" s="56"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63">
        <v>22</v>
      </c>
      <c r="BJ23" s="63">
        <v>78</v>
      </c>
      <c r="BK23" s="61">
        <v>100</v>
      </c>
      <c r="BL23" s="132">
        <v>22</v>
      </c>
    </row>
    <row r="24" spans="1:66" ht="12.6" customHeight="1">
      <c r="A24" s="63" t="s">
        <v>374</v>
      </c>
      <c r="B24" s="54">
        <v>2008</v>
      </c>
      <c r="C24" s="55">
        <v>2</v>
      </c>
      <c r="D24" s="55">
        <v>9</v>
      </c>
      <c r="E24" s="55">
        <v>1</v>
      </c>
      <c r="F24" s="55">
        <v>7</v>
      </c>
      <c r="G24" s="55">
        <v>19</v>
      </c>
      <c r="H24" s="55">
        <v>13</v>
      </c>
      <c r="I24" s="55">
        <v>1</v>
      </c>
      <c r="J24" s="55">
        <v>13</v>
      </c>
      <c r="K24" s="55" t="s">
        <v>31</v>
      </c>
      <c r="L24" s="55" t="s">
        <v>31</v>
      </c>
      <c r="M24" s="56">
        <v>2</v>
      </c>
      <c r="N24" s="56">
        <v>7</v>
      </c>
      <c r="O24" s="55" t="s">
        <v>31</v>
      </c>
      <c r="P24" s="55"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6" t="s">
        <v>31</v>
      </c>
      <c r="AF24" s="56" t="s">
        <v>31</v>
      </c>
      <c r="AG24" s="50">
        <v>9</v>
      </c>
      <c r="AH24" s="55">
        <v>4</v>
      </c>
      <c r="AI24" s="56" t="s">
        <v>31</v>
      </c>
      <c r="AJ24" s="56" t="s">
        <v>31</v>
      </c>
      <c r="AK24" s="56" t="s">
        <v>31</v>
      </c>
      <c r="AL24" s="56" t="s">
        <v>31</v>
      </c>
      <c r="AM24" s="56" t="s">
        <v>31</v>
      </c>
      <c r="AN24" s="56" t="s">
        <v>31</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1</v>
      </c>
      <c r="BI24" s="63">
        <v>37</v>
      </c>
      <c r="BJ24" s="63">
        <v>63</v>
      </c>
      <c r="BK24" s="61">
        <v>100</v>
      </c>
      <c r="BL24" s="132">
        <v>37</v>
      </c>
    </row>
    <row r="25" spans="1:66" ht="12.6" customHeight="1">
      <c r="A25" s="63" t="s">
        <v>111</v>
      </c>
      <c r="B25" s="54">
        <v>2007</v>
      </c>
      <c r="C25" s="55">
        <v>10</v>
      </c>
      <c r="D25" s="55">
        <v>10</v>
      </c>
      <c r="E25" s="55">
        <v>5</v>
      </c>
      <c r="F25" s="55">
        <v>6</v>
      </c>
      <c r="G25" s="55">
        <v>9</v>
      </c>
      <c r="H25" s="55">
        <v>13</v>
      </c>
      <c r="I25" s="55">
        <v>3</v>
      </c>
      <c r="J25" s="55">
        <v>18</v>
      </c>
      <c r="K25" s="55" t="s">
        <v>31</v>
      </c>
      <c r="L25" s="55" t="s">
        <v>31</v>
      </c>
      <c r="M25" s="56" t="s">
        <v>31</v>
      </c>
      <c r="N25" s="56" t="s">
        <v>31</v>
      </c>
      <c r="O25" s="55" t="s">
        <v>31</v>
      </c>
      <c r="P25" s="55"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v>3</v>
      </c>
      <c r="AH25" s="55">
        <v>8</v>
      </c>
      <c r="AI25" s="56" t="s">
        <v>31</v>
      </c>
      <c r="AJ25" s="56" t="s">
        <v>31</v>
      </c>
      <c r="AK25" s="56" t="s">
        <v>31</v>
      </c>
      <c r="AL25" s="56" t="s">
        <v>31</v>
      </c>
      <c r="AM25" s="56">
        <v>0</v>
      </c>
      <c r="AN25" s="56">
        <v>1</v>
      </c>
      <c r="AO25" s="50" t="s">
        <v>31</v>
      </c>
      <c r="AP25" s="55" t="s">
        <v>31</v>
      </c>
      <c r="AQ25" s="133">
        <v>0</v>
      </c>
      <c r="AR25" s="133">
        <v>0</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63">
        <v>31</v>
      </c>
      <c r="BJ25" s="63">
        <v>59</v>
      </c>
      <c r="BK25" s="61">
        <v>90</v>
      </c>
      <c r="BL25" s="132">
        <v>34.444444444444443</v>
      </c>
    </row>
    <row r="26" spans="1:66" ht="12.6" customHeight="1">
      <c r="A26" s="63" t="s">
        <v>375</v>
      </c>
      <c r="B26" s="54">
        <v>2008</v>
      </c>
      <c r="C26" s="55">
        <v>2</v>
      </c>
      <c r="D26" s="55">
        <v>12</v>
      </c>
      <c r="E26" s="55">
        <v>1</v>
      </c>
      <c r="F26" s="55">
        <v>2</v>
      </c>
      <c r="G26" s="55">
        <v>3</v>
      </c>
      <c r="H26" s="55">
        <v>11</v>
      </c>
      <c r="I26" s="55">
        <v>1</v>
      </c>
      <c r="J26" s="55">
        <v>18</v>
      </c>
      <c r="K26" s="55" t="s">
        <v>31</v>
      </c>
      <c r="L26" s="55" t="s">
        <v>31</v>
      </c>
      <c r="M26" s="56" t="s">
        <v>31</v>
      </c>
      <c r="N26" s="56" t="s">
        <v>31</v>
      </c>
      <c r="O26" s="55" t="s">
        <v>31</v>
      </c>
      <c r="P26" s="55"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6" t="s">
        <v>31</v>
      </c>
      <c r="AF26" s="56" t="s">
        <v>31</v>
      </c>
      <c r="AG26" s="50">
        <v>2</v>
      </c>
      <c r="AH26" s="55">
        <v>3</v>
      </c>
      <c r="AI26" s="56">
        <v>0</v>
      </c>
      <c r="AJ26" s="56">
        <v>3</v>
      </c>
      <c r="AK26" s="56" t="s">
        <v>31</v>
      </c>
      <c r="AL26" s="56" t="s">
        <v>31</v>
      </c>
      <c r="AM26" s="56" t="s">
        <v>31</v>
      </c>
      <c r="AN26" s="56" t="s">
        <v>31</v>
      </c>
      <c r="AO26" s="50" t="s">
        <v>31</v>
      </c>
      <c r="AP26" s="55" t="s">
        <v>31</v>
      </c>
      <c r="AQ26" s="133">
        <v>0</v>
      </c>
      <c r="AR26" s="133">
        <v>1</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t="s">
        <v>31</v>
      </c>
      <c r="BH26" s="59" t="s">
        <v>31</v>
      </c>
      <c r="BI26" s="63">
        <v>9</v>
      </c>
      <c r="BJ26" s="63">
        <v>51</v>
      </c>
      <c r="BK26" s="61">
        <v>60</v>
      </c>
      <c r="BL26" s="132">
        <v>15</v>
      </c>
    </row>
    <row r="27" spans="1:66"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5" t="s">
        <v>31</v>
      </c>
      <c r="P27" s="55"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6" t="s">
        <v>31</v>
      </c>
      <c r="AF27" s="56" t="s">
        <v>31</v>
      </c>
      <c r="AG27" s="50" t="s">
        <v>31</v>
      </c>
      <c r="AH27" s="55" t="s">
        <v>31</v>
      </c>
      <c r="AI27" s="56" t="s">
        <v>31</v>
      </c>
      <c r="AJ27" s="56" t="s">
        <v>31</v>
      </c>
      <c r="AK27" s="56" t="s">
        <v>31</v>
      </c>
      <c r="AL27" s="56" t="s">
        <v>31</v>
      </c>
      <c r="AM27" s="56" t="s">
        <v>31</v>
      </c>
      <c r="AN27" s="56" t="s">
        <v>31</v>
      </c>
      <c r="AO27" s="50" t="s">
        <v>31</v>
      </c>
      <c r="AP27" s="55" t="s">
        <v>31</v>
      </c>
      <c r="AQ27" s="133" t="s">
        <v>31</v>
      </c>
      <c r="AR27" s="133" t="s">
        <v>31</v>
      </c>
      <c r="AS27" s="50" t="s">
        <v>31</v>
      </c>
      <c r="AT27" s="55" t="s">
        <v>31</v>
      </c>
      <c r="AU27" s="50" t="s">
        <v>31</v>
      </c>
      <c r="AV27" s="55" t="s">
        <v>31</v>
      </c>
      <c r="AW27" s="50" t="s">
        <v>31</v>
      </c>
      <c r="AX27" s="55" t="s">
        <v>31</v>
      </c>
      <c r="AY27" s="59" t="s">
        <v>31</v>
      </c>
      <c r="AZ27" s="59" t="s">
        <v>31</v>
      </c>
      <c r="BA27" s="59" t="s">
        <v>31</v>
      </c>
      <c r="BB27" s="59" t="s">
        <v>31</v>
      </c>
      <c r="BC27" s="59" t="s">
        <v>31</v>
      </c>
      <c r="BD27" s="59" t="s">
        <v>31</v>
      </c>
      <c r="BE27" s="59" t="s">
        <v>31</v>
      </c>
      <c r="BF27" s="59" t="s">
        <v>31</v>
      </c>
      <c r="BG27" s="59">
        <v>6</v>
      </c>
      <c r="BH27" s="59">
        <v>16</v>
      </c>
      <c r="BI27" s="63">
        <v>15</v>
      </c>
      <c r="BJ27" s="63">
        <v>50</v>
      </c>
      <c r="BK27" s="61">
        <v>65</v>
      </c>
      <c r="BL27" s="132">
        <v>23.076923076923077</v>
      </c>
      <c r="BN27" s="52"/>
    </row>
    <row r="28" spans="1:66"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63"/>
      <c r="BJ28" s="63"/>
      <c r="BK28" s="61"/>
      <c r="BL28" s="64"/>
      <c r="BN28" s="63"/>
    </row>
    <row r="29" spans="1:66"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63">
        <v>10</v>
      </c>
      <c r="BJ29" s="63">
        <v>39</v>
      </c>
      <c r="BK29" s="61">
        <v>49</v>
      </c>
      <c r="BL29" s="132">
        <v>20.408163265306122</v>
      </c>
    </row>
    <row r="30" spans="1:66" ht="12.6" customHeight="1">
      <c r="A30" s="63" t="s">
        <v>376</v>
      </c>
      <c r="B30" s="54">
        <v>2008</v>
      </c>
      <c r="C30" s="55">
        <v>5</v>
      </c>
      <c r="D30" s="55">
        <v>18</v>
      </c>
      <c r="E30" s="55">
        <v>9</v>
      </c>
      <c r="F30" s="55">
        <v>24</v>
      </c>
      <c r="G30" s="55">
        <v>8</v>
      </c>
      <c r="H30" s="55">
        <v>8</v>
      </c>
      <c r="I30" s="55">
        <v>5</v>
      </c>
      <c r="J30" s="55">
        <v>36</v>
      </c>
      <c r="K30" s="55" t="s">
        <v>31</v>
      </c>
      <c r="L30" s="55" t="s">
        <v>31</v>
      </c>
      <c r="M30" s="56" t="s">
        <v>31</v>
      </c>
      <c r="N30" s="56" t="s">
        <v>31</v>
      </c>
      <c r="O30" s="55" t="s">
        <v>31</v>
      </c>
      <c r="P30" s="55"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6" t="s">
        <v>31</v>
      </c>
      <c r="AF30" s="56" t="s">
        <v>31</v>
      </c>
      <c r="AG30" s="50">
        <v>2</v>
      </c>
      <c r="AH30" s="55">
        <v>2</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63">
        <v>29</v>
      </c>
      <c r="BJ30" s="63">
        <v>91</v>
      </c>
      <c r="BK30" s="61">
        <v>120</v>
      </c>
      <c r="BL30" s="132">
        <v>24.166666666666668</v>
      </c>
    </row>
    <row r="31" spans="1:66" ht="12.6" customHeight="1">
      <c r="A31" s="63" t="s">
        <v>257</v>
      </c>
      <c r="B31" s="54">
        <v>2006</v>
      </c>
      <c r="C31" s="55">
        <v>5</v>
      </c>
      <c r="D31" s="55">
        <v>28</v>
      </c>
      <c r="E31" s="55">
        <v>5</v>
      </c>
      <c r="F31" s="55">
        <v>30</v>
      </c>
      <c r="G31" s="55">
        <v>6</v>
      </c>
      <c r="H31" s="55">
        <v>8</v>
      </c>
      <c r="I31" s="55">
        <v>8</v>
      </c>
      <c r="J31" s="55">
        <v>24</v>
      </c>
      <c r="K31" s="55" t="s">
        <v>31</v>
      </c>
      <c r="L31" s="55" t="s">
        <v>31</v>
      </c>
      <c r="M31" s="56" t="s">
        <v>31</v>
      </c>
      <c r="N31" s="56" t="s">
        <v>31</v>
      </c>
      <c r="O31" s="55" t="s">
        <v>31</v>
      </c>
      <c r="P31" s="55" t="s">
        <v>31</v>
      </c>
      <c r="Q31" s="55" t="s">
        <v>31</v>
      </c>
      <c r="R31" s="55" t="s">
        <v>31</v>
      </c>
      <c r="S31" s="55" t="s">
        <v>31</v>
      </c>
      <c r="T31" s="55" t="s">
        <v>31</v>
      </c>
      <c r="U31" s="55">
        <v>0</v>
      </c>
      <c r="V31" s="55">
        <v>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2</v>
      </c>
      <c r="BH31" s="59">
        <v>3</v>
      </c>
      <c r="BI31" s="63">
        <v>26</v>
      </c>
      <c r="BJ31" s="63">
        <v>94</v>
      </c>
      <c r="BK31" s="61">
        <v>120</v>
      </c>
      <c r="BL31" s="132">
        <v>21.666666666666668</v>
      </c>
    </row>
    <row r="32" spans="1:66" ht="12.6" customHeight="1">
      <c r="A32" s="63" t="s">
        <v>377</v>
      </c>
      <c r="B32" s="54">
        <v>2005</v>
      </c>
      <c r="C32" s="55">
        <v>9</v>
      </c>
      <c r="D32" s="55">
        <v>15</v>
      </c>
      <c r="E32" s="55">
        <v>8</v>
      </c>
      <c r="F32" s="55">
        <v>18</v>
      </c>
      <c r="G32" s="55">
        <v>19</v>
      </c>
      <c r="H32" s="55">
        <v>11</v>
      </c>
      <c r="I32" s="55">
        <v>8</v>
      </c>
      <c r="J32" s="55">
        <v>38</v>
      </c>
      <c r="K32" s="55" t="s">
        <v>31</v>
      </c>
      <c r="L32" s="55" t="s">
        <v>31</v>
      </c>
      <c r="M32" s="56" t="s">
        <v>31</v>
      </c>
      <c r="N32" s="56" t="s">
        <v>31</v>
      </c>
      <c r="O32" s="55" t="s">
        <v>31</v>
      </c>
      <c r="P32" s="55" t="s">
        <v>31</v>
      </c>
      <c r="Q32" s="55">
        <v>3</v>
      </c>
      <c r="R32" s="55">
        <v>4</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0" t="s">
        <v>31</v>
      </c>
      <c r="AP32" s="55" t="s">
        <v>31</v>
      </c>
      <c r="AQ32" s="133">
        <v>0</v>
      </c>
      <c r="AR32" s="133">
        <v>0</v>
      </c>
      <c r="AS32" s="50">
        <v>0</v>
      </c>
      <c r="AT32" s="55">
        <v>0</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63">
        <v>51</v>
      </c>
      <c r="BJ32" s="63">
        <v>89</v>
      </c>
      <c r="BK32" s="61">
        <v>140</v>
      </c>
      <c r="BL32" s="132">
        <v>36.428571428571423</v>
      </c>
    </row>
    <row r="33" spans="1:66" ht="12.6" customHeight="1">
      <c r="A33" s="63" t="s">
        <v>159</v>
      </c>
      <c r="B33" s="54">
        <v>2008</v>
      </c>
      <c r="C33" s="55">
        <v>4</v>
      </c>
      <c r="D33" s="55">
        <v>14</v>
      </c>
      <c r="E33" s="55">
        <v>5</v>
      </c>
      <c r="F33" s="55">
        <v>17</v>
      </c>
      <c r="G33" s="55">
        <v>10</v>
      </c>
      <c r="H33" s="55">
        <v>7</v>
      </c>
      <c r="I33" s="55">
        <v>9</v>
      </c>
      <c r="J33" s="55">
        <v>42</v>
      </c>
      <c r="K33" s="55" t="s">
        <v>31</v>
      </c>
      <c r="L33" s="55" t="s">
        <v>31</v>
      </c>
      <c r="M33" s="56" t="s">
        <v>31</v>
      </c>
      <c r="N33" s="56" t="s">
        <v>31</v>
      </c>
      <c r="O33" s="55" t="s">
        <v>31</v>
      </c>
      <c r="P33" s="55"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6" t="s">
        <v>31</v>
      </c>
      <c r="AF33" s="56" t="s">
        <v>31</v>
      </c>
      <c r="AG33" s="50">
        <v>6</v>
      </c>
      <c r="AH33" s="55">
        <v>5</v>
      </c>
      <c r="AI33" s="56" t="s">
        <v>31</v>
      </c>
      <c r="AJ33" s="56" t="s">
        <v>31</v>
      </c>
      <c r="AK33" s="56" t="s">
        <v>31</v>
      </c>
      <c r="AL33" s="56" t="s">
        <v>31</v>
      </c>
      <c r="AM33" s="56" t="s">
        <v>31</v>
      </c>
      <c r="AN33" s="56" t="s">
        <v>31</v>
      </c>
      <c r="AO33" s="50" t="s">
        <v>31</v>
      </c>
      <c r="AP33" s="55" t="s">
        <v>31</v>
      </c>
      <c r="AQ33" s="133">
        <v>1</v>
      </c>
      <c r="AR33" s="133">
        <v>2</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63">
        <v>36</v>
      </c>
      <c r="BJ33" s="63">
        <v>94</v>
      </c>
      <c r="BK33" s="61">
        <v>130</v>
      </c>
      <c r="BL33" s="132">
        <v>27.692307692307693</v>
      </c>
      <c r="BN33" s="52"/>
    </row>
    <row r="34" spans="1:66"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63"/>
      <c r="BJ34" s="63"/>
      <c r="BK34" s="61"/>
      <c r="BL34" s="64"/>
      <c r="BN34" s="59"/>
    </row>
    <row r="35" spans="1:66"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6" t="s">
        <v>31</v>
      </c>
      <c r="AF35" s="56" t="s">
        <v>31</v>
      </c>
      <c r="AG35" s="50">
        <v>1</v>
      </c>
      <c r="AH35" s="55">
        <v>3</v>
      </c>
      <c r="AI35" s="56" t="s">
        <v>31</v>
      </c>
      <c r="AJ35" s="56" t="s">
        <v>31</v>
      </c>
      <c r="AK35" s="56" t="s">
        <v>31</v>
      </c>
      <c r="AL35" s="56" t="s">
        <v>31</v>
      </c>
      <c r="AM35" s="56" t="s">
        <v>31</v>
      </c>
      <c r="AN35" s="56" t="s">
        <v>31</v>
      </c>
      <c r="AO35" s="50" t="s">
        <v>31</v>
      </c>
      <c r="AP35" s="55" t="s">
        <v>31</v>
      </c>
      <c r="AQ35" s="133">
        <v>0</v>
      </c>
      <c r="AR35" s="133">
        <v>0</v>
      </c>
      <c r="AS35" s="50" t="s">
        <v>31</v>
      </c>
      <c r="AT35" s="55" t="s">
        <v>31</v>
      </c>
      <c r="AU35" s="50">
        <v>1</v>
      </c>
      <c r="AV35" s="55">
        <v>14</v>
      </c>
      <c r="AW35" s="50" t="s">
        <v>31</v>
      </c>
      <c r="AX35" s="55" t="s">
        <v>31</v>
      </c>
      <c r="AY35" s="59" t="s">
        <v>31</v>
      </c>
      <c r="AZ35" s="59" t="s">
        <v>31</v>
      </c>
      <c r="BA35" s="59" t="s">
        <v>31</v>
      </c>
      <c r="BB35" s="59" t="s">
        <v>31</v>
      </c>
      <c r="BC35" s="59" t="s">
        <v>31</v>
      </c>
      <c r="BD35" s="59" t="s">
        <v>31</v>
      </c>
      <c r="BE35" s="59" t="s">
        <v>31</v>
      </c>
      <c r="BF35" s="59" t="s">
        <v>31</v>
      </c>
      <c r="BG35" s="59">
        <v>0</v>
      </c>
      <c r="BH35" s="59">
        <v>0</v>
      </c>
      <c r="BI35" s="63">
        <v>10</v>
      </c>
      <c r="BJ35" s="63">
        <v>80</v>
      </c>
      <c r="BK35" s="61">
        <v>90</v>
      </c>
      <c r="BL35" s="132">
        <v>11.111111111111111</v>
      </c>
      <c r="BN35" s="63"/>
    </row>
    <row r="36" spans="1:66" ht="12.6" customHeight="1">
      <c r="A36" s="63" t="s">
        <v>295</v>
      </c>
      <c r="B36" s="54">
        <v>2007</v>
      </c>
      <c r="C36" s="55">
        <v>5</v>
      </c>
      <c r="D36" s="55">
        <v>24</v>
      </c>
      <c r="E36" s="55">
        <v>1</v>
      </c>
      <c r="F36" s="55">
        <v>2</v>
      </c>
      <c r="G36" s="55">
        <v>18</v>
      </c>
      <c r="H36" s="55">
        <v>21</v>
      </c>
      <c r="I36" s="55">
        <v>3</v>
      </c>
      <c r="J36" s="55">
        <v>23</v>
      </c>
      <c r="K36" s="55" t="s">
        <v>31</v>
      </c>
      <c r="L36" s="55" t="s">
        <v>31</v>
      </c>
      <c r="M36" s="56">
        <v>6</v>
      </c>
      <c r="N36" s="56">
        <v>16</v>
      </c>
      <c r="O36" s="55" t="s">
        <v>31</v>
      </c>
      <c r="P36" s="55"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6" t="s">
        <v>31</v>
      </c>
      <c r="AF36" s="56" t="s">
        <v>31</v>
      </c>
      <c r="AG36" s="50">
        <v>10</v>
      </c>
      <c r="AH36" s="55">
        <v>14</v>
      </c>
      <c r="AI36" s="56" t="s">
        <v>31</v>
      </c>
      <c r="AJ36" s="56" t="s">
        <v>31</v>
      </c>
      <c r="AK36" s="56">
        <v>0</v>
      </c>
      <c r="AL36" s="56">
        <v>1</v>
      </c>
      <c r="AM36" s="56" t="s">
        <v>31</v>
      </c>
      <c r="AN36" s="56" t="s">
        <v>31</v>
      </c>
      <c r="AO36" s="50" t="s">
        <v>31</v>
      </c>
      <c r="AP36" s="55" t="s">
        <v>31</v>
      </c>
      <c r="AQ36" s="133">
        <v>0</v>
      </c>
      <c r="AR36" s="133">
        <v>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1</v>
      </c>
      <c r="BI36" s="63">
        <v>44</v>
      </c>
      <c r="BJ36" s="63">
        <v>106</v>
      </c>
      <c r="BK36" s="61">
        <v>150</v>
      </c>
      <c r="BL36" s="132">
        <v>29.333333333333332</v>
      </c>
    </row>
    <row r="37" spans="1:66" ht="12.6" customHeight="1">
      <c r="A37" s="63" t="s">
        <v>215</v>
      </c>
      <c r="B37" s="54">
        <v>2005</v>
      </c>
      <c r="C37" s="55">
        <v>5</v>
      </c>
      <c r="D37" s="55">
        <v>22</v>
      </c>
      <c r="E37" s="55">
        <v>11</v>
      </c>
      <c r="F37" s="55">
        <v>62</v>
      </c>
      <c r="G37" s="55">
        <v>9</v>
      </c>
      <c r="H37" s="55">
        <v>9</v>
      </c>
      <c r="I37" s="55">
        <v>0</v>
      </c>
      <c r="J37" s="55">
        <v>6</v>
      </c>
      <c r="K37" s="55" t="s">
        <v>31</v>
      </c>
      <c r="L37" s="55" t="s">
        <v>31</v>
      </c>
      <c r="M37" s="56">
        <v>0</v>
      </c>
      <c r="N37" s="56">
        <v>3</v>
      </c>
      <c r="O37" s="55" t="s">
        <v>31</v>
      </c>
      <c r="P37" s="55" t="s">
        <v>31</v>
      </c>
      <c r="Q37" s="55" t="s">
        <v>31</v>
      </c>
      <c r="R37" s="55" t="s">
        <v>31</v>
      </c>
      <c r="S37" s="55">
        <v>1</v>
      </c>
      <c r="T37" s="55">
        <v>0</v>
      </c>
      <c r="U37" s="55" t="s">
        <v>31</v>
      </c>
      <c r="V37" s="55" t="s">
        <v>31</v>
      </c>
      <c r="W37" s="55" t="s">
        <v>31</v>
      </c>
      <c r="X37" s="55" t="s">
        <v>31</v>
      </c>
      <c r="Y37" s="56" t="s">
        <v>31</v>
      </c>
      <c r="Z37" s="56"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0</v>
      </c>
      <c r="BI37" s="63">
        <v>27</v>
      </c>
      <c r="BJ37" s="63">
        <v>103</v>
      </c>
      <c r="BK37" s="61">
        <v>130</v>
      </c>
      <c r="BL37" s="132">
        <v>20.76923076923077</v>
      </c>
    </row>
    <row r="38" spans="1:66"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5" t="s">
        <v>31</v>
      </c>
      <c r="P38" s="55" t="s">
        <v>31</v>
      </c>
      <c r="Q38" s="55" t="s">
        <v>31</v>
      </c>
      <c r="R38" s="55" t="s">
        <v>31</v>
      </c>
      <c r="S38" s="55" t="s">
        <v>31</v>
      </c>
      <c r="T38" s="55" t="s">
        <v>31</v>
      </c>
      <c r="U38" s="55" t="s">
        <v>31</v>
      </c>
      <c r="V38" s="55" t="s">
        <v>31</v>
      </c>
      <c r="W38" s="55" t="s">
        <v>31</v>
      </c>
      <c r="X38" s="55" t="s">
        <v>31</v>
      </c>
      <c r="Y38" s="56" t="s">
        <v>31</v>
      </c>
      <c r="Z38" s="56"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t="s">
        <v>31</v>
      </c>
      <c r="BH38" s="59" t="s">
        <v>31</v>
      </c>
      <c r="BI38" s="63">
        <v>34</v>
      </c>
      <c r="BJ38" s="63">
        <v>81</v>
      </c>
      <c r="BK38" s="61">
        <v>115</v>
      </c>
      <c r="BL38" s="132">
        <v>29.565217391304348</v>
      </c>
    </row>
    <row r="39" spans="1:66" ht="12.6" customHeight="1">
      <c r="A39" s="63" t="s">
        <v>191</v>
      </c>
      <c r="B39" s="54">
        <v>2005</v>
      </c>
      <c r="C39" s="55">
        <v>3</v>
      </c>
      <c r="D39" s="55">
        <v>9</v>
      </c>
      <c r="E39" s="55">
        <v>2</v>
      </c>
      <c r="F39" s="55">
        <v>10</v>
      </c>
      <c r="G39" s="55">
        <v>9</v>
      </c>
      <c r="H39" s="55">
        <v>8</v>
      </c>
      <c r="I39" s="55">
        <v>1</v>
      </c>
      <c r="J39" s="55">
        <v>10</v>
      </c>
      <c r="K39" s="55" t="s">
        <v>31</v>
      </c>
      <c r="L39" s="55" t="s">
        <v>31</v>
      </c>
      <c r="M39" s="56">
        <v>6</v>
      </c>
      <c r="N39" s="56">
        <v>17</v>
      </c>
      <c r="O39" s="55" t="s">
        <v>31</v>
      </c>
      <c r="P39" s="55" t="s">
        <v>31</v>
      </c>
      <c r="Q39" s="55" t="s">
        <v>31</v>
      </c>
      <c r="R39" s="55" t="s">
        <v>31</v>
      </c>
      <c r="S39" s="55" t="s">
        <v>31</v>
      </c>
      <c r="T39" s="55" t="s">
        <v>31</v>
      </c>
      <c r="U39" s="55" t="s">
        <v>31</v>
      </c>
      <c r="V39" s="55" t="s">
        <v>31</v>
      </c>
      <c r="W39" s="55" t="s">
        <v>31</v>
      </c>
      <c r="X39" s="55" t="s">
        <v>31</v>
      </c>
      <c r="Y39" s="56" t="s">
        <v>31</v>
      </c>
      <c r="Z39" s="56"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0" t="s">
        <v>31</v>
      </c>
      <c r="AP39" s="55" t="s">
        <v>31</v>
      </c>
      <c r="AQ39" s="133" t="s">
        <v>31</v>
      </c>
      <c r="AR39" s="133" t="s">
        <v>31</v>
      </c>
      <c r="AS39" s="50" t="s">
        <v>31</v>
      </c>
      <c r="AT39" s="55" t="s">
        <v>31</v>
      </c>
      <c r="AU39" s="50" t="s">
        <v>31</v>
      </c>
      <c r="AV39" s="55" t="s">
        <v>31</v>
      </c>
      <c r="AW39" s="50">
        <v>1</v>
      </c>
      <c r="AX39" s="55">
        <v>8</v>
      </c>
      <c r="AY39" s="59" t="s">
        <v>31</v>
      </c>
      <c r="AZ39" s="59" t="s">
        <v>31</v>
      </c>
      <c r="BA39" s="59" t="s">
        <v>31</v>
      </c>
      <c r="BB39" s="59" t="s">
        <v>31</v>
      </c>
      <c r="BC39" s="59" t="s">
        <v>31</v>
      </c>
      <c r="BD39" s="59" t="s">
        <v>31</v>
      </c>
      <c r="BE39" s="59" t="s">
        <v>31</v>
      </c>
      <c r="BF39" s="59" t="s">
        <v>31</v>
      </c>
      <c r="BG39" s="59">
        <v>0</v>
      </c>
      <c r="BH39" s="59">
        <v>0</v>
      </c>
      <c r="BI39" s="63">
        <v>31</v>
      </c>
      <c r="BJ39" s="63">
        <v>69</v>
      </c>
      <c r="BK39" s="61">
        <v>100</v>
      </c>
      <c r="BL39" s="132">
        <v>31</v>
      </c>
    </row>
    <row r="40" spans="1:66"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5" t="s">
        <v>31</v>
      </c>
      <c r="P40" s="55" t="s">
        <v>31</v>
      </c>
      <c r="Q40" s="55" t="s">
        <v>31</v>
      </c>
      <c r="R40" s="55" t="s">
        <v>31</v>
      </c>
      <c r="S40" s="55">
        <v>2</v>
      </c>
      <c r="T40" s="55">
        <v>7</v>
      </c>
      <c r="U40" s="55" t="s">
        <v>31</v>
      </c>
      <c r="V40" s="55" t="s">
        <v>31</v>
      </c>
      <c r="W40" s="55" t="s">
        <v>31</v>
      </c>
      <c r="X40" s="55" t="s">
        <v>31</v>
      </c>
      <c r="Y40" s="56" t="s">
        <v>31</v>
      </c>
      <c r="Z40" s="56" t="s">
        <v>31</v>
      </c>
      <c r="AA40" s="55">
        <v>0</v>
      </c>
      <c r="AB40" s="55">
        <v>2</v>
      </c>
      <c r="AC40" s="50" t="s">
        <v>31</v>
      </c>
      <c r="AD40" s="50" t="s">
        <v>31</v>
      </c>
      <c r="AE40" s="56" t="s">
        <v>31</v>
      </c>
      <c r="AF40" s="56" t="s">
        <v>31</v>
      </c>
      <c r="AG40" s="50">
        <v>1</v>
      </c>
      <c r="AH40" s="55">
        <v>1</v>
      </c>
      <c r="AI40" s="56">
        <v>0</v>
      </c>
      <c r="AJ40" s="56">
        <v>1</v>
      </c>
      <c r="AK40" s="56" t="s">
        <v>31</v>
      </c>
      <c r="AL40" s="56" t="s">
        <v>31</v>
      </c>
      <c r="AM40" s="56" t="s">
        <v>31</v>
      </c>
      <c r="AN40" s="56" t="s">
        <v>31</v>
      </c>
      <c r="AO40" s="50" t="s">
        <v>31</v>
      </c>
      <c r="AP40" s="55" t="s">
        <v>31</v>
      </c>
      <c r="AQ40" s="133">
        <v>0</v>
      </c>
      <c r="AR40" s="133">
        <v>0</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0</v>
      </c>
      <c r="BI40" s="63">
        <v>14</v>
      </c>
      <c r="BJ40" s="63">
        <v>46</v>
      </c>
      <c r="BK40" s="61">
        <v>60</v>
      </c>
      <c r="BL40" s="132">
        <v>23.333333333333332</v>
      </c>
    </row>
    <row r="41" spans="1:66" ht="12.6" customHeight="1">
      <c r="C41" s="59"/>
      <c r="D41" s="59"/>
      <c r="E41" s="64"/>
      <c r="F41" s="64"/>
      <c r="G41" s="64"/>
      <c r="H41" s="64"/>
      <c r="I41" s="64"/>
      <c r="J41" s="64"/>
      <c r="K41" s="64"/>
      <c r="L41" s="64"/>
      <c r="M41" s="64"/>
      <c r="N41" s="64"/>
      <c r="O41" s="64"/>
      <c r="P41" s="64"/>
      <c r="Q41" s="63"/>
      <c r="R41" s="63"/>
      <c r="S41" s="64"/>
      <c r="T41" s="64"/>
      <c r="U41" s="64"/>
      <c r="V41" s="64"/>
      <c r="W41" s="64"/>
      <c r="X41" s="64"/>
      <c r="Y41" s="64"/>
      <c r="Z41" s="64"/>
      <c r="AA41" s="64"/>
      <c r="AB41" s="64"/>
      <c r="AC41" s="63"/>
      <c r="AD41" s="63"/>
      <c r="AE41" s="63"/>
      <c r="AF41" s="63"/>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6" ht="12.6" customHeight="1">
      <c r="A42" s="135" t="s">
        <v>61</v>
      </c>
      <c r="B42" s="136"/>
      <c r="C42" s="486">
        <v>23.764258555133079</v>
      </c>
      <c r="D42" s="486"/>
      <c r="E42" s="486">
        <v>21.414913957934992</v>
      </c>
      <c r="F42" s="486"/>
      <c r="G42" s="486">
        <v>43.423799582463467</v>
      </c>
      <c r="H42" s="486"/>
      <c r="I42" s="486">
        <v>13.298791018998275</v>
      </c>
      <c r="J42" s="486"/>
      <c r="K42" s="486" t="s">
        <v>31</v>
      </c>
      <c r="L42" s="486"/>
      <c r="M42" s="486">
        <v>25.609756097560975</v>
      </c>
      <c r="N42" s="486"/>
      <c r="O42" s="486" t="s">
        <v>31</v>
      </c>
      <c r="P42" s="486"/>
      <c r="Q42" s="486">
        <v>21.568627450980394</v>
      </c>
      <c r="R42" s="486"/>
      <c r="S42" s="486">
        <v>33.333333333333329</v>
      </c>
      <c r="T42" s="486"/>
      <c r="U42" s="486">
        <v>0</v>
      </c>
      <c r="V42" s="486"/>
      <c r="W42" s="486">
        <v>22.222222222222221</v>
      </c>
      <c r="X42" s="486"/>
      <c r="Y42" s="486" t="s">
        <v>31</v>
      </c>
      <c r="Z42" s="486"/>
      <c r="AA42" s="486">
        <v>25</v>
      </c>
      <c r="AB42" s="486"/>
      <c r="AC42" s="486">
        <v>33.333333333333329</v>
      </c>
      <c r="AD42" s="486"/>
      <c r="AE42" s="486" t="s">
        <v>31</v>
      </c>
      <c r="AF42" s="486"/>
      <c r="AG42" s="486">
        <v>50.279329608938554</v>
      </c>
      <c r="AH42" s="486"/>
      <c r="AI42" s="486">
        <v>31.25</v>
      </c>
      <c r="AJ42" s="486"/>
      <c r="AK42" s="486">
        <v>50</v>
      </c>
      <c r="AL42" s="486"/>
      <c r="AM42" s="486">
        <v>0</v>
      </c>
      <c r="AN42" s="486"/>
      <c r="AO42" s="486" t="s">
        <v>31</v>
      </c>
      <c r="AP42" s="486"/>
      <c r="AQ42" s="486">
        <v>6.25</v>
      </c>
      <c r="AR42" s="486"/>
      <c r="AS42" s="486">
        <v>0</v>
      </c>
      <c r="AT42" s="486"/>
      <c r="AU42" s="486">
        <v>6.666666666666667</v>
      </c>
      <c r="AV42" s="486"/>
      <c r="AW42" s="486">
        <v>11.111111111111111</v>
      </c>
      <c r="AX42" s="486"/>
      <c r="AY42" s="486" t="s">
        <v>31</v>
      </c>
      <c r="AZ42" s="486"/>
      <c r="BA42" s="486" t="s">
        <v>31</v>
      </c>
      <c r="BB42" s="486"/>
      <c r="BC42" s="486" t="s">
        <v>31</v>
      </c>
      <c r="BD42" s="486"/>
      <c r="BE42" s="486" t="s">
        <v>31</v>
      </c>
      <c r="BF42" s="486"/>
      <c r="BG42" s="486">
        <v>26.315789473684209</v>
      </c>
      <c r="BH42" s="486"/>
      <c r="BI42" s="492">
        <v>26.217656012176562</v>
      </c>
      <c r="BJ42" s="492"/>
      <c r="BK42" s="67"/>
      <c r="BL42" s="68"/>
    </row>
    <row r="43" spans="1:66" ht="3.75" customHeight="1">
      <c r="A43" s="139"/>
      <c r="B43" s="105"/>
      <c r="C43" s="142"/>
      <c r="D43" s="143"/>
      <c r="E43" s="142"/>
      <c r="F43" s="143"/>
      <c r="G43" s="142"/>
      <c r="H43" s="143"/>
      <c r="I43" s="142"/>
      <c r="J43" s="143"/>
      <c r="K43" s="142"/>
      <c r="L43" s="143"/>
      <c r="M43" s="142"/>
      <c r="N43" s="143"/>
      <c r="O43" s="142"/>
      <c r="P43" s="143"/>
      <c r="Q43" s="169"/>
      <c r="R43" s="169"/>
      <c r="S43" s="142"/>
      <c r="T43" s="143"/>
      <c r="U43" s="142"/>
      <c r="V43" s="143"/>
      <c r="W43" s="142"/>
      <c r="X43" s="143"/>
      <c r="Y43" s="142"/>
      <c r="Z43" s="143"/>
      <c r="AA43" s="142"/>
      <c r="AB43" s="143"/>
      <c r="AC43" s="169"/>
      <c r="AD43" s="169"/>
      <c r="AE43" s="169"/>
      <c r="AF43" s="169"/>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6" ht="12.6" customHeight="1">
      <c r="A44" s="150" t="s">
        <v>351</v>
      </c>
      <c r="B44" s="148"/>
      <c r="C44" s="149"/>
      <c r="D44" s="149"/>
      <c r="E44" s="149"/>
      <c r="F44" s="149"/>
      <c r="G44" s="149"/>
      <c r="H44" s="149"/>
      <c r="I44" s="149"/>
      <c r="J44" s="149"/>
      <c r="K44" s="149"/>
      <c r="L44" s="149"/>
      <c r="M44" s="149"/>
      <c r="N44" s="149"/>
      <c r="O44" s="149"/>
      <c r="P44" s="149"/>
      <c r="Q44" s="172"/>
      <c r="R44" s="172"/>
      <c r="S44" s="149"/>
      <c r="T44" s="149"/>
      <c r="U44" s="149"/>
      <c r="V44" s="149"/>
      <c r="W44" s="149"/>
      <c r="X44" s="149"/>
      <c r="Y44" s="149"/>
      <c r="Z44" s="149"/>
      <c r="AA44" s="149"/>
      <c r="AB44" s="149"/>
      <c r="AC44" s="172"/>
      <c r="AD44" s="172"/>
      <c r="AE44" s="172"/>
      <c r="AF44" s="172"/>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6" ht="12.6" customHeight="1">
      <c r="A45" s="150" t="s">
        <v>270</v>
      </c>
      <c r="B45" s="105"/>
    </row>
    <row r="46" spans="1:66" ht="12.6" customHeight="1">
      <c r="A46" s="150" t="s">
        <v>241</v>
      </c>
      <c r="B46" s="105"/>
      <c r="S46" s="83"/>
      <c r="T46" s="83"/>
      <c r="U46" s="83"/>
      <c r="V46" s="83"/>
      <c r="AA46" s="83"/>
      <c r="AB46" s="83"/>
    </row>
    <row r="47" spans="1:66" ht="12.6" hidden="1" customHeight="1">
      <c r="A47" s="63" t="s">
        <v>378</v>
      </c>
      <c r="B47" s="148"/>
      <c r="C47" s="149"/>
      <c r="D47" s="149"/>
      <c r="E47" s="149"/>
      <c r="F47" s="149"/>
      <c r="G47" s="149"/>
      <c r="H47" s="149"/>
      <c r="I47" s="149"/>
      <c r="J47" s="149"/>
      <c r="K47" s="149"/>
      <c r="L47" s="149"/>
      <c r="M47" s="149"/>
      <c r="N47" s="149"/>
      <c r="O47" s="149"/>
      <c r="P47" s="149"/>
      <c r="Q47" s="172"/>
      <c r="R47" s="172"/>
      <c r="S47" s="149"/>
      <c r="T47" s="149"/>
      <c r="U47" s="149"/>
      <c r="V47" s="149"/>
      <c r="W47" s="149"/>
      <c r="X47" s="149"/>
      <c r="Y47" s="149"/>
      <c r="Z47" s="149"/>
      <c r="AA47" s="149"/>
      <c r="AB47" s="149"/>
      <c r="AC47" s="172"/>
      <c r="AD47" s="172"/>
      <c r="AE47" s="172"/>
      <c r="AF47" s="172"/>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6" ht="12.6" customHeight="1">
      <c r="A48" s="150"/>
      <c r="B48" s="148"/>
      <c r="C48" s="149"/>
      <c r="D48" s="149"/>
      <c r="E48" s="149"/>
      <c r="F48" s="149"/>
      <c r="G48" s="149"/>
      <c r="H48" s="149"/>
      <c r="I48" s="149"/>
      <c r="J48" s="149"/>
      <c r="K48" s="149"/>
      <c r="L48" s="149"/>
      <c r="M48" s="149"/>
      <c r="N48" s="149"/>
      <c r="O48" s="149"/>
      <c r="P48" s="149"/>
      <c r="Q48" s="172"/>
      <c r="R48" s="172"/>
      <c r="S48" s="149"/>
      <c r="T48" s="149"/>
      <c r="U48" s="149"/>
      <c r="V48" s="149"/>
      <c r="W48" s="149"/>
      <c r="X48" s="149"/>
      <c r="Y48" s="149"/>
      <c r="Z48" s="149"/>
      <c r="AA48" s="149"/>
      <c r="AB48" s="149"/>
      <c r="AC48" s="172"/>
      <c r="AD48" s="172"/>
      <c r="AE48" s="172"/>
      <c r="AF48" s="172"/>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 customHeight="1">
      <c r="A49" s="150" t="s">
        <v>68</v>
      </c>
      <c r="B49" s="151"/>
      <c r="I49" s="145"/>
      <c r="K49" s="145"/>
      <c r="N49" s="152"/>
      <c r="P49" s="152"/>
      <c r="V49" s="149"/>
    </row>
    <row r="50" spans="1:62" ht="12.6" customHeight="1">
      <c r="A50" s="150" t="s">
        <v>379</v>
      </c>
      <c r="B50" s="151"/>
      <c r="I50" s="145"/>
      <c r="K50" s="145"/>
      <c r="N50" s="152"/>
      <c r="P50" s="152"/>
      <c r="V50" s="149"/>
    </row>
    <row r="51" spans="1:62" ht="12.6" customHeight="1">
      <c r="A51" s="150" t="s">
        <v>380</v>
      </c>
      <c r="B51" s="151"/>
      <c r="I51" s="145"/>
      <c r="K51" s="145"/>
      <c r="N51" s="152"/>
      <c r="P51" s="152"/>
      <c r="V51" s="149"/>
    </row>
    <row r="52" spans="1:62" ht="12.6" customHeight="1">
      <c r="A52" s="150" t="s">
        <v>381</v>
      </c>
      <c r="B52" s="151"/>
      <c r="I52" s="145"/>
      <c r="K52" s="145"/>
      <c r="N52" s="152"/>
      <c r="P52" s="152"/>
      <c r="V52" s="149"/>
    </row>
    <row r="53" spans="1:62" ht="12.6" customHeight="1">
      <c r="A53" s="150" t="s">
        <v>382</v>
      </c>
      <c r="B53" s="151"/>
      <c r="I53" s="145"/>
      <c r="K53" s="145"/>
      <c r="N53" s="152"/>
      <c r="P53" s="152"/>
      <c r="V53" s="149"/>
    </row>
    <row r="54" spans="1:62" ht="12.6" customHeight="1">
      <c r="A54" s="150" t="s">
        <v>383</v>
      </c>
      <c r="B54" s="151"/>
      <c r="I54" s="145"/>
      <c r="K54" s="145"/>
      <c r="N54" s="152"/>
      <c r="P54" s="152"/>
      <c r="V54" s="149"/>
    </row>
    <row r="55" spans="1:62" ht="12.6" customHeight="1">
      <c r="A55" s="150" t="s">
        <v>384</v>
      </c>
      <c r="B55" s="151"/>
      <c r="I55" s="145"/>
      <c r="K55" s="145"/>
      <c r="N55" s="152"/>
      <c r="P55" s="152"/>
      <c r="V55" s="149"/>
    </row>
    <row r="56" spans="1:62" ht="12.6" customHeight="1">
      <c r="A56" s="150" t="s">
        <v>385</v>
      </c>
      <c r="B56" s="151"/>
      <c r="I56" s="145"/>
      <c r="K56" s="145"/>
      <c r="N56" s="152"/>
      <c r="P56" s="152"/>
      <c r="V56" s="149"/>
    </row>
    <row r="57" spans="1:62" ht="12.6" customHeight="1">
      <c r="A57" s="63" t="s">
        <v>386</v>
      </c>
      <c r="B57" s="151"/>
      <c r="I57" s="145"/>
      <c r="K57" s="145"/>
      <c r="N57" s="152"/>
      <c r="P57" s="152"/>
      <c r="V57" s="149"/>
    </row>
    <row r="58" spans="1:62" ht="12.6" customHeight="1">
      <c r="A58" s="63" t="s">
        <v>387</v>
      </c>
      <c r="B58" s="151"/>
      <c r="I58" s="145"/>
      <c r="K58" s="145"/>
      <c r="N58" s="152"/>
      <c r="P58" s="152"/>
      <c r="V58" s="149"/>
    </row>
    <row r="59" spans="1:62" ht="12.6" customHeight="1">
      <c r="A59" s="153" t="s">
        <v>337</v>
      </c>
      <c r="B59" s="151"/>
      <c r="I59" s="145"/>
      <c r="K59" s="145"/>
      <c r="N59" s="152"/>
      <c r="P59" s="152"/>
      <c r="V59" s="149"/>
    </row>
    <row r="60" spans="1:62" ht="12.6" customHeight="1">
      <c r="A60" s="153" t="s">
        <v>275</v>
      </c>
      <c r="B60" s="151"/>
      <c r="I60" s="145"/>
      <c r="K60" s="145"/>
      <c r="N60" s="152"/>
      <c r="P60" s="152"/>
      <c r="V60" s="149"/>
      <c r="W60" s="145"/>
      <c r="Y60" s="145"/>
      <c r="AG60" s="145"/>
      <c r="AI60" s="145"/>
      <c r="AK60" s="145"/>
      <c r="AM60" s="145"/>
      <c r="AO60" s="145"/>
      <c r="AQ60" s="145"/>
      <c r="AS60" s="145"/>
      <c r="AU60" s="145"/>
      <c r="AW60" s="145"/>
      <c r="AY60" s="145"/>
      <c r="BA60" s="145"/>
      <c r="BC60" s="145"/>
      <c r="BE60" s="145"/>
      <c r="BG60" s="145"/>
    </row>
    <row r="61" spans="1:62" ht="12.6" customHeight="1">
      <c r="A61" s="153" t="s">
        <v>361</v>
      </c>
      <c r="B61" s="151"/>
      <c r="I61" s="145"/>
      <c r="K61" s="145"/>
      <c r="N61" s="152"/>
      <c r="P61" s="152"/>
      <c r="V61" s="149"/>
      <c r="W61" s="145"/>
      <c r="Y61" s="145"/>
      <c r="AG61" s="145"/>
      <c r="AI61" s="145"/>
      <c r="AK61" s="145"/>
      <c r="AM61" s="145"/>
      <c r="AO61" s="145"/>
      <c r="AQ61" s="145"/>
      <c r="AS61" s="145"/>
      <c r="AU61" s="145"/>
      <c r="AW61" s="145"/>
      <c r="AY61" s="145"/>
      <c r="BA61" s="145"/>
      <c r="BC61" s="145"/>
      <c r="BE61" s="145"/>
      <c r="BG61" s="145"/>
    </row>
    <row r="62" spans="1:62" ht="12.6" customHeight="1">
      <c r="A62" s="291" t="s">
        <v>388</v>
      </c>
      <c r="B62" s="151"/>
      <c r="I62" s="145"/>
      <c r="K62" s="145"/>
      <c r="N62" s="152"/>
      <c r="P62" s="152"/>
      <c r="V62" s="149"/>
      <c r="W62" s="145"/>
      <c r="Y62" s="145"/>
      <c r="AG62" s="145"/>
      <c r="AI62" s="145"/>
      <c r="AK62" s="145"/>
      <c r="AM62" s="145"/>
      <c r="AO62" s="145"/>
      <c r="AQ62" s="145"/>
      <c r="AS62" s="145"/>
      <c r="AU62" s="145"/>
      <c r="AW62" s="145"/>
      <c r="AY62" s="145"/>
      <c r="BA62" s="145"/>
      <c r="BC62" s="145"/>
      <c r="BE62" s="145"/>
      <c r="BG62" s="145"/>
    </row>
    <row r="63" spans="1:62" ht="12.6" customHeight="1">
      <c r="B63" s="151"/>
      <c r="I63" s="145"/>
      <c r="K63" s="145"/>
      <c r="N63" s="152"/>
      <c r="P63" s="152"/>
      <c r="Q63" s="174"/>
      <c r="R63" s="174"/>
      <c r="V63" s="149"/>
      <c r="W63" s="145"/>
      <c r="Y63" s="145"/>
      <c r="AC63" s="174"/>
      <c r="AD63" s="174"/>
      <c r="AE63" s="174"/>
      <c r="AF63" s="174"/>
      <c r="AG63" s="145"/>
      <c r="AI63" s="145"/>
      <c r="AK63" s="145"/>
      <c r="AM63" s="145"/>
      <c r="AO63" s="145"/>
      <c r="AQ63" s="145"/>
      <c r="AS63" s="145"/>
      <c r="AU63" s="145"/>
      <c r="AW63" s="145"/>
      <c r="AY63" s="145"/>
      <c r="BA63" s="145"/>
      <c r="BC63" s="145"/>
      <c r="BE63" s="145"/>
      <c r="BG63" s="145"/>
      <c r="BJ63" s="154"/>
    </row>
    <row r="64" spans="1:62" ht="12.6" customHeight="1">
      <c r="A64" s="63" t="s">
        <v>308</v>
      </c>
      <c r="B64" s="151"/>
      <c r="I64" s="145"/>
      <c r="K64" s="145"/>
      <c r="N64" s="152"/>
      <c r="P64" s="152"/>
      <c r="V64" s="149"/>
      <c r="W64" s="145"/>
      <c r="Y64" s="145"/>
      <c r="AG64" s="145"/>
      <c r="AI64" s="145"/>
      <c r="AK64" s="145"/>
      <c r="AM64" s="145"/>
      <c r="AO64" s="145"/>
      <c r="AQ64" s="145"/>
      <c r="AS64" s="145"/>
      <c r="AU64" s="145"/>
      <c r="AW64" s="145"/>
      <c r="AY64" s="145"/>
      <c r="BA64" s="145"/>
      <c r="BC64" s="145"/>
      <c r="BE64" s="145"/>
      <c r="BG64" s="145"/>
    </row>
    <row r="65" spans="1:60" ht="12.6" customHeight="1">
      <c r="A65" s="260" t="s">
        <v>278</v>
      </c>
      <c r="B65" s="145"/>
      <c r="C65" s="145"/>
      <c r="D65" s="145"/>
      <c r="E65" s="145"/>
      <c r="F65" s="145"/>
      <c r="G65" s="145"/>
      <c r="H65" s="145"/>
      <c r="I65" s="150"/>
      <c r="J65" s="150"/>
      <c r="K65" s="150"/>
      <c r="L65" s="150"/>
      <c r="M65" s="145"/>
      <c r="N65" s="152"/>
      <c r="O65" s="145"/>
      <c r="P65" s="152"/>
      <c r="Q65" s="145"/>
      <c r="R65" s="145"/>
      <c r="S65" s="145"/>
      <c r="T65" s="145"/>
      <c r="W65" s="150"/>
      <c r="X65" s="150"/>
      <c r="Y65" s="150"/>
      <c r="Z65" s="150"/>
      <c r="AA65" s="145"/>
      <c r="AB65" s="145"/>
      <c r="AC65" s="63"/>
      <c r="AD65" s="63"/>
      <c r="AE65" s="63"/>
      <c r="AF65" s="63"/>
      <c r="AG65" s="145"/>
      <c r="AH65" s="145"/>
      <c r="AI65" s="145"/>
      <c r="AJ65" s="145"/>
      <c r="AM65" s="145"/>
      <c r="AN65" s="145"/>
      <c r="AO65" s="145"/>
      <c r="AP65" s="145"/>
      <c r="AW65" s="145"/>
      <c r="AX65" s="145"/>
      <c r="AY65" s="145"/>
      <c r="AZ65" s="145"/>
      <c r="BA65" s="145"/>
      <c r="BB65" s="145"/>
      <c r="BC65" s="145"/>
      <c r="BD65" s="145"/>
      <c r="BE65" s="145"/>
      <c r="BF65" s="145"/>
    </row>
    <row r="66" spans="1:60" ht="12.6" customHeight="1">
      <c r="A66" s="63" t="s">
        <v>279</v>
      </c>
      <c r="B66" s="145"/>
      <c r="C66" s="145"/>
      <c r="D66" s="145"/>
      <c r="E66" s="145"/>
      <c r="F66" s="145"/>
      <c r="G66" s="145"/>
      <c r="H66" s="145"/>
      <c r="I66" s="150"/>
      <c r="J66" s="150"/>
      <c r="K66" s="150"/>
      <c r="L66" s="150"/>
      <c r="M66" s="145"/>
      <c r="N66" s="152"/>
      <c r="O66" s="145"/>
      <c r="P66" s="152"/>
      <c r="S66" s="145"/>
      <c r="T66" s="145"/>
      <c r="U66" s="145"/>
      <c r="V66" s="145"/>
      <c r="W66" s="150"/>
      <c r="X66" s="150"/>
      <c r="Y66" s="150"/>
      <c r="Z66" s="150"/>
      <c r="AA66" s="145"/>
      <c r="AB66" s="145"/>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row>
    <row r="67" spans="1:60" ht="12.6" customHeight="1">
      <c r="A67" s="63" t="s">
        <v>309</v>
      </c>
      <c r="B67" s="151"/>
      <c r="I67" s="145"/>
      <c r="K67" s="145"/>
      <c r="N67" s="152"/>
      <c r="P67" s="152"/>
      <c r="V67" s="149"/>
      <c r="W67" s="145"/>
      <c r="Y67" s="145"/>
      <c r="AG67" s="145"/>
      <c r="AI67" s="145"/>
      <c r="AK67" s="145"/>
      <c r="AM67" s="145"/>
      <c r="AO67" s="145"/>
      <c r="AQ67" s="145"/>
      <c r="AS67" s="145"/>
      <c r="AU67" s="145"/>
      <c r="AW67" s="145"/>
      <c r="AY67" s="145"/>
      <c r="BA67" s="145"/>
      <c r="BC67" s="145"/>
      <c r="BE67" s="145"/>
      <c r="BG67" s="145"/>
    </row>
    <row r="68" spans="1:60" ht="12.6" customHeight="1">
      <c r="A68" s="63" t="s">
        <v>310</v>
      </c>
      <c r="W68" s="145"/>
      <c r="Y68" s="145"/>
      <c r="AG68" s="145"/>
      <c r="AI68" s="145"/>
      <c r="AK68" s="145"/>
      <c r="AM68" s="145"/>
      <c r="AO68" s="145"/>
      <c r="AQ68" s="145"/>
      <c r="AS68" s="145"/>
      <c r="AU68" s="145"/>
      <c r="AW68" s="145"/>
      <c r="AY68" s="145"/>
      <c r="BA68" s="145"/>
      <c r="BC68" s="145"/>
      <c r="BE68" s="145"/>
      <c r="BG68" s="145"/>
    </row>
    <row r="69" spans="1:60" ht="12.6" customHeight="1">
      <c r="A69" s="63" t="s">
        <v>311</v>
      </c>
      <c r="B69" s="151"/>
      <c r="I69" s="145"/>
      <c r="K69" s="145"/>
      <c r="N69" s="152"/>
      <c r="P69" s="152"/>
      <c r="V69" s="149"/>
    </row>
    <row r="70" spans="1:60" ht="12.6" customHeight="1">
      <c r="B70" s="151"/>
      <c r="I70" s="145"/>
      <c r="K70" s="145"/>
      <c r="N70" s="152"/>
      <c r="P70" s="152"/>
      <c r="V70" s="149"/>
      <c r="W70" s="145"/>
      <c r="Y70" s="145"/>
      <c r="AG70" s="145"/>
      <c r="AI70" s="145"/>
      <c r="AK70" s="145"/>
      <c r="AM70" s="145"/>
      <c r="AO70" s="145"/>
      <c r="AQ70" s="145"/>
      <c r="AS70" s="145"/>
      <c r="AU70" s="145"/>
      <c r="AW70" s="145"/>
      <c r="AY70" s="145"/>
      <c r="BA70" s="145"/>
      <c r="BC70" s="145"/>
      <c r="BE70" s="145"/>
      <c r="BG70" s="145"/>
    </row>
    <row r="71" spans="1:60" ht="12.6" customHeight="1">
      <c r="B71" s="151"/>
      <c r="I71" s="145"/>
      <c r="K71" s="145"/>
      <c r="N71" s="152"/>
      <c r="P71" s="152"/>
      <c r="Q71" s="174"/>
      <c r="R71" s="174"/>
      <c r="V71" s="149"/>
      <c r="W71" s="145"/>
      <c r="Y71" s="145"/>
      <c r="AC71" s="174"/>
      <c r="AD71" s="174"/>
      <c r="AE71" s="174"/>
      <c r="AF71" s="174"/>
      <c r="AG71" s="145"/>
      <c r="AI71" s="145"/>
      <c r="AK71" s="145"/>
      <c r="AM71" s="145"/>
      <c r="AO71" s="145"/>
      <c r="AQ71" s="145"/>
      <c r="AS71" s="145"/>
      <c r="AU71" s="145"/>
      <c r="AW71" s="145"/>
      <c r="AY71" s="145"/>
      <c r="BA71" s="145"/>
      <c r="BC71" s="145"/>
      <c r="BE71" s="145"/>
      <c r="BG71" s="145"/>
    </row>
    <row r="72" spans="1:60" ht="12.6" customHeight="1">
      <c r="B72" s="145"/>
      <c r="C72" s="145"/>
      <c r="D72" s="145"/>
      <c r="E72" s="145"/>
      <c r="F72" s="145"/>
      <c r="G72" s="145"/>
      <c r="H72" s="145"/>
      <c r="I72" s="150"/>
      <c r="J72" s="150"/>
      <c r="K72" s="150"/>
      <c r="L72" s="150"/>
      <c r="M72" s="145"/>
      <c r="N72" s="152"/>
      <c r="O72" s="145"/>
      <c r="P72" s="152"/>
      <c r="S72" s="145"/>
      <c r="T72" s="145"/>
      <c r="U72" s="145"/>
      <c r="V72" s="145"/>
      <c r="W72" s="145"/>
      <c r="Y72" s="145"/>
      <c r="AA72" s="145"/>
      <c r="AB72" s="145"/>
      <c r="AG72" s="145"/>
      <c r="AI72" s="145"/>
      <c r="AK72" s="145"/>
      <c r="AM72" s="145"/>
      <c r="AO72" s="145"/>
      <c r="AQ72" s="145"/>
      <c r="AS72" s="145"/>
      <c r="AU72" s="145"/>
      <c r="AW72" s="145"/>
      <c r="AY72" s="145"/>
      <c r="BA72" s="145"/>
      <c r="BC72" s="145"/>
      <c r="BE72" s="145"/>
      <c r="BG72" s="145"/>
    </row>
    <row r="73" spans="1:60" ht="12.6" customHeight="1">
      <c r="F73" s="150"/>
      <c r="H73" s="155"/>
      <c r="I73" s="155"/>
      <c r="J73" s="155"/>
      <c r="K73" s="155"/>
      <c r="L73" s="155"/>
      <c r="M73" s="155"/>
      <c r="N73" s="155"/>
      <c r="O73" s="155"/>
      <c r="P73" s="155"/>
      <c r="W73" s="150"/>
      <c r="X73" s="150"/>
      <c r="Y73" s="150"/>
      <c r="Z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row>
    <row r="74" spans="1:60" ht="12.6" customHeight="1">
      <c r="H74" s="155"/>
      <c r="I74" s="155"/>
      <c r="J74" s="155"/>
      <c r="K74" s="155"/>
      <c r="L74" s="155"/>
      <c r="M74" s="155"/>
      <c r="N74" s="155"/>
      <c r="O74" s="155"/>
      <c r="P74" s="155"/>
      <c r="W74" s="155"/>
      <c r="X74" s="155"/>
      <c r="Y74" s="155"/>
      <c r="Z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row>
    <row r="75" spans="1:60" ht="12.6" customHeight="1">
      <c r="H75" s="155"/>
      <c r="I75" s="155"/>
      <c r="J75" s="155"/>
      <c r="K75" s="155"/>
      <c r="L75" s="155"/>
      <c r="M75" s="155"/>
      <c r="N75" s="155"/>
      <c r="O75" s="155"/>
      <c r="P75" s="155"/>
      <c r="W75" s="155"/>
      <c r="X75" s="155"/>
      <c r="Y75" s="155"/>
      <c r="Z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row>
    <row r="76" spans="1:60" ht="12.6" customHeight="1">
      <c r="F76" s="150"/>
      <c r="H76" s="155"/>
      <c r="I76" s="155"/>
      <c r="J76" s="155"/>
      <c r="K76" s="155"/>
      <c r="L76" s="155"/>
      <c r="M76" s="155"/>
      <c r="N76" s="155"/>
      <c r="O76" s="155"/>
      <c r="P76" s="155"/>
      <c r="W76" s="155"/>
      <c r="X76" s="155"/>
      <c r="Y76" s="155"/>
      <c r="Z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row>
    <row r="77" spans="1:60" ht="12.6" customHeight="1">
      <c r="W77" s="155"/>
      <c r="X77" s="155"/>
      <c r="Y77" s="155"/>
      <c r="Z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row>
    <row r="78" spans="1:60" ht="12.6" customHeight="1"/>
    <row r="79" spans="1:60" ht="12.6" customHeight="1"/>
    <row r="80" spans="1:60" ht="12.6" customHeight="1"/>
    <row r="81" spans="23:60" ht="12.6" customHeight="1"/>
    <row r="82" spans="23:60" ht="12.6" customHeight="1">
      <c r="W82" s="145"/>
      <c r="X82" s="145"/>
      <c r="Y82" s="145"/>
      <c r="Z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23:60" ht="12.6" customHeight="1"/>
    <row r="84" spans="23:60" ht="12.6" customHeight="1"/>
    <row r="85" spans="23:60" ht="12.6" customHeight="1"/>
    <row r="86" spans="23:60" ht="12.6" customHeight="1"/>
    <row r="87" spans="23:60" ht="12.6" customHeight="1"/>
    <row r="88" spans="23:60" ht="12.6" customHeight="1"/>
    <row r="89" spans="23:60" ht="12.6" customHeight="1"/>
    <row r="90" spans="23:60" ht="12.6" customHeight="1"/>
    <row r="91" spans="23:60" ht="12.6" customHeight="1"/>
    <row r="92" spans="23:60"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6"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7"/>
  <dimension ref="A1:BZ91"/>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6" width="4.42578125" style="14" hidden="1" customWidth="1"/>
    <col min="17" max="22" width="4.42578125" style="87" customWidth="1"/>
    <col min="23" max="24" width="4.42578125" style="14" customWidth="1"/>
    <col min="25" max="26" width="4.42578125" style="14" hidden="1" customWidth="1"/>
    <col min="27" max="30" width="4.42578125" style="14" customWidth="1"/>
    <col min="31" max="32" width="4.42578125" style="14" hidden="1" customWidth="1"/>
    <col min="33" max="40" width="4.42578125" style="14" customWidth="1"/>
    <col min="41" max="42" width="4.42578125" style="14" hidden="1" customWidth="1"/>
    <col min="43" max="50" width="4.42578125" style="14" customWidth="1"/>
    <col min="51" max="58" width="4.42578125" style="14" hidden="1" customWidth="1"/>
    <col min="59" max="60" width="4.42578125" style="14" customWidth="1"/>
    <col min="61" max="64" width="5.42578125" style="63" customWidth="1"/>
    <col min="65" max="78" width="11.42578125" style="63" customWidth="1"/>
  </cols>
  <sheetData>
    <row r="1" spans="1:66" s="97" customFormat="1" ht="12.6" customHeight="1">
      <c r="A1" s="223" t="s">
        <v>389</v>
      </c>
      <c r="C1" s="1"/>
      <c r="D1" s="1"/>
      <c r="E1" s="1"/>
      <c r="F1" s="1"/>
      <c r="G1" s="1"/>
      <c r="H1" s="1"/>
      <c r="I1" s="1"/>
      <c r="J1" s="1"/>
      <c r="K1" s="1"/>
      <c r="L1" s="1"/>
      <c r="M1" s="1"/>
      <c r="N1" s="1"/>
      <c r="O1" s="1"/>
      <c r="P1" s="1"/>
      <c r="Q1" s="1"/>
      <c r="R1" s="1"/>
      <c r="S1" s="1"/>
      <c r="T1" s="1"/>
      <c r="U1" s="1"/>
      <c r="V1" s="1"/>
      <c r="W1" s="1"/>
      <c r="X1" s="1"/>
      <c r="Y1" s="1"/>
      <c r="Z1" s="1"/>
      <c r="AA1" s="87"/>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6"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366</v>
      </c>
      <c r="AD4" s="498"/>
      <c r="AE4" s="497" t="s">
        <v>137</v>
      </c>
      <c r="AF4" s="498"/>
      <c r="AG4" s="497" t="s">
        <v>122</v>
      </c>
      <c r="AH4" s="498"/>
      <c r="AI4" s="497" t="s">
        <v>316</v>
      </c>
      <c r="AJ4" s="498"/>
      <c r="AK4" s="497" t="s">
        <v>367</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251</v>
      </c>
      <c r="BH4" s="500"/>
      <c r="BI4" s="107" t="s">
        <v>22</v>
      </c>
      <c r="BJ4" s="108"/>
      <c r="BK4" s="108"/>
      <c r="BL4" s="109" t="s">
        <v>23</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6" s="52" customFormat="1" ht="12.6" customHeight="1">
      <c r="B6" s="114" t="s">
        <v>390</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 customHeight="1">
      <c r="A9" s="126" t="s">
        <v>22</v>
      </c>
      <c r="B9" s="127" t="s">
        <v>391</v>
      </c>
      <c r="C9" s="45">
        <v>126</v>
      </c>
      <c r="D9" s="45">
        <v>424</v>
      </c>
      <c r="E9" s="45">
        <v>117</v>
      </c>
      <c r="F9" s="45">
        <v>441</v>
      </c>
      <c r="G9" s="45">
        <v>241</v>
      </c>
      <c r="H9" s="45">
        <v>294</v>
      </c>
      <c r="I9" s="45">
        <v>71</v>
      </c>
      <c r="J9" s="45">
        <v>497</v>
      </c>
      <c r="K9" s="45">
        <v>0</v>
      </c>
      <c r="L9" s="45">
        <v>0</v>
      </c>
      <c r="M9" s="45">
        <v>21</v>
      </c>
      <c r="N9" s="45">
        <v>64</v>
      </c>
      <c r="O9" s="45">
        <v>0</v>
      </c>
      <c r="P9" s="45">
        <v>0</v>
      </c>
      <c r="Q9" s="45">
        <v>10</v>
      </c>
      <c r="R9" s="45">
        <v>41</v>
      </c>
      <c r="S9" s="45">
        <v>8</v>
      </c>
      <c r="T9" s="45">
        <v>16</v>
      </c>
      <c r="U9" s="45">
        <v>0</v>
      </c>
      <c r="V9" s="45">
        <v>7</v>
      </c>
      <c r="W9" s="45">
        <v>3</v>
      </c>
      <c r="X9" s="45">
        <v>7</v>
      </c>
      <c r="Y9" s="45">
        <v>0</v>
      </c>
      <c r="Z9" s="45">
        <v>0</v>
      </c>
      <c r="AA9" s="45">
        <v>3</v>
      </c>
      <c r="AB9" s="45">
        <v>9</v>
      </c>
      <c r="AC9" s="45">
        <v>1</v>
      </c>
      <c r="AD9" s="45">
        <v>2</v>
      </c>
      <c r="AE9" s="45">
        <v>0</v>
      </c>
      <c r="AF9" s="45">
        <v>0</v>
      </c>
      <c r="AG9" s="45">
        <v>95</v>
      </c>
      <c r="AH9" s="45">
        <v>95</v>
      </c>
      <c r="AI9" s="45">
        <v>5</v>
      </c>
      <c r="AJ9" s="45">
        <v>9</v>
      </c>
      <c r="AK9" s="45">
        <v>1</v>
      </c>
      <c r="AL9" s="45">
        <v>1</v>
      </c>
      <c r="AM9" s="45">
        <v>0</v>
      </c>
      <c r="AN9" s="45">
        <v>2</v>
      </c>
      <c r="AO9" s="45">
        <v>0</v>
      </c>
      <c r="AP9" s="45">
        <v>0</v>
      </c>
      <c r="AQ9" s="45">
        <v>0</v>
      </c>
      <c r="AR9" s="45">
        <v>13</v>
      </c>
      <c r="AS9" s="45">
        <v>0</v>
      </c>
      <c r="AT9" s="45">
        <v>1</v>
      </c>
      <c r="AU9" s="45">
        <v>1</v>
      </c>
      <c r="AV9" s="45">
        <v>14</v>
      </c>
      <c r="AW9" s="45">
        <v>1</v>
      </c>
      <c r="AX9" s="45">
        <v>8</v>
      </c>
      <c r="AY9" s="45">
        <v>0</v>
      </c>
      <c r="AZ9" s="45">
        <v>0</v>
      </c>
      <c r="BA9" s="45">
        <v>0</v>
      </c>
      <c r="BB9" s="45">
        <v>0</v>
      </c>
      <c r="BC9" s="45">
        <v>0</v>
      </c>
      <c r="BD9" s="45">
        <v>0</v>
      </c>
      <c r="BE9" s="45">
        <v>0</v>
      </c>
      <c r="BF9" s="45">
        <v>0</v>
      </c>
      <c r="BG9" s="45">
        <v>11</v>
      </c>
      <c r="BH9" s="45">
        <v>29</v>
      </c>
      <c r="BI9" s="45">
        <v>725</v>
      </c>
      <c r="BJ9" s="45">
        <v>2013</v>
      </c>
      <c r="BK9" s="45">
        <v>2738</v>
      </c>
      <c r="BL9" s="67">
        <v>26.479181884587287</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1"/>
      <c r="AH10" s="51"/>
      <c r="AI10" s="51"/>
      <c r="AJ10" s="51"/>
      <c r="AK10" s="51"/>
      <c r="AL10" s="51"/>
      <c r="AM10" s="50"/>
      <c r="AN10" s="50"/>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6" s="59" customFormat="1" ht="12.6" customHeight="1">
      <c r="A11" s="63" t="s">
        <v>167</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5" t="s">
        <v>31</v>
      </c>
      <c r="Z11" s="55" t="s">
        <v>31</v>
      </c>
      <c r="AA11" s="50" t="s">
        <v>31</v>
      </c>
      <c r="AB11" s="50" t="s">
        <v>31</v>
      </c>
      <c r="AC11" s="50" t="s">
        <v>31</v>
      </c>
      <c r="AD11" s="55" t="s">
        <v>31</v>
      </c>
      <c r="AE11" s="50" t="s">
        <v>31</v>
      </c>
      <c r="AF11" s="55" t="s">
        <v>31</v>
      </c>
      <c r="AG11" s="56">
        <v>12</v>
      </c>
      <c r="AH11" s="56">
        <v>7</v>
      </c>
      <c r="AI11" s="56">
        <v>0</v>
      </c>
      <c r="AJ11" s="56">
        <v>2</v>
      </c>
      <c r="AK11" s="56" t="s">
        <v>31</v>
      </c>
      <c r="AL11" s="56" t="s">
        <v>31</v>
      </c>
      <c r="AM11" s="133">
        <v>0</v>
      </c>
      <c r="AN11" s="133">
        <v>0</v>
      </c>
      <c r="AO11" s="133" t="s">
        <v>31</v>
      </c>
      <c r="AP11" s="133" t="s">
        <v>31</v>
      </c>
      <c r="AQ11" s="50">
        <v>0</v>
      </c>
      <c r="AR11" s="55">
        <v>5</v>
      </c>
      <c r="AS11" s="50" t="s">
        <v>31</v>
      </c>
      <c r="AT11" s="55"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58</v>
      </c>
      <c r="BJ11" s="133">
        <v>122</v>
      </c>
      <c r="BK11" s="61">
        <v>180</v>
      </c>
      <c r="BL11" s="132">
        <v>32.222222222222221</v>
      </c>
    </row>
    <row r="12" spans="1:66" ht="12.6" customHeight="1">
      <c r="A12" s="63" t="s">
        <v>371</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5" t="s">
        <v>31</v>
      </c>
      <c r="Z12" s="55" t="s">
        <v>31</v>
      </c>
      <c r="AA12" s="50">
        <v>0</v>
      </c>
      <c r="AB12" s="50">
        <v>0</v>
      </c>
      <c r="AC12" s="50">
        <v>1</v>
      </c>
      <c r="AD12" s="55">
        <v>2</v>
      </c>
      <c r="AE12" s="50" t="s">
        <v>31</v>
      </c>
      <c r="AF12" s="55" t="s">
        <v>31</v>
      </c>
      <c r="AG12" s="56">
        <v>13</v>
      </c>
      <c r="AH12" s="56">
        <v>6</v>
      </c>
      <c r="AI12" s="56" t="s">
        <v>31</v>
      </c>
      <c r="AJ12" s="56" t="s">
        <v>31</v>
      </c>
      <c r="AK12" s="56" t="s">
        <v>31</v>
      </c>
      <c r="AL12" s="56" t="s">
        <v>31</v>
      </c>
      <c r="AM12" s="133">
        <v>0</v>
      </c>
      <c r="AN12" s="133">
        <v>1</v>
      </c>
      <c r="AO12" s="133" t="s">
        <v>31</v>
      </c>
      <c r="AP12" s="133" t="s">
        <v>31</v>
      </c>
      <c r="AQ12" s="50">
        <v>0</v>
      </c>
      <c r="AR12" s="55">
        <v>6</v>
      </c>
      <c r="AS12" s="50">
        <v>0</v>
      </c>
      <c r="AT12" s="55">
        <v>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133">
        <v>50</v>
      </c>
      <c r="BJ12" s="133">
        <v>110</v>
      </c>
      <c r="BK12" s="61">
        <v>160</v>
      </c>
      <c r="BL12" s="132">
        <v>31.25</v>
      </c>
    </row>
    <row r="13" spans="1:66" ht="12.6" customHeight="1">
      <c r="A13" s="63" t="s">
        <v>239</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5" t="s">
        <v>31</v>
      </c>
      <c r="Z13" s="55" t="s">
        <v>31</v>
      </c>
      <c r="AA13" s="50" t="s">
        <v>31</v>
      </c>
      <c r="AB13" s="50" t="s">
        <v>31</v>
      </c>
      <c r="AC13" s="50" t="s">
        <v>31</v>
      </c>
      <c r="AD13" s="55" t="s">
        <v>31</v>
      </c>
      <c r="AE13" s="50" t="s">
        <v>31</v>
      </c>
      <c r="AF13" s="55" t="s">
        <v>31</v>
      </c>
      <c r="AG13" s="56">
        <v>3</v>
      </c>
      <c r="AH13" s="56">
        <v>6</v>
      </c>
      <c r="AI13" s="56" t="s">
        <v>31</v>
      </c>
      <c r="AJ13" s="56" t="s">
        <v>31</v>
      </c>
      <c r="AK13" s="56" t="s">
        <v>31</v>
      </c>
      <c r="AL13" s="56" t="s">
        <v>31</v>
      </c>
      <c r="AM13" s="133" t="s">
        <v>31</v>
      </c>
      <c r="AN13" s="133" t="s">
        <v>31</v>
      </c>
      <c r="AO13" s="133" t="s">
        <v>31</v>
      </c>
      <c r="AP13" s="133" t="s">
        <v>31</v>
      </c>
      <c r="AQ13" s="50" t="s">
        <v>31</v>
      </c>
      <c r="AR13" s="55"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6"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0" t="s">
        <v>31</v>
      </c>
      <c r="AB14" s="50" t="s">
        <v>31</v>
      </c>
      <c r="AC14" s="50" t="s">
        <v>31</v>
      </c>
      <c r="AD14" s="55" t="s">
        <v>31</v>
      </c>
      <c r="AE14" s="50" t="s">
        <v>31</v>
      </c>
      <c r="AF14" s="55" t="s">
        <v>31</v>
      </c>
      <c r="AG14" s="56">
        <v>1</v>
      </c>
      <c r="AH14" s="56">
        <v>1</v>
      </c>
      <c r="AI14" s="56" t="s">
        <v>31</v>
      </c>
      <c r="AJ14" s="56" t="s">
        <v>31</v>
      </c>
      <c r="AK14" s="56" t="s">
        <v>31</v>
      </c>
      <c r="AL14" s="56" t="s">
        <v>31</v>
      </c>
      <c r="AM14" s="133" t="s">
        <v>31</v>
      </c>
      <c r="AN14" s="133" t="s">
        <v>31</v>
      </c>
      <c r="AO14" s="133" t="s">
        <v>31</v>
      </c>
      <c r="AP14" s="133" t="s">
        <v>31</v>
      </c>
      <c r="AQ14" s="50" t="s">
        <v>31</v>
      </c>
      <c r="AR14" s="55"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15</v>
      </c>
      <c r="BJ14" s="133">
        <v>49</v>
      </c>
      <c r="BK14" s="61">
        <v>64</v>
      </c>
      <c r="BL14" s="132">
        <v>23.4375</v>
      </c>
    </row>
    <row r="15" spans="1:66" ht="12.6" customHeight="1">
      <c r="A15" s="63" t="s">
        <v>35</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0" t="s">
        <v>31</v>
      </c>
      <c r="AB15" s="50" t="s">
        <v>31</v>
      </c>
      <c r="AC15" s="50" t="s">
        <v>31</v>
      </c>
      <c r="AD15" s="55" t="s">
        <v>31</v>
      </c>
      <c r="AE15" s="50" t="s">
        <v>31</v>
      </c>
      <c r="AF15" s="55" t="s">
        <v>31</v>
      </c>
      <c r="AG15" s="56" t="s">
        <v>31</v>
      </c>
      <c r="AH15" s="56" t="s">
        <v>31</v>
      </c>
      <c r="AI15" s="56" t="s">
        <v>31</v>
      </c>
      <c r="AJ15" s="56" t="s">
        <v>31</v>
      </c>
      <c r="AK15" s="56" t="s">
        <v>31</v>
      </c>
      <c r="AL15" s="56" t="s">
        <v>31</v>
      </c>
      <c r="AM15" s="133" t="s">
        <v>31</v>
      </c>
      <c r="AN15" s="133" t="s">
        <v>31</v>
      </c>
      <c r="AO15" s="133" t="s">
        <v>31</v>
      </c>
      <c r="AP15" s="133" t="s">
        <v>31</v>
      </c>
      <c r="AQ15" s="50" t="s">
        <v>31</v>
      </c>
      <c r="AR15" s="55"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18</v>
      </c>
      <c r="BJ15" s="133">
        <v>82</v>
      </c>
      <c r="BK15" s="61">
        <v>100</v>
      </c>
      <c r="BL15" s="132">
        <v>18</v>
      </c>
    </row>
    <row r="16" spans="1:66"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0"/>
      <c r="AB16" s="50"/>
      <c r="AC16" s="50"/>
      <c r="AD16" s="55"/>
      <c r="AE16" s="50"/>
      <c r="AF16" s="55"/>
      <c r="AG16" s="56"/>
      <c r="AH16" s="56"/>
      <c r="AI16" s="56"/>
      <c r="AJ16" s="56"/>
      <c r="AK16" s="56"/>
      <c r="AL16" s="56"/>
      <c r="AM16" s="133"/>
      <c r="AN16" s="133"/>
      <c r="AO16" s="133"/>
      <c r="AP16" s="133"/>
      <c r="AQ16" s="50"/>
      <c r="AR16" s="55"/>
      <c r="AS16" s="50"/>
      <c r="AT16" s="55"/>
      <c r="AU16" s="50"/>
      <c r="AV16" s="55"/>
      <c r="AW16" s="50"/>
      <c r="AX16" s="55"/>
      <c r="AY16" s="50"/>
      <c r="AZ16" s="55"/>
      <c r="BA16" s="50"/>
      <c r="BB16" s="55"/>
      <c r="BC16" s="50"/>
      <c r="BD16" s="55"/>
      <c r="BE16" s="50"/>
      <c r="BF16" s="55"/>
      <c r="BG16" s="59"/>
      <c r="BH16" s="59"/>
      <c r="BI16" s="50"/>
      <c r="BJ16" s="50"/>
      <c r="BK16" s="61"/>
      <c r="BL16" s="64"/>
    </row>
    <row r="17" spans="1:64" ht="12.6" customHeight="1">
      <c r="A17" s="63" t="s">
        <v>185</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5" t="s">
        <v>31</v>
      </c>
      <c r="Z17" s="55" t="s">
        <v>31</v>
      </c>
      <c r="AA17" s="50" t="s">
        <v>31</v>
      </c>
      <c r="AB17" s="50" t="s">
        <v>31</v>
      </c>
      <c r="AC17" s="50" t="s">
        <v>31</v>
      </c>
      <c r="AD17" s="55" t="s">
        <v>31</v>
      </c>
      <c r="AE17" s="50" t="s">
        <v>31</v>
      </c>
      <c r="AF17" s="55" t="s">
        <v>31</v>
      </c>
      <c r="AG17" s="56" t="s">
        <v>31</v>
      </c>
      <c r="AH17" s="56" t="s">
        <v>31</v>
      </c>
      <c r="AI17" s="56" t="s">
        <v>31</v>
      </c>
      <c r="AJ17" s="56" t="s">
        <v>31</v>
      </c>
      <c r="AK17" s="56" t="s">
        <v>31</v>
      </c>
      <c r="AL17" s="56" t="s">
        <v>31</v>
      </c>
      <c r="AM17" s="133" t="s">
        <v>31</v>
      </c>
      <c r="AN17" s="133" t="s">
        <v>31</v>
      </c>
      <c r="AO17" s="133" t="s">
        <v>31</v>
      </c>
      <c r="AP17" s="133" t="s">
        <v>31</v>
      </c>
      <c r="AQ17" s="50" t="s">
        <v>31</v>
      </c>
      <c r="AR17" s="55"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15</v>
      </c>
      <c r="BJ17" s="133">
        <v>40</v>
      </c>
      <c r="BK17" s="61">
        <v>55</v>
      </c>
      <c r="BL17" s="132">
        <v>27.27272727272727</v>
      </c>
    </row>
    <row r="18" spans="1:64" ht="12.6" customHeight="1">
      <c r="A18" s="63" t="s">
        <v>240</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0" t="s">
        <v>31</v>
      </c>
      <c r="AB18" s="50" t="s">
        <v>31</v>
      </c>
      <c r="AC18" s="50" t="s">
        <v>31</v>
      </c>
      <c r="AD18" s="55" t="s">
        <v>31</v>
      </c>
      <c r="AE18" s="50" t="s">
        <v>31</v>
      </c>
      <c r="AF18" s="55" t="s">
        <v>31</v>
      </c>
      <c r="AG18" s="56">
        <v>2</v>
      </c>
      <c r="AH18" s="56">
        <v>5</v>
      </c>
      <c r="AI18" s="56" t="s">
        <v>31</v>
      </c>
      <c r="AJ18" s="56" t="s">
        <v>31</v>
      </c>
      <c r="AK18" s="56" t="s">
        <v>31</v>
      </c>
      <c r="AL18" s="56" t="s">
        <v>31</v>
      </c>
      <c r="AM18" s="133" t="s">
        <v>31</v>
      </c>
      <c r="AN18" s="133" t="s">
        <v>31</v>
      </c>
      <c r="AO18" s="133" t="s">
        <v>31</v>
      </c>
      <c r="AP18" s="133" t="s">
        <v>31</v>
      </c>
      <c r="AQ18" s="50" t="s">
        <v>31</v>
      </c>
      <c r="AR18" s="55"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4" ht="12.6" customHeight="1">
      <c r="A19" s="63" t="s">
        <v>187</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0" t="s">
        <v>31</v>
      </c>
      <c r="AB19" s="50" t="s">
        <v>31</v>
      </c>
      <c r="AC19" s="50" t="s">
        <v>31</v>
      </c>
      <c r="AD19" s="55" t="s">
        <v>31</v>
      </c>
      <c r="AE19" s="50" t="s">
        <v>31</v>
      </c>
      <c r="AF19" s="55" t="s">
        <v>31</v>
      </c>
      <c r="AG19" s="56">
        <v>3</v>
      </c>
      <c r="AH19" s="56">
        <v>3</v>
      </c>
      <c r="AI19" s="56" t="s">
        <v>31</v>
      </c>
      <c r="AJ19" s="56" t="s">
        <v>31</v>
      </c>
      <c r="AK19" s="56" t="s">
        <v>31</v>
      </c>
      <c r="AL19" s="56" t="s">
        <v>31</v>
      </c>
      <c r="AM19" s="133" t="s">
        <v>31</v>
      </c>
      <c r="AN19" s="133" t="s">
        <v>31</v>
      </c>
      <c r="AO19" s="133" t="s">
        <v>31</v>
      </c>
      <c r="AP19" s="133" t="s">
        <v>31</v>
      </c>
      <c r="AQ19" s="50">
        <v>0</v>
      </c>
      <c r="AR19" s="55">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133">
        <v>9</v>
      </c>
      <c r="BJ19" s="133">
        <v>71</v>
      </c>
      <c r="BK19" s="61">
        <v>80</v>
      </c>
      <c r="BL19" s="132">
        <v>11.25</v>
      </c>
    </row>
    <row r="20" spans="1:64"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0" t="s">
        <v>31</v>
      </c>
      <c r="AB20" s="50" t="s">
        <v>31</v>
      </c>
      <c r="AC20" s="50" t="s">
        <v>31</v>
      </c>
      <c r="AD20" s="55" t="s">
        <v>31</v>
      </c>
      <c r="AE20" s="50" t="s">
        <v>31</v>
      </c>
      <c r="AF20" s="55" t="s">
        <v>31</v>
      </c>
      <c r="AG20" s="56" t="s">
        <v>31</v>
      </c>
      <c r="AH20" s="56" t="s">
        <v>31</v>
      </c>
      <c r="AI20" s="56">
        <v>5</v>
      </c>
      <c r="AJ20" s="56">
        <v>5</v>
      </c>
      <c r="AK20" s="56" t="s">
        <v>31</v>
      </c>
      <c r="AL20" s="56" t="s">
        <v>31</v>
      </c>
      <c r="AM20" s="133">
        <v>0</v>
      </c>
      <c r="AN20" s="133">
        <v>0</v>
      </c>
      <c r="AO20" s="133" t="s">
        <v>31</v>
      </c>
      <c r="AP20" s="133" t="s">
        <v>31</v>
      </c>
      <c r="AQ20" s="50" t="s">
        <v>31</v>
      </c>
      <c r="AR20" s="55"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1</v>
      </c>
      <c r="BI20" s="133">
        <v>27</v>
      </c>
      <c r="BJ20" s="133">
        <v>53</v>
      </c>
      <c r="BK20" s="61">
        <v>80</v>
      </c>
      <c r="BL20" s="132">
        <v>33.75</v>
      </c>
    </row>
    <row r="21" spans="1:64" ht="12.6" customHeight="1">
      <c r="A21" s="63" t="s">
        <v>372</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5" t="s">
        <v>31</v>
      </c>
      <c r="Z21" s="55" t="s">
        <v>31</v>
      </c>
      <c r="AA21" s="50" t="s">
        <v>31</v>
      </c>
      <c r="AB21" s="50" t="s">
        <v>31</v>
      </c>
      <c r="AC21" s="50" t="s">
        <v>31</v>
      </c>
      <c r="AD21" s="55" t="s">
        <v>31</v>
      </c>
      <c r="AE21" s="50" t="s">
        <v>31</v>
      </c>
      <c r="AF21" s="55" t="s">
        <v>31</v>
      </c>
      <c r="AG21" s="56">
        <v>1</v>
      </c>
      <c r="AH21" s="56">
        <v>2</v>
      </c>
      <c r="AI21" s="56" t="s">
        <v>31</v>
      </c>
      <c r="AJ21" s="56" t="s">
        <v>31</v>
      </c>
      <c r="AK21" s="56" t="s">
        <v>31</v>
      </c>
      <c r="AL21" s="56" t="s">
        <v>31</v>
      </c>
      <c r="AM21" s="133" t="s">
        <v>31</v>
      </c>
      <c r="AN21" s="133" t="s">
        <v>31</v>
      </c>
      <c r="AO21" s="133" t="s">
        <v>31</v>
      </c>
      <c r="AP21" s="133" t="s">
        <v>31</v>
      </c>
      <c r="AQ21" s="50">
        <v>0</v>
      </c>
      <c r="AR21" s="55">
        <v>0</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133">
        <v>26</v>
      </c>
      <c r="BJ21" s="13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0"/>
      <c r="AB22" s="50"/>
      <c r="AC22" s="50"/>
      <c r="AD22" s="55"/>
      <c r="AE22" s="50"/>
      <c r="AF22" s="55"/>
      <c r="AG22" s="56"/>
      <c r="AH22" s="56"/>
      <c r="AI22" s="56"/>
      <c r="AJ22" s="56"/>
      <c r="AK22" s="56"/>
      <c r="AL22" s="56"/>
      <c r="AM22" s="133"/>
      <c r="AN22" s="133"/>
      <c r="AO22" s="133"/>
      <c r="AP22" s="133"/>
      <c r="AQ22" s="50"/>
      <c r="AR22" s="55"/>
      <c r="AS22" s="50"/>
      <c r="AT22" s="55"/>
      <c r="AU22" s="50"/>
      <c r="AV22" s="55"/>
      <c r="AW22" s="50"/>
      <c r="AX22" s="55"/>
      <c r="AY22" s="50"/>
      <c r="AZ22" s="55"/>
      <c r="BA22" s="50"/>
      <c r="BB22" s="55"/>
      <c r="BC22" s="50"/>
      <c r="BD22" s="55"/>
      <c r="BE22" s="50"/>
      <c r="BF22" s="55"/>
      <c r="BG22" s="59"/>
      <c r="BH22" s="59"/>
      <c r="BI22" s="50"/>
      <c r="BJ22" s="50"/>
      <c r="BK22" s="61"/>
      <c r="BL22" s="64"/>
    </row>
    <row r="23" spans="1:64" ht="12.6" customHeight="1">
      <c r="A23" s="63" t="s">
        <v>373</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0" t="s">
        <v>31</v>
      </c>
      <c r="AB23" s="50" t="s">
        <v>31</v>
      </c>
      <c r="AC23" s="50" t="s">
        <v>31</v>
      </c>
      <c r="AD23" s="55" t="s">
        <v>31</v>
      </c>
      <c r="AE23" s="50" t="s">
        <v>31</v>
      </c>
      <c r="AF23" s="55" t="s">
        <v>31</v>
      </c>
      <c r="AG23" s="56">
        <v>3</v>
      </c>
      <c r="AH23" s="56">
        <v>1</v>
      </c>
      <c r="AI23" s="56" t="s">
        <v>31</v>
      </c>
      <c r="AJ23" s="56" t="s">
        <v>31</v>
      </c>
      <c r="AK23" s="56" t="s">
        <v>31</v>
      </c>
      <c r="AL23" s="56" t="s">
        <v>31</v>
      </c>
      <c r="AM23" s="133" t="s">
        <v>31</v>
      </c>
      <c r="AN23" s="133" t="s">
        <v>31</v>
      </c>
      <c r="AO23" s="133" t="s">
        <v>31</v>
      </c>
      <c r="AP23" s="133" t="s">
        <v>31</v>
      </c>
      <c r="AQ23" s="50" t="s">
        <v>31</v>
      </c>
      <c r="AR23" s="55"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0" t="s">
        <v>31</v>
      </c>
      <c r="AB24" s="50" t="s">
        <v>31</v>
      </c>
      <c r="AC24" s="50" t="s">
        <v>31</v>
      </c>
      <c r="AD24" s="55" t="s">
        <v>31</v>
      </c>
      <c r="AE24" s="50" t="s">
        <v>31</v>
      </c>
      <c r="AF24" s="55" t="s">
        <v>31</v>
      </c>
      <c r="AG24" s="56">
        <v>11</v>
      </c>
      <c r="AH24" s="56">
        <v>5</v>
      </c>
      <c r="AI24" s="56" t="s">
        <v>31</v>
      </c>
      <c r="AJ24" s="56" t="s">
        <v>31</v>
      </c>
      <c r="AK24" s="56" t="s">
        <v>31</v>
      </c>
      <c r="AL24" s="56" t="s">
        <v>31</v>
      </c>
      <c r="AM24" s="133">
        <v>0</v>
      </c>
      <c r="AN24" s="133">
        <v>0</v>
      </c>
      <c r="AO24" s="133" t="s">
        <v>31</v>
      </c>
      <c r="AP24" s="133" t="s">
        <v>31</v>
      </c>
      <c r="AQ24" s="50">
        <v>0</v>
      </c>
      <c r="AR24" s="55">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47</v>
      </c>
      <c r="BJ24" s="133">
        <v>83</v>
      </c>
      <c r="BK24" s="61">
        <v>130</v>
      </c>
      <c r="BL24" s="132">
        <v>36.153846153846153</v>
      </c>
    </row>
    <row r="25" spans="1:64" ht="12.6" customHeight="1">
      <c r="A25" s="63" t="s">
        <v>111</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5" t="s">
        <v>31</v>
      </c>
      <c r="Z25" s="55" t="s">
        <v>31</v>
      </c>
      <c r="AA25" s="50" t="s">
        <v>31</v>
      </c>
      <c r="AB25" s="50" t="s">
        <v>31</v>
      </c>
      <c r="AC25" s="50" t="s">
        <v>31</v>
      </c>
      <c r="AD25" s="55" t="s">
        <v>31</v>
      </c>
      <c r="AE25" s="50" t="s">
        <v>31</v>
      </c>
      <c r="AF25" s="55" t="s">
        <v>31</v>
      </c>
      <c r="AG25" s="56">
        <v>3</v>
      </c>
      <c r="AH25" s="56">
        <v>8</v>
      </c>
      <c r="AI25" s="56" t="s">
        <v>31</v>
      </c>
      <c r="AJ25" s="56" t="s">
        <v>31</v>
      </c>
      <c r="AK25" s="56" t="s">
        <v>31</v>
      </c>
      <c r="AL25" s="56" t="s">
        <v>31</v>
      </c>
      <c r="AM25" s="133">
        <v>0</v>
      </c>
      <c r="AN25" s="133">
        <v>1</v>
      </c>
      <c r="AO25" s="133" t="s">
        <v>31</v>
      </c>
      <c r="AP25" s="133" t="s">
        <v>31</v>
      </c>
      <c r="AQ25" s="50">
        <v>0</v>
      </c>
      <c r="AR25" s="55">
        <v>0</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31</v>
      </c>
      <c r="BJ25" s="133">
        <v>59</v>
      </c>
      <c r="BK25" s="61">
        <v>90</v>
      </c>
      <c r="BL25" s="132">
        <v>34.444444444444443</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0" t="s">
        <v>31</v>
      </c>
      <c r="AB26" s="50" t="s">
        <v>31</v>
      </c>
      <c r="AC26" s="50" t="s">
        <v>31</v>
      </c>
      <c r="AD26" s="55" t="s">
        <v>31</v>
      </c>
      <c r="AE26" s="50" t="s">
        <v>31</v>
      </c>
      <c r="AF26" s="55" t="s">
        <v>31</v>
      </c>
      <c r="AG26" s="56">
        <v>1</v>
      </c>
      <c r="AH26" s="56">
        <v>5</v>
      </c>
      <c r="AI26" s="56">
        <v>0</v>
      </c>
      <c r="AJ26" s="56">
        <v>1</v>
      </c>
      <c r="AK26" s="56" t="s">
        <v>31</v>
      </c>
      <c r="AL26" s="56" t="s">
        <v>31</v>
      </c>
      <c r="AM26" s="133" t="s">
        <v>31</v>
      </c>
      <c r="AN26" s="133" t="s">
        <v>31</v>
      </c>
      <c r="AO26" s="133" t="s">
        <v>31</v>
      </c>
      <c r="AP26" s="133" t="s">
        <v>31</v>
      </c>
      <c r="AQ26" s="50">
        <v>0</v>
      </c>
      <c r="AR26" s="55">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1</v>
      </c>
      <c r="BH26" s="59">
        <v>0</v>
      </c>
      <c r="BI26" s="133">
        <v>17</v>
      </c>
      <c r="BJ26" s="133">
        <v>63</v>
      </c>
      <c r="BK26" s="61">
        <v>80</v>
      </c>
      <c r="BL26" s="132">
        <v>21.25</v>
      </c>
    </row>
    <row r="27" spans="1:64"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5" t="s">
        <v>31</v>
      </c>
      <c r="Z27" s="55" t="s">
        <v>31</v>
      </c>
      <c r="AA27" s="50" t="s">
        <v>31</v>
      </c>
      <c r="AB27" s="50" t="s">
        <v>31</v>
      </c>
      <c r="AC27" s="50" t="s">
        <v>31</v>
      </c>
      <c r="AD27" s="55" t="s">
        <v>31</v>
      </c>
      <c r="AE27" s="50" t="s">
        <v>31</v>
      </c>
      <c r="AF27" s="55" t="s">
        <v>31</v>
      </c>
      <c r="AG27" s="56" t="s">
        <v>31</v>
      </c>
      <c r="AH27" s="56" t="s">
        <v>31</v>
      </c>
      <c r="AI27" s="56" t="s">
        <v>31</v>
      </c>
      <c r="AJ27" s="56" t="s">
        <v>31</v>
      </c>
      <c r="AK27" s="56" t="s">
        <v>31</v>
      </c>
      <c r="AL27" s="56" t="s">
        <v>31</v>
      </c>
      <c r="AM27" s="133" t="s">
        <v>31</v>
      </c>
      <c r="AN27" s="133" t="s">
        <v>31</v>
      </c>
      <c r="AO27" s="133" t="s">
        <v>31</v>
      </c>
      <c r="AP27" s="133" t="s">
        <v>31</v>
      </c>
      <c r="AQ27" s="50" t="s">
        <v>31</v>
      </c>
      <c r="AR27" s="55" t="s">
        <v>31</v>
      </c>
      <c r="AS27" s="50" t="s">
        <v>31</v>
      </c>
      <c r="AT27" s="55"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15</v>
      </c>
      <c r="BJ27" s="133">
        <v>50</v>
      </c>
      <c r="BK27" s="61">
        <v>65</v>
      </c>
      <c r="BL27" s="132">
        <v>23.076923076923077</v>
      </c>
    </row>
    <row r="28" spans="1:64" ht="12.6" customHeight="1">
      <c r="B28" s="54"/>
      <c r="C28" s="55"/>
      <c r="D28" s="55"/>
      <c r="E28" s="55"/>
      <c r="F28" s="55"/>
      <c r="G28" s="55"/>
      <c r="H28" s="55"/>
      <c r="I28" s="55"/>
      <c r="J28" s="55"/>
      <c r="K28" s="55"/>
      <c r="L28" s="55"/>
      <c r="M28" s="56"/>
      <c r="N28" s="56"/>
      <c r="O28" s="56"/>
      <c r="P28" s="56"/>
      <c r="Q28" s="55"/>
      <c r="R28" s="55"/>
      <c r="S28" s="55"/>
      <c r="T28" s="55"/>
      <c r="U28" s="55"/>
      <c r="V28" s="55"/>
      <c r="W28" s="55"/>
      <c r="X28" s="55"/>
      <c r="Y28" s="55"/>
      <c r="Z28" s="55"/>
      <c r="AA28" s="50"/>
      <c r="AB28" s="50"/>
      <c r="AC28" s="50"/>
      <c r="AD28" s="55"/>
      <c r="AE28" s="50"/>
      <c r="AF28" s="55"/>
      <c r="AG28" s="56"/>
      <c r="AH28" s="56"/>
      <c r="AI28" s="56"/>
      <c r="AJ28" s="56"/>
      <c r="AK28" s="56"/>
      <c r="AL28" s="56"/>
      <c r="AM28" s="133"/>
      <c r="AN28" s="133"/>
      <c r="AO28" s="133"/>
      <c r="AP28" s="133"/>
      <c r="AQ28" s="50"/>
      <c r="AR28" s="55"/>
      <c r="AS28" s="50"/>
      <c r="AT28" s="55"/>
      <c r="AU28" s="50"/>
      <c r="AV28" s="55"/>
      <c r="AW28" s="50"/>
      <c r="AX28" s="55"/>
      <c r="AY28" s="50"/>
      <c r="AZ28" s="55"/>
      <c r="BA28" s="50"/>
      <c r="BB28" s="55"/>
      <c r="BC28" s="50"/>
      <c r="BD28" s="55"/>
      <c r="BE28" s="50"/>
      <c r="BF28" s="55"/>
      <c r="BG28" s="59"/>
      <c r="BH28" s="59"/>
      <c r="BK28" s="61"/>
    </row>
    <row r="29" spans="1:64"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0" t="s">
        <v>48</v>
      </c>
      <c r="AB29" s="50" t="s">
        <v>48</v>
      </c>
      <c r="AC29" s="50" t="s">
        <v>48</v>
      </c>
      <c r="AD29" s="55" t="s">
        <v>48</v>
      </c>
      <c r="AE29" s="50" t="s">
        <v>48</v>
      </c>
      <c r="AF29" s="55" t="s">
        <v>48</v>
      </c>
      <c r="AG29" s="56" t="s">
        <v>48</v>
      </c>
      <c r="AH29" s="56" t="s">
        <v>48</v>
      </c>
      <c r="AI29" s="56" t="s">
        <v>48</v>
      </c>
      <c r="AJ29" s="56" t="s">
        <v>48</v>
      </c>
      <c r="AK29" s="56" t="s">
        <v>48</v>
      </c>
      <c r="AL29" s="56" t="s">
        <v>48</v>
      </c>
      <c r="AM29" s="133" t="s">
        <v>48</v>
      </c>
      <c r="AN29" s="133" t="s">
        <v>48</v>
      </c>
      <c r="AO29" s="133" t="s">
        <v>48</v>
      </c>
      <c r="AP29" s="133" t="s">
        <v>48</v>
      </c>
      <c r="AQ29" s="50" t="s">
        <v>48</v>
      </c>
      <c r="AR29" s="55"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10</v>
      </c>
      <c r="BJ29" s="133">
        <v>39</v>
      </c>
      <c r="BK29" s="61">
        <v>49</v>
      </c>
      <c r="BL29" s="132">
        <v>20.408163265306122</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0" t="s">
        <v>31</v>
      </c>
      <c r="AB30" s="50" t="s">
        <v>31</v>
      </c>
      <c r="AC30" s="50" t="s">
        <v>31</v>
      </c>
      <c r="AD30" s="55" t="s">
        <v>31</v>
      </c>
      <c r="AE30" s="50" t="s">
        <v>31</v>
      </c>
      <c r="AF30" s="55" t="s">
        <v>31</v>
      </c>
      <c r="AG30" s="56">
        <v>5</v>
      </c>
      <c r="AH30" s="56">
        <v>5</v>
      </c>
      <c r="AI30" s="56" t="s">
        <v>31</v>
      </c>
      <c r="AJ30" s="56" t="s">
        <v>31</v>
      </c>
      <c r="AK30" s="56" t="s">
        <v>31</v>
      </c>
      <c r="AL30" s="56" t="s">
        <v>31</v>
      </c>
      <c r="AM30" s="133">
        <v>0</v>
      </c>
      <c r="AN30" s="133">
        <v>0</v>
      </c>
      <c r="AO30" s="133" t="s">
        <v>31</v>
      </c>
      <c r="AP30" s="133" t="s">
        <v>31</v>
      </c>
      <c r="AQ30" s="50">
        <v>0</v>
      </c>
      <c r="AR30" s="55">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1</v>
      </c>
      <c r="BI30" s="133">
        <v>46</v>
      </c>
      <c r="BJ30" s="133">
        <v>134</v>
      </c>
      <c r="BK30" s="61">
        <v>180</v>
      </c>
      <c r="BL30" s="132">
        <v>25.555555555555554</v>
      </c>
    </row>
    <row r="31" spans="1:64" ht="12.6" customHeight="1">
      <c r="A31" s="63" t="s">
        <v>257</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0" t="s">
        <v>31</v>
      </c>
      <c r="AB31" s="50" t="s">
        <v>31</v>
      </c>
      <c r="AC31" s="50" t="s">
        <v>31</v>
      </c>
      <c r="AD31" s="55" t="s">
        <v>31</v>
      </c>
      <c r="AE31" s="50" t="s">
        <v>31</v>
      </c>
      <c r="AF31" s="55" t="s">
        <v>31</v>
      </c>
      <c r="AG31" s="56" t="s">
        <v>31</v>
      </c>
      <c r="AH31" s="56" t="s">
        <v>31</v>
      </c>
      <c r="AI31" s="56" t="s">
        <v>31</v>
      </c>
      <c r="AJ31" s="56" t="s">
        <v>31</v>
      </c>
      <c r="AK31" s="56" t="s">
        <v>31</v>
      </c>
      <c r="AL31" s="56" t="s">
        <v>31</v>
      </c>
      <c r="AM31" s="133" t="s">
        <v>31</v>
      </c>
      <c r="AN31" s="133" t="s">
        <v>31</v>
      </c>
      <c r="AO31" s="133" t="s">
        <v>31</v>
      </c>
      <c r="AP31" s="133" t="s">
        <v>31</v>
      </c>
      <c r="AQ31" s="50" t="s">
        <v>31</v>
      </c>
      <c r="AR31" s="55"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4" ht="12.6" customHeight="1">
      <c r="A32" s="63" t="s">
        <v>377</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0" t="s">
        <v>31</v>
      </c>
      <c r="AB32" s="50" t="s">
        <v>31</v>
      </c>
      <c r="AC32" s="50" t="s">
        <v>31</v>
      </c>
      <c r="AD32" s="55" t="s">
        <v>31</v>
      </c>
      <c r="AE32" s="50" t="s">
        <v>31</v>
      </c>
      <c r="AF32" s="55" t="s">
        <v>31</v>
      </c>
      <c r="AG32" s="56">
        <v>4</v>
      </c>
      <c r="AH32" s="56">
        <v>3</v>
      </c>
      <c r="AI32" s="56">
        <v>0</v>
      </c>
      <c r="AJ32" s="56">
        <v>0</v>
      </c>
      <c r="AK32" s="56" t="s">
        <v>31</v>
      </c>
      <c r="AL32" s="56" t="s">
        <v>31</v>
      </c>
      <c r="AM32" s="133">
        <v>0</v>
      </c>
      <c r="AN32" s="133">
        <v>0</v>
      </c>
      <c r="AO32" s="133" t="s">
        <v>31</v>
      </c>
      <c r="AP32" s="133" t="s">
        <v>31</v>
      </c>
      <c r="AQ32" s="50">
        <v>0</v>
      </c>
      <c r="AR32" s="55">
        <v>0</v>
      </c>
      <c r="AS32" s="50">
        <v>0</v>
      </c>
      <c r="AT32" s="55">
        <v>0</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51</v>
      </c>
      <c r="BJ32" s="133">
        <v>89</v>
      </c>
      <c r="BK32" s="61">
        <v>140</v>
      </c>
      <c r="BL32" s="132">
        <v>36.428571428571423</v>
      </c>
    </row>
    <row r="33" spans="1:64" ht="12.6" customHeight="1">
      <c r="A33" s="63" t="s">
        <v>159</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0" t="s">
        <v>31</v>
      </c>
      <c r="AB33" s="50" t="s">
        <v>31</v>
      </c>
      <c r="AC33" s="50" t="s">
        <v>31</v>
      </c>
      <c r="AD33" s="55" t="s">
        <v>31</v>
      </c>
      <c r="AE33" s="50" t="s">
        <v>31</v>
      </c>
      <c r="AF33" s="55" t="s">
        <v>31</v>
      </c>
      <c r="AG33" s="56">
        <v>7</v>
      </c>
      <c r="AH33" s="56">
        <v>6</v>
      </c>
      <c r="AI33" s="56" t="s">
        <v>31</v>
      </c>
      <c r="AJ33" s="56" t="s">
        <v>31</v>
      </c>
      <c r="AK33" s="56" t="s">
        <v>31</v>
      </c>
      <c r="AL33" s="56" t="s">
        <v>31</v>
      </c>
      <c r="AM33" s="133" t="s">
        <v>31</v>
      </c>
      <c r="AN33" s="133" t="s">
        <v>31</v>
      </c>
      <c r="AO33" s="133" t="s">
        <v>31</v>
      </c>
      <c r="AP33" s="133" t="s">
        <v>31</v>
      </c>
      <c r="AQ33" s="50">
        <v>0</v>
      </c>
      <c r="AR33" s="55">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0"/>
      <c r="AB34" s="50"/>
      <c r="AC34" s="50"/>
      <c r="AD34" s="55"/>
      <c r="AE34" s="50"/>
      <c r="AF34" s="55"/>
      <c r="AG34" s="56"/>
      <c r="AH34" s="56"/>
      <c r="AI34" s="56"/>
      <c r="AJ34" s="56"/>
      <c r="AK34" s="56"/>
      <c r="AL34" s="56"/>
      <c r="AM34" s="133"/>
      <c r="AN34" s="133"/>
      <c r="AO34" s="133"/>
      <c r="AP34" s="133"/>
      <c r="AQ34" s="50"/>
      <c r="AR34" s="55"/>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0">
        <v>0</v>
      </c>
      <c r="AB35" s="50">
        <v>0</v>
      </c>
      <c r="AC35" s="50" t="s">
        <v>31</v>
      </c>
      <c r="AD35" s="55" t="s">
        <v>31</v>
      </c>
      <c r="AE35" s="50" t="s">
        <v>31</v>
      </c>
      <c r="AF35" s="55" t="s">
        <v>31</v>
      </c>
      <c r="AG35" s="56">
        <v>1</v>
      </c>
      <c r="AH35" s="56">
        <v>3</v>
      </c>
      <c r="AI35" s="56" t="s">
        <v>31</v>
      </c>
      <c r="AJ35" s="56" t="s">
        <v>31</v>
      </c>
      <c r="AK35" s="56" t="s">
        <v>31</v>
      </c>
      <c r="AL35" s="56" t="s">
        <v>31</v>
      </c>
      <c r="AM35" s="133" t="s">
        <v>31</v>
      </c>
      <c r="AN35" s="133" t="s">
        <v>31</v>
      </c>
      <c r="AO35" s="133" t="s">
        <v>31</v>
      </c>
      <c r="AP35" s="133" t="s">
        <v>31</v>
      </c>
      <c r="AQ35" s="50">
        <v>0</v>
      </c>
      <c r="AR35" s="55">
        <v>0</v>
      </c>
      <c r="AS35" s="50" t="s">
        <v>31</v>
      </c>
      <c r="AT35" s="55"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133">
        <v>10</v>
      </c>
      <c r="BJ35" s="133">
        <v>80</v>
      </c>
      <c r="BK35" s="61">
        <v>90</v>
      </c>
      <c r="BL35" s="132">
        <v>11.111111111111111</v>
      </c>
    </row>
    <row r="36" spans="1:64" ht="12.6" customHeight="1">
      <c r="A36" s="63" t="s">
        <v>295</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5" t="s">
        <v>31</v>
      </c>
      <c r="Z36" s="55" t="s">
        <v>31</v>
      </c>
      <c r="AA36" s="50">
        <v>1</v>
      </c>
      <c r="AB36" s="50">
        <v>3</v>
      </c>
      <c r="AC36" s="50" t="s">
        <v>31</v>
      </c>
      <c r="AD36" s="55" t="s">
        <v>31</v>
      </c>
      <c r="AE36" s="50" t="s">
        <v>31</v>
      </c>
      <c r="AF36" s="55" t="s">
        <v>31</v>
      </c>
      <c r="AG36" s="56">
        <v>10</v>
      </c>
      <c r="AH36" s="56">
        <v>14</v>
      </c>
      <c r="AI36" s="56" t="s">
        <v>31</v>
      </c>
      <c r="AJ36" s="56" t="s">
        <v>31</v>
      </c>
      <c r="AK36" s="56">
        <v>0</v>
      </c>
      <c r="AL36" s="56">
        <v>1</v>
      </c>
      <c r="AM36" s="133" t="s">
        <v>31</v>
      </c>
      <c r="AN36" s="133" t="s">
        <v>31</v>
      </c>
      <c r="AO36" s="133" t="s">
        <v>31</v>
      </c>
      <c r="AP36" s="133" t="s">
        <v>31</v>
      </c>
      <c r="AQ36" s="50">
        <v>0</v>
      </c>
      <c r="AR36" s="55">
        <v>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4" ht="12.6" customHeight="1">
      <c r="A37" s="63" t="s">
        <v>215</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0" t="s">
        <v>31</v>
      </c>
      <c r="AB37" s="50" t="s">
        <v>31</v>
      </c>
      <c r="AC37" s="50" t="s">
        <v>31</v>
      </c>
      <c r="AD37" s="55" t="s">
        <v>31</v>
      </c>
      <c r="AE37" s="50" t="s">
        <v>31</v>
      </c>
      <c r="AF37" s="55" t="s">
        <v>31</v>
      </c>
      <c r="AG37" s="56">
        <v>1</v>
      </c>
      <c r="AH37" s="56">
        <v>1</v>
      </c>
      <c r="AI37" s="56" t="s">
        <v>31</v>
      </c>
      <c r="AJ37" s="56" t="s">
        <v>31</v>
      </c>
      <c r="AK37" s="56" t="s">
        <v>31</v>
      </c>
      <c r="AL37" s="56" t="s">
        <v>31</v>
      </c>
      <c r="AM37" s="133" t="s">
        <v>31</v>
      </c>
      <c r="AN37" s="133" t="s">
        <v>31</v>
      </c>
      <c r="AO37" s="133" t="s">
        <v>31</v>
      </c>
      <c r="AP37" s="133" t="s">
        <v>31</v>
      </c>
      <c r="AQ37" s="50" t="s">
        <v>31</v>
      </c>
      <c r="AR37" s="55"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0">
        <v>2</v>
      </c>
      <c r="AB38" s="50">
        <v>4</v>
      </c>
      <c r="AC38" s="50" t="s">
        <v>31</v>
      </c>
      <c r="AD38" s="55" t="s">
        <v>31</v>
      </c>
      <c r="AE38" s="50" t="s">
        <v>31</v>
      </c>
      <c r="AF38" s="55" t="s">
        <v>31</v>
      </c>
      <c r="AG38" s="56">
        <v>4</v>
      </c>
      <c r="AH38" s="56">
        <v>6</v>
      </c>
      <c r="AI38" s="56" t="s">
        <v>31</v>
      </c>
      <c r="AJ38" s="56" t="s">
        <v>31</v>
      </c>
      <c r="AK38" s="56">
        <v>1</v>
      </c>
      <c r="AL38" s="56">
        <v>0</v>
      </c>
      <c r="AM38" s="133" t="s">
        <v>31</v>
      </c>
      <c r="AN38" s="133" t="s">
        <v>31</v>
      </c>
      <c r="AO38" s="133" t="s">
        <v>31</v>
      </c>
      <c r="AP38" s="133" t="s">
        <v>31</v>
      </c>
      <c r="AQ38" s="50" t="s">
        <v>31</v>
      </c>
      <c r="AR38" s="55"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133">
        <v>34</v>
      </c>
      <c r="BJ38" s="133">
        <v>81</v>
      </c>
      <c r="BK38" s="61">
        <v>115</v>
      </c>
      <c r="BL38" s="132">
        <v>29.565217391304348</v>
      </c>
    </row>
    <row r="39" spans="1:64" ht="12.6" customHeight="1">
      <c r="A39" s="63" t="s">
        <v>191</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0">
        <v>0</v>
      </c>
      <c r="AB39" s="50">
        <v>0</v>
      </c>
      <c r="AC39" s="50" t="s">
        <v>31</v>
      </c>
      <c r="AD39" s="55" t="s">
        <v>31</v>
      </c>
      <c r="AE39" s="50" t="s">
        <v>31</v>
      </c>
      <c r="AF39" s="55" t="s">
        <v>31</v>
      </c>
      <c r="AG39" s="56">
        <v>9</v>
      </c>
      <c r="AH39" s="56">
        <v>7</v>
      </c>
      <c r="AI39" s="56" t="s">
        <v>31</v>
      </c>
      <c r="AJ39" s="56" t="s">
        <v>31</v>
      </c>
      <c r="AK39" s="56">
        <v>0</v>
      </c>
      <c r="AL39" s="56">
        <v>0</v>
      </c>
      <c r="AM39" s="133" t="s">
        <v>31</v>
      </c>
      <c r="AN39" s="133" t="s">
        <v>31</v>
      </c>
      <c r="AO39" s="133" t="s">
        <v>31</v>
      </c>
      <c r="AP39" s="133" t="s">
        <v>31</v>
      </c>
      <c r="AQ39" s="50" t="s">
        <v>31</v>
      </c>
      <c r="AR39" s="55" t="s">
        <v>31</v>
      </c>
      <c r="AS39" s="50" t="s">
        <v>31</v>
      </c>
      <c r="AT39" s="55" t="s">
        <v>31</v>
      </c>
      <c r="AU39" s="50" t="s">
        <v>31</v>
      </c>
      <c r="AV39" s="55" t="s">
        <v>31</v>
      </c>
      <c r="AW39" s="50">
        <v>1</v>
      </c>
      <c r="AX39" s="55">
        <v>8</v>
      </c>
      <c r="AY39" s="50" t="s">
        <v>31</v>
      </c>
      <c r="AZ39" s="55" t="s">
        <v>31</v>
      </c>
      <c r="BA39" s="50" t="s">
        <v>31</v>
      </c>
      <c r="BB39" s="55" t="s">
        <v>31</v>
      </c>
      <c r="BC39" s="50" t="s">
        <v>31</v>
      </c>
      <c r="BD39" s="55" t="s">
        <v>31</v>
      </c>
      <c r="BE39" s="50" t="s">
        <v>31</v>
      </c>
      <c r="BF39" s="55" t="s">
        <v>31</v>
      </c>
      <c r="BG39" s="59">
        <v>0</v>
      </c>
      <c r="BH39" s="59">
        <v>0</v>
      </c>
      <c r="BI39" s="133">
        <v>31</v>
      </c>
      <c r="BJ39" s="133">
        <v>69</v>
      </c>
      <c r="BK39" s="61">
        <v>100</v>
      </c>
      <c r="BL39" s="132">
        <v>31</v>
      </c>
    </row>
    <row r="40" spans="1:64"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5" t="s">
        <v>31</v>
      </c>
      <c r="Z40" s="55" t="s">
        <v>31</v>
      </c>
      <c r="AA40" s="50">
        <v>0</v>
      </c>
      <c r="AB40" s="50">
        <v>2</v>
      </c>
      <c r="AC40" s="50" t="s">
        <v>31</v>
      </c>
      <c r="AD40" s="55" t="s">
        <v>31</v>
      </c>
      <c r="AE40" s="50" t="s">
        <v>31</v>
      </c>
      <c r="AF40" s="55" t="s">
        <v>31</v>
      </c>
      <c r="AG40" s="56">
        <v>1</v>
      </c>
      <c r="AH40" s="56">
        <v>1</v>
      </c>
      <c r="AI40" s="56">
        <v>0</v>
      </c>
      <c r="AJ40" s="56">
        <v>1</v>
      </c>
      <c r="AK40" s="56" t="s">
        <v>31</v>
      </c>
      <c r="AL40" s="56" t="s">
        <v>31</v>
      </c>
      <c r="AM40" s="133" t="s">
        <v>31</v>
      </c>
      <c r="AN40" s="133" t="s">
        <v>31</v>
      </c>
      <c r="AO40" s="133" t="s">
        <v>31</v>
      </c>
      <c r="AP40" s="133" t="s">
        <v>31</v>
      </c>
      <c r="AQ40" s="50">
        <v>0</v>
      </c>
      <c r="AR40" s="55">
        <v>0</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 customHeight="1">
      <c r="A42" s="135" t="s">
        <v>61</v>
      </c>
      <c r="B42" s="136"/>
      <c r="C42" s="492">
        <v>22.90909090909091</v>
      </c>
      <c r="D42" s="492"/>
      <c r="E42" s="492">
        <v>20.967741935483872</v>
      </c>
      <c r="F42" s="492"/>
      <c r="G42" s="492">
        <v>45.046728971962615</v>
      </c>
      <c r="H42" s="492"/>
      <c r="I42" s="492">
        <v>12.5</v>
      </c>
      <c r="J42" s="492"/>
      <c r="K42" s="492" t="e">
        <v>#DIV/0!</v>
      </c>
      <c r="L42" s="492"/>
      <c r="M42" s="492">
        <v>24.705882352941178</v>
      </c>
      <c r="N42" s="492"/>
      <c r="O42" s="492" t="e">
        <v>#DIV/0!</v>
      </c>
      <c r="P42" s="492"/>
      <c r="Q42" s="492">
        <v>19.607843137254903</v>
      </c>
      <c r="R42" s="492"/>
      <c r="S42" s="492">
        <v>33.333333333333329</v>
      </c>
      <c r="T42" s="492"/>
      <c r="U42" s="492">
        <v>0</v>
      </c>
      <c r="V42" s="492"/>
      <c r="W42" s="492">
        <v>30</v>
      </c>
      <c r="X42" s="492"/>
      <c r="Y42" s="492" t="e">
        <v>#DIV/0!</v>
      </c>
      <c r="Z42" s="492"/>
      <c r="AA42" s="492">
        <v>25</v>
      </c>
      <c r="AB42" s="492"/>
      <c r="AC42" s="492">
        <v>33.333333333333329</v>
      </c>
      <c r="AD42" s="492"/>
      <c r="AE42" s="492" t="e">
        <v>#DIV/0!</v>
      </c>
      <c r="AF42" s="492"/>
      <c r="AG42" s="492">
        <v>50</v>
      </c>
      <c r="AH42" s="492"/>
      <c r="AI42" s="492">
        <v>35.714285714285715</v>
      </c>
      <c r="AJ42" s="492"/>
      <c r="AK42" s="492">
        <v>50</v>
      </c>
      <c r="AL42" s="492"/>
      <c r="AM42" s="492">
        <v>0</v>
      </c>
      <c r="AN42" s="492"/>
      <c r="AO42" s="492" t="e">
        <v>#DIV/0!</v>
      </c>
      <c r="AP42" s="492"/>
      <c r="AQ42" s="492">
        <v>0</v>
      </c>
      <c r="AR42" s="492"/>
      <c r="AS42" s="492">
        <v>0</v>
      </c>
      <c r="AT42" s="492"/>
      <c r="AU42" s="492">
        <v>6.666666666666667</v>
      </c>
      <c r="AV42" s="492"/>
      <c r="AW42" s="492">
        <v>11.111111111111111</v>
      </c>
      <c r="AX42" s="492"/>
      <c r="AY42" s="492" t="e">
        <v>#DIV/0!</v>
      </c>
      <c r="AZ42" s="492"/>
      <c r="BA42" s="492" t="e">
        <v>#DIV/0!</v>
      </c>
      <c r="BB42" s="492"/>
      <c r="BC42" s="492" t="e">
        <v>#DIV/0!</v>
      </c>
      <c r="BD42" s="492"/>
      <c r="BE42" s="492" t="e">
        <v>#DIV/0!</v>
      </c>
      <c r="BF42" s="492"/>
      <c r="BG42" s="492">
        <v>27.500000000000004</v>
      </c>
      <c r="BH42" s="492"/>
      <c r="BI42" s="492">
        <v>26.479181884587287</v>
      </c>
      <c r="BJ42" s="492"/>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351</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270</v>
      </c>
      <c r="B45" s="105"/>
    </row>
    <row r="46" spans="1:64" ht="12.6" customHeight="1">
      <c r="A46" s="150" t="s">
        <v>241</v>
      </c>
      <c r="B46" s="105"/>
      <c r="M46" s="83"/>
      <c r="N46" s="83"/>
      <c r="O46" s="83"/>
      <c r="P46" s="83"/>
    </row>
    <row r="47" spans="1:64" ht="12.6" customHeight="1">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68</v>
      </c>
      <c r="B48" s="151"/>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379</v>
      </c>
      <c r="B49" s="151"/>
      <c r="N49" s="173"/>
      <c r="P49" s="173"/>
    </row>
    <row r="50" spans="1:62" ht="12.6" customHeight="1">
      <c r="A50" s="150" t="s">
        <v>380</v>
      </c>
      <c r="B50" s="151"/>
      <c r="N50" s="173"/>
      <c r="P50" s="173"/>
    </row>
    <row r="51" spans="1:62" ht="12.6" customHeight="1">
      <c r="A51" s="150" t="s">
        <v>381</v>
      </c>
      <c r="B51" s="151"/>
      <c r="N51" s="173"/>
      <c r="P51" s="173"/>
    </row>
    <row r="52" spans="1:62" ht="12.6" customHeight="1">
      <c r="A52" s="150" t="s">
        <v>382</v>
      </c>
      <c r="B52" s="151"/>
      <c r="N52" s="173"/>
      <c r="P52" s="173"/>
    </row>
    <row r="53" spans="1:62" ht="12.6" customHeight="1">
      <c r="A53" s="150" t="s">
        <v>383</v>
      </c>
      <c r="B53" s="151"/>
    </row>
    <row r="54" spans="1:62" ht="12" customHeight="1">
      <c r="A54" s="63" t="s">
        <v>274</v>
      </c>
      <c r="B54" s="151"/>
    </row>
    <row r="55" spans="1:62" ht="12.6" customHeight="1">
      <c r="A55" s="153" t="s">
        <v>392</v>
      </c>
      <c r="B55" s="151"/>
    </row>
    <row r="56" spans="1:62" ht="12.6" customHeight="1">
      <c r="A56" s="153" t="s">
        <v>275</v>
      </c>
      <c r="B56" s="151"/>
    </row>
    <row r="57" spans="1:62" ht="12.6" customHeight="1">
      <c r="A57" s="153" t="s">
        <v>361</v>
      </c>
      <c r="B57" s="151"/>
      <c r="G57" s="174"/>
    </row>
    <row r="58" spans="1:62" ht="12.6" customHeight="1">
      <c r="A58" s="291" t="s">
        <v>393</v>
      </c>
      <c r="B58" s="151"/>
      <c r="G58" s="174"/>
    </row>
    <row r="59" spans="1:62" ht="12.6" customHeight="1">
      <c r="B59" s="151"/>
      <c r="G59" s="174"/>
    </row>
    <row r="60" spans="1:62" ht="12.6" customHeight="1">
      <c r="A60" s="150" t="s">
        <v>308</v>
      </c>
      <c r="B60" s="151"/>
      <c r="G60" s="174"/>
      <c r="BJ60" s="154"/>
    </row>
    <row r="61" spans="1:62" ht="12.6" customHeight="1">
      <c r="A61" s="150" t="s">
        <v>279</v>
      </c>
      <c r="B61" s="145"/>
      <c r="G61" s="174"/>
    </row>
    <row r="62" spans="1:62" ht="12.6" customHeight="1">
      <c r="A62" s="63" t="s">
        <v>309</v>
      </c>
      <c r="B62" s="151"/>
      <c r="G62" s="174"/>
    </row>
    <row r="63" spans="1:62" ht="12.6" customHeight="1">
      <c r="A63" s="63" t="s">
        <v>310</v>
      </c>
      <c r="B63" s="151"/>
      <c r="C63" s="174"/>
      <c r="D63" s="174"/>
      <c r="E63" s="174"/>
      <c r="F63" s="174"/>
      <c r="G63" s="175"/>
      <c r="H63" s="174"/>
      <c r="M63" s="174"/>
      <c r="N63" s="174"/>
      <c r="O63" s="174"/>
      <c r="P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row>
    <row r="64" spans="1:62" ht="12.6" customHeight="1">
      <c r="A64" s="63" t="s">
        <v>311</v>
      </c>
      <c r="B64" s="151"/>
      <c r="G64" s="174"/>
    </row>
    <row r="65" spans="2:60" ht="12.6" customHeight="1">
      <c r="B65" s="151"/>
      <c r="G65" s="174"/>
    </row>
    <row r="66" spans="2:60" ht="12.6" customHeight="1">
      <c r="B66" s="145"/>
    </row>
    <row r="67" spans="2:60" ht="12.6" customHeight="1">
      <c r="G67" s="174"/>
    </row>
    <row r="68" spans="2:60" ht="12.6" customHeight="1">
      <c r="G68" s="174"/>
    </row>
    <row r="69" spans="2:60" ht="12.6" customHeight="1">
      <c r="G69" s="174"/>
    </row>
    <row r="70" spans="2:60" ht="12.6" customHeight="1">
      <c r="C70" s="174"/>
      <c r="D70" s="174"/>
      <c r="E70" s="174"/>
      <c r="F70" s="174"/>
      <c r="G70" s="175"/>
      <c r="H70" s="174"/>
      <c r="M70" s="174"/>
      <c r="N70" s="174"/>
      <c r="O70" s="174"/>
      <c r="P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row>
    <row r="71" spans="2:60" ht="12.6" customHeight="1">
      <c r="F71" s="175"/>
      <c r="G71" s="176"/>
      <c r="H71" s="176"/>
    </row>
    <row r="72" spans="2:60" ht="12.6" customHeight="1">
      <c r="G72" s="176"/>
      <c r="H72" s="176"/>
    </row>
    <row r="73" spans="2:60" ht="12.6" customHeight="1">
      <c r="G73" s="176"/>
      <c r="H73" s="176"/>
    </row>
    <row r="74" spans="2:60" ht="12.6" customHeight="1">
      <c r="F74" s="175"/>
      <c r="G74" s="176"/>
      <c r="H74" s="176"/>
    </row>
    <row r="75" spans="2:60" ht="12.6" customHeight="1"/>
    <row r="76" spans="2:60" ht="12.6" customHeight="1"/>
    <row r="77" spans="2:60" ht="12.6" customHeight="1"/>
    <row r="78" spans="2:60" ht="12.6" customHeight="1"/>
    <row r="79" spans="2:60" ht="12.6" customHeight="1">
      <c r="C79" s="174"/>
      <c r="D79" s="174"/>
      <c r="E79" s="174"/>
      <c r="F79" s="174"/>
      <c r="G79" s="175"/>
      <c r="H79" s="174"/>
      <c r="M79" s="174"/>
      <c r="N79" s="174"/>
      <c r="O79" s="174"/>
      <c r="P79" s="174"/>
    </row>
    <row r="80" spans="2: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6" width="4.42578125" style="14" hidden="1"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50" width="4.42578125" style="14" customWidth="1"/>
    <col min="51" max="58" width="4.42578125" style="14" hidden="1" customWidth="1"/>
    <col min="59" max="60" width="4.42578125" style="14" customWidth="1"/>
    <col min="61" max="64" width="5.42578125" style="63" customWidth="1"/>
    <col min="65" max="78" width="11.42578125" style="63" customWidth="1"/>
  </cols>
  <sheetData>
    <row r="1" spans="1:64" s="97" customFormat="1" ht="12.6" customHeight="1">
      <c r="A1" s="223" t="s">
        <v>394</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66"/>
      <c r="AZ3" s="166"/>
      <c r="BA3" s="166"/>
      <c r="BB3" s="166"/>
      <c r="BC3" s="166"/>
      <c r="BD3" s="166"/>
      <c r="BE3" s="166"/>
      <c r="BF3" s="166"/>
      <c r="BG3" s="166"/>
      <c r="BH3" s="166"/>
      <c r="BI3" s="100"/>
      <c r="BJ3" s="101"/>
      <c r="BK3" s="101"/>
      <c r="BL3" s="100"/>
    </row>
    <row r="4" spans="1:64"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395</v>
      </c>
      <c r="BH4" s="501"/>
      <c r="BI4" s="107" t="s">
        <v>22</v>
      </c>
      <c r="BJ4" s="108"/>
      <c r="BK4" s="108"/>
      <c r="BL4" s="109" t="s">
        <v>23</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7"/>
      <c r="BA5" s="156"/>
      <c r="BB5" s="157"/>
      <c r="BC5" s="156"/>
      <c r="BD5" s="157"/>
      <c r="BE5" s="156"/>
      <c r="BF5" s="157"/>
      <c r="BG5" s="156"/>
      <c r="BH5" s="157"/>
      <c r="BI5" s="110"/>
      <c r="BJ5" s="111"/>
      <c r="BK5" s="111"/>
      <c r="BL5" s="113"/>
    </row>
    <row r="6" spans="1:64"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 customHeight="1">
      <c r="A9" s="126" t="s">
        <v>22</v>
      </c>
      <c r="B9" s="127" t="s">
        <v>396</v>
      </c>
      <c r="C9" s="45">
        <v>119</v>
      </c>
      <c r="D9" s="45">
        <v>421</v>
      </c>
      <c r="E9" s="45">
        <v>117</v>
      </c>
      <c r="F9" s="45">
        <v>437</v>
      </c>
      <c r="G9" s="45">
        <v>251</v>
      </c>
      <c r="H9" s="45">
        <v>308</v>
      </c>
      <c r="I9" s="45">
        <v>65</v>
      </c>
      <c r="J9" s="45">
        <v>499</v>
      </c>
      <c r="K9" s="45">
        <v>0</v>
      </c>
      <c r="L9" s="45">
        <v>0</v>
      </c>
      <c r="M9" s="45">
        <v>20</v>
      </c>
      <c r="N9" s="45">
        <v>74</v>
      </c>
      <c r="O9" s="45">
        <v>0</v>
      </c>
      <c r="P9" s="45">
        <v>0</v>
      </c>
      <c r="Q9" s="45">
        <v>11</v>
      </c>
      <c r="R9" s="45">
        <v>36</v>
      </c>
      <c r="S9" s="45">
        <v>8</v>
      </c>
      <c r="T9" s="45">
        <v>16</v>
      </c>
      <c r="U9" s="45">
        <v>0</v>
      </c>
      <c r="V9" s="45">
        <v>7</v>
      </c>
      <c r="W9" s="45">
        <v>0</v>
      </c>
      <c r="X9" s="45">
        <v>0</v>
      </c>
      <c r="Y9" s="45">
        <v>0</v>
      </c>
      <c r="Z9" s="45">
        <v>0</v>
      </c>
      <c r="AA9" s="45">
        <v>7</v>
      </c>
      <c r="AB9" s="45">
        <v>14</v>
      </c>
      <c r="AC9" s="45">
        <v>1</v>
      </c>
      <c r="AD9" s="45">
        <v>2</v>
      </c>
      <c r="AE9" s="45">
        <v>0</v>
      </c>
      <c r="AF9" s="45">
        <v>0</v>
      </c>
      <c r="AG9" s="45">
        <v>84</v>
      </c>
      <c r="AH9" s="45">
        <v>90</v>
      </c>
      <c r="AI9" s="45">
        <v>5</v>
      </c>
      <c r="AJ9" s="45">
        <v>7</v>
      </c>
      <c r="AK9" s="45">
        <v>1</v>
      </c>
      <c r="AL9" s="45">
        <v>0</v>
      </c>
      <c r="AM9" s="45">
        <v>1</v>
      </c>
      <c r="AN9" s="45">
        <v>5</v>
      </c>
      <c r="AO9" s="45">
        <v>0</v>
      </c>
      <c r="AP9" s="45">
        <v>0</v>
      </c>
      <c r="AQ9" s="45">
        <v>0</v>
      </c>
      <c r="AR9" s="45">
        <v>8</v>
      </c>
      <c r="AS9" s="45">
        <v>0</v>
      </c>
      <c r="AT9" s="45">
        <v>1</v>
      </c>
      <c r="AU9" s="45">
        <v>0</v>
      </c>
      <c r="AV9" s="45">
        <v>11</v>
      </c>
      <c r="AW9" s="45">
        <v>1</v>
      </c>
      <c r="AX9" s="45">
        <v>8</v>
      </c>
      <c r="AY9" s="45">
        <v>0</v>
      </c>
      <c r="AZ9" s="45">
        <v>0</v>
      </c>
      <c r="BA9" s="45">
        <v>0</v>
      </c>
      <c r="BB9" s="45">
        <v>0</v>
      </c>
      <c r="BC9" s="45">
        <v>0</v>
      </c>
      <c r="BD9" s="45">
        <v>0</v>
      </c>
      <c r="BE9" s="45">
        <v>0</v>
      </c>
      <c r="BF9" s="45">
        <v>0</v>
      </c>
      <c r="BG9" s="45">
        <v>5</v>
      </c>
      <c r="BH9" s="45">
        <v>14</v>
      </c>
      <c r="BI9" s="45">
        <v>720</v>
      </c>
      <c r="BJ9" s="45">
        <v>2048</v>
      </c>
      <c r="BK9" s="45">
        <v>2768</v>
      </c>
      <c r="BL9" s="67">
        <v>26.011560693641616</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BI10" s="50"/>
      <c r="BJ10" s="50"/>
      <c r="BK10" s="50"/>
      <c r="BL10" s="132"/>
    </row>
    <row r="11" spans="1:64" s="59" customFormat="1" ht="12.6" customHeight="1">
      <c r="A11" s="63" t="s">
        <v>167</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0" t="s">
        <v>31</v>
      </c>
      <c r="AP11" s="55" t="s">
        <v>31</v>
      </c>
      <c r="AQ11" s="133">
        <v>0</v>
      </c>
      <c r="AR11" s="133">
        <v>1</v>
      </c>
      <c r="AS11" s="50">
        <v>0</v>
      </c>
      <c r="AT11" s="55">
        <v>0</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133">
        <v>56</v>
      </c>
      <c r="BJ11" s="133">
        <v>124</v>
      </c>
      <c r="BK11" s="61">
        <v>180</v>
      </c>
      <c r="BL11" s="132">
        <v>31.111111111111111</v>
      </c>
    </row>
    <row r="12" spans="1:64" ht="12.6" customHeight="1">
      <c r="A12" s="63" t="s">
        <v>371</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5" t="s">
        <v>31</v>
      </c>
      <c r="Z12" s="55" t="s">
        <v>31</v>
      </c>
      <c r="AA12" s="55">
        <v>0</v>
      </c>
      <c r="AB12" s="55">
        <v>0</v>
      </c>
      <c r="AC12" s="50">
        <v>1</v>
      </c>
      <c r="AD12" s="50">
        <v>2</v>
      </c>
      <c r="AE12" s="56" t="s">
        <v>31</v>
      </c>
      <c r="AF12" s="56" t="s">
        <v>31</v>
      </c>
      <c r="AG12" s="50">
        <v>13</v>
      </c>
      <c r="AH12" s="55">
        <v>6</v>
      </c>
      <c r="AI12" s="56" t="s">
        <v>31</v>
      </c>
      <c r="AJ12" s="56" t="s">
        <v>31</v>
      </c>
      <c r="AK12" s="56" t="s">
        <v>31</v>
      </c>
      <c r="AL12" s="56" t="s">
        <v>31</v>
      </c>
      <c r="AM12" s="56">
        <v>0</v>
      </c>
      <c r="AN12" s="56">
        <v>1</v>
      </c>
      <c r="AO12" s="50" t="s">
        <v>31</v>
      </c>
      <c r="AP12" s="55" t="s">
        <v>31</v>
      </c>
      <c r="AQ12" s="133">
        <v>0</v>
      </c>
      <c r="AR12" s="133">
        <v>6</v>
      </c>
      <c r="AS12" s="50">
        <v>0</v>
      </c>
      <c r="AT12" s="55">
        <v>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1</v>
      </c>
      <c r="BI12" s="133">
        <v>50</v>
      </c>
      <c r="BJ12" s="133">
        <v>110</v>
      </c>
      <c r="BK12" s="61">
        <v>160</v>
      </c>
      <c r="BL12" s="132">
        <v>31.25</v>
      </c>
    </row>
    <row r="13" spans="1:64" ht="12.6" customHeight="1">
      <c r="A13" s="63" t="s">
        <v>239</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133">
        <v>31</v>
      </c>
      <c r="BJ13" s="133">
        <v>89</v>
      </c>
      <c r="BK13" s="61">
        <v>120</v>
      </c>
      <c r="BL13" s="132">
        <v>25.833333333333336</v>
      </c>
    </row>
    <row r="14" spans="1:64"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1</v>
      </c>
      <c r="BH14" s="59">
        <v>0</v>
      </c>
      <c r="BI14" s="133">
        <v>15</v>
      </c>
      <c r="BJ14" s="133">
        <v>49</v>
      </c>
      <c r="BK14" s="61">
        <v>64</v>
      </c>
      <c r="BL14" s="132">
        <v>23.4375</v>
      </c>
    </row>
    <row r="15" spans="1:64" ht="12.6" customHeight="1">
      <c r="A15" s="63" t="s">
        <v>35</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133">
        <v>18</v>
      </c>
      <c r="BJ15" s="133">
        <v>82</v>
      </c>
      <c r="BK15" s="61">
        <v>100</v>
      </c>
      <c r="BL15" s="132">
        <v>18</v>
      </c>
    </row>
    <row r="16" spans="1:64"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50"/>
      <c r="BJ16" s="50"/>
      <c r="BK16" s="61"/>
      <c r="BL16" s="64"/>
    </row>
    <row r="17" spans="1:64" ht="12.6" customHeight="1">
      <c r="A17" s="63" t="s">
        <v>185</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0</v>
      </c>
      <c r="BI17" s="133">
        <v>15</v>
      </c>
      <c r="BJ17" s="133">
        <v>40</v>
      </c>
      <c r="BK17" s="61">
        <v>55</v>
      </c>
      <c r="BL17" s="132">
        <v>27.27272727272727</v>
      </c>
    </row>
    <row r="18" spans="1:64" ht="12.6" customHeight="1">
      <c r="A18" s="63" t="s">
        <v>240</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2</v>
      </c>
      <c r="AH18" s="55">
        <v>5</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1</v>
      </c>
      <c r="BI18" s="133">
        <v>11</v>
      </c>
      <c r="BJ18" s="133">
        <v>49</v>
      </c>
      <c r="BK18" s="61">
        <v>60</v>
      </c>
      <c r="BL18" s="132">
        <v>18.333333333333332</v>
      </c>
    </row>
    <row r="19" spans="1:64" ht="12.6" customHeight="1">
      <c r="A19" s="63" t="s">
        <v>187</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3</v>
      </c>
      <c r="AH19" s="55">
        <v>3</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1</v>
      </c>
      <c r="BI19" s="133">
        <v>9</v>
      </c>
      <c r="BJ19" s="133">
        <v>71</v>
      </c>
      <c r="BK19" s="61">
        <v>80</v>
      </c>
      <c r="BL19" s="132">
        <v>11.25</v>
      </c>
    </row>
    <row r="20" spans="1:64"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5</v>
      </c>
      <c r="AJ20" s="56">
        <v>5</v>
      </c>
      <c r="AK20" s="56" t="s">
        <v>31</v>
      </c>
      <c r="AL20" s="56" t="s">
        <v>31</v>
      </c>
      <c r="AM20" s="56">
        <v>0</v>
      </c>
      <c r="AN20" s="56">
        <v>0</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1</v>
      </c>
      <c r="BH20" s="59">
        <v>1</v>
      </c>
      <c r="BI20" s="133">
        <v>27</v>
      </c>
      <c r="BJ20" s="133">
        <v>53</v>
      </c>
      <c r="BK20" s="61">
        <v>80</v>
      </c>
      <c r="BL20" s="132">
        <v>33.75</v>
      </c>
    </row>
    <row r="21" spans="1:64" ht="12.6" customHeight="1">
      <c r="A21" s="63" t="s">
        <v>372</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5" t="s">
        <v>31</v>
      </c>
      <c r="Z21" s="55" t="s">
        <v>31</v>
      </c>
      <c r="AA21" s="55" t="s">
        <v>31</v>
      </c>
      <c r="AB21" s="55" t="s">
        <v>31</v>
      </c>
      <c r="AC21" s="50" t="s">
        <v>31</v>
      </c>
      <c r="AD21" s="50" t="s">
        <v>31</v>
      </c>
      <c r="AE21" s="56" t="s">
        <v>31</v>
      </c>
      <c r="AF21" s="56" t="s">
        <v>31</v>
      </c>
      <c r="AG21" s="50">
        <v>1</v>
      </c>
      <c r="AH21" s="55">
        <v>2</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v>0</v>
      </c>
      <c r="BH21" s="59">
        <v>3</v>
      </c>
      <c r="BI21" s="133">
        <v>26</v>
      </c>
      <c r="BJ21" s="13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50"/>
      <c r="BJ22" s="50"/>
      <c r="BK22" s="61"/>
      <c r="BL22" s="64"/>
    </row>
    <row r="23" spans="1:64" ht="12.6" customHeight="1">
      <c r="A23" s="63" t="s">
        <v>373</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0" t="s">
        <v>31</v>
      </c>
      <c r="AP24" s="55" t="s">
        <v>31</v>
      </c>
      <c r="AQ24" s="133">
        <v>0</v>
      </c>
      <c r="AR24" s="133">
        <v>0</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1</v>
      </c>
      <c r="BI24" s="133">
        <v>47</v>
      </c>
      <c r="BJ24" s="133">
        <v>83</v>
      </c>
      <c r="BK24" s="61">
        <v>130</v>
      </c>
      <c r="BL24" s="132">
        <v>36.153846153846153</v>
      </c>
    </row>
    <row r="25" spans="1:64" ht="12.6" customHeight="1">
      <c r="A25" s="63" t="s">
        <v>111</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0" t="s">
        <v>31</v>
      </c>
      <c r="AP26" s="55" t="s">
        <v>31</v>
      </c>
      <c r="AQ26" s="133">
        <v>0</v>
      </c>
      <c r="AR26" s="133">
        <v>0</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v>1</v>
      </c>
      <c r="BH26" s="59">
        <v>0</v>
      </c>
      <c r="BI26" s="133">
        <v>17</v>
      </c>
      <c r="BJ26" s="133">
        <v>63</v>
      </c>
      <c r="BK26" s="61">
        <v>80</v>
      </c>
      <c r="BL26" s="132">
        <v>21.25</v>
      </c>
    </row>
    <row r="27" spans="1:64" ht="12.6" customHeight="1">
      <c r="A27" s="63" t="s">
        <v>397</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50"/>
      <c r="BJ28" s="50"/>
      <c r="BK28" s="61"/>
      <c r="BL28" s="64"/>
    </row>
    <row r="29" spans="1:64" ht="12.6" customHeight="1">
      <c r="A29" s="63" t="s">
        <v>47</v>
      </c>
      <c r="B29" s="54">
        <v>2003</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133">
        <v>8</v>
      </c>
      <c r="BJ29" s="133">
        <v>41</v>
      </c>
      <c r="BK29" s="61">
        <v>49</v>
      </c>
      <c r="BL29" s="132">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1</v>
      </c>
      <c r="BI30" s="133">
        <v>46</v>
      </c>
      <c r="BJ30" s="133">
        <v>134</v>
      </c>
      <c r="BK30" s="61">
        <v>180</v>
      </c>
      <c r="BL30" s="132">
        <v>25.555555555555554</v>
      </c>
    </row>
    <row r="31" spans="1:64" ht="12.6" customHeight="1">
      <c r="A31" s="63" t="s">
        <v>257</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2</v>
      </c>
      <c r="BH31" s="59">
        <v>3</v>
      </c>
      <c r="BI31" s="133">
        <v>26</v>
      </c>
      <c r="BJ31" s="133">
        <v>94</v>
      </c>
      <c r="BK31" s="61">
        <v>120</v>
      </c>
      <c r="BL31" s="132">
        <v>21.666666666666668</v>
      </c>
    </row>
    <row r="32" spans="1:64" ht="12.6" customHeight="1">
      <c r="A32" s="63" t="s">
        <v>377</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0" t="s">
        <v>31</v>
      </c>
      <c r="AP32" s="55" t="s">
        <v>31</v>
      </c>
      <c r="AQ32" s="133">
        <v>0</v>
      </c>
      <c r="AR32" s="133">
        <v>0</v>
      </c>
      <c r="AS32" s="50">
        <v>0</v>
      </c>
      <c r="AT32" s="55">
        <v>0</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133">
        <v>51</v>
      </c>
      <c r="BJ32" s="133">
        <v>89</v>
      </c>
      <c r="BK32" s="61">
        <v>140</v>
      </c>
      <c r="BL32" s="132">
        <v>36.428571428571423</v>
      </c>
    </row>
    <row r="33" spans="1:64" ht="12.6" customHeight="1">
      <c r="A33" s="63" t="s">
        <v>159</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0" t="s">
        <v>31</v>
      </c>
      <c r="AP33" s="55" t="s">
        <v>31</v>
      </c>
      <c r="AQ33" s="133">
        <v>0</v>
      </c>
      <c r="AR33" s="133">
        <v>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50"/>
      <c r="BJ34" s="50"/>
      <c r="BK34" s="61"/>
      <c r="BL34" s="64"/>
    </row>
    <row r="35" spans="1:64" s="59" customFormat="1" ht="12.6" customHeight="1">
      <c r="A35" s="63" t="s">
        <v>55</v>
      </c>
      <c r="B35" s="54">
        <v>2003</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v>0</v>
      </c>
      <c r="AV35" s="55">
        <v>11</v>
      </c>
      <c r="AW35" s="50" t="s">
        <v>31</v>
      </c>
      <c r="AX35" s="55" t="s">
        <v>31</v>
      </c>
      <c r="AY35" s="59">
        <v>0</v>
      </c>
      <c r="AZ35" s="59">
        <v>0</v>
      </c>
      <c r="BA35" s="59" t="s">
        <v>31</v>
      </c>
      <c r="BB35" s="59" t="s">
        <v>31</v>
      </c>
      <c r="BC35" s="59" t="s">
        <v>31</v>
      </c>
      <c r="BD35" s="59" t="s">
        <v>31</v>
      </c>
      <c r="BE35" s="59" t="s">
        <v>31</v>
      </c>
      <c r="BF35" s="59" t="s">
        <v>31</v>
      </c>
      <c r="BG35" s="59">
        <v>0</v>
      </c>
      <c r="BH35" s="59">
        <v>0</v>
      </c>
      <c r="BI35" s="133">
        <v>10</v>
      </c>
      <c r="BJ35" s="133">
        <v>80</v>
      </c>
      <c r="BK35" s="61">
        <v>90</v>
      </c>
      <c r="BL35" s="132">
        <v>11.111111111111111</v>
      </c>
    </row>
    <row r="36" spans="1:64" ht="12.6" customHeight="1">
      <c r="A36" s="63" t="s">
        <v>350</v>
      </c>
      <c r="B36" s="54">
        <v>2002</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0" t="s">
        <v>31</v>
      </c>
      <c r="AP36" s="55" t="s">
        <v>31</v>
      </c>
      <c r="AQ36" s="133">
        <v>0</v>
      </c>
      <c r="AR36" s="133">
        <v>0</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2</v>
      </c>
      <c r="BI36" s="133">
        <v>43</v>
      </c>
      <c r="BJ36" s="133">
        <v>137</v>
      </c>
      <c r="BK36" s="61">
        <v>180</v>
      </c>
      <c r="BL36" s="132">
        <v>23.888888888888889</v>
      </c>
    </row>
    <row r="37" spans="1:64" ht="12.6" customHeight="1">
      <c r="A37" s="63" t="s">
        <v>215</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row>
    <row r="39" spans="1:64" ht="12.6" customHeight="1">
      <c r="A39" s="63" t="s">
        <v>191</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0" t="s">
        <v>31</v>
      </c>
      <c r="AP39" s="55" t="s">
        <v>31</v>
      </c>
      <c r="AQ39" s="133" t="s">
        <v>31</v>
      </c>
      <c r="AR39" s="133" t="s">
        <v>31</v>
      </c>
      <c r="AS39" s="50" t="s">
        <v>31</v>
      </c>
      <c r="AT39" s="55" t="s">
        <v>31</v>
      </c>
      <c r="AU39" s="50" t="s">
        <v>31</v>
      </c>
      <c r="AV39" s="55" t="s">
        <v>31</v>
      </c>
      <c r="AW39" s="50">
        <v>1</v>
      </c>
      <c r="AX39" s="55">
        <v>8</v>
      </c>
      <c r="AY39" s="59" t="s">
        <v>31</v>
      </c>
      <c r="AZ39" s="59" t="s">
        <v>31</v>
      </c>
      <c r="BA39" s="59" t="s">
        <v>31</v>
      </c>
      <c r="BB39" s="59" t="s">
        <v>31</v>
      </c>
      <c r="BC39" s="59" t="s">
        <v>31</v>
      </c>
      <c r="BD39" s="59" t="s">
        <v>31</v>
      </c>
      <c r="BE39" s="59" t="s">
        <v>31</v>
      </c>
      <c r="BF39" s="59" t="s">
        <v>31</v>
      </c>
      <c r="BG39" s="59">
        <v>0</v>
      </c>
      <c r="BH39" s="59">
        <v>0</v>
      </c>
      <c r="BI39" s="133">
        <v>31</v>
      </c>
      <c r="BJ39" s="133">
        <v>69</v>
      </c>
      <c r="BK39" s="61">
        <v>100</v>
      </c>
      <c r="BL39" s="132">
        <v>31</v>
      </c>
    </row>
    <row r="40" spans="1:64"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5" t="s">
        <v>31</v>
      </c>
      <c r="Z40" s="55" t="s">
        <v>31</v>
      </c>
      <c r="AA40" s="55">
        <v>0</v>
      </c>
      <c r="AB40" s="55">
        <v>2</v>
      </c>
      <c r="AC40" s="50" t="s">
        <v>31</v>
      </c>
      <c r="AD40" s="50" t="s">
        <v>31</v>
      </c>
      <c r="AE40" s="56" t="s">
        <v>31</v>
      </c>
      <c r="AF40" s="56" t="s">
        <v>31</v>
      </c>
      <c r="AG40" s="50">
        <v>1</v>
      </c>
      <c r="AH40" s="55">
        <v>1</v>
      </c>
      <c r="AI40" s="56">
        <v>0</v>
      </c>
      <c r="AJ40" s="56">
        <v>1</v>
      </c>
      <c r="AK40" s="56" t="s">
        <v>31</v>
      </c>
      <c r="AL40" s="56" t="s">
        <v>31</v>
      </c>
      <c r="AM40" s="56" t="s">
        <v>31</v>
      </c>
      <c r="AN40" s="56" t="s">
        <v>31</v>
      </c>
      <c r="AO40" s="50" t="s">
        <v>31</v>
      </c>
      <c r="AP40" s="55" t="s">
        <v>31</v>
      </c>
      <c r="AQ40" s="133">
        <v>0</v>
      </c>
      <c r="AR40" s="133">
        <v>0</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4" ht="12.6" customHeight="1">
      <c r="A42" s="135" t="s">
        <v>61</v>
      </c>
      <c r="B42" s="136"/>
      <c r="C42" s="492">
        <v>22.037037037037038</v>
      </c>
      <c r="D42" s="492"/>
      <c r="E42" s="492">
        <v>21.119133574007222</v>
      </c>
      <c r="F42" s="492"/>
      <c r="G42" s="492">
        <v>44.901610017889091</v>
      </c>
      <c r="H42" s="492"/>
      <c r="I42" s="492">
        <v>11.524822695035461</v>
      </c>
      <c r="J42" s="492"/>
      <c r="K42" s="492" t="e">
        <v>#DIV/0!</v>
      </c>
      <c r="L42" s="492"/>
      <c r="M42" s="492">
        <v>21.276595744680851</v>
      </c>
      <c r="N42" s="492"/>
      <c r="O42" s="492" t="e">
        <v>#DIV/0!</v>
      </c>
      <c r="P42" s="492"/>
      <c r="Q42" s="492">
        <v>23.404255319148938</v>
      </c>
      <c r="R42" s="492"/>
      <c r="S42" s="492">
        <v>33.333333333333329</v>
      </c>
      <c r="T42" s="492"/>
      <c r="U42" s="492">
        <v>0</v>
      </c>
      <c r="V42" s="492"/>
      <c r="W42" s="492" t="e">
        <v>#DIV/0!</v>
      </c>
      <c r="X42" s="492"/>
      <c r="Y42" s="492" t="e">
        <v>#DIV/0!</v>
      </c>
      <c r="Z42" s="492"/>
      <c r="AA42" s="492">
        <v>33.333333333333329</v>
      </c>
      <c r="AB42" s="492"/>
      <c r="AC42" s="492">
        <v>33.333333333333329</v>
      </c>
      <c r="AD42" s="492"/>
      <c r="AE42" s="492" t="e">
        <v>#DIV/0!</v>
      </c>
      <c r="AF42" s="492"/>
      <c r="AG42" s="492">
        <v>48.275862068965516</v>
      </c>
      <c r="AH42" s="492"/>
      <c r="AI42" s="492">
        <v>41.666666666666671</v>
      </c>
      <c r="AJ42" s="492"/>
      <c r="AK42" s="492">
        <v>100</v>
      </c>
      <c r="AL42" s="492"/>
      <c r="AM42" s="492">
        <v>16.666666666666664</v>
      </c>
      <c r="AN42" s="492"/>
      <c r="AO42" s="492" t="e">
        <v>#DIV/0!</v>
      </c>
      <c r="AP42" s="492"/>
      <c r="AQ42" s="492">
        <v>0</v>
      </c>
      <c r="AR42" s="492"/>
      <c r="AS42" s="492">
        <v>0</v>
      </c>
      <c r="AT42" s="492"/>
      <c r="AU42" s="492">
        <v>0</v>
      </c>
      <c r="AV42" s="492"/>
      <c r="AW42" s="492">
        <v>11.111111111111111</v>
      </c>
      <c r="AX42" s="492"/>
      <c r="AY42" s="492" t="e">
        <v>#DIV/0!</v>
      </c>
      <c r="AZ42" s="492"/>
      <c r="BA42" s="492" t="e">
        <v>#DIV/0!</v>
      </c>
      <c r="BB42" s="492"/>
      <c r="BC42" s="492" t="e">
        <v>#DIV/0!</v>
      </c>
      <c r="BD42" s="492"/>
      <c r="BE42" s="492" t="e">
        <v>#DIV/0!</v>
      </c>
      <c r="BF42" s="492"/>
      <c r="BG42" s="492">
        <v>26.315789473684202</v>
      </c>
      <c r="BH42" s="492"/>
      <c r="BI42" s="492">
        <v>26.011560693641616</v>
      </c>
      <c r="BJ42" s="492"/>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351</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270</v>
      </c>
      <c r="B45" s="105"/>
    </row>
    <row r="46" spans="1:64" ht="12.6" customHeight="1">
      <c r="A46" s="150" t="s">
        <v>241</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398</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379</v>
      </c>
      <c r="B49" s="151"/>
      <c r="N49" s="173"/>
      <c r="P49" s="173"/>
    </row>
    <row r="50" spans="1:62" ht="12.6" customHeight="1">
      <c r="A50" s="150" t="s">
        <v>380</v>
      </c>
      <c r="B50" s="151"/>
      <c r="N50" s="173"/>
      <c r="P50" s="173"/>
    </row>
    <row r="51" spans="1:62" ht="12.6" customHeight="1">
      <c r="A51" s="150" t="s">
        <v>381</v>
      </c>
      <c r="B51" s="151"/>
      <c r="N51" s="173"/>
      <c r="P51" s="173"/>
    </row>
    <row r="52" spans="1:62" ht="12.6" customHeight="1">
      <c r="A52" s="150" t="s">
        <v>382</v>
      </c>
      <c r="B52" s="151"/>
      <c r="N52" s="173"/>
      <c r="P52" s="173"/>
    </row>
    <row r="53" spans="1:62" ht="12.6" customHeight="1">
      <c r="A53" s="150" t="s">
        <v>399</v>
      </c>
      <c r="B53" s="151"/>
    </row>
    <row r="54" spans="1:62" ht="12.6" customHeight="1">
      <c r="A54" s="153" t="s">
        <v>361</v>
      </c>
      <c r="B54" s="151"/>
    </row>
    <row r="55" spans="1:62" ht="12.6" customHeight="1">
      <c r="A55" s="150" t="s">
        <v>400</v>
      </c>
      <c r="B55" s="151"/>
    </row>
    <row r="56" spans="1:62" ht="12.6" customHeight="1">
      <c r="A56" s="153"/>
      <c r="B56" s="151"/>
    </row>
    <row r="57" spans="1:62" ht="12.6" customHeight="1">
      <c r="A57" s="63" t="s">
        <v>308</v>
      </c>
      <c r="B57" s="151"/>
      <c r="G57" s="174"/>
    </row>
    <row r="58" spans="1:62" ht="12.6" customHeight="1">
      <c r="A58" s="63" t="s">
        <v>279</v>
      </c>
      <c r="B58" s="151"/>
      <c r="G58" s="174"/>
    </row>
    <row r="59" spans="1:62" ht="12.6" customHeight="1">
      <c r="A59" s="150" t="s">
        <v>309</v>
      </c>
      <c r="B59" s="151"/>
      <c r="G59" s="174"/>
      <c r="BJ59" s="154"/>
    </row>
    <row r="60" spans="1:62" ht="12.6" customHeight="1">
      <c r="A60" s="150" t="s">
        <v>310</v>
      </c>
      <c r="B60" s="145"/>
      <c r="G60" s="174"/>
    </row>
    <row r="61" spans="1:62" ht="12.6" customHeight="1">
      <c r="A61" s="63" t="s">
        <v>311</v>
      </c>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46"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A535-8F90-48D7-8E3E-912F17A9D43E}">
  <dimension ref="A1:WXD75"/>
  <sheetViews>
    <sheetView showGridLines="0" zoomScaleNormal="100" workbookViewId="0">
      <pane ySplit="3" topLeftCell="A4" activePane="bottomLeft" state="frozen"/>
      <selection pane="bottomLeft"/>
    </sheetView>
  </sheetViews>
  <sheetFormatPr baseColWidth="10" defaultColWidth="8.5703125" defaultRowHeight="14.25"/>
  <cols>
    <col min="1" max="1" width="15.28515625" style="297" customWidth="1"/>
    <col min="2" max="2" width="9.42578125" style="297" customWidth="1"/>
    <col min="3" max="4" width="4.85546875" style="154" customWidth="1"/>
    <col min="5" max="6" width="4.85546875" style="297" customWidth="1"/>
    <col min="7" max="8" width="4.85546875" style="87" customWidth="1"/>
    <col min="9" max="10" width="4.85546875" style="297" customWidth="1"/>
    <col min="11" max="14" width="4.85546875" style="87" customWidth="1"/>
    <col min="15" max="16" width="4.85546875" style="297" customWidth="1"/>
    <col min="17" max="18" width="5.7109375" style="297" customWidth="1"/>
    <col min="19" max="42" width="4.85546875" style="297" customWidth="1"/>
    <col min="43" max="44" width="10.42578125" style="297" hidden="1" customWidth="1"/>
    <col min="45" max="48" width="5.42578125" style="297" customWidth="1"/>
    <col min="49" max="49" width="8.5703125" style="388"/>
    <col min="50" max="50" width="8.140625" style="388" bestFit="1" customWidth="1"/>
    <col min="51" max="67" width="8.5703125" style="388"/>
    <col min="68" max="238" width="8.5703125" style="401"/>
    <col min="239" max="239" width="16" style="401" customWidth="1"/>
    <col min="240" max="240" width="8" style="401" customWidth="1"/>
    <col min="241" max="241" width="4.42578125" style="401" bestFit="1" customWidth="1"/>
    <col min="242" max="242" width="5.42578125" style="401" customWidth="1"/>
    <col min="243" max="248" width="4.42578125" style="401" customWidth="1"/>
    <col min="249" max="250" width="0" style="401" hidden="1" customWidth="1"/>
    <col min="251" max="252" width="4.42578125" style="401" customWidth="1"/>
    <col min="253" max="254" width="0" style="401" hidden="1" customWidth="1"/>
    <col min="255" max="258" width="4.42578125" style="401" customWidth="1"/>
    <col min="259" max="260" width="0" style="401" hidden="1" customWidth="1"/>
    <col min="261" max="268" width="4.42578125" style="401" customWidth="1"/>
    <col min="269" max="270" width="0" style="401" hidden="1" customWidth="1"/>
    <col min="271" max="278" width="4.42578125" style="401" customWidth="1"/>
    <col min="279" max="280" width="0" style="401" hidden="1" customWidth="1"/>
    <col min="281" max="282" width="4.42578125" style="401" customWidth="1"/>
    <col min="283" max="284" width="0" style="401" hidden="1" customWidth="1"/>
    <col min="285" max="288" width="4.42578125" style="401" customWidth="1"/>
    <col min="289" max="296" width="0" style="401" hidden="1" customWidth="1"/>
    <col min="297" max="298" width="4.42578125" style="401" customWidth="1"/>
    <col min="299" max="300" width="0" style="401" hidden="1" customWidth="1"/>
    <col min="301" max="304" width="5.42578125" style="401" customWidth="1"/>
    <col min="305" max="494" width="8.5703125" style="401"/>
    <col min="495" max="495" width="16" style="401" customWidth="1"/>
    <col min="496" max="496" width="8" style="401" customWidth="1"/>
    <col min="497" max="497" width="4.42578125" style="401" bestFit="1" customWidth="1"/>
    <col min="498" max="498" width="5.42578125" style="401" customWidth="1"/>
    <col min="499" max="504" width="4.42578125" style="401" customWidth="1"/>
    <col min="505" max="506" width="0" style="401" hidden="1" customWidth="1"/>
    <col min="507" max="508" width="4.42578125" style="401" customWidth="1"/>
    <col min="509" max="510" width="0" style="401" hidden="1" customWidth="1"/>
    <col min="511" max="514" width="4.42578125" style="401" customWidth="1"/>
    <col min="515" max="516" width="0" style="401" hidden="1" customWidth="1"/>
    <col min="517" max="524" width="4.42578125" style="401" customWidth="1"/>
    <col min="525" max="526" width="0" style="401" hidden="1" customWidth="1"/>
    <col min="527" max="534" width="4.42578125" style="401" customWidth="1"/>
    <col min="535" max="536" width="0" style="401" hidden="1" customWidth="1"/>
    <col min="537" max="538" width="4.42578125" style="401" customWidth="1"/>
    <col min="539" max="540" width="0" style="401" hidden="1" customWidth="1"/>
    <col min="541" max="544" width="4.42578125" style="401" customWidth="1"/>
    <col min="545" max="552" width="0" style="401" hidden="1" customWidth="1"/>
    <col min="553" max="554" width="4.42578125" style="401" customWidth="1"/>
    <col min="555" max="556" width="0" style="401" hidden="1" customWidth="1"/>
    <col min="557" max="560" width="5.42578125" style="401" customWidth="1"/>
    <col min="561" max="750" width="8.5703125" style="401"/>
    <col min="751" max="751" width="16" style="401" customWidth="1"/>
    <col min="752" max="752" width="8" style="401" customWidth="1"/>
    <col min="753" max="753" width="4.42578125" style="401" bestFit="1" customWidth="1"/>
    <col min="754" max="754" width="5.42578125" style="401" customWidth="1"/>
    <col min="755" max="760" width="4.42578125" style="401" customWidth="1"/>
    <col min="761" max="762" width="0" style="401" hidden="1" customWidth="1"/>
    <col min="763" max="764" width="4.42578125" style="401" customWidth="1"/>
    <col min="765" max="766" width="0" style="401" hidden="1" customWidth="1"/>
    <col min="767" max="770" width="4.42578125" style="401" customWidth="1"/>
    <col min="771" max="772" width="0" style="401" hidden="1" customWidth="1"/>
    <col min="773" max="780" width="4.42578125" style="401" customWidth="1"/>
    <col min="781" max="782" width="0" style="401" hidden="1" customWidth="1"/>
    <col min="783" max="790" width="4.42578125" style="401" customWidth="1"/>
    <col min="791" max="792" width="0" style="401" hidden="1" customWidth="1"/>
    <col min="793" max="794" width="4.42578125" style="401" customWidth="1"/>
    <col min="795" max="796" width="0" style="401" hidden="1" customWidth="1"/>
    <col min="797" max="800" width="4.42578125" style="401" customWidth="1"/>
    <col min="801" max="808" width="0" style="401" hidden="1" customWidth="1"/>
    <col min="809" max="810" width="4.42578125" style="401" customWidth="1"/>
    <col min="811" max="812" width="0" style="401" hidden="1" customWidth="1"/>
    <col min="813" max="816" width="5.42578125" style="401" customWidth="1"/>
    <col min="817" max="1006" width="8.5703125" style="401"/>
    <col min="1007" max="1007" width="16" style="401" customWidth="1"/>
    <col min="1008" max="1008" width="8" style="401" customWidth="1"/>
    <col min="1009" max="1009" width="4.42578125" style="401" bestFit="1" customWidth="1"/>
    <col min="1010" max="1010" width="5.42578125" style="401" customWidth="1"/>
    <col min="1011" max="1016" width="4.42578125" style="401" customWidth="1"/>
    <col min="1017" max="1018" width="0" style="401" hidden="1" customWidth="1"/>
    <col min="1019" max="1020" width="4.42578125" style="401" customWidth="1"/>
    <col min="1021" max="1022" width="0" style="401" hidden="1" customWidth="1"/>
    <col min="1023" max="1026" width="4.42578125" style="401" customWidth="1"/>
    <col min="1027" max="1028" width="0" style="401" hidden="1" customWidth="1"/>
    <col min="1029" max="1036" width="4.42578125" style="401" customWidth="1"/>
    <col min="1037" max="1038" width="0" style="401" hidden="1" customWidth="1"/>
    <col min="1039" max="1046" width="4.42578125" style="401" customWidth="1"/>
    <col min="1047" max="1048" width="0" style="401" hidden="1" customWidth="1"/>
    <col min="1049" max="1050" width="4.42578125" style="401" customWidth="1"/>
    <col min="1051" max="1052" width="0" style="401" hidden="1" customWidth="1"/>
    <col min="1053" max="1056" width="4.42578125" style="401" customWidth="1"/>
    <col min="1057" max="1064" width="0" style="401" hidden="1" customWidth="1"/>
    <col min="1065" max="1066" width="4.42578125" style="401" customWidth="1"/>
    <col min="1067" max="1068" width="0" style="401" hidden="1" customWidth="1"/>
    <col min="1069" max="1072" width="5.42578125" style="401" customWidth="1"/>
    <col min="1073" max="1262" width="8.5703125" style="401"/>
    <col min="1263" max="1263" width="16" style="401" customWidth="1"/>
    <col min="1264" max="1264" width="8" style="401" customWidth="1"/>
    <col min="1265" max="1265" width="4.42578125" style="401" bestFit="1" customWidth="1"/>
    <col min="1266" max="1266" width="5.42578125" style="401" customWidth="1"/>
    <col min="1267" max="1272" width="4.42578125" style="401" customWidth="1"/>
    <col min="1273" max="1274" width="0" style="401" hidden="1" customWidth="1"/>
    <col min="1275" max="1276" width="4.42578125" style="401" customWidth="1"/>
    <col min="1277" max="1278" width="0" style="401" hidden="1" customWidth="1"/>
    <col min="1279" max="1282" width="4.42578125" style="401" customWidth="1"/>
    <col min="1283" max="1284" width="0" style="401" hidden="1" customWidth="1"/>
    <col min="1285" max="1292" width="4.42578125" style="401" customWidth="1"/>
    <col min="1293" max="1294" width="0" style="401" hidden="1" customWidth="1"/>
    <col min="1295" max="1302" width="4.42578125" style="401" customWidth="1"/>
    <col min="1303" max="1304" width="0" style="401" hidden="1" customWidth="1"/>
    <col min="1305" max="1306" width="4.42578125" style="401" customWidth="1"/>
    <col min="1307" max="1308" width="0" style="401" hidden="1" customWidth="1"/>
    <col min="1309" max="1312" width="4.42578125" style="401" customWidth="1"/>
    <col min="1313" max="1320" width="0" style="401" hidden="1" customWidth="1"/>
    <col min="1321" max="1322" width="4.42578125" style="401" customWidth="1"/>
    <col min="1323" max="1324" width="0" style="401" hidden="1" customWidth="1"/>
    <col min="1325" max="1328" width="5.42578125" style="401" customWidth="1"/>
    <col min="1329" max="1518" width="8.5703125" style="401"/>
    <col min="1519" max="1519" width="16" style="401" customWidth="1"/>
    <col min="1520" max="1520" width="8" style="401" customWidth="1"/>
    <col min="1521" max="1521" width="4.42578125" style="401" bestFit="1" customWidth="1"/>
    <col min="1522" max="1522" width="5.42578125" style="401" customWidth="1"/>
    <col min="1523" max="1528" width="4.42578125" style="401" customWidth="1"/>
    <col min="1529" max="1530" width="0" style="401" hidden="1" customWidth="1"/>
    <col min="1531" max="1532" width="4.42578125" style="401" customWidth="1"/>
    <col min="1533" max="1534" width="0" style="401" hidden="1" customWidth="1"/>
    <col min="1535" max="1538" width="4.42578125" style="401" customWidth="1"/>
    <col min="1539" max="1540" width="0" style="401" hidden="1" customWidth="1"/>
    <col min="1541" max="1548" width="4.42578125" style="401" customWidth="1"/>
    <col min="1549" max="1550" width="0" style="401" hidden="1" customWidth="1"/>
    <col min="1551" max="1558" width="4.42578125" style="401" customWidth="1"/>
    <col min="1559" max="1560" width="0" style="401" hidden="1" customWidth="1"/>
    <col min="1561" max="1562" width="4.42578125" style="401" customWidth="1"/>
    <col min="1563" max="1564" width="0" style="401" hidden="1" customWidth="1"/>
    <col min="1565" max="1568" width="4.42578125" style="401" customWidth="1"/>
    <col min="1569" max="1576" width="0" style="401" hidden="1" customWidth="1"/>
    <col min="1577" max="1578" width="4.42578125" style="401" customWidth="1"/>
    <col min="1579" max="1580" width="0" style="401" hidden="1" customWidth="1"/>
    <col min="1581" max="1584" width="5.42578125" style="401" customWidth="1"/>
    <col min="1585" max="1774" width="8.5703125" style="401"/>
    <col min="1775" max="1775" width="16" style="401" customWidth="1"/>
    <col min="1776" max="1776" width="8" style="401" customWidth="1"/>
    <col min="1777" max="1777" width="4.42578125" style="401" bestFit="1" customWidth="1"/>
    <col min="1778" max="1778" width="5.42578125" style="401" customWidth="1"/>
    <col min="1779" max="1784" width="4.42578125" style="401" customWidth="1"/>
    <col min="1785" max="1786" width="0" style="401" hidden="1" customWidth="1"/>
    <col min="1787" max="1788" width="4.42578125" style="401" customWidth="1"/>
    <col min="1789" max="1790" width="0" style="401" hidden="1" customWidth="1"/>
    <col min="1791" max="1794" width="4.42578125" style="401" customWidth="1"/>
    <col min="1795" max="1796" width="0" style="401" hidden="1" customWidth="1"/>
    <col min="1797" max="1804" width="4.42578125" style="401" customWidth="1"/>
    <col min="1805" max="1806" width="0" style="401" hidden="1" customWidth="1"/>
    <col min="1807" max="1814" width="4.42578125" style="401" customWidth="1"/>
    <col min="1815" max="1816" width="0" style="401" hidden="1" customWidth="1"/>
    <col min="1817" max="1818" width="4.42578125" style="401" customWidth="1"/>
    <col min="1819" max="1820" width="0" style="401" hidden="1" customWidth="1"/>
    <col min="1821" max="1824" width="4.42578125" style="401" customWidth="1"/>
    <col min="1825" max="1832" width="0" style="401" hidden="1" customWidth="1"/>
    <col min="1833" max="1834" width="4.42578125" style="401" customWidth="1"/>
    <col min="1835" max="1836" width="0" style="401" hidden="1" customWidth="1"/>
    <col min="1837" max="1840" width="5.42578125" style="401" customWidth="1"/>
    <col min="1841" max="2030" width="8.5703125" style="401"/>
    <col min="2031" max="2031" width="16" style="401" customWidth="1"/>
    <col min="2032" max="2032" width="8" style="401" customWidth="1"/>
    <col min="2033" max="2033" width="4.42578125" style="401" bestFit="1" customWidth="1"/>
    <col min="2034" max="2034" width="5.42578125" style="401" customWidth="1"/>
    <col min="2035" max="2040" width="4.42578125" style="401" customWidth="1"/>
    <col min="2041" max="2042" width="0" style="401" hidden="1" customWidth="1"/>
    <col min="2043" max="2044" width="4.42578125" style="401" customWidth="1"/>
    <col min="2045" max="2046" width="0" style="401" hidden="1" customWidth="1"/>
    <col min="2047" max="2050" width="4.42578125" style="401" customWidth="1"/>
    <col min="2051" max="2052" width="0" style="401" hidden="1" customWidth="1"/>
    <col min="2053" max="2060" width="4.42578125" style="401" customWidth="1"/>
    <col min="2061" max="2062" width="0" style="401" hidden="1" customWidth="1"/>
    <col min="2063" max="2070" width="4.42578125" style="401" customWidth="1"/>
    <col min="2071" max="2072" width="0" style="401" hidden="1" customWidth="1"/>
    <col min="2073" max="2074" width="4.42578125" style="401" customWidth="1"/>
    <col min="2075" max="2076" width="0" style="401" hidden="1" customWidth="1"/>
    <col min="2077" max="2080" width="4.42578125" style="401" customWidth="1"/>
    <col min="2081" max="2088" width="0" style="401" hidden="1" customWidth="1"/>
    <col min="2089" max="2090" width="4.42578125" style="401" customWidth="1"/>
    <col min="2091" max="2092" width="0" style="401" hidden="1" customWidth="1"/>
    <col min="2093" max="2096" width="5.42578125" style="401" customWidth="1"/>
    <col min="2097" max="2286" width="8.5703125" style="401"/>
    <col min="2287" max="2287" width="16" style="401" customWidth="1"/>
    <col min="2288" max="2288" width="8" style="401" customWidth="1"/>
    <col min="2289" max="2289" width="4.42578125" style="401" bestFit="1" customWidth="1"/>
    <col min="2290" max="2290" width="5.42578125" style="401" customWidth="1"/>
    <col min="2291" max="2296" width="4.42578125" style="401" customWidth="1"/>
    <col min="2297" max="2298" width="0" style="401" hidden="1" customWidth="1"/>
    <col min="2299" max="2300" width="4.42578125" style="401" customWidth="1"/>
    <col min="2301" max="2302" width="0" style="401" hidden="1" customWidth="1"/>
    <col min="2303" max="2306" width="4.42578125" style="401" customWidth="1"/>
    <col min="2307" max="2308" width="0" style="401" hidden="1" customWidth="1"/>
    <col min="2309" max="2316" width="4.42578125" style="401" customWidth="1"/>
    <col min="2317" max="2318" width="0" style="401" hidden="1" customWidth="1"/>
    <col min="2319" max="2326" width="4.42578125" style="401" customWidth="1"/>
    <col min="2327" max="2328" width="0" style="401" hidden="1" customWidth="1"/>
    <col min="2329" max="2330" width="4.42578125" style="401" customWidth="1"/>
    <col min="2331" max="2332" width="0" style="401" hidden="1" customWidth="1"/>
    <col min="2333" max="2336" width="4.42578125" style="401" customWidth="1"/>
    <col min="2337" max="2344" width="0" style="401" hidden="1" customWidth="1"/>
    <col min="2345" max="2346" width="4.42578125" style="401" customWidth="1"/>
    <col min="2347" max="2348" width="0" style="401" hidden="1" customWidth="1"/>
    <col min="2349" max="2352" width="5.42578125" style="401" customWidth="1"/>
    <col min="2353" max="2542" width="8.5703125" style="401"/>
    <col min="2543" max="2543" width="16" style="401" customWidth="1"/>
    <col min="2544" max="2544" width="8" style="401" customWidth="1"/>
    <col min="2545" max="2545" width="4.42578125" style="401" bestFit="1" customWidth="1"/>
    <col min="2546" max="2546" width="5.42578125" style="401" customWidth="1"/>
    <col min="2547" max="2552" width="4.42578125" style="401" customWidth="1"/>
    <col min="2553" max="2554" width="0" style="401" hidden="1" customWidth="1"/>
    <col min="2555" max="2556" width="4.42578125" style="401" customWidth="1"/>
    <col min="2557" max="2558" width="0" style="401" hidden="1" customWidth="1"/>
    <col min="2559" max="2562" width="4.42578125" style="401" customWidth="1"/>
    <col min="2563" max="2564" width="0" style="401" hidden="1" customWidth="1"/>
    <col min="2565" max="2572" width="4.42578125" style="401" customWidth="1"/>
    <col min="2573" max="2574" width="0" style="401" hidden="1" customWidth="1"/>
    <col min="2575" max="2582" width="4.42578125" style="401" customWidth="1"/>
    <col min="2583" max="2584" width="0" style="401" hidden="1" customWidth="1"/>
    <col min="2585" max="2586" width="4.42578125" style="401" customWidth="1"/>
    <col min="2587" max="2588" width="0" style="401" hidden="1" customWidth="1"/>
    <col min="2589" max="2592" width="4.42578125" style="401" customWidth="1"/>
    <col min="2593" max="2600" width="0" style="401" hidden="1" customWidth="1"/>
    <col min="2601" max="2602" width="4.42578125" style="401" customWidth="1"/>
    <col min="2603" max="2604" width="0" style="401" hidden="1" customWidth="1"/>
    <col min="2605" max="2608" width="5.42578125" style="401" customWidth="1"/>
    <col min="2609" max="2798" width="8.5703125" style="401"/>
    <col min="2799" max="2799" width="16" style="401" customWidth="1"/>
    <col min="2800" max="2800" width="8" style="401" customWidth="1"/>
    <col min="2801" max="2801" width="4.42578125" style="401" bestFit="1" customWidth="1"/>
    <col min="2802" max="2802" width="5.42578125" style="401" customWidth="1"/>
    <col min="2803" max="2808" width="4.42578125" style="401" customWidth="1"/>
    <col min="2809" max="2810" width="0" style="401" hidden="1" customWidth="1"/>
    <col min="2811" max="2812" width="4.42578125" style="401" customWidth="1"/>
    <col min="2813" max="2814" width="0" style="401" hidden="1" customWidth="1"/>
    <col min="2815" max="2818" width="4.42578125" style="401" customWidth="1"/>
    <col min="2819" max="2820" width="0" style="401" hidden="1" customWidth="1"/>
    <col min="2821" max="2828" width="4.42578125" style="401" customWidth="1"/>
    <col min="2829" max="2830" width="0" style="401" hidden="1" customWidth="1"/>
    <col min="2831" max="2838" width="4.42578125" style="401" customWidth="1"/>
    <col min="2839" max="2840" width="0" style="401" hidden="1" customWidth="1"/>
    <col min="2841" max="2842" width="4.42578125" style="401" customWidth="1"/>
    <col min="2843" max="2844" width="0" style="401" hidden="1" customWidth="1"/>
    <col min="2845" max="2848" width="4.42578125" style="401" customWidth="1"/>
    <col min="2849" max="2856" width="0" style="401" hidden="1" customWidth="1"/>
    <col min="2857" max="2858" width="4.42578125" style="401" customWidth="1"/>
    <col min="2859" max="2860" width="0" style="401" hidden="1" customWidth="1"/>
    <col min="2861" max="2864" width="5.42578125" style="401" customWidth="1"/>
    <col min="2865" max="3054" width="8.5703125" style="401"/>
    <col min="3055" max="3055" width="16" style="401" customWidth="1"/>
    <col min="3056" max="3056" width="8" style="401" customWidth="1"/>
    <col min="3057" max="3057" width="4.42578125" style="401" bestFit="1" customWidth="1"/>
    <col min="3058" max="3058" width="5.42578125" style="401" customWidth="1"/>
    <col min="3059" max="3064" width="4.42578125" style="401" customWidth="1"/>
    <col min="3065" max="3066" width="0" style="401" hidden="1" customWidth="1"/>
    <col min="3067" max="3068" width="4.42578125" style="401" customWidth="1"/>
    <col min="3069" max="3070" width="0" style="401" hidden="1" customWidth="1"/>
    <col min="3071" max="3074" width="4.42578125" style="401" customWidth="1"/>
    <col min="3075" max="3076" width="0" style="401" hidden="1" customWidth="1"/>
    <col min="3077" max="3084" width="4.42578125" style="401" customWidth="1"/>
    <col min="3085" max="3086" width="0" style="401" hidden="1" customWidth="1"/>
    <col min="3087" max="3094" width="4.42578125" style="401" customWidth="1"/>
    <col min="3095" max="3096" width="0" style="401" hidden="1" customWidth="1"/>
    <col min="3097" max="3098" width="4.42578125" style="401" customWidth="1"/>
    <col min="3099" max="3100" width="0" style="401" hidden="1" customWidth="1"/>
    <col min="3101" max="3104" width="4.42578125" style="401" customWidth="1"/>
    <col min="3105" max="3112" width="0" style="401" hidden="1" customWidth="1"/>
    <col min="3113" max="3114" width="4.42578125" style="401" customWidth="1"/>
    <col min="3115" max="3116" width="0" style="401" hidden="1" customWidth="1"/>
    <col min="3117" max="3120" width="5.42578125" style="401" customWidth="1"/>
    <col min="3121" max="3310" width="8.5703125" style="401"/>
    <col min="3311" max="3311" width="16" style="401" customWidth="1"/>
    <col min="3312" max="3312" width="8" style="401" customWidth="1"/>
    <col min="3313" max="3313" width="4.42578125" style="401" bestFit="1" customWidth="1"/>
    <col min="3314" max="3314" width="5.42578125" style="401" customWidth="1"/>
    <col min="3315" max="3320" width="4.42578125" style="401" customWidth="1"/>
    <col min="3321" max="3322" width="0" style="401" hidden="1" customWidth="1"/>
    <col min="3323" max="3324" width="4.42578125" style="401" customWidth="1"/>
    <col min="3325" max="3326" width="0" style="401" hidden="1" customWidth="1"/>
    <col min="3327" max="3330" width="4.42578125" style="401" customWidth="1"/>
    <col min="3331" max="3332" width="0" style="401" hidden="1" customWidth="1"/>
    <col min="3333" max="3340" width="4.42578125" style="401" customWidth="1"/>
    <col min="3341" max="3342" width="0" style="401" hidden="1" customWidth="1"/>
    <col min="3343" max="3350" width="4.42578125" style="401" customWidth="1"/>
    <col min="3351" max="3352" width="0" style="401" hidden="1" customWidth="1"/>
    <col min="3353" max="3354" width="4.42578125" style="401" customWidth="1"/>
    <col min="3355" max="3356" width="0" style="401" hidden="1" customWidth="1"/>
    <col min="3357" max="3360" width="4.42578125" style="401" customWidth="1"/>
    <col min="3361" max="3368" width="0" style="401" hidden="1" customWidth="1"/>
    <col min="3369" max="3370" width="4.42578125" style="401" customWidth="1"/>
    <col min="3371" max="3372" width="0" style="401" hidden="1" customWidth="1"/>
    <col min="3373" max="3376" width="5.42578125" style="401" customWidth="1"/>
    <col min="3377" max="3566" width="8.5703125" style="401"/>
    <col min="3567" max="3567" width="16" style="401" customWidth="1"/>
    <col min="3568" max="3568" width="8" style="401" customWidth="1"/>
    <col min="3569" max="3569" width="4.42578125" style="401" bestFit="1" customWidth="1"/>
    <col min="3570" max="3570" width="5.42578125" style="401" customWidth="1"/>
    <col min="3571" max="3576" width="4.42578125" style="401" customWidth="1"/>
    <col min="3577" max="3578" width="0" style="401" hidden="1" customWidth="1"/>
    <col min="3579" max="3580" width="4.42578125" style="401" customWidth="1"/>
    <col min="3581" max="3582" width="0" style="401" hidden="1" customWidth="1"/>
    <col min="3583" max="3586" width="4.42578125" style="401" customWidth="1"/>
    <col min="3587" max="3588" width="0" style="401" hidden="1" customWidth="1"/>
    <col min="3589" max="3596" width="4.42578125" style="401" customWidth="1"/>
    <col min="3597" max="3598" width="0" style="401" hidden="1" customWidth="1"/>
    <col min="3599" max="3606" width="4.42578125" style="401" customWidth="1"/>
    <col min="3607" max="3608" width="0" style="401" hidden="1" customWidth="1"/>
    <col min="3609" max="3610" width="4.42578125" style="401" customWidth="1"/>
    <col min="3611" max="3612" width="0" style="401" hidden="1" customWidth="1"/>
    <col min="3613" max="3616" width="4.42578125" style="401" customWidth="1"/>
    <col min="3617" max="3624" width="0" style="401" hidden="1" customWidth="1"/>
    <col min="3625" max="3626" width="4.42578125" style="401" customWidth="1"/>
    <col min="3627" max="3628" width="0" style="401" hidden="1" customWidth="1"/>
    <col min="3629" max="3632" width="5.42578125" style="401" customWidth="1"/>
    <col min="3633" max="3822" width="8.5703125" style="401"/>
    <col min="3823" max="3823" width="16" style="401" customWidth="1"/>
    <col min="3824" max="3824" width="8" style="401" customWidth="1"/>
    <col min="3825" max="3825" width="4.42578125" style="401" bestFit="1" customWidth="1"/>
    <col min="3826" max="3826" width="5.42578125" style="401" customWidth="1"/>
    <col min="3827" max="3832" width="4.42578125" style="401" customWidth="1"/>
    <col min="3833" max="3834" width="0" style="401" hidden="1" customWidth="1"/>
    <col min="3835" max="3836" width="4.42578125" style="401" customWidth="1"/>
    <col min="3837" max="3838" width="0" style="401" hidden="1" customWidth="1"/>
    <col min="3839" max="3842" width="4.42578125" style="401" customWidth="1"/>
    <col min="3843" max="3844" width="0" style="401" hidden="1" customWidth="1"/>
    <col min="3845" max="3852" width="4.42578125" style="401" customWidth="1"/>
    <col min="3853" max="3854" width="0" style="401" hidden="1" customWidth="1"/>
    <col min="3855" max="3862" width="4.42578125" style="401" customWidth="1"/>
    <col min="3863" max="3864" width="0" style="401" hidden="1" customWidth="1"/>
    <col min="3865" max="3866" width="4.42578125" style="401" customWidth="1"/>
    <col min="3867" max="3868" width="0" style="401" hidden="1" customWidth="1"/>
    <col min="3869" max="3872" width="4.42578125" style="401" customWidth="1"/>
    <col min="3873" max="3880" width="0" style="401" hidden="1" customWidth="1"/>
    <col min="3881" max="3882" width="4.42578125" style="401" customWidth="1"/>
    <col min="3883" max="3884" width="0" style="401" hidden="1" customWidth="1"/>
    <col min="3885" max="3888" width="5.42578125" style="401" customWidth="1"/>
    <col min="3889" max="4078" width="8.5703125" style="401"/>
    <col min="4079" max="4079" width="16" style="401" customWidth="1"/>
    <col min="4080" max="4080" width="8" style="401" customWidth="1"/>
    <col min="4081" max="4081" width="4.42578125" style="401" bestFit="1" customWidth="1"/>
    <col min="4082" max="4082" width="5.42578125" style="401" customWidth="1"/>
    <col min="4083" max="4088" width="4.42578125" style="401" customWidth="1"/>
    <col min="4089" max="4090" width="0" style="401" hidden="1" customWidth="1"/>
    <col min="4091" max="4092" width="4.42578125" style="401" customWidth="1"/>
    <col min="4093" max="4094" width="0" style="401" hidden="1" customWidth="1"/>
    <col min="4095" max="4098" width="4.42578125" style="401" customWidth="1"/>
    <col min="4099" max="4100" width="0" style="401" hidden="1" customWidth="1"/>
    <col min="4101" max="4108" width="4.42578125" style="401" customWidth="1"/>
    <col min="4109" max="4110" width="0" style="401" hidden="1" customWidth="1"/>
    <col min="4111" max="4118" width="4.42578125" style="401" customWidth="1"/>
    <col min="4119" max="4120" width="0" style="401" hidden="1" customWidth="1"/>
    <col min="4121" max="4122" width="4.42578125" style="401" customWidth="1"/>
    <col min="4123" max="4124" width="0" style="401" hidden="1" customWidth="1"/>
    <col min="4125" max="4128" width="4.42578125" style="401" customWidth="1"/>
    <col min="4129" max="4136" width="0" style="401" hidden="1" customWidth="1"/>
    <col min="4137" max="4138" width="4.42578125" style="401" customWidth="1"/>
    <col min="4139" max="4140" width="0" style="401" hidden="1" customWidth="1"/>
    <col min="4141" max="4144" width="5.42578125" style="401" customWidth="1"/>
    <col min="4145" max="4334" width="8.5703125" style="401"/>
    <col min="4335" max="4335" width="16" style="401" customWidth="1"/>
    <col min="4336" max="4336" width="8" style="401" customWidth="1"/>
    <col min="4337" max="4337" width="4.42578125" style="401" bestFit="1" customWidth="1"/>
    <col min="4338" max="4338" width="5.42578125" style="401" customWidth="1"/>
    <col min="4339" max="4344" width="4.42578125" style="401" customWidth="1"/>
    <col min="4345" max="4346" width="0" style="401" hidden="1" customWidth="1"/>
    <col min="4347" max="4348" width="4.42578125" style="401" customWidth="1"/>
    <col min="4349" max="4350" width="0" style="401" hidden="1" customWidth="1"/>
    <col min="4351" max="4354" width="4.42578125" style="401" customWidth="1"/>
    <col min="4355" max="4356" width="0" style="401" hidden="1" customWidth="1"/>
    <col min="4357" max="4364" width="4.42578125" style="401" customWidth="1"/>
    <col min="4365" max="4366" width="0" style="401" hidden="1" customWidth="1"/>
    <col min="4367" max="4374" width="4.42578125" style="401" customWidth="1"/>
    <col min="4375" max="4376" width="0" style="401" hidden="1" customWidth="1"/>
    <col min="4377" max="4378" width="4.42578125" style="401" customWidth="1"/>
    <col min="4379" max="4380" width="0" style="401" hidden="1" customWidth="1"/>
    <col min="4381" max="4384" width="4.42578125" style="401" customWidth="1"/>
    <col min="4385" max="4392" width="0" style="401" hidden="1" customWidth="1"/>
    <col min="4393" max="4394" width="4.42578125" style="401" customWidth="1"/>
    <col min="4395" max="4396" width="0" style="401" hidden="1" customWidth="1"/>
    <col min="4397" max="4400" width="5.42578125" style="401" customWidth="1"/>
    <col min="4401" max="4590" width="8.5703125" style="401"/>
    <col min="4591" max="4591" width="16" style="401" customWidth="1"/>
    <col min="4592" max="4592" width="8" style="401" customWidth="1"/>
    <col min="4593" max="4593" width="4.42578125" style="401" bestFit="1" customWidth="1"/>
    <col min="4594" max="4594" width="5.42578125" style="401" customWidth="1"/>
    <col min="4595" max="4600" width="4.42578125" style="401" customWidth="1"/>
    <col min="4601" max="4602" width="0" style="401" hidden="1" customWidth="1"/>
    <col min="4603" max="4604" width="4.42578125" style="401" customWidth="1"/>
    <col min="4605" max="4606" width="0" style="401" hidden="1" customWidth="1"/>
    <col min="4607" max="4610" width="4.42578125" style="401" customWidth="1"/>
    <col min="4611" max="4612" width="0" style="401" hidden="1" customWidth="1"/>
    <col min="4613" max="4620" width="4.42578125" style="401" customWidth="1"/>
    <col min="4621" max="4622" width="0" style="401" hidden="1" customWidth="1"/>
    <col min="4623" max="4630" width="4.42578125" style="401" customWidth="1"/>
    <col min="4631" max="4632" width="0" style="401" hidden="1" customWidth="1"/>
    <col min="4633" max="4634" width="4.42578125" style="401" customWidth="1"/>
    <col min="4635" max="4636" width="0" style="401" hidden="1" customWidth="1"/>
    <col min="4637" max="4640" width="4.42578125" style="401" customWidth="1"/>
    <col min="4641" max="4648" width="0" style="401" hidden="1" customWidth="1"/>
    <col min="4649" max="4650" width="4.42578125" style="401" customWidth="1"/>
    <col min="4651" max="4652" width="0" style="401" hidden="1" customWidth="1"/>
    <col min="4653" max="4656" width="5.42578125" style="401" customWidth="1"/>
    <col min="4657" max="4846" width="8.5703125" style="401"/>
    <col min="4847" max="4847" width="16" style="401" customWidth="1"/>
    <col min="4848" max="4848" width="8" style="401" customWidth="1"/>
    <col min="4849" max="4849" width="4.42578125" style="401" bestFit="1" customWidth="1"/>
    <col min="4850" max="4850" width="5.42578125" style="401" customWidth="1"/>
    <col min="4851" max="4856" width="4.42578125" style="401" customWidth="1"/>
    <col min="4857" max="4858" width="0" style="401" hidden="1" customWidth="1"/>
    <col min="4859" max="4860" width="4.42578125" style="401" customWidth="1"/>
    <col min="4861" max="4862" width="0" style="401" hidden="1" customWidth="1"/>
    <col min="4863" max="4866" width="4.42578125" style="401" customWidth="1"/>
    <col min="4867" max="4868" width="0" style="401" hidden="1" customWidth="1"/>
    <col min="4869" max="4876" width="4.42578125" style="401" customWidth="1"/>
    <col min="4877" max="4878" width="0" style="401" hidden="1" customWidth="1"/>
    <col min="4879" max="4886" width="4.42578125" style="401" customWidth="1"/>
    <col min="4887" max="4888" width="0" style="401" hidden="1" customWidth="1"/>
    <col min="4889" max="4890" width="4.42578125" style="401" customWidth="1"/>
    <col min="4891" max="4892" width="0" style="401" hidden="1" customWidth="1"/>
    <col min="4893" max="4896" width="4.42578125" style="401" customWidth="1"/>
    <col min="4897" max="4904" width="0" style="401" hidden="1" customWidth="1"/>
    <col min="4905" max="4906" width="4.42578125" style="401" customWidth="1"/>
    <col min="4907" max="4908" width="0" style="401" hidden="1" customWidth="1"/>
    <col min="4909" max="4912" width="5.42578125" style="401" customWidth="1"/>
    <col min="4913" max="5102" width="8.5703125" style="401"/>
    <col min="5103" max="5103" width="16" style="401" customWidth="1"/>
    <col min="5104" max="5104" width="8" style="401" customWidth="1"/>
    <col min="5105" max="5105" width="4.42578125" style="401" bestFit="1" customWidth="1"/>
    <col min="5106" max="5106" width="5.42578125" style="401" customWidth="1"/>
    <col min="5107" max="5112" width="4.42578125" style="401" customWidth="1"/>
    <col min="5113" max="5114" width="0" style="401" hidden="1" customWidth="1"/>
    <col min="5115" max="5116" width="4.42578125" style="401" customWidth="1"/>
    <col min="5117" max="5118" width="0" style="401" hidden="1" customWidth="1"/>
    <col min="5119" max="5122" width="4.42578125" style="401" customWidth="1"/>
    <col min="5123" max="5124" width="0" style="401" hidden="1" customWidth="1"/>
    <col min="5125" max="5132" width="4.42578125" style="401" customWidth="1"/>
    <col min="5133" max="5134" width="0" style="401" hidden="1" customWidth="1"/>
    <col min="5135" max="5142" width="4.42578125" style="401" customWidth="1"/>
    <col min="5143" max="5144" width="0" style="401" hidden="1" customWidth="1"/>
    <col min="5145" max="5146" width="4.42578125" style="401" customWidth="1"/>
    <col min="5147" max="5148" width="0" style="401" hidden="1" customWidth="1"/>
    <col min="5149" max="5152" width="4.42578125" style="401" customWidth="1"/>
    <col min="5153" max="5160" width="0" style="401" hidden="1" customWidth="1"/>
    <col min="5161" max="5162" width="4.42578125" style="401" customWidth="1"/>
    <col min="5163" max="5164" width="0" style="401" hidden="1" customWidth="1"/>
    <col min="5165" max="5168" width="5.42578125" style="401" customWidth="1"/>
    <col min="5169" max="5358" width="8.5703125" style="401"/>
    <col min="5359" max="5359" width="16" style="401" customWidth="1"/>
    <col min="5360" max="5360" width="8" style="401" customWidth="1"/>
    <col min="5361" max="5361" width="4.42578125" style="401" bestFit="1" customWidth="1"/>
    <col min="5362" max="5362" width="5.42578125" style="401" customWidth="1"/>
    <col min="5363" max="5368" width="4.42578125" style="401" customWidth="1"/>
    <col min="5369" max="5370" width="0" style="401" hidden="1" customWidth="1"/>
    <col min="5371" max="5372" width="4.42578125" style="401" customWidth="1"/>
    <col min="5373" max="5374" width="0" style="401" hidden="1" customWidth="1"/>
    <col min="5375" max="5378" width="4.42578125" style="401" customWidth="1"/>
    <col min="5379" max="5380" width="0" style="401" hidden="1" customWidth="1"/>
    <col min="5381" max="5388" width="4.42578125" style="401" customWidth="1"/>
    <col min="5389" max="5390" width="0" style="401" hidden="1" customWidth="1"/>
    <col min="5391" max="5398" width="4.42578125" style="401" customWidth="1"/>
    <col min="5399" max="5400" width="0" style="401" hidden="1" customWidth="1"/>
    <col min="5401" max="5402" width="4.42578125" style="401" customWidth="1"/>
    <col min="5403" max="5404" width="0" style="401" hidden="1" customWidth="1"/>
    <col min="5405" max="5408" width="4.42578125" style="401" customWidth="1"/>
    <col min="5409" max="5416" width="0" style="401" hidden="1" customWidth="1"/>
    <col min="5417" max="5418" width="4.42578125" style="401" customWidth="1"/>
    <col min="5419" max="5420" width="0" style="401" hidden="1" customWidth="1"/>
    <col min="5421" max="5424" width="5.42578125" style="401" customWidth="1"/>
    <col min="5425" max="5614" width="8.5703125" style="401"/>
    <col min="5615" max="5615" width="16" style="401" customWidth="1"/>
    <col min="5616" max="5616" width="8" style="401" customWidth="1"/>
    <col min="5617" max="5617" width="4.42578125" style="401" bestFit="1" customWidth="1"/>
    <col min="5618" max="5618" width="5.42578125" style="401" customWidth="1"/>
    <col min="5619" max="5624" width="4.42578125" style="401" customWidth="1"/>
    <col min="5625" max="5626" width="0" style="401" hidden="1" customWidth="1"/>
    <col min="5627" max="5628" width="4.42578125" style="401" customWidth="1"/>
    <col min="5629" max="5630" width="0" style="401" hidden="1" customWidth="1"/>
    <col min="5631" max="5634" width="4.42578125" style="401" customWidth="1"/>
    <col min="5635" max="5636" width="0" style="401" hidden="1" customWidth="1"/>
    <col min="5637" max="5644" width="4.42578125" style="401" customWidth="1"/>
    <col min="5645" max="5646" width="0" style="401" hidden="1" customWidth="1"/>
    <col min="5647" max="5654" width="4.42578125" style="401" customWidth="1"/>
    <col min="5655" max="5656" width="0" style="401" hidden="1" customWidth="1"/>
    <col min="5657" max="5658" width="4.42578125" style="401" customWidth="1"/>
    <col min="5659" max="5660" width="0" style="401" hidden="1" customWidth="1"/>
    <col min="5661" max="5664" width="4.42578125" style="401" customWidth="1"/>
    <col min="5665" max="5672" width="0" style="401" hidden="1" customWidth="1"/>
    <col min="5673" max="5674" width="4.42578125" style="401" customWidth="1"/>
    <col min="5675" max="5676" width="0" style="401" hidden="1" customWidth="1"/>
    <col min="5677" max="5680" width="5.42578125" style="401" customWidth="1"/>
    <col min="5681" max="5870" width="8.5703125" style="401"/>
    <col min="5871" max="5871" width="16" style="401" customWidth="1"/>
    <col min="5872" max="5872" width="8" style="401" customWidth="1"/>
    <col min="5873" max="5873" width="4.42578125" style="401" bestFit="1" customWidth="1"/>
    <col min="5874" max="5874" width="5.42578125" style="401" customWidth="1"/>
    <col min="5875" max="5880" width="4.42578125" style="401" customWidth="1"/>
    <col min="5881" max="5882" width="0" style="401" hidden="1" customWidth="1"/>
    <col min="5883" max="5884" width="4.42578125" style="401" customWidth="1"/>
    <col min="5885" max="5886" width="0" style="401" hidden="1" customWidth="1"/>
    <col min="5887" max="5890" width="4.42578125" style="401" customWidth="1"/>
    <col min="5891" max="5892" width="0" style="401" hidden="1" customWidth="1"/>
    <col min="5893" max="5900" width="4.42578125" style="401" customWidth="1"/>
    <col min="5901" max="5902" width="0" style="401" hidden="1" customWidth="1"/>
    <col min="5903" max="5910" width="4.42578125" style="401" customWidth="1"/>
    <col min="5911" max="5912" width="0" style="401" hidden="1" customWidth="1"/>
    <col min="5913" max="5914" width="4.42578125" style="401" customWidth="1"/>
    <col min="5915" max="5916" width="0" style="401" hidden="1" customWidth="1"/>
    <col min="5917" max="5920" width="4.42578125" style="401" customWidth="1"/>
    <col min="5921" max="5928" width="0" style="401" hidden="1" customWidth="1"/>
    <col min="5929" max="5930" width="4.42578125" style="401" customWidth="1"/>
    <col min="5931" max="5932" width="0" style="401" hidden="1" customWidth="1"/>
    <col min="5933" max="5936" width="5.42578125" style="401" customWidth="1"/>
    <col min="5937" max="6126" width="8.5703125" style="401"/>
    <col min="6127" max="6127" width="16" style="401" customWidth="1"/>
    <col min="6128" max="6128" width="8" style="401" customWidth="1"/>
    <col min="6129" max="6129" width="4.42578125" style="401" bestFit="1" customWidth="1"/>
    <col min="6130" max="6130" width="5.42578125" style="401" customWidth="1"/>
    <col min="6131" max="6136" width="4.42578125" style="401" customWidth="1"/>
    <col min="6137" max="6138" width="0" style="401" hidden="1" customWidth="1"/>
    <col min="6139" max="6140" width="4.42578125" style="401" customWidth="1"/>
    <col min="6141" max="6142" width="0" style="401" hidden="1" customWidth="1"/>
    <col min="6143" max="6146" width="4.42578125" style="401" customWidth="1"/>
    <col min="6147" max="6148" width="0" style="401" hidden="1" customWidth="1"/>
    <col min="6149" max="6156" width="4.42578125" style="401" customWidth="1"/>
    <col min="6157" max="6158" width="0" style="401" hidden="1" customWidth="1"/>
    <col min="6159" max="6166" width="4.42578125" style="401" customWidth="1"/>
    <col min="6167" max="6168" width="0" style="401" hidden="1" customWidth="1"/>
    <col min="6169" max="6170" width="4.42578125" style="401" customWidth="1"/>
    <col min="6171" max="6172" width="0" style="401" hidden="1" customWidth="1"/>
    <col min="6173" max="6176" width="4.42578125" style="401" customWidth="1"/>
    <col min="6177" max="6184" width="0" style="401" hidden="1" customWidth="1"/>
    <col min="6185" max="6186" width="4.42578125" style="401" customWidth="1"/>
    <col min="6187" max="6188" width="0" style="401" hidden="1" customWidth="1"/>
    <col min="6189" max="6192" width="5.42578125" style="401" customWidth="1"/>
    <col min="6193" max="6382" width="8.5703125" style="401"/>
    <col min="6383" max="6383" width="16" style="401" customWidth="1"/>
    <col min="6384" max="6384" width="8" style="401" customWidth="1"/>
    <col min="6385" max="6385" width="4.42578125" style="401" bestFit="1" customWidth="1"/>
    <col min="6386" max="6386" width="5.42578125" style="401" customWidth="1"/>
    <col min="6387" max="6392" width="4.42578125" style="401" customWidth="1"/>
    <col min="6393" max="6394" width="0" style="401" hidden="1" customWidth="1"/>
    <col min="6395" max="6396" width="4.42578125" style="401" customWidth="1"/>
    <col min="6397" max="6398" width="0" style="401" hidden="1" customWidth="1"/>
    <col min="6399" max="6402" width="4.42578125" style="401" customWidth="1"/>
    <col min="6403" max="6404" width="0" style="401" hidden="1" customWidth="1"/>
    <col min="6405" max="6412" width="4.42578125" style="401" customWidth="1"/>
    <col min="6413" max="6414" width="0" style="401" hidden="1" customWidth="1"/>
    <col min="6415" max="6422" width="4.42578125" style="401" customWidth="1"/>
    <col min="6423" max="6424" width="0" style="401" hidden="1" customWidth="1"/>
    <col min="6425" max="6426" width="4.42578125" style="401" customWidth="1"/>
    <col min="6427" max="6428" width="0" style="401" hidden="1" customWidth="1"/>
    <col min="6429" max="6432" width="4.42578125" style="401" customWidth="1"/>
    <col min="6433" max="6440" width="0" style="401" hidden="1" customWidth="1"/>
    <col min="6441" max="6442" width="4.42578125" style="401" customWidth="1"/>
    <col min="6443" max="6444" width="0" style="401" hidden="1" customWidth="1"/>
    <col min="6445" max="6448" width="5.42578125" style="401" customWidth="1"/>
    <col min="6449" max="6638" width="8.5703125" style="401"/>
    <col min="6639" max="6639" width="16" style="401" customWidth="1"/>
    <col min="6640" max="6640" width="8" style="401" customWidth="1"/>
    <col min="6641" max="6641" width="4.42578125" style="401" bestFit="1" customWidth="1"/>
    <col min="6642" max="6642" width="5.42578125" style="401" customWidth="1"/>
    <col min="6643" max="6648" width="4.42578125" style="401" customWidth="1"/>
    <col min="6649" max="6650" width="0" style="401" hidden="1" customWidth="1"/>
    <col min="6651" max="6652" width="4.42578125" style="401" customWidth="1"/>
    <col min="6653" max="6654" width="0" style="401" hidden="1" customWidth="1"/>
    <col min="6655" max="6658" width="4.42578125" style="401" customWidth="1"/>
    <col min="6659" max="6660" width="0" style="401" hidden="1" customWidth="1"/>
    <col min="6661" max="6668" width="4.42578125" style="401" customWidth="1"/>
    <col min="6669" max="6670" width="0" style="401" hidden="1" customWidth="1"/>
    <col min="6671" max="6678" width="4.42578125" style="401" customWidth="1"/>
    <col min="6679" max="6680" width="0" style="401" hidden="1" customWidth="1"/>
    <col min="6681" max="6682" width="4.42578125" style="401" customWidth="1"/>
    <col min="6683" max="6684" width="0" style="401" hidden="1" customWidth="1"/>
    <col min="6685" max="6688" width="4.42578125" style="401" customWidth="1"/>
    <col min="6689" max="6696" width="0" style="401" hidden="1" customWidth="1"/>
    <col min="6697" max="6698" width="4.42578125" style="401" customWidth="1"/>
    <col min="6699" max="6700" width="0" style="401" hidden="1" customWidth="1"/>
    <col min="6701" max="6704" width="5.42578125" style="401" customWidth="1"/>
    <col min="6705" max="6894" width="8.5703125" style="401"/>
    <col min="6895" max="6895" width="16" style="401" customWidth="1"/>
    <col min="6896" max="6896" width="8" style="401" customWidth="1"/>
    <col min="6897" max="6897" width="4.42578125" style="401" bestFit="1" customWidth="1"/>
    <col min="6898" max="6898" width="5.42578125" style="401" customWidth="1"/>
    <col min="6899" max="6904" width="4.42578125" style="401" customWidth="1"/>
    <col min="6905" max="6906" width="0" style="401" hidden="1" customWidth="1"/>
    <col min="6907" max="6908" width="4.42578125" style="401" customWidth="1"/>
    <col min="6909" max="6910" width="0" style="401" hidden="1" customWidth="1"/>
    <col min="6911" max="6914" width="4.42578125" style="401" customWidth="1"/>
    <col min="6915" max="6916" width="0" style="401" hidden="1" customWidth="1"/>
    <col min="6917" max="6924" width="4.42578125" style="401" customWidth="1"/>
    <col min="6925" max="6926" width="0" style="401" hidden="1" customWidth="1"/>
    <col min="6927" max="6934" width="4.42578125" style="401" customWidth="1"/>
    <col min="6935" max="6936" width="0" style="401" hidden="1" customWidth="1"/>
    <col min="6937" max="6938" width="4.42578125" style="401" customWidth="1"/>
    <col min="6939" max="6940" width="0" style="401" hidden="1" customWidth="1"/>
    <col min="6941" max="6944" width="4.42578125" style="401" customWidth="1"/>
    <col min="6945" max="6952" width="0" style="401" hidden="1" customWidth="1"/>
    <col min="6953" max="6954" width="4.42578125" style="401" customWidth="1"/>
    <col min="6955" max="6956" width="0" style="401" hidden="1" customWidth="1"/>
    <col min="6957" max="6960" width="5.42578125" style="401" customWidth="1"/>
    <col min="6961" max="7150" width="8.5703125" style="401"/>
    <col min="7151" max="7151" width="16" style="401" customWidth="1"/>
    <col min="7152" max="7152" width="8" style="401" customWidth="1"/>
    <col min="7153" max="7153" width="4.42578125" style="401" bestFit="1" customWidth="1"/>
    <col min="7154" max="7154" width="5.42578125" style="401" customWidth="1"/>
    <col min="7155" max="7160" width="4.42578125" style="401" customWidth="1"/>
    <col min="7161" max="7162" width="0" style="401" hidden="1" customWidth="1"/>
    <col min="7163" max="7164" width="4.42578125" style="401" customWidth="1"/>
    <col min="7165" max="7166" width="0" style="401" hidden="1" customWidth="1"/>
    <col min="7167" max="7170" width="4.42578125" style="401" customWidth="1"/>
    <col min="7171" max="7172" width="0" style="401" hidden="1" customWidth="1"/>
    <col min="7173" max="7180" width="4.42578125" style="401" customWidth="1"/>
    <col min="7181" max="7182" width="0" style="401" hidden="1" customWidth="1"/>
    <col min="7183" max="7190" width="4.42578125" style="401" customWidth="1"/>
    <col min="7191" max="7192" width="0" style="401" hidden="1" customWidth="1"/>
    <col min="7193" max="7194" width="4.42578125" style="401" customWidth="1"/>
    <col min="7195" max="7196" width="0" style="401" hidden="1" customWidth="1"/>
    <col min="7197" max="7200" width="4.42578125" style="401" customWidth="1"/>
    <col min="7201" max="7208" width="0" style="401" hidden="1" customWidth="1"/>
    <col min="7209" max="7210" width="4.42578125" style="401" customWidth="1"/>
    <col min="7211" max="7212" width="0" style="401" hidden="1" customWidth="1"/>
    <col min="7213" max="7216" width="5.42578125" style="401" customWidth="1"/>
    <col min="7217" max="7406" width="8.5703125" style="401"/>
    <col min="7407" max="7407" width="16" style="401" customWidth="1"/>
    <col min="7408" max="7408" width="8" style="401" customWidth="1"/>
    <col min="7409" max="7409" width="4.42578125" style="401" bestFit="1" customWidth="1"/>
    <col min="7410" max="7410" width="5.42578125" style="401" customWidth="1"/>
    <col min="7411" max="7416" width="4.42578125" style="401" customWidth="1"/>
    <col min="7417" max="7418" width="0" style="401" hidden="1" customWidth="1"/>
    <col min="7419" max="7420" width="4.42578125" style="401" customWidth="1"/>
    <col min="7421" max="7422" width="0" style="401" hidden="1" customWidth="1"/>
    <col min="7423" max="7426" width="4.42578125" style="401" customWidth="1"/>
    <col min="7427" max="7428" width="0" style="401" hidden="1" customWidth="1"/>
    <col min="7429" max="7436" width="4.42578125" style="401" customWidth="1"/>
    <col min="7437" max="7438" width="0" style="401" hidden="1" customWidth="1"/>
    <col min="7439" max="7446" width="4.42578125" style="401" customWidth="1"/>
    <col min="7447" max="7448" width="0" style="401" hidden="1" customWidth="1"/>
    <col min="7449" max="7450" width="4.42578125" style="401" customWidth="1"/>
    <col min="7451" max="7452" width="0" style="401" hidden="1" customWidth="1"/>
    <col min="7453" max="7456" width="4.42578125" style="401" customWidth="1"/>
    <col min="7457" max="7464" width="0" style="401" hidden="1" customWidth="1"/>
    <col min="7465" max="7466" width="4.42578125" style="401" customWidth="1"/>
    <col min="7467" max="7468" width="0" style="401" hidden="1" customWidth="1"/>
    <col min="7469" max="7472" width="5.42578125" style="401" customWidth="1"/>
    <col min="7473" max="7662" width="8.5703125" style="401"/>
    <col min="7663" max="7663" width="16" style="401" customWidth="1"/>
    <col min="7664" max="7664" width="8" style="401" customWidth="1"/>
    <col min="7665" max="7665" width="4.42578125" style="401" bestFit="1" customWidth="1"/>
    <col min="7666" max="7666" width="5.42578125" style="401" customWidth="1"/>
    <col min="7667" max="7672" width="4.42578125" style="401" customWidth="1"/>
    <col min="7673" max="7674" width="0" style="401" hidden="1" customWidth="1"/>
    <col min="7675" max="7676" width="4.42578125" style="401" customWidth="1"/>
    <col min="7677" max="7678" width="0" style="401" hidden="1" customWidth="1"/>
    <col min="7679" max="7682" width="4.42578125" style="401" customWidth="1"/>
    <col min="7683" max="7684" width="0" style="401" hidden="1" customWidth="1"/>
    <col min="7685" max="7692" width="4.42578125" style="401" customWidth="1"/>
    <col min="7693" max="7694" width="0" style="401" hidden="1" customWidth="1"/>
    <col min="7695" max="7702" width="4.42578125" style="401" customWidth="1"/>
    <col min="7703" max="7704" width="0" style="401" hidden="1" customWidth="1"/>
    <col min="7705" max="7706" width="4.42578125" style="401" customWidth="1"/>
    <col min="7707" max="7708" width="0" style="401" hidden="1" customWidth="1"/>
    <col min="7709" max="7712" width="4.42578125" style="401" customWidth="1"/>
    <col min="7713" max="7720" width="0" style="401" hidden="1" customWidth="1"/>
    <col min="7721" max="7722" width="4.42578125" style="401" customWidth="1"/>
    <col min="7723" max="7724" width="0" style="401" hidden="1" customWidth="1"/>
    <col min="7725" max="7728" width="5.42578125" style="401" customWidth="1"/>
    <col min="7729" max="7918" width="8.5703125" style="401"/>
    <col min="7919" max="7919" width="16" style="401" customWidth="1"/>
    <col min="7920" max="7920" width="8" style="401" customWidth="1"/>
    <col min="7921" max="7921" width="4.42578125" style="401" bestFit="1" customWidth="1"/>
    <col min="7922" max="7922" width="5.42578125" style="401" customWidth="1"/>
    <col min="7923" max="7928" width="4.42578125" style="401" customWidth="1"/>
    <col min="7929" max="7930" width="0" style="401" hidden="1" customWidth="1"/>
    <col min="7931" max="7932" width="4.42578125" style="401" customWidth="1"/>
    <col min="7933" max="7934" width="0" style="401" hidden="1" customWidth="1"/>
    <col min="7935" max="7938" width="4.42578125" style="401" customWidth="1"/>
    <col min="7939" max="7940" width="0" style="401" hidden="1" customWidth="1"/>
    <col min="7941" max="7948" width="4.42578125" style="401" customWidth="1"/>
    <col min="7949" max="7950" width="0" style="401" hidden="1" customWidth="1"/>
    <col min="7951" max="7958" width="4.42578125" style="401" customWidth="1"/>
    <col min="7959" max="7960" width="0" style="401" hidden="1" customWidth="1"/>
    <col min="7961" max="7962" width="4.42578125" style="401" customWidth="1"/>
    <col min="7963" max="7964" width="0" style="401" hidden="1" customWidth="1"/>
    <col min="7965" max="7968" width="4.42578125" style="401" customWidth="1"/>
    <col min="7969" max="7976" width="0" style="401" hidden="1" customWidth="1"/>
    <col min="7977" max="7978" width="4.42578125" style="401" customWidth="1"/>
    <col min="7979" max="7980" width="0" style="401" hidden="1" customWidth="1"/>
    <col min="7981" max="7984" width="5.42578125" style="401" customWidth="1"/>
    <col min="7985" max="8174" width="8.5703125" style="401"/>
    <col min="8175" max="8175" width="16" style="401" customWidth="1"/>
    <col min="8176" max="8176" width="8" style="401" customWidth="1"/>
    <col min="8177" max="8177" width="4.42578125" style="401" bestFit="1" customWidth="1"/>
    <col min="8178" max="8178" width="5.42578125" style="401" customWidth="1"/>
    <col min="8179" max="8184" width="4.42578125" style="401" customWidth="1"/>
    <col min="8185" max="8186" width="0" style="401" hidden="1" customWidth="1"/>
    <col min="8187" max="8188" width="4.42578125" style="401" customWidth="1"/>
    <col min="8189" max="8190" width="0" style="401" hidden="1" customWidth="1"/>
    <col min="8191" max="8194" width="4.42578125" style="401" customWidth="1"/>
    <col min="8195" max="8196" width="0" style="401" hidden="1" customWidth="1"/>
    <col min="8197" max="8204" width="4.42578125" style="401" customWidth="1"/>
    <col min="8205" max="8206" width="0" style="401" hidden="1" customWidth="1"/>
    <col min="8207" max="8214" width="4.42578125" style="401" customWidth="1"/>
    <col min="8215" max="8216" width="0" style="401" hidden="1" customWidth="1"/>
    <col min="8217" max="8218" width="4.42578125" style="401" customWidth="1"/>
    <col min="8219" max="8220" width="0" style="401" hidden="1" customWidth="1"/>
    <col min="8221" max="8224" width="4.42578125" style="401" customWidth="1"/>
    <col min="8225" max="8232" width="0" style="401" hidden="1" customWidth="1"/>
    <col min="8233" max="8234" width="4.42578125" style="401" customWidth="1"/>
    <col min="8235" max="8236" width="0" style="401" hidden="1" customWidth="1"/>
    <col min="8237" max="8240" width="5.42578125" style="401" customWidth="1"/>
    <col min="8241" max="8430" width="8.5703125" style="401"/>
    <col min="8431" max="8431" width="16" style="401" customWidth="1"/>
    <col min="8432" max="8432" width="8" style="401" customWidth="1"/>
    <col min="8433" max="8433" width="4.42578125" style="401" bestFit="1" customWidth="1"/>
    <col min="8434" max="8434" width="5.42578125" style="401" customWidth="1"/>
    <col min="8435" max="8440" width="4.42578125" style="401" customWidth="1"/>
    <col min="8441" max="8442" width="0" style="401" hidden="1" customWidth="1"/>
    <col min="8443" max="8444" width="4.42578125" style="401" customWidth="1"/>
    <col min="8445" max="8446" width="0" style="401" hidden="1" customWidth="1"/>
    <col min="8447" max="8450" width="4.42578125" style="401" customWidth="1"/>
    <col min="8451" max="8452" width="0" style="401" hidden="1" customWidth="1"/>
    <col min="8453" max="8460" width="4.42578125" style="401" customWidth="1"/>
    <col min="8461" max="8462" width="0" style="401" hidden="1" customWidth="1"/>
    <col min="8463" max="8470" width="4.42578125" style="401" customWidth="1"/>
    <col min="8471" max="8472" width="0" style="401" hidden="1" customWidth="1"/>
    <col min="8473" max="8474" width="4.42578125" style="401" customWidth="1"/>
    <col min="8475" max="8476" width="0" style="401" hidden="1" customWidth="1"/>
    <col min="8477" max="8480" width="4.42578125" style="401" customWidth="1"/>
    <col min="8481" max="8488" width="0" style="401" hidden="1" customWidth="1"/>
    <col min="8489" max="8490" width="4.42578125" style="401" customWidth="1"/>
    <col min="8491" max="8492" width="0" style="401" hidden="1" customWidth="1"/>
    <col min="8493" max="8496" width="5.42578125" style="401" customWidth="1"/>
    <col min="8497" max="8686" width="8.5703125" style="401"/>
    <col min="8687" max="8687" width="16" style="401" customWidth="1"/>
    <col min="8688" max="8688" width="8" style="401" customWidth="1"/>
    <col min="8689" max="8689" width="4.42578125" style="401" bestFit="1" customWidth="1"/>
    <col min="8690" max="8690" width="5.42578125" style="401" customWidth="1"/>
    <col min="8691" max="8696" width="4.42578125" style="401" customWidth="1"/>
    <col min="8697" max="8698" width="0" style="401" hidden="1" customWidth="1"/>
    <col min="8699" max="8700" width="4.42578125" style="401" customWidth="1"/>
    <col min="8701" max="8702" width="0" style="401" hidden="1" customWidth="1"/>
    <col min="8703" max="8706" width="4.42578125" style="401" customWidth="1"/>
    <col min="8707" max="8708" width="0" style="401" hidden="1" customWidth="1"/>
    <col min="8709" max="8716" width="4.42578125" style="401" customWidth="1"/>
    <col min="8717" max="8718" width="0" style="401" hidden="1" customWidth="1"/>
    <col min="8719" max="8726" width="4.42578125" style="401" customWidth="1"/>
    <col min="8727" max="8728" width="0" style="401" hidden="1" customWidth="1"/>
    <col min="8729" max="8730" width="4.42578125" style="401" customWidth="1"/>
    <col min="8731" max="8732" width="0" style="401" hidden="1" customWidth="1"/>
    <col min="8733" max="8736" width="4.42578125" style="401" customWidth="1"/>
    <col min="8737" max="8744" width="0" style="401" hidden="1" customWidth="1"/>
    <col min="8745" max="8746" width="4.42578125" style="401" customWidth="1"/>
    <col min="8747" max="8748" width="0" style="401" hidden="1" customWidth="1"/>
    <col min="8749" max="8752" width="5.42578125" style="401" customWidth="1"/>
    <col min="8753" max="8942" width="8.5703125" style="401"/>
    <col min="8943" max="8943" width="16" style="401" customWidth="1"/>
    <col min="8944" max="8944" width="8" style="401" customWidth="1"/>
    <col min="8945" max="8945" width="4.42578125" style="401" bestFit="1" customWidth="1"/>
    <col min="8946" max="8946" width="5.42578125" style="401" customWidth="1"/>
    <col min="8947" max="8952" width="4.42578125" style="401" customWidth="1"/>
    <col min="8953" max="8954" width="0" style="401" hidden="1" customWidth="1"/>
    <col min="8955" max="8956" width="4.42578125" style="401" customWidth="1"/>
    <col min="8957" max="8958" width="0" style="401" hidden="1" customWidth="1"/>
    <col min="8959" max="8962" width="4.42578125" style="401" customWidth="1"/>
    <col min="8963" max="8964" width="0" style="401" hidden="1" customWidth="1"/>
    <col min="8965" max="8972" width="4.42578125" style="401" customWidth="1"/>
    <col min="8973" max="8974" width="0" style="401" hidden="1" customWidth="1"/>
    <col min="8975" max="8982" width="4.42578125" style="401" customWidth="1"/>
    <col min="8983" max="8984" width="0" style="401" hidden="1" customWidth="1"/>
    <col min="8985" max="8986" width="4.42578125" style="401" customWidth="1"/>
    <col min="8987" max="8988" width="0" style="401" hidden="1" customWidth="1"/>
    <col min="8989" max="8992" width="4.42578125" style="401" customWidth="1"/>
    <col min="8993" max="9000" width="0" style="401" hidden="1" customWidth="1"/>
    <col min="9001" max="9002" width="4.42578125" style="401" customWidth="1"/>
    <col min="9003" max="9004" width="0" style="401" hidden="1" customWidth="1"/>
    <col min="9005" max="9008" width="5.42578125" style="401" customWidth="1"/>
    <col min="9009" max="9198" width="8.5703125" style="401"/>
    <col min="9199" max="9199" width="16" style="401" customWidth="1"/>
    <col min="9200" max="9200" width="8" style="401" customWidth="1"/>
    <col min="9201" max="9201" width="4.42578125" style="401" bestFit="1" customWidth="1"/>
    <col min="9202" max="9202" width="5.42578125" style="401" customWidth="1"/>
    <col min="9203" max="9208" width="4.42578125" style="401" customWidth="1"/>
    <col min="9209" max="9210" width="0" style="401" hidden="1" customWidth="1"/>
    <col min="9211" max="9212" width="4.42578125" style="401" customWidth="1"/>
    <col min="9213" max="9214" width="0" style="401" hidden="1" customWidth="1"/>
    <col min="9215" max="9218" width="4.42578125" style="401" customWidth="1"/>
    <col min="9219" max="9220" width="0" style="401" hidden="1" customWidth="1"/>
    <col min="9221" max="9228" width="4.42578125" style="401" customWidth="1"/>
    <col min="9229" max="9230" width="0" style="401" hidden="1" customWidth="1"/>
    <col min="9231" max="9238" width="4.42578125" style="401" customWidth="1"/>
    <col min="9239" max="9240" width="0" style="401" hidden="1" customWidth="1"/>
    <col min="9241" max="9242" width="4.42578125" style="401" customWidth="1"/>
    <col min="9243" max="9244" width="0" style="401" hidden="1" customWidth="1"/>
    <col min="9245" max="9248" width="4.42578125" style="401" customWidth="1"/>
    <col min="9249" max="9256" width="0" style="401" hidden="1" customWidth="1"/>
    <col min="9257" max="9258" width="4.42578125" style="401" customWidth="1"/>
    <col min="9259" max="9260" width="0" style="401" hidden="1" customWidth="1"/>
    <col min="9261" max="9264" width="5.42578125" style="401" customWidth="1"/>
    <col min="9265" max="9454" width="8.5703125" style="401"/>
    <col min="9455" max="9455" width="16" style="401" customWidth="1"/>
    <col min="9456" max="9456" width="8" style="401" customWidth="1"/>
    <col min="9457" max="9457" width="4.42578125" style="401" bestFit="1" customWidth="1"/>
    <col min="9458" max="9458" width="5.42578125" style="401" customWidth="1"/>
    <col min="9459" max="9464" width="4.42578125" style="401" customWidth="1"/>
    <col min="9465" max="9466" width="0" style="401" hidden="1" customWidth="1"/>
    <col min="9467" max="9468" width="4.42578125" style="401" customWidth="1"/>
    <col min="9469" max="9470" width="0" style="401" hidden="1" customWidth="1"/>
    <col min="9471" max="9474" width="4.42578125" style="401" customWidth="1"/>
    <col min="9475" max="9476" width="0" style="401" hidden="1" customWidth="1"/>
    <col min="9477" max="9484" width="4.42578125" style="401" customWidth="1"/>
    <col min="9485" max="9486" width="0" style="401" hidden="1" customWidth="1"/>
    <col min="9487" max="9494" width="4.42578125" style="401" customWidth="1"/>
    <col min="9495" max="9496" width="0" style="401" hidden="1" customWidth="1"/>
    <col min="9497" max="9498" width="4.42578125" style="401" customWidth="1"/>
    <col min="9499" max="9500" width="0" style="401" hidden="1" customWidth="1"/>
    <col min="9501" max="9504" width="4.42578125" style="401" customWidth="1"/>
    <col min="9505" max="9512" width="0" style="401" hidden="1" customWidth="1"/>
    <col min="9513" max="9514" width="4.42578125" style="401" customWidth="1"/>
    <col min="9515" max="9516" width="0" style="401" hidden="1" customWidth="1"/>
    <col min="9517" max="9520" width="5.42578125" style="401" customWidth="1"/>
    <col min="9521" max="9710" width="8.5703125" style="401"/>
    <col min="9711" max="9711" width="16" style="401" customWidth="1"/>
    <col min="9712" max="9712" width="8" style="401" customWidth="1"/>
    <col min="9713" max="9713" width="4.42578125" style="401" bestFit="1" customWidth="1"/>
    <col min="9714" max="9714" width="5.42578125" style="401" customWidth="1"/>
    <col min="9715" max="9720" width="4.42578125" style="401" customWidth="1"/>
    <col min="9721" max="9722" width="0" style="401" hidden="1" customWidth="1"/>
    <col min="9723" max="9724" width="4.42578125" style="401" customWidth="1"/>
    <col min="9725" max="9726" width="0" style="401" hidden="1" customWidth="1"/>
    <col min="9727" max="9730" width="4.42578125" style="401" customWidth="1"/>
    <col min="9731" max="9732" width="0" style="401" hidden="1" customWidth="1"/>
    <col min="9733" max="9740" width="4.42578125" style="401" customWidth="1"/>
    <col min="9741" max="9742" width="0" style="401" hidden="1" customWidth="1"/>
    <col min="9743" max="9750" width="4.42578125" style="401" customWidth="1"/>
    <col min="9751" max="9752" width="0" style="401" hidden="1" customWidth="1"/>
    <col min="9753" max="9754" width="4.42578125" style="401" customWidth="1"/>
    <col min="9755" max="9756" width="0" style="401" hidden="1" customWidth="1"/>
    <col min="9757" max="9760" width="4.42578125" style="401" customWidth="1"/>
    <col min="9761" max="9768" width="0" style="401" hidden="1" customWidth="1"/>
    <col min="9769" max="9770" width="4.42578125" style="401" customWidth="1"/>
    <col min="9771" max="9772" width="0" style="401" hidden="1" customWidth="1"/>
    <col min="9773" max="9776" width="5.42578125" style="401" customWidth="1"/>
    <col min="9777" max="9966" width="8.5703125" style="401"/>
    <col min="9967" max="9967" width="16" style="401" customWidth="1"/>
    <col min="9968" max="9968" width="8" style="401" customWidth="1"/>
    <col min="9969" max="9969" width="4.42578125" style="401" bestFit="1" customWidth="1"/>
    <col min="9970" max="9970" width="5.42578125" style="401" customWidth="1"/>
    <col min="9971" max="9976" width="4.42578125" style="401" customWidth="1"/>
    <col min="9977" max="9978" width="0" style="401" hidden="1" customWidth="1"/>
    <col min="9979" max="9980" width="4.42578125" style="401" customWidth="1"/>
    <col min="9981" max="9982" width="0" style="401" hidden="1" customWidth="1"/>
    <col min="9983" max="9986" width="4.42578125" style="401" customWidth="1"/>
    <col min="9987" max="9988" width="0" style="401" hidden="1" customWidth="1"/>
    <col min="9989" max="9996" width="4.42578125" style="401" customWidth="1"/>
    <col min="9997" max="9998" width="0" style="401" hidden="1" customWidth="1"/>
    <col min="9999" max="10006" width="4.42578125" style="401" customWidth="1"/>
    <col min="10007" max="10008" width="0" style="401" hidden="1" customWidth="1"/>
    <col min="10009" max="10010" width="4.42578125" style="401" customWidth="1"/>
    <col min="10011" max="10012" width="0" style="401" hidden="1" customWidth="1"/>
    <col min="10013" max="10016" width="4.42578125" style="401" customWidth="1"/>
    <col min="10017" max="10024" width="0" style="401" hidden="1" customWidth="1"/>
    <col min="10025" max="10026" width="4.42578125" style="401" customWidth="1"/>
    <col min="10027" max="10028" width="0" style="401" hidden="1" customWidth="1"/>
    <col min="10029" max="10032" width="5.42578125" style="401" customWidth="1"/>
    <col min="10033" max="10222" width="8.5703125" style="401"/>
    <col min="10223" max="10223" width="16" style="401" customWidth="1"/>
    <col min="10224" max="10224" width="8" style="401" customWidth="1"/>
    <col min="10225" max="10225" width="4.42578125" style="401" bestFit="1" customWidth="1"/>
    <col min="10226" max="10226" width="5.42578125" style="401" customWidth="1"/>
    <col min="10227" max="10232" width="4.42578125" style="401" customWidth="1"/>
    <col min="10233" max="10234" width="0" style="401" hidden="1" customWidth="1"/>
    <col min="10235" max="10236" width="4.42578125" style="401" customWidth="1"/>
    <col min="10237" max="10238" width="0" style="401" hidden="1" customWidth="1"/>
    <col min="10239" max="10242" width="4.42578125" style="401" customWidth="1"/>
    <col min="10243" max="10244" width="0" style="401" hidden="1" customWidth="1"/>
    <col min="10245" max="10252" width="4.42578125" style="401" customWidth="1"/>
    <col min="10253" max="10254" width="0" style="401" hidden="1" customWidth="1"/>
    <col min="10255" max="10262" width="4.42578125" style="401" customWidth="1"/>
    <col min="10263" max="10264" width="0" style="401" hidden="1" customWidth="1"/>
    <col min="10265" max="10266" width="4.42578125" style="401" customWidth="1"/>
    <col min="10267" max="10268" width="0" style="401" hidden="1" customWidth="1"/>
    <col min="10269" max="10272" width="4.42578125" style="401" customWidth="1"/>
    <col min="10273" max="10280" width="0" style="401" hidden="1" customWidth="1"/>
    <col min="10281" max="10282" width="4.42578125" style="401" customWidth="1"/>
    <col min="10283" max="10284" width="0" style="401" hidden="1" customWidth="1"/>
    <col min="10285" max="10288" width="5.42578125" style="401" customWidth="1"/>
    <col min="10289" max="10478" width="8.5703125" style="401"/>
    <col min="10479" max="10479" width="16" style="401" customWidth="1"/>
    <col min="10480" max="10480" width="8" style="401" customWidth="1"/>
    <col min="10481" max="10481" width="4.42578125" style="401" bestFit="1" customWidth="1"/>
    <col min="10482" max="10482" width="5.42578125" style="401" customWidth="1"/>
    <col min="10483" max="10488" width="4.42578125" style="401" customWidth="1"/>
    <col min="10489" max="10490" width="0" style="401" hidden="1" customWidth="1"/>
    <col min="10491" max="10492" width="4.42578125" style="401" customWidth="1"/>
    <col min="10493" max="10494" width="0" style="401" hidden="1" customWidth="1"/>
    <col min="10495" max="10498" width="4.42578125" style="401" customWidth="1"/>
    <col min="10499" max="10500" width="0" style="401" hidden="1" customWidth="1"/>
    <col min="10501" max="10508" width="4.42578125" style="401" customWidth="1"/>
    <col min="10509" max="10510" width="0" style="401" hidden="1" customWidth="1"/>
    <col min="10511" max="10518" width="4.42578125" style="401" customWidth="1"/>
    <col min="10519" max="10520" width="0" style="401" hidden="1" customWidth="1"/>
    <col min="10521" max="10522" width="4.42578125" style="401" customWidth="1"/>
    <col min="10523" max="10524" width="0" style="401" hidden="1" customWidth="1"/>
    <col min="10525" max="10528" width="4.42578125" style="401" customWidth="1"/>
    <col min="10529" max="10536" width="0" style="401" hidden="1" customWidth="1"/>
    <col min="10537" max="10538" width="4.42578125" style="401" customWidth="1"/>
    <col min="10539" max="10540" width="0" style="401" hidden="1" customWidth="1"/>
    <col min="10541" max="10544" width="5.42578125" style="401" customWidth="1"/>
    <col min="10545" max="10734" width="8.5703125" style="401"/>
    <col min="10735" max="10735" width="16" style="401" customWidth="1"/>
    <col min="10736" max="10736" width="8" style="401" customWidth="1"/>
    <col min="10737" max="10737" width="4.42578125" style="401" bestFit="1" customWidth="1"/>
    <col min="10738" max="10738" width="5.42578125" style="401" customWidth="1"/>
    <col min="10739" max="10744" width="4.42578125" style="401" customWidth="1"/>
    <col min="10745" max="10746" width="0" style="401" hidden="1" customWidth="1"/>
    <col min="10747" max="10748" width="4.42578125" style="401" customWidth="1"/>
    <col min="10749" max="10750" width="0" style="401" hidden="1" customWidth="1"/>
    <col min="10751" max="10754" width="4.42578125" style="401" customWidth="1"/>
    <col min="10755" max="10756" width="0" style="401" hidden="1" customWidth="1"/>
    <col min="10757" max="10764" width="4.42578125" style="401" customWidth="1"/>
    <col min="10765" max="10766" width="0" style="401" hidden="1" customWidth="1"/>
    <col min="10767" max="10774" width="4.42578125" style="401" customWidth="1"/>
    <col min="10775" max="10776" width="0" style="401" hidden="1" customWidth="1"/>
    <col min="10777" max="10778" width="4.42578125" style="401" customWidth="1"/>
    <col min="10779" max="10780" width="0" style="401" hidden="1" customWidth="1"/>
    <col min="10781" max="10784" width="4.42578125" style="401" customWidth="1"/>
    <col min="10785" max="10792" width="0" style="401" hidden="1" customWidth="1"/>
    <col min="10793" max="10794" width="4.42578125" style="401" customWidth="1"/>
    <col min="10795" max="10796" width="0" style="401" hidden="1" customWidth="1"/>
    <col min="10797" max="10800" width="5.42578125" style="401" customWidth="1"/>
    <col min="10801" max="10990" width="8.5703125" style="401"/>
    <col min="10991" max="10991" width="16" style="401" customWidth="1"/>
    <col min="10992" max="10992" width="8" style="401" customWidth="1"/>
    <col min="10993" max="10993" width="4.42578125" style="401" bestFit="1" customWidth="1"/>
    <col min="10994" max="10994" width="5.42578125" style="401" customWidth="1"/>
    <col min="10995" max="11000" width="4.42578125" style="401" customWidth="1"/>
    <col min="11001" max="11002" width="0" style="401" hidden="1" customWidth="1"/>
    <col min="11003" max="11004" width="4.42578125" style="401" customWidth="1"/>
    <col min="11005" max="11006" width="0" style="401" hidden="1" customWidth="1"/>
    <col min="11007" max="11010" width="4.42578125" style="401" customWidth="1"/>
    <col min="11011" max="11012" width="0" style="401" hidden="1" customWidth="1"/>
    <col min="11013" max="11020" width="4.42578125" style="401" customWidth="1"/>
    <col min="11021" max="11022" width="0" style="401" hidden="1" customWidth="1"/>
    <col min="11023" max="11030" width="4.42578125" style="401" customWidth="1"/>
    <col min="11031" max="11032" width="0" style="401" hidden="1" customWidth="1"/>
    <col min="11033" max="11034" width="4.42578125" style="401" customWidth="1"/>
    <col min="11035" max="11036" width="0" style="401" hidden="1" customWidth="1"/>
    <col min="11037" max="11040" width="4.42578125" style="401" customWidth="1"/>
    <col min="11041" max="11048" width="0" style="401" hidden="1" customWidth="1"/>
    <col min="11049" max="11050" width="4.42578125" style="401" customWidth="1"/>
    <col min="11051" max="11052" width="0" style="401" hidden="1" customWidth="1"/>
    <col min="11053" max="11056" width="5.42578125" style="401" customWidth="1"/>
    <col min="11057" max="11246" width="8.5703125" style="401"/>
    <col min="11247" max="11247" width="16" style="401" customWidth="1"/>
    <col min="11248" max="11248" width="8" style="401" customWidth="1"/>
    <col min="11249" max="11249" width="4.42578125" style="401" bestFit="1" customWidth="1"/>
    <col min="11250" max="11250" width="5.42578125" style="401" customWidth="1"/>
    <col min="11251" max="11256" width="4.42578125" style="401" customWidth="1"/>
    <col min="11257" max="11258" width="0" style="401" hidden="1" customWidth="1"/>
    <col min="11259" max="11260" width="4.42578125" style="401" customWidth="1"/>
    <col min="11261" max="11262" width="0" style="401" hidden="1" customWidth="1"/>
    <col min="11263" max="11266" width="4.42578125" style="401" customWidth="1"/>
    <col min="11267" max="11268" width="0" style="401" hidden="1" customWidth="1"/>
    <col min="11269" max="11276" width="4.42578125" style="401" customWidth="1"/>
    <col min="11277" max="11278" width="0" style="401" hidden="1" customWidth="1"/>
    <col min="11279" max="11286" width="4.42578125" style="401" customWidth="1"/>
    <col min="11287" max="11288" width="0" style="401" hidden="1" customWidth="1"/>
    <col min="11289" max="11290" width="4.42578125" style="401" customWidth="1"/>
    <col min="11291" max="11292" width="0" style="401" hidden="1" customWidth="1"/>
    <col min="11293" max="11296" width="4.42578125" style="401" customWidth="1"/>
    <col min="11297" max="11304" width="0" style="401" hidden="1" customWidth="1"/>
    <col min="11305" max="11306" width="4.42578125" style="401" customWidth="1"/>
    <col min="11307" max="11308" width="0" style="401" hidden="1" customWidth="1"/>
    <col min="11309" max="11312" width="5.42578125" style="401" customWidth="1"/>
    <col min="11313" max="11502" width="8.5703125" style="401"/>
    <col min="11503" max="11503" width="16" style="401" customWidth="1"/>
    <col min="11504" max="11504" width="8" style="401" customWidth="1"/>
    <col min="11505" max="11505" width="4.42578125" style="401" bestFit="1" customWidth="1"/>
    <col min="11506" max="11506" width="5.42578125" style="401" customWidth="1"/>
    <col min="11507" max="11512" width="4.42578125" style="401" customWidth="1"/>
    <col min="11513" max="11514" width="0" style="401" hidden="1" customWidth="1"/>
    <col min="11515" max="11516" width="4.42578125" style="401" customWidth="1"/>
    <col min="11517" max="11518" width="0" style="401" hidden="1" customWidth="1"/>
    <col min="11519" max="11522" width="4.42578125" style="401" customWidth="1"/>
    <col min="11523" max="11524" width="0" style="401" hidden="1" customWidth="1"/>
    <col min="11525" max="11532" width="4.42578125" style="401" customWidth="1"/>
    <col min="11533" max="11534" width="0" style="401" hidden="1" customWidth="1"/>
    <col min="11535" max="11542" width="4.42578125" style="401" customWidth="1"/>
    <col min="11543" max="11544" width="0" style="401" hidden="1" customWidth="1"/>
    <col min="11545" max="11546" width="4.42578125" style="401" customWidth="1"/>
    <col min="11547" max="11548" width="0" style="401" hidden="1" customWidth="1"/>
    <col min="11549" max="11552" width="4.42578125" style="401" customWidth="1"/>
    <col min="11553" max="11560" width="0" style="401" hidden="1" customWidth="1"/>
    <col min="11561" max="11562" width="4.42578125" style="401" customWidth="1"/>
    <col min="11563" max="11564" width="0" style="401" hidden="1" customWidth="1"/>
    <col min="11565" max="11568" width="5.42578125" style="401" customWidth="1"/>
    <col min="11569" max="11758" width="8.5703125" style="401"/>
    <col min="11759" max="11759" width="16" style="401" customWidth="1"/>
    <col min="11760" max="11760" width="8" style="401" customWidth="1"/>
    <col min="11761" max="11761" width="4.42578125" style="401" bestFit="1" customWidth="1"/>
    <col min="11762" max="11762" width="5.42578125" style="401" customWidth="1"/>
    <col min="11763" max="11768" width="4.42578125" style="401" customWidth="1"/>
    <col min="11769" max="11770" width="0" style="401" hidden="1" customWidth="1"/>
    <col min="11771" max="11772" width="4.42578125" style="401" customWidth="1"/>
    <col min="11773" max="11774" width="0" style="401" hidden="1" customWidth="1"/>
    <col min="11775" max="11778" width="4.42578125" style="401" customWidth="1"/>
    <col min="11779" max="11780" width="0" style="401" hidden="1" customWidth="1"/>
    <col min="11781" max="11788" width="4.42578125" style="401" customWidth="1"/>
    <col min="11789" max="11790" width="0" style="401" hidden="1" customWidth="1"/>
    <col min="11791" max="11798" width="4.42578125" style="401" customWidth="1"/>
    <col min="11799" max="11800" width="0" style="401" hidden="1" customWidth="1"/>
    <col min="11801" max="11802" width="4.42578125" style="401" customWidth="1"/>
    <col min="11803" max="11804" width="0" style="401" hidden="1" customWidth="1"/>
    <col min="11805" max="11808" width="4.42578125" style="401" customWidth="1"/>
    <col min="11809" max="11816" width="0" style="401" hidden="1" customWidth="1"/>
    <col min="11817" max="11818" width="4.42578125" style="401" customWidth="1"/>
    <col min="11819" max="11820" width="0" style="401" hidden="1" customWidth="1"/>
    <col min="11821" max="11824" width="5.42578125" style="401" customWidth="1"/>
    <col min="11825" max="12014" width="8.5703125" style="401"/>
    <col min="12015" max="12015" width="16" style="401" customWidth="1"/>
    <col min="12016" max="12016" width="8" style="401" customWidth="1"/>
    <col min="12017" max="12017" width="4.42578125" style="401" bestFit="1" customWidth="1"/>
    <col min="12018" max="12018" width="5.42578125" style="401" customWidth="1"/>
    <col min="12019" max="12024" width="4.42578125" style="401" customWidth="1"/>
    <col min="12025" max="12026" width="0" style="401" hidden="1" customWidth="1"/>
    <col min="12027" max="12028" width="4.42578125" style="401" customWidth="1"/>
    <col min="12029" max="12030" width="0" style="401" hidden="1" customWidth="1"/>
    <col min="12031" max="12034" width="4.42578125" style="401" customWidth="1"/>
    <col min="12035" max="12036" width="0" style="401" hidden="1" customWidth="1"/>
    <col min="12037" max="12044" width="4.42578125" style="401" customWidth="1"/>
    <col min="12045" max="12046" width="0" style="401" hidden="1" customWidth="1"/>
    <col min="12047" max="12054" width="4.42578125" style="401" customWidth="1"/>
    <col min="12055" max="12056" width="0" style="401" hidden="1" customWidth="1"/>
    <col min="12057" max="12058" width="4.42578125" style="401" customWidth="1"/>
    <col min="12059" max="12060" width="0" style="401" hidden="1" customWidth="1"/>
    <col min="12061" max="12064" width="4.42578125" style="401" customWidth="1"/>
    <col min="12065" max="12072" width="0" style="401" hidden="1" customWidth="1"/>
    <col min="12073" max="12074" width="4.42578125" style="401" customWidth="1"/>
    <col min="12075" max="12076" width="0" style="401" hidden="1" customWidth="1"/>
    <col min="12077" max="12080" width="5.42578125" style="401" customWidth="1"/>
    <col min="12081" max="12270" width="8.5703125" style="401"/>
    <col min="12271" max="12271" width="16" style="401" customWidth="1"/>
    <col min="12272" max="12272" width="8" style="401" customWidth="1"/>
    <col min="12273" max="12273" width="4.42578125" style="401" bestFit="1" customWidth="1"/>
    <col min="12274" max="12274" width="5.42578125" style="401" customWidth="1"/>
    <col min="12275" max="12280" width="4.42578125" style="401" customWidth="1"/>
    <col min="12281" max="12282" width="0" style="401" hidden="1" customWidth="1"/>
    <col min="12283" max="12284" width="4.42578125" style="401" customWidth="1"/>
    <col min="12285" max="12286" width="0" style="401" hidden="1" customWidth="1"/>
    <col min="12287" max="12290" width="4.42578125" style="401" customWidth="1"/>
    <col min="12291" max="12292" width="0" style="401" hidden="1" customWidth="1"/>
    <col min="12293" max="12300" width="4.42578125" style="401" customWidth="1"/>
    <col min="12301" max="12302" width="0" style="401" hidden="1" customWidth="1"/>
    <col min="12303" max="12310" width="4.42578125" style="401" customWidth="1"/>
    <col min="12311" max="12312" width="0" style="401" hidden="1" customWidth="1"/>
    <col min="12313" max="12314" width="4.42578125" style="401" customWidth="1"/>
    <col min="12315" max="12316" width="0" style="401" hidden="1" customWidth="1"/>
    <col min="12317" max="12320" width="4.42578125" style="401" customWidth="1"/>
    <col min="12321" max="12328" width="0" style="401" hidden="1" customWidth="1"/>
    <col min="12329" max="12330" width="4.42578125" style="401" customWidth="1"/>
    <col min="12331" max="12332" width="0" style="401" hidden="1" customWidth="1"/>
    <col min="12333" max="12336" width="5.42578125" style="401" customWidth="1"/>
    <col min="12337" max="12526" width="8.5703125" style="401"/>
    <col min="12527" max="12527" width="16" style="401" customWidth="1"/>
    <col min="12528" max="12528" width="8" style="401" customWidth="1"/>
    <col min="12529" max="12529" width="4.42578125" style="401" bestFit="1" customWidth="1"/>
    <col min="12530" max="12530" width="5.42578125" style="401" customWidth="1"/>
    <col min="12531" max="12536" width="4.42578125" style="401" customWidth="1"/>
    <col min="12537" max="12538" width="0" style="401" hidden="1" customWidth="1"/>
    <col min="12539" max="12540" width="4.42578125" style="401" customWidth="1"/>
    <col min="12541" max="12542" width="0" style="401" hidden="1" customWidth="1"/>
    <col min="12543" max="12546" width="4.42578125" style="401" customWidth="1"/>
    <col min="12547" max="12548" width="0" style="401" hidden="1" customWidth="1"/>
    <col min="12549" max="12556" width="4.42578125" style="401" customWidth="1"/>
    <col min="12557" max="12558" width="0" style="401" hidden="1" customWidth="1"/>
    <col min="12559" max="12566" width="4.42578125" style="401" customWidth="1"/>
    <col min="12567" max="12568" width="0" style="401" hidden="1" customWidth="1"/>
    <col min="12569" max="12570" width="4.42578125" style="401" customWidth="1"/>
    <col min="12571" max="12572" width="0" style="401" hidden="1" customWidth="1"/>
    <col min="12573" max="12576" width="4.42578125" style="401" customWidth="1"/>
    <col min="12577" max="12584" width="0" style="401" hidden="1" customWidth="1"/>
    <col min="12585" max="12586" width="4.42578125" style="401" customWidth="1"/>
    <col min="12587" max="12588" width="0" style="401" hidden="1" customWidth="1"/>
    <col min="12589" max="12592" width="5.42578125" style="401" customWidth="1"/>
    <col min="12593" max="12782" width="8.5703125" style="401"/>
    <col min="12783" max="12783" width="16" style="401" customWidth="1"/>
    <col min="12784" max="12784" width="8" style="401" customWidth="1"/>
    <col min="12785" max="12785" width="4.42578125" style="401" bestFit="1" customWidth="1"/>
    <col min="12786" max="12786" width="5.42578125" style="401" customWidth="1"/>
    <col min="12787" max="12792" width="4.42578125" style="401" customWidth="1"/>
    <col min="12793" max="12794" width="0" style="401" hidden="1" customWidth="1"/>
    <col min="12795" max="12796" width="4.42578125" style="401" customWidth="1"/>
    <col min="12797" max="12798" width="0" style="401" hidden="1" customWidth="1"/>
    <col min="12799" max="12802" width="4.42578125" style="401" customWidth="1"/>
    <col min="12803" max="12804" width="0" style="401" hidden="1" customWidth="1"/>
    <col min="12805" max="12812" width="4.42578125" style="401" customWidth="1"/>
    <col min="12813" max="12814" width="0" style="401" hidden="1" customWidth="1"/>
    <col min="12815" max="12822" width="4.42578125" style="401" customWidth="1"/>
    <col min="12823" max="12824" width="0" style="401" hidden="1" customWidth="1"/>
    <col min="12825" max="12826" width="4.42578125" style="401" customWidth="1"/>
    <col min="12827" max="12828" width="0" style="401" hidden="1" customWidth="1"/>
    <col min="12829" max="12832" width="4.42578125" style="401" customWidth="1"/>
    <col min="12833" max="12840" width="0" style="401" hidden="1" customWidth="1"/>
    <col min="12841" max="12842" width="4.42578125" style="401" customWidth="1"/>
    <col min="12843" max="12844" width="0" style="401" hidden="1" customWidth="1"/>
    <col min="12845" max="12848" width="5.42578125" style="401" customWidth="1"/>
    <col min="12849" max="13038" width="8.5703125" style="401"/>
    <col min="13039" max="13039" width="16" style="401" customWidth="1"/>
    <col min="13040" max="13040" width="8" style="401" customWidth="1"/>
    <col min="13041" max="13041" width="4.42578125" style="401" bestFit="1" customWidth="1"/>
    <col min="13042" max="13042" width="5.42578125" style="401" customWidth="1"/>
    <col min="13043" max="13048" width="4.42578125" style="401" customWidth="1"/>
    <col min="13049" max="13050" width="0" style="401" hidden="1" customWidth="1"/>
    <col min="13051" max="13052" width="4.42578125" style="401" customWidth="1"/>
    <col min="13053" max="13054" width="0" style="401" hidden="1" customWidth="1"/>
    <col min="13055" max="13058" width="4.42578125" style="401" customWidth="1"/>
    <col min="13059" max="13060" width="0" style="401" hidden="1" customWidth="1"/>
    <col min="13061" max="13068" width="4.42578125" style="401" customWidth="1"/>
    <col min="13069" max="13070" width="0" style="401" hidden="1" customWidth="1"/>
    <col min="13071" max="13078" width="4.42578125" style="401" customWidth="1"/>
    <col min="13079" max="13080" width="0" style="401" hidden="1" customWidth="1"/>
    <col min="13081" max="13082" width="4.42578125" style="401" customWidth="1"/>
    <col min="13083" max="13084" width="0" style="401" hidden="1" customWidth="1"/>
    <col min="13085" max="13088" width="4.42578125" style="401" customWidth="1"/>
    <col min="13089" max="13096" width="0" style="401" hidden="1" customWidth="1"/>
    <col min="13097" max="13098" width="4.42578125" style="401" customWidth="1"/>
    <col min="13099" max="13100" width="0" style="401" hidden="1" customWidth="1"/>
    <col min="13101" max="13104" width="5.42578125" style="401" customWidth="1"/>
    <col min="13105" max="13294" width="8.5703125" style="401"/>
    <col min="13295" max="13295" width="16" style="401" customWidth="1"/>
    <col min="13296" max="13296" width="8" style="401" customWidth="1"/>
    <col min="13297" max="13297" width="4.42578125" style="401" bestFit="1" customWidth="1"/>
    <col min="13298" max="13298" width="5.42578125" style="401" customWidth="1"/>
    <col min="13299" max="13304" width="4.42578125" style="401" customWidth="1"/>
    <col min="13305" max="13306" width="0" style="401" hidden="1" customWidth="1"/>
    <col min="13307" max="13308" width="4.42578125" style="401" customWidth="1"/>
    <col min="13309" max="13310" width="0" style="401" hidden="1" customWidth="1"/>
    <col min="13311" max="13314" width="4.42578125" style="401" customWidth="1"/>
    <col min="13315" max="13316" width="0" style="401" hidden="1" customWidth="1"/>
    <col min="13317" max="13324" width="4.42578125" style="401" customWidth="1"/>
    <col min="13325" max="13326" width="0" style="401" hidden="1" customWidth="1"/>
    <col min="13327" max="13334" width="4.42578125" style="401" customWidth="1"/>
    <col min="13335" max="13336" width="0" style="401" hidden="1" customWidth="1"/>
    <col min="13337" max="13338" width="4.42578125" style="401" customWidth="1"/>
    <col min="13339" max="13340" width="0" style="401" hidden="1" customWidth="1"/>
    <col min="13341" max="13344" width="4.42578125" style="401" customWidth="1"/>
    <col min="13345" max="13352" width="0" style="401" hidden="1" customWidth="1"/>
    <col min="13353" max="13354" width="4.42578125" style="401" customWidth="1"/>
    <col min="13355" max="13356" width="0" style="401" hidden="1" customWidth="1"/>
    <col min="13357" max="13360" width="5.42578125" style="401" customWidth="1"/>
    <col min="13361" max="13550" width="8.5703125" style="401"/>
    <col min="13551" max="13551" width="16" style="401" customWidth="1"/>
    <col min="13552" max="13552" width="8" style="401" customWidth="1"/>
    <col min="13553" max="13553" width="4.42578125" style="401" bestFit="1" customWidth="1"/>
    <col min="13554" max="13554" width="5.42578125" style="401" customWidth="1"/>
    <col min="13555" max="13560" width="4.42578125" style="401" customWidth="1"/>
    <col min="13561" max="13562" width="0" style="401" hidden="1" customWidth="1"/>
    <col min="13563" max="13564" width="4.42578125" style="401" customWidth="1"/>
    <col min="13565" max="13566" width="0" style="401" hidden="1" customWidth="1"/>
    <col min="13567" max="13570" width="4.42578125" style="401" customWidth="1"/>
    <col min="13571" max="13572" width="0" style="401" hidden="1" customWidth="1"/>
    <col min="13573" max="13580" width="4.42578125" style="401" customWidth="1"/>
    <col min="13581" max="13582" width="0" style="401" hidden="1" customWidth="1"/>
    <col min="13583" max="13590" width="4.42578125" style="401" customWidth="1"/>
    <col min="13591" max="13592" width="0" style="401" hidden="1" customWidth="1"/>
    <col min="13593" max="13594" width="4.42578125" style="401" customWidth="1"/>
    <col min="13595" max="13596" width="0" style="401" hidden="1" customWidth="1"/>
    <col min="13597" max="13600" width="4.42578125" style="401" customWidth="1"/>
    <col min="13601" max="13608" width="0" style="401" hidden="1" customWidth="1"/>
    <col min="13609" max="13610" width="4.42578125" style="401" customWidth="1"/>
    <col min="13611" max="13612" width="0" style="401" hidden="1" customWidth="1"/>
    <col min="13613" max="13616" width="5.42578125" style="401" customWidth="1"/>
    <col min="13617" max="13806" width="8.5703125" style="401"/>
    <col min="13807" max="13807" width="16" style="401" customWidth="1"/>
    <col min="13808" max="13808" width="8" style="401" customWidth="1"/>
    <col min="13809" max="13809" width="4.42578125" style="401" bestFit="1" customWidth="1"/>
    <col min="13810" max="13810" width="5.42578125" style="401" customWidth="1"/>
    <col min="13811" max="13816" width="4.42578125" style="401" customWidth="1"/>
    <col min="13817" max="13818" width="0" style="401" hidden="1" customWidth="1"/>
    <col min="13819" max="13820" width="4.42578125" style="401" customWidth="1"/>
    <col min="13821" max="13822" width="0" style="401" hidden="1" customWidth="1"/>
    <col min="13823" max="13826" width="4.42578125" style="401" customWidth="1"/>
    <col min="13827" max="13828" width="0" style="401" hidden="1" customWidth="1"/>
    <col min="13829" max="13836" width="4.42578125" style="401" customWidth="1"/>
    <col min="13837" max="13838" width="0" style="401" hidden="1" customWidth="1"/>
    <col min="13839" max="13846" width="4.42578125" style="401" customWidth="1"/>
    <col min="13847" max="13848" width="0" style="401" hidden="1" customWidth="1"/>
    <col min="13849" max="13850" width="4.42578125" style="401" customWidth="1"/>
    <col min="13851" max="13852" width="0" style="401" hidden="1" customWidth="1"/>
    <col min="13853" max="13856" width="4.42578125" style="401" customWidth="1"/>
    <col min="13857" max="13864" width="0" style="401" hidden="1" customWidth="1"/>
    <col min="13865" max="13866" width="4.42578125" style="401" customWidth="1"/>
    <col min="13867" max="13868" width="0" style="401" hidden="1" customWidth="1"/>
    <col min="13869" max="13872" width="5.42578125" style="401" customWidth="1"/>
    <col min="13873" max="14062" width="8.5703125" style="401"/>
    <col min="14063" max="14063" width="16" style="401" customWidth="1"/>
    <col min="14064" max="14064" width="8" style="401" customWidth="1"/>
    <col min="14065" max="14065" width="4.42578125" style="401" bestFit="1" customWidth="1"/>
    <col min="14066" max="14066" width="5.42578125" style="401" customWidth="1"/>
    <col min="14067" max="14072" width="4.42578125" style="401" customWidth="1"/>
    <col min="14073" max="14074" width="0" style="401" hidden="1" customWidth="1"/>
    <col min="14075" max="14076" width="4.42578125" style="401" customWidth="1"/>
    <col min="14077" max="14078" width="0" style="401" hidden="1" customWidth="1"/>
    <col min="14079" max="14082" width="4.42578125" style="401" customWidth="1"/>
    <col min="14083" max="14084" width="0" style="401" hidden="1" customWidth="1"/>
    <col min="14085" max="14092" width="4.42578125" style="401" customWidth="1"/>
    <col min="14093" max="14094" width="0" style="401" hidden="1" customWidth="1"/>
    <col min="14095" max="14102" width="4.42578125" style="401" customWidth="1"/>
    <col min="14103" max="14104" width="0" style="401" hidden="1" customWidth="1"/>
    <col min="14105" max="14106" width="4.42578125" style="401" customWidth="1"/>
    <col min="14107" max="14108" width="0" style="401" hidden="1" customWidth="1"/>
    <col min="14109" max="14112" width="4.42578125" style="401" customWidth="1"/>
    <col min="14113" max="14120" width="0" style="401" hidden="1" customWidth="1"/>
    <col min="14121" max="14122" width="4.42578125" style="401" customWidth="1"/>
    <col min="14123" max="14124" width="0" style="401" hidden="1" customWidth="1"/>
    <col min="14125" max="14128" width="5.42578125" style="401" customWidth="1"/>
    <col min="14129" max="14318" width="8.5703125" style="401"/>
    <col min="14319" max="14319" width="16" style="401" customWidth="1"/>
    <col min="14320" max="14320" width="8" style="401" customWidth="1"/>
    <col min="14321" max="14321" width="4.42578125" style="401" bestFit="1" customWidth="1"/>
    <col min="14322" max="14322" width="5.42578125" style="401" customWidth="1"/>
    <col min="14323" max="14328" width="4.42578125" style="401" customWidth="1"/>
    <col min="14329" max="14330" width="0" style="401" hidden="1" customWidth="1"/>
    <col min="14331" max="14332" width="4.42578125" style="401" customWidth="1"/>
    <col min="14333" max="14334" width="0" style="401" hidden="1" customWidth="1"/>
    <col min="14335" max="14338" width="4.42578125" style="401" customWidth="1"/>
    <col min="14339" max="14340" width="0" style="401" hidden="1" customWidth="1"/>
    <col min="14341" max="14348" width="4.42578125" style="401" customWidth="1"/>
    <col min="14349" max="14350" width="0" style="401" hidden="1" customWidth="1"/>
    <col min="14351" max="14358" width="4.42578125" style="401" customWidth="1"/>
    <col min="14359" max="14360" width="0" style="401" hidden="1" customWidth="1"/>
    <col min="14361" max="14362" width="4.42578125" style="401" customWidth="1"/>
    <col min="14363" max="14364" width="0" style="401" hidden="1" customWidth="1"/>
    <col min="14365" max="14368" width="4.42578125" style="401" customWidth="1"/>
    <col min="14369" max="14376" width="0" style="401" hidden="1" customWidth="1"/>
    <col min="14377" max="14378" width="4.42578125" style="401" customWidth="1"/>
    <col min="14379" max="14380" width="0" style="401" hidden="1" customWidth="1"/>
    <col min="14381" max="14384" width="5.42578125" style="401" customWidth="1"/>
    <col min="14385" max="14574" width="8.5703125" style="401"/>
    <col min="14575" max="14575" width="16" style="401" customWidth="1"/>
    <col min="14576" max="14576" width="8" style="401" customWidth="1"/>
    <col min="14577" max="14577" width="4.42578125" style="401" bestFit="1" customWidth="1"/>
    <col min="14578" max="14578" width="5.42578125" style="401" customWidth="1"/>
    <col min="14579" max="14584" width="4.42578125" style="401" customWidth="1"/>
    <col min="14585" max="14586" width="0" style="401" hidden="1" customWidth="1"/>
    <col min="14587" max="14588" width="4.42578125" style="401" customWidth="1"/>
    <col min="14589" max="14590" width="0" style="401" hidden="1" customWidth="1"/>
    <col min="14591" max="14594" width="4.42578125" style="401" customWidth="1"/>
    <col min="14595" max="14596" width="0" style="401" hidden="1" customWidth="1"/>
    <col min="14597" max="14604" width="4.42578125" style="401" customWidth="1"/>
    <col min="14605" max="14606" width="0" style="401" hidden="1" customWidth="1"/>
    <col min="14607" max="14614" width="4.42578125" style="401" customWidth="1"/>
    <col min="14615" max="14616" width="0" style="401" hidden="1" customWidth="1"/>
    <col min="14617" max="14618" width="4.42578125" style="401" customWidth="1"/>
    <col min="14619" max="14620" width="0" style="401" hidden="1" customWidth="1"/>
    <col min="14621" max="14624" width="4.42578125" style="401" customWidth="1"/>
    <col min="14625" max="14632" width="0" style="401" hidden="1" customWidth="1"/>
    <col min="14633" max="14634" width="4.42578125" style="401" customWidth="1"/>
    <col min="14635" max="14636" width="0" style="401" hidden="1" customWidth="1"/>
    <col min="14637" max="14640" width="5.42578125" style="401" customWidth="1"/>
    <col min="14641" max="14830" width="8.5703125" style="401"/>
    <col min="14831" max="14831" width="16" style="401" customWidth="1"/>
    <col min="14832" max="14832" width="8" style="401" customWidth="1"/>
    <col min="14833" max="14833" width="4.42578125" style="401" bestFit="1" customWidth="1"/>
    <col min="14834" max="14834" width="5.42578125" style="401" customWidth="1"/>
    <col min="14835" max="14840" width="4.42578125" style="401" customWidth="1"/>
    <col min="14841" max="14842" width="0" style="401" hidden="1" customWidth="1"/>
    <col min="14843" max="14844" width="4.42578125" style="401" customWidth="1"/>
    <col min="14845" max="14846" width="0" style="401" hidden="1" customWidth="1"/>
    <col min="14847" max="14850" width="4.42578125" style="401" customWidth="1"/>
    <col min="14851" max="14852" width="0" style="401" hidden="1" customWidth="1"/>
    <col min="14853" max="14860" width="4.42578125" style="401" customWidth="1"/>
    <col min="14861" max="14862" width="0" style="401" hidden="1" customWidth="1"/>
    <col min="14863" max="14870" width="4.42578125" style="401" customWidth="1"/>
    <col min="14871" max="14872" width="0" style="401" hidden="1" customWidth="1"/>
    <col min="14873" max="14874" width="4.42578125" style="401" customWidth="1"/>
    <col min="14875" max="14876" width="0" style="401" hidden="1" customWidth="1"/>
    <col min="14877" max="14880" width="4.42578125" style="401" customWidth="1"/>
    <col min="14881" max="14888" width="0" style="401" hidden="1" customWidth="1"/>
    <col min="14889" max="14890" width="4.42578125" style="401" customWidth="1"/>
    <col min="14891" max="14892" width="0" style="401" hidden="1" customWidth="1"/>
    <col min="14893" max="14896" width="5.42578125" style="401" customWidth="1"/>
    <col min="14897" max="15086" width="8.5703125" style="401"/>
    <col min="15087" max="15087" width="16" style="401" customWidth="1"/>
    <col min="15088" max="15088" width="8" style="401" customWidth="1"/>
    <col min="15089" max="15089" width="4.42578125" style="401" bestFit="1" customWidth="1"/>
    <col min="15090" max="15090" width="5.42578125" style="401" customWidth="1"/>
    <col min="15091" max="15096" width="4.42578125" style="401" customWidth="1"/>
    <col min="15097" max="15098" width="0" style="401" hidden="1" customWidth="1"/>
    <col min="15099" max="15100" width="4.42578125" style="401" customWidth="1"/>
    <col min="15101" max="15102" width="0" style="401" hidden="1" customWidth="1"/>
    <col min="15103" max="15106" width="4.42578125" style="401" customWidth="1"/>
    <col min="15107" max="15108" width="0" style="401" hidden="1" customWidth="1"/>
    <col min="15109" max="15116" width="4.42578125" style="401" customWidth="1"/>
    <col min="15117" max="15118" width="0" style="401" hidden="1" customWidth="1"/>
    <col min="15119" max="15126" width="4.42578125" style="401" customWidth="1"/>
    <col min="15127" max="15128" width="0" style="401" hidden="1" customWidth="1"/>
    <col min="15129" max="15130" width="4.42578125" style="401" customWidth="1"/>
    <col min="15131" max="15132" width="0" style="401" hidden="1" customWidth="1"/>
    <col min="15133" max="15136" width="4.42578125" style="401" customWidth="1"/>
    <col min="15137" max="15144" width="0" style="401" hidden="1" customWidth="1"/>
    <col min="15145" max="15146" width="4.42578125" style="401" customWidth="1"/>
    <col min="15147" max="15148" width="0" style="401" hidden="1" customWidth="1"/>
    <col min="15149" max="15152" width="5.42578125" style="401" customWidth="1"/>
    <col min="15153" max="15342" width="8.5703125" style="401"/>
    <col min="15343" max="15343" width="16" style="401" customWidth="1"/>
    <col min="15344" max="15344" width="8" style="401" customWidth="1"/>
    <col min="15345" max="15345" width="4.42578125" style="401" bestFit="1" customWidth="1"/>
    <col min="15346" max="15346" width="5.42578125" style="401" customWidth="1"/>
    <col min="15347" max="15352" width="4.42578125" style="401" customWidth="1"/>
    <col min="15353" max="15354" width="0" style="401" hidden="1" customWidth="1"/>
    <col min="15355" max="15356" width="4.42578125" style="401" customWidth="1"/>
    <col min="15357" max="15358" width="0" style="401" hidden="1" customWidth="1"/>
    <col min="15359" max="15362" width="4.42578125" style="401" customWidth="1"/>
    <col min="15363" max="15364" width="0" style="401" hidden="1" customWidth="1"/>
    <col min="15365" max="15372" width="4.42578125" style="401" customWidth="1"/>
    <col min="15373" max="15374" width="0" style="401" hidden="1" customWidth="1"/>
    <col min="15375" max="15382" width="4.42578125" style="401" customWidth="1"/>
    <col min="15383" max="15384" width="0" style="401" hidden="1" customWidth="1"/>
    <col min="15385" max="15386" width="4.42578125" style="401" customWidth="1"/>
    <col min="15387" max="15388" width="0" style="401" hidden="1" customWidth="1"/>
    <col min="15389" max="15392" width="4.42578125" style="401" customWidth="1"/>
    <col min="15393" max="15400" width="0" style="401" hidden="1" customWidth="1"/>
    <col min="15401" max="15402" width="4.42578125" style="401" customWidth="1"/>
    <col min="15403" max="15404" width="0" style="401" hidden="1" customWidth="1"/>
    <col min="15405" max="15408" width="5.42578125" style="401" customWidth="1"/>
    <col min="15409" max="15598" width="8.5703125" style="401"/>
    <col min="15599" max="15599" width="16" style="401" customWidth="1"/>
    <col min="15600" max="15600" width="8" style="401" customWidth="1"/>
    <col min="15601" max="15601" width="4.42578125" style="401" bestFit="1" customWidth="1"/>
    <col min="15602" max="15602" width="5.42578125" style="401" customWidth="1"/>
    <col min="15603" max="15608" width="4.42578125" style="401" customWidth="1"/>
    <col min="15609" max="15610" width="0" style="401" hidden="1" customWidth="1"/>
    <col min="15611" max="15612" width="4.42578125" style="401" customWidth="1"/>
    <col min="15613" max="15614" width="0" style="401" hidden="1" customWidth="1"/>
    <col min="15615" max="15618" width="4.42578125" style="401" customWidth="1"/>
    <col min="15619" max="15620" width="0" style="401" hidden="1" customWidth="1"/>
    <col min="15621" max="15628" width="4.42578125" style="401" customWidth="1"/>
    <col min="15629" max="15630" width="0" style="401" hidden="1" customWidth="1"/>
    <col min="15631" max="15638" width="4.42578125" style="401" customWidth="1"/>
    <col min="15639" max="15640" width="0" style="401" hidden="1" customWidth="1"/>
    <col min="15641" max="15642" width="4.42578125" style="401" customWidth="1"/>
    <col min="15643" max="15644" width="0" style="401" hidden="1" customWidth="1"/>
    <col min="15645" max="15648" width="4.42578125" style="401" customWidth="1"/>
    <col min="15649" max="15656" width="0" style="401" hidden="1" customWidth="1"/>
    <col min="15657" max="15658" width="4.42578125" style="401" customWidth="1"/>
    <col min="15659" max="15660" width="0" style="401" hidden="1" customWidth="1"/>
    <col min="15661" max="15664" width="5.42578125" style="401" customWidth="1"/>
    <col min="15665" max="15854" width="8.5703125" style="401"/>
    <col min="15855" max="15855" width="16" style="401" customWidth="1"/>
    <col min="15856" max="15856" width="8" style="401" customWidth="1"/>
    <col min="15857" max="15857" width="4.42578125" style="401" bestFit="1" customWidth="1"/>
    <col min="15858" max="15858" width="5.42578125" style="401" customWidth="1"/>
    <col min="15859" max="15864" width="4.42578125" style="401" customWidth="1"/>
    <col min="15865" max="15866" width="0" style="401" hidden="1" customWidth="1"/>
    <col min="15867" max="15868" width="4.42578125" style="401" customWidth="1"/>
    <col min="15869" max="15870" width="0" style="401" hidden="1" customWidth="1"/>
    <col min="15871" max="15874" width="4.42578125" style="401" customWidth="1"/>
    <col min="15875" max="15876" width="0" style="401" hidden="1" customWidth="1"/>
    <col min="15877" max="15884" width="4.42578125" style="401" customWidth="1"/>
    <col min="15885" max="15886" width="0" style="401" hidden="1" customWidth="1"/>
    <col min="15887" max="15894" width="4.42578125" style="401" customWidth="1"/>
    <col min="15895" max="15896" width="0" style="401" hidden="1" customWidth="1"/>
    <col min="15897" max="15898" width="4.42578125" style="401" customWidth="1"/>
    <col min="15899" max="15900" width="0" style="401" hidden="1" customWidth="1"/>
    <col min="15901" max="15904" width="4.42578125" style="401" customWidth="1"/>
    <col min="15905" max="15912" width="0" style="401" hidden="1" customWidth="1"/>
    <col min="15913" max="15914" width="4.42578125" style="401" customWidth="1"/>
    <col min="15915" max="15916" width="0" style="401" hidden="1" customWidth="1"/>
    <col min="15917" max="15920" width="5.42578125" style="401" customWidth="1"/>
    <col min="15921" max="16110" width="8.5703125" style="401"/>
    <col min="16111" max="16111" width="16" style="401" customWidth="1"/>
    <col min="16112" max="16112" width="8" style="401" customWidth="1"/>
    <col min="16113" max="16113" width="4.42578125" style="401" bestFit="1" customWidth="1"/>
    <col min="16114" max="16114" width="5.42578125" style="401" customWidth="1"/>
    <col min="16115" max="16120" width="4.42578125" style="401" customWidth="1"/>
    <col min="16121" max="16122" width="0" style="401" hidden="1" customWidth="1"/>
    <col min="16123" max="16124" width="4.42578125" style="401" customWidth="1"/>
    <col min="16125" max="16126" width="0" style="401" hidden="1" customWidth="1"/>
    <col min="16127" max="16130" width="4.42578125" style="401" customWidth="1"/>
    <col min="16131" max="16132" width="0" style="401" hidden="1" customWidth="1"/>
    <col min="16133" max="16140" width="4.42578125" style="401" customWidth="1"/>
    <col min="16141" max="16142" width="0" style="401" hidden="1" customWidth="1"/>
    <col min="16143" max="16150" width="4.42578125" style="401" customWidth="1"/>
    <col min="16151" max="16152" width="0" style="401" hidden="1" customWidth="1"/>
    <col min="16153" max="16154" width="4.42578125" style="401" customWidth="1"/>
    <col min="16155" max="16156" width="0" style="401" hidden="1" customWidth="1"/>
    <col min="16157" max="16160" width="4.42578125" style="401" customWidth="1"/>
    <col min="16161" max="16168" width="0" style="401" hidden="1" customWidth="1"/>
    <col min="16169" max="16170" width="4.42578125" style="401" customWidth="1"/>
    <col min="16171" max="16172" width="0" style="401" hidden="1" customWidth="1"/>
    <col min="16173" max="16176" width="5.42578125" style="401" customWidth="1"/>
    <col min="16177" max="16384" width="8.5703125" style="401"/>
  </cols>
  <sheetData>
    <row r="1" spans="1:67" s="339" customFormat="1" ht="12.6" customHeight="1">
      <c r="A1" s="223" t="s">
        <v>101</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475" t="s">
        <v>3</v>
      </c>
      <c r="D2" s="476"/>
      <c r="E2" s="473" t="s">
        <v>4</v>
      </c>
      <c r="F2" s="474"/>
      <c r="G2" s="473" t="s">
        <v>5</v>
      </c>
      <c r="H2" s="474"/>
      <c r="I2" s="473" t="s">
        <v>6</v>
      </c>
      <c r="J2" s="474"/>
      <c r="K2" s="473" t="s">
        <v>7</v>
      </c>
      <c r="L2" s="474"/>
      <c r="M2" s="473" t="s">
        <v>8</v>
      </c>
      <c r="N2" s="474"/>
      <c r="O2" s="473" t="s">
        <v>9</v>
      </c>
      <c r="P2" s="474"/>
      <c r="Q2" s="477" t="s">
        <v>121</v>
      </c>
      <c r="R2" s="478"/>
      <c r="S2" s="477" t="s">
        <v>574</v>
      </c>
      <c r="T2" s="478"/>
      <c r="U2" s="473" t="s">
        <v>10</v>
      </c>
      <c r="V2" s="474"/>
      <c r="W2" s="473" t="s">
        <v>11</v>
      </c>
      <c r="X2" s="474"/>
      <c r="Y2" s="473" t="s">
        <v>12</v>
      </c>
      <c r="Z2" s="474"/>
      <c r="AA2" s="473" t="s">
        <v>13</v>
      </c>
      <c r="AB2" s="474"/>
      <c r="AC2" s="473" t="s">
        <v>14</v>
      </c>
      <c r="AD2" s="474"/>
      <c r="AE2" s="473" t="s">
        <v>15</v>
      </c>
      <c r="AF2" s="474"/>
      <c r="AG2" s="473" t="s">
        <v>16</v>
      </c>
      <c r="AH2" s="474"/>
      <c r="AI2" s="473" t="s">
        <v>17</v>
      </c>
      <c r="AJ2" s="474"/>
      <c r="AK2" s="473" t="s">
        <v>18</v>
      </c>
      <c r="AL2" s="474"/>
      <c r="AM2" s="473" t="s">
        <v>102</v>
      </c>
      <c r="AN2" s="474"/>
      <c r="AO2" s="473" t="s">
        <v>20</v>
      </c>
      <c r="AP2" s="474"/>
      <c r="AQ2" s="473" t="s">
        <v>21</v>
      </c>
      <c r="AR2" s="474"/>
      <c r="AS2" s="344" t="s">
        <v>22</v>
      </c>
      <c r="AT2" s="345"/>
      <c r="AU2" s="345"/>
      <c r="AV2" s="346" t="s">
        <v>23</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417" t="s">
        <v>25</v>
      </c>
      <c r="R3" s="418" t="s">
        <v>27</v>
      </c>
      <c r="S3" s="417" t="s">
        <v>25</v>
      </c>
      <c r="T3" s="418" t="s">
        <v>27</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7" t="s">
        <v>22</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28</v>
      </c>
      <c r="B4" s="406" t="s">
        <v>103</v>
      </c>
      <c r="C4" s="360">
        <f>SUM(C5:C30)</f>
        <v>136</v>
      </c>
      <c r="D4" s="360">
        <f t="shared" ref="D4:AR4" si="0">SUM(D5:D30)</f>
        <v>371</v>
      </c>
      <c r="E4" s="360">
        <f t="shared" si="0"/>
        <v>228</v>
      </c>
      <c r="F4" s="360">
        <f t="shared" si="0"/>
        <v>210</v>
      </c>
      <c r="G4" s="360">
        <f t="shared" si="0"/>
        <v>93</v>
      </c>
      <c r="H4" s="360">
        <f t="shared" si="0"/>
        <v>461</v>
      </c>
      <c r="I4" s="360">
        <f t="shared" si="0"/>
        <v>5</v>
      </c>
      <c r="J4" s="360">
        <f t="shared" si="0"/>
        <v>9</v>
      </c>
      <c r="K4" s="360">
        <f t="shared" si="0"/>
        <v>12</v>
      </c>
      <c r="L4" s="360">
        <f t="shared" si="0"/>
        <v>30</v>
      </c>
      <c r="M4" s="360">
        <f t="shared" si="0"/>
        <v>6</v>
      </c>
      <c r="N4" s="360">
        <f t="shared" si="0"/>
        <v>8</v>
      </c>
      <c r="O4" s="360">
        <f t="shared" si="0"/>
        <v>67</v>
      </c>
      <c r="P4" s="360">
        <f t="shared" si="0"/>
        <v>90</v>
      </c>
      <c r="Q4" s="360">
        <f t="shared" si="0"/>
        <v>94</v>
      </c>
      <c r="R4" s="360">
        <f t="shared" si="0"/>
        <v>196</v>
      </c>
      <c r="S4" s="360">
        <f t="shared" si="0"/>
        <v>39</v>
      </c>
      <c r="T4" s="360">
        <f t="shared" si="0"/>
        <v>95</v>
      </c>
      <c r="U4" s="360">
        <f t="shared" si="0"/>
        <v>0</v>
      </c>
      <c r="V4" s="360">
        <f t="shared" si="0"/>
        <v>0</v>
      </c>
      <c r="W4" s="360">
        <f t="shared" si="0"/>
        <v>6</v>
      </c>
      <c r="X4" s="360">
        <f t="shared" si="0"/>
        <v>7</v>
      </c>
      <c r="Y4" s="360">
        <f t="shared" si="0"/>
        <v>2</v>
      </c>
      <c r="Z4" s="360">
        <f t="shared" si="0"/>
        <v>0</v>
      </c>
      <c r="AA4" s="360">
        <f t="shared" si="0"/>
        <v>131</v>
      </c>
      <c r="AB4" s="360">
        <f t="shared" si="0"/>
        <v>127</v>
      </c>
      <c r="AC4" s="360">
        <f t="shared" si="0"/>
        <v>7</v>
      </c>
      <c r="AD4" s="360">
        <f t="shared" si="0"/>
        <v>3</v>
      </c>
      <c r="AE4" s="360">
        <f t="shared" si="0"/>
        <v>0</v>
      </c>
      <c r="AF4" s="360">
        <f t="shared" si="0"/>
        <v>1</v>
      </c>
      <c r="AG4" s="360">
        <f t="shared" si="0"/>
        <v>0</v>
      </c>
      <c r="AH4" s="360">
        <f t="shared" si="0"/>
        <v>0</v>
      </c>
      <c r="AI4" s="360">
        <f t="shared" si="0"/>
        <v>1</v>
      </c>
      <c r="AJ4" s="360">
        <f t="shared" si="0"/>
        <v>18</v>
      </c>
      <c r="AK4" s="360">
        <f t="shared" si="0"/>
        <v>2</v>
      </c>
      <c r="AL4" s="360">
        <f t="shared" si="0"/>
        <v>12</v>
      </c>
      <c r="AM4" s="360">
        <f t="shared" si="0"/>
        <v>3</v>
      </c>
      <c r="AN4" s="360">
        <f t="shared" si="0"/>
        <v>11</v>
      </c>
      <c r="AO4" s="360">
        <f t="shared" si="0"/>
        <v>24</v>
      </c>
      <c r="AP4" s="360">
        <f t="shared" si="0"/>
        <v>39</v>
      </c>
      <c r="AQ4" s="360">
        <f t="shared" si="0"/>
        <v>12</v>
      </c>
      <c r="AR4" s="360">
        <f t="shared" si="0"/>
        <v>38</v>
      </c>
      <c r="AS4" s="360">
        <f>SUM(AS5:AS30)</f>
        <v>867</v>
      </c>
      <c r="AT4" s="360">
        <f>SUM(AT5:AT30)</f>
        <v>1727</v>
      </c>
      <c r="AU4" s="360">
        <f t="shared" ref="AU4" si="1">SUM(AU5:AU30)</f>
        <v>2594</v>
      </c>
      <c r="AV4" s="361">
        <f>100/AU4*AS4</f>
        <v>33.423284502698536</v>
      </c>
      <c r="AW4" s="381"/>
      <c r="AX4" s="433"/>
      <c r="AY4" s="433"/>
      <c r="AZ4" s="381"/>
      <c r="BA4" s="381"/>
      <c r="BB4" s="381"/>
      <c r="BC4" s="381"/>
      <c r="BD4" s="381"/>
      <c r="BE4" s="381"/>
      <c r="BF4" s="381"/>
      <c r="BG4" s="381"/>
      <c r="BH4" s="381"/>
      <c r="BI4" s="381"/>
      <c r="BJ4" s="381"/>
      <c r="BK4" s="381"/>
      <c r="BL4" s="381"/>
      <c r="BM4" s="381"/>
      <c r="BN4" s="381"/>
      <c r="BO4" s="381"/>
    </row>
    <row r="5" spans="1:67" s="382" customFormat="1" ht="11.25">
      <c r="A5" s="428" t="s">
        <v>30</v>
      </c>
      <c r="B5" s="434">
        <v>2023</v>
      </c>
      <c r="C5" s="435">
        <v>12</v>
      </c>
      <c r="D5" s="435">
        <v>17</v>
      </c>
      <c r="E5" s="436">
        <v>21</v>
      </c>
      <c r="F5" s="435">
        <v>15</v>
      </c>
      <c r="G5" s="436">
        <v>13</v>
      </c>
      <c r="H5" s="435">
        <v>33</v>
      </c>
      <c r="I5" s="437" t="s">
        <v>31</v>
      </c>
      <c r="J5" s="437" t="s">
        <v>31</v>
      </c>
      <c r="K5" s="435">
        <v>0</v>
      </c>
      <c r="L5" s="435">
        <v>7</v>
      </c>
      <c r="M5" s="435">
        <v>0</v>
      </c>
      <c r="N5" s="435">
        <v>0</v>
      </c>
      <c r="O5" s="435">
        <v>15</v>
      </c>
      <c r="P5" s="435">
        <v>9</v>
      </c>
      <c r="Q5" s="435">
        <v>6</v>
      </c>
      <c r="R5" s="435">
        <v>5</v>
      </c>
      <c r="S5" s="435" t="s">
        <v>31</v>
      </c>
      <c r="T5" s="435" t="s">
        <v>31</v>
      </c>
      <c r="U5" s="437" t="s">
        <v>31</v>
      </c>
      <c r="V5" s="437" t="s">
        <v>31</v>
      </c>
      <c r="W5" s="435">
        <v>0</v>
      </c>
      <c r="X5" s="435">
        <v>0</v>
      </c>
      <c r="Y5" s="438" t="s">
        <v>31</v>
      </c>
      <c r="Z5" s="438" t="s">
        <v>31</v>
      </c>
      <c r="AA5" s="438">
        <v>8</v>
      </c>
      <c r="AB5" s="435">
        <v>11</v>
      </c>
      <c r="AC5" s="437">
        <v>4</v>
      </c>
      <c r="AD5" s="437">
        <v>1</v>
      </c>
      <c r="AE5" s="437" t="s">
        <v>31</v>
      </c>
      <c r="AF5" s="437" t="s">
        <v>31</v>
      </c>
      <c r="AG5" s="437" t="s">
        <v>31</v>
      </c>
      <c r="AH5" s="437" t="s">
        <v>31</v>
      </c>
      <c r="AI5" s="427">
        <v>0</v>
      </c>
      <c r="AJ5" s="427">
        <v>3</v>
      </c>
      <c r="AK5" s="438" t="s">
        <v>31</v>
      </c>
      <c r="AL5" s="435" t="s">
        <v>31</v>
      </c>
      <c r="AM5" s="438" t="s">
        <v>31</v>
      </c>
      <c r="AN5" s="435" t="s">
        <v>31</v>
      </c>
      <c r="AO5" s="403">
        <v>0</v>
      </c>
      <c r="AP5" s="403">
        <v>0</v>
      </c>
      <c r="AQ5" s="404"/>
      <c r="AR5" s="404"/>
      <c r="AS5" s="427">
        <f t="shared" ref="AS5:AS13" si="2">SUM(C5,Q5,S5,E5,G5,I5,K5,M5,O5,U5,W5,Y5,AA5,AC5,AE5,AG5,AI5,AK5,AM5,AO5)</f>
        <v>79</v>
      </c>
      <c r="AT5" s="427">
        <f t="shared" ref="AT5" si="3">SUM(D5,R5,T5,F5,H5,J5,L5,N5,P5,V5,X5,Z5,AB5,AD5,AF5,AH5,AJ5,AL5,AN5,AP5)</f>
        <v>101</v>
      </c>
      <c r="AU5" s="427">
        <f t="shared" ref="AU5" si="4">AS5+AT5</f>
        <v>180</v>
      </c>
      <c r="AV5" s="405">
        <f t="shared" ref="AV5" si="5">100/AU5*AS5</f>
        <v>43.888888888888893</v>
      </c>
    </row>
    <row r="6" spans="1:67" s="154" customFormat="1" ht="12.6" customHeight="1">
      <c r="A6" s="154" t="s">
        <v>32</v>
      </c>
      <c r="B6" s="390">
        <v>2022</v>
      </c>
      <c r="C6" s="391">
        <v>5</v>
      </c>
      <c r="D6" s="391">
        <v>13</v>
      </c>
      <c r="E6" s="391">
        <v>21</v>
      </c>
      <c r="F6" s="391">
        <v>11</v>
      </c>
      <c r="G6" s="391">
        <v>10</v>
      </c>
      <c r="H6" s="391">
        <v>34</v>
      </c>
      <c r="I6" s="392" t="s">
        <v>31</v>
      </c>
      <c r="J6" s="392" t="s">
        <v>31</v>
      </c>
      <c r="K6" s="391">
        <v>4</v>
      </c>
      <c r="L6" s="391">
        <v>5</v>
      </c>
      <c r="M6" s="391" t="s">
        <v>31</v>
      </c>
      <c r="N6" s="391" t="s">
        <v>31</v>
      </c>
      <c r="O6" s="391">
        <v>5</v>
      </c>
      <c r="P6" s="391">
        <v>11</v>
      </c>
      <c r="Q6" s="391">
        <v>4</v>
      </c>
      <c r="R6" s="391">
        <v>8</v>
      </c>
      <c r="S6" s="391" t="s">
        <v>31</v>
      </c>
      <c r="T6" s="391" t="s">
        <v>31</v>
      </c>
      <c r="U6" s="391" t="s">
        <v>31</v>
      </c>
      <c r="V6" s="391" t="s">
        <v>31</v>
      </c>
      <c r="W6" s="391">
        <v>0</v>
      </c>
      <c r="X6" s="391">
        <v>0</v>
      </c>
      <c r="Y6" s="393">
        <v>2</v>
      </c>
      <c r="Z6" s="393">
        <v>0</v>
      </c>
      <c r="AA6" s="393">
        <v>9</v>
      </c>
      <c r="AB6" s="391">
        <v>10</v>
      </c>
      <c r="AC6" s="392">
        <v>1</v>
      </c>
      <c r="AD6" s="392">
        <v>0</v>
      </c>
      <c r="AE6" s="392" t="s">
        <v>31</v>
      </c>
      <c r="AF6" s="392" t="s">
        <v>31</v>
      </c>
      <c r="AG6" s="392">
        <v>0</v>
      </c>
      <c r="AH6" s="392">
        <v>0</v>
      </c>
      <c r="AI6" s="407">
        <v>1</v>
      </c>
      <c r="AJ6" s="407">
        <v>5</v>
      </c>
      <c r="AK6" s="393" t="s">
        <v>31</v>
      </c>
      <c r="AL6" s="391" t="s">
        <v>31</v>
      </c>
      <c r="AM6" s="393" t="s">
        <v>31</v>
      </c>
      <c r="AN6" s="391" t="s">
        <v>31</v>
      </c>
      <c r="AO6" s="402">
        <v>1</v>
      </c>
      <c r="AP6" s="402">
        <v>0</v>
      </c>
      <c r="AQ6" s="376" t="s">
        <v>31</v>
      </c>
      <c r="AR6" s="376" t="s">
        <v>31</v>
      </c>
      <c r="AS6" s="407">
        <f t="shared" si="2"/>
        <v>63</v>
      </c>
      <c r="AT6" s="407">
        <f t="shared" ref="AS6:AT16" si="6">SUM(D6,R6,T6,F6,H6,J6,L6,N6,P6,V6,X6,Z6,AB6,AD6,AF6,AH6,AJ6,AL6,AN6,AP6)</f>
        <v>97</v>
      </c>
      <c r="AU6" s="407">
        <f t="shared" ref="AU6:AU16" si="7">AS6+AT6</f>
        <v>160</v>
      </c>
      <c r="AV6" s="405">
        <f t="shared" ref="AV6:AV16" si="8">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390">
        <v>2023</v>
      </c>
      <c r="C7" s="391">
        <v>7</v>
      </c>
      <c r="D7" s="391">
        <v>15</v>
      </c>
      <c r="E7" s="391">
        <v>10</v>
      </c>
      <c r="F7" s="391">
        <v>9</v>
      </c>
      <c r="G7" s="391">
        <v>7</v>
      </c>
      <c r="H7" s="391">
        <v>20</v>
      </c>
      <c r="I7" s="392" t="s">
        <v>31</v>
      </c>
      <c r="J7" s="392" t="s">
        <v>31</v>
      </c>
      <c r="K7" s="391">
        <v>0</v>
      </c>
      <c r="L7" s="391">
        <v>0</v>
      </c>
      <c r="M7" s="391" t="s">
        <v>31</v>
      </c>
      <c r="N7" s="391" t="s">
        <v>31</v>
      </c>
      <c r="O7" s="391">
        <v>5</v>
      </c>
      <c r="P7" s="391">
        <v>3</v>
      </c>
      <c r="Q7" s="391">
        <v>13</v>
      </c>
      <c r="R7" s="391">
        <v>19</v>
      </c>
      <c r="S7" s="391" t="s">
        <v>31</v>
      </c>
      <c r="T7" s="391" t="s">
        <v>31</v>
      </c>
      <c r="U7" s="392" t="s">
        <v>31</v>
      </c>
      <c r="V7" s="392" t="s">
        <v>31</v>
      </c>
      <c r="W7" s="391" t="s">
        <v>31</v>
      </c>
      <c r="X7" s="391" t="s">
        <v>31</v>
      </c>
      <c r="Y7" s="393" t="s">
        <v>31</v>
      </c>
      <c r="Z7" s="393" t="s">
        <v>31</v>
      </c>
      <c r="AA7" s="393">
        <v>6</v>
      </c>
      <c r="AB7" s="391">
        <v>6</v>
      </c>
      <c r="AC7" s="392" t="s">
        <v>31</v>
      </c>
      <c r="AD7" s="392" t="s">
        <v>31</v>
      </c>
      <c r="AE7" s="392" t="s">
        <v>31</v>
      </c>
      <c r="AF7" s="392" t="s">
        <v>31</v>
      </c>
      <c r="AG7" s="392" t="s">
        <v>31</v>
      </c>
      <c r="AH7" s="392" t="s">
        <v>31</v>
      </c>
      <c r="AI7" s="392" t="s">
        <v>31</v>
      </c>
      <c r="AJ7" s="392" t="s">
        <v>31</v>
      </c>
      <c r="AK7" s="392" t="s">
        <v>31</v>
      </c>
      <c r="AL7" s="392" t="s">
        <v>31</v>
      </c>
      <c r="AM7" s="392" t="s">
        <v>31</v>
      </c>
      <c r="AN7" s="392" t="s">
        <v>31</v>
      </c>
      <c r="AO7" s="392" t="s">
        <v>31</v>
      </c>
      <c r="AP7" s="392" t="s">
        <v>31</v>
      </c>
      <c r="AQ7" s="404" t="s">
        <v>31</v>
      </c>
      <c r="AR7" s="404" t="s">
        <v>31</v>
      </c>
      <c r="AS7" s="407">
        <f t="shared" si="2"/>
        <v>48</v>
      </c>
      <c r="AT7" s="407">
        <f t="shared" si="6"/>
        <v>72</v>
      </c>
      <c r="AU7" s="407">
        <f t="shared" si="7"/>
        <v>120</v>
      </c>
      <c r="AV7" s="405">
        <f t="shared" si="8"/>
        <v>40</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390">
        <v>2020</v>
      </c>
      <c r="C8" s="391">
        <v>3</v>
      </c>
      <c r="D8" s="391">
        <v>13</v>
      </c>
      <c r="E8" s="391">
        <v>4</v>
      </c>
      <c r="F8" s="391">
        <v>2</v>
      </c>
      <c r="G8" s="391">
        <v>1</v>
      </c>
      <c r="H8" s="391">
        <v>12</v>
      </c>
      <c r="I8" s="392" t="s">
        <v>31</v>
      </c>
      <c r="J8" s="392" t="s">
        <v>31</v>
      </c>
      <c r="K8" s="391" t="s">
        <v>31</v>
      </c>
      <c r="L8" s="391" t="s">
        <v>31</v>
      </c>
      <c r="M8" s="391" t="s">
        <v>31</v>
      </c>
      <c r="N8" s="391" t="s">
        <v>31</v>
      </c>
      <c r="O8" s="391" t="s">
        <v>31</v>
      </c>
      <c r="P8" s="391" t="s">
        <v>31</v>
      </c>
      <c r="Q8" s="391" t="s">
        <v>31</v>
      </c>
      <c r="R8" s="391" t="s">
        <v>31</v>
      </c>
      <c r="S8" s="391">
        <v>7</v>
      </c>
      <c r="T8" s="391">
        <v>16</v>
      </c>
      <c r="U8" s="392" t="s">
        <v>31</v>
      </c>
      <c r="V8" s="392" t="s">
        <v>31</v>
      </c>
      <c r="W8" s="391" t="s">
        <v>31</v>
      </c>
      <c r="X8" s="391" t="s">
        <v>31</v>
      </c>
      <c r="Y8" s="393" t="s">
        <v>31</v>
      </c>
      <c r="Z8" s="393" t="s">
        <v>31</v>
      </c>
      <c r="AA8" s="393">
        <v>1</v>
      </c>
      <c r="AB8" s="391">
        <v>1</v>
      </c>
      <c r="AC8" s="392" t="s">
        <v>31</v>
      </c>
      <c r="AD8" s="392" t="s">
        <v>31</v>
      </c>
      <c r="AE8" s="392" t="s">
        <v>31</v>
      </c>
      <c r="AF8" s="392" t="s">
        <v>31</v>
      </c>
      <c r="AG8" s="392" t="s">
        <v>31</v>
      </c>
      <c r="AH8" s="392" t="s">
        <v>31</v>
      </c>
      <c r="AI8" s="407" t="s">
        <v>31</v>
      </c>
      <c r="AJ8" s="407" t="s">
        <v>31</v>
      </c>
      <c r="AK8" s="393" t="s">
        <v>31</v>
      </c>
      <c r="AL8" s="391" t="s">
        <v>31</v>
      </c>
      <c r="AM8" s="393" t="s">
        <v>31</v>
      </c>
      <c r="AN8" s="391" t="s">
        <v>31</v>
      </c>
      <c r="AO8" s="403">
        <v>0</v>
      </c>
      <c r="AP8" s="403">
        <v>4</v>
      </c>
      <c r="AQ8" s="404" t="s">
        <v>31</v>
      </c>
      <c r="AR8" s="404" t="s">
        <v>31</v>
      </c>
      <c r="AS8" s="407">
        <f t="shared" si="2"/>
        <v>16</v>
      </c>
      <c r="AT8" s="407">
        <f t="shared" si="6"/>
        <v>48</v>
      </c>
      <c r="AU8" s="407">
        <f t="shared" si="7"/>
        <v>64</v>
      </c>
      <c r="AV8" s="405">
        <f t="shared" si="8"/>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35</v>
      </c>
      <c r="B9" s="390">
        <v>2020</v>
      </c>
      <c r="C9" s="391">
        <v>1</v>
      </c>
      <c r="D9" s="391">
        <v>19</v>
      </c>
      <c r="E9" s="391">
        <v>4</v>
      </c>
      <c r="F9" s="391">
        <v>12</v>
      </c>
      <c r="G9" s="391">
        <v>1</v>
      </c>
      <c r="H9" s="391">
        <v>32</v>
      </c>
      <c r="I9" s="392" t="s">
        <v>31</v>
      </c>
      <c r="J9" s="392" t="s">
        <v>31</v>
      </c>
      <c r="K9" s="391" t="s">
        <v>31</v>
      </c>
      <c r="L9" s="391" t="s">
        <v>31</v>
      </c>
      <c r="M9" s="391" t="s">
        <v>31</v>
      </c>
      <c r="N9" s="391" t="s">
        <v>31</v>
      </c>
      <c r="O9" s="391">
        <v>0</v>
      </c>
      <c r="P9" s="391">
        <v>6</v>
      </c>
      <c r="Q9" s="391" t="s">
        <v>31</v>
      </c>
      <c r="R9" s="391" t="s">
        <v>31</v>
      </c>
      <c r="S9" s="391">
        <v>3</v>
      </c>
      <c r="T9" s="391">
        <v>21</v>
      </c>
      <c r="U9" s="392" t="s">
        <v>31</v>
      </c>
      <c r="V9" s="392" t="s">
        <v>31</v>
      </c>
      <c r="W9" s="391" t="s">
        <v>31</v>
      </c>
      <c r="X9" s="391" t="s">
        <v>31</v>
      </c>
      <c r="Y9" s="393" t="s">
        <v>31</v>
      </c>
      <c r="Z9" s="393" t="s">
        <v>31</v>
      </c>
      <c r="AA9" s="393" t="s">
        <v>31</v>
      </c>
      <c r="AB9" s="391" t="s">
        <v>31</v>
      </c>
      <c r="AC9" s="392" t="s">
        <v>31</v>
      </c>
      <c r="AD9" s="392" t="s">
        <v>31</v>
      </c>
      <c r="AE9" s="392" t="s">
        <v>31</v>
      </c>
      <c r="AF9" s="392" t="s">
        <v>31</v>
      </c>
      <c r="AG9" s="392" t="s">
        <v>31</v>
      </c>
      <c r="AH9" s="392" t="s">
        <v>31</v>
      </c>
      <c r="AI9" s="407" t="s">
        <v>31</v>
      </c>
      <c r="AJ9" s="407" t="s">
        <v>31</v>
      </c>
      <c r="AK9" s="393" t="s">
        <v>31</v>
      </c>
      <c r="AL9" s="391" t="s">
        <v>31</v>
      </c>
      <c r="AM9" s="393" t="s">
        <v>31</v>
      </c>
      <c r="AN9" s="391" t="s">
        <v>31</v>
      </c>
      <c r="AO9" s="403">
        <v>0</v>
      </c>
      <c r="AP9" s="403">
        <v>1</v>
      </c>
      <c r="AQ9" s="404" t="s">
        <v>31</v>
      </c>
      <c r="AR9" s="404" t="s">
        <v>31</v>
      </c>
      <c r="AS9" s="407">
        <f t="shared" si="2"/>
        <v>9</v>
      </c>
      <c r="AT9" s="407">
        <f t="shared" si="6"/>
        <v>91</v>
      </c>
      <c r="AU9" s="407">
        <f t="shared" si="7"/>
        <v>100</v>
      </c>
      <c r="AV9" s="405">
        <f t="shared" si="8"/>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390">
        <v>2022</v>
      </c>
      <c r="C10" s="391">
        <v>1</v>
      </c>
      <c r="D10" s="391">
        <v>10</v>
      </c>
      <c r="E10" s="391">
        <v>2</v>
      </c>
      <c r="F10" s="391">
        <v>4</v>
      </c>
      <c r="G10" s="391">
        <v>0</v>
      </c>
      <c r="H10" s="391">
        <v>13</v>
      </c>
      <c r="I10" s="392" t="s">
        <v>31</v>
      </c>
      <c r="J10" s="392" t="s">
        <v>31</v>
      </c>
      <c r="K10" s="391" t="s">
        <v>31</v>
      </c>
      <c r="L10" s="391" t="s">
        <v>31</v>
      </c>
      <c r="M10" s="391" t="s">
        <v>31</v>
      </c>
      <c r="N10" s="391" t="s">
        <v>31</v>
      </c>
      <c r="O10" s="391">
        <v>0</v>
      </c>
      <c r="P10" s="391">
        <v>2</v>
      </c>
      <c r="Q10" s="391">
        <v>5</v>
      </c>
      <c r="R10" s="391">
        <v>14</v>
      </c>
      <c r="S10" s="391" t="s">
        <v>31</v>
      </c>
      <c r="T10" s="391" t="s">
        <v>31</v>
      </c>
      <c r="U10" s="392" t="s">
        <v>31</v>
      </c>
      <c r="V10" s="392" t="s">
        <v>31</v>
      </c>
      <c r="W10" s="391" t="s">
        <v>31</v>
      </c>
      <c r="X10" s="391" t="s">
        <v>31</v>
      </c>
      <c r="Y10" s="393" t="s">
        <v>31</v>
      </c>
      <c r="Z10" s="393" t="s">
        <v>31</v>
      </c>
      <c r="AA10" s="393" t="s">
        <v>31</v>
      </c>
      <c r="AB10" s="391" t="s">
        <v>31</v>
      </c>
      <c r="AC10" s="392" t="s">
        <v>31</v>
      </c>
      <c r="AD10" s="392" t="s">
        <v>31</v>
      </c>
      <c r="AE10" s="392" t="s">
        <v>31</v>
      </c>
      <c r="AF10" s="392" t="s">
        <v>31</v>
      </c>
      <c r="AG10" s="392" t="s">
        <v>31</v>
      </c>
      <c r="AH10" s="392" t="s">
        <v>31</v>
      </c>
      <c r="AI10" s="407" t="s">
        <v>31</v>
      </c>
      <c r="AJ10" s="407" t="s">
        <v>31</v>
      </c>
      <c r="AK10" s="393" t="s">
        <v>31</v>
      </c>
      <c r="AL10" s="391" t="s">
        <v>31</v>
      </c>
      <c r="AM10" s="393" t="s">
        <v>31</v>
      </c>
      <c r="AN10" s="391" t="s">
        <v>31</v>
      </c>
      <c r="AO10" s="402">
        <v>2</v>
      </c>
      <c r="AP10" s="402">
        <v>2</v>
      </c>
      <c r="AQ10" s="376" t="s">
        <v>31</v>
      </c>
      <c r="AR10" s="376" t="s">
        <v>31</v>
      </c>
      <c r="AS10" s="407">
        <f t="shared" si="2"/>
        <v>10</v>
      </c>
      <c r="AT10" s="407">
        <f t="shared" si="6"/>
        <v>45</v>
      </c>
      <c r="AU10" s="407">
        <f t="shared" si="7"/>
        <v>55</v>
      </c>
      <c r="AV10" s="405">
        <f t="shared" si="8"/>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390">
        <v>2022</v>
      </c>
      <c r="C11" s="391">
        <v>4</v>
      </c>
      <c r="D11" s="391">
        <v>12</v>
      </c>
      <c r="E11" s="391">
        <v>1</v>
      </c>
      <c r="F11" s="391">
        <v>1</v>
      </c>
      <c r="G11" s="391">
        <v>2</v>
      </c>
      <c r="H11" s="391">
        <v>13</v>
      </c>
      <c r="I11" s="392" t="s">
        <v>31</v>
      </c>
      <c r="J11" s="392" t="s">
        <v>31</v>
      </c>
      <c r="K11" s="391" t="s">
        <v>31</v>
      </c>
      <c r="L11" s="391" t="s">
        <v>31</v>
      </c>
      <c r="M11" s="391" t="s">
        <v>31</v>
      </c>
      <c r="N11" s="391" t="s">
        <v>31</v>
      </c>
      <c r="O11" s="391">
        <v>3</v>
      </c>
      <c r="P11" s="391">
        <v>2</v>
      </c>
      <c r="Q11" s="391">
        <v>3</v>
      </c>
      <c r="R11" s="391">
        <v>12</v>
      </c>
      <c r="S11" s="391" t="s">
        <v>31</v>
      </c>
      <c r="T11" s="391" t="s">
        <v>31</v>
      </c>
      <c r="U11" s="392" t="s">
        <v>31</v>
      </c>
      <c r="V11" s="392" t="s">
        <v>31</v>
      </c>
      <c r="W11" s="391" t="s">
        <v>31</v>
      </c>
      <c r="X11" s="391" t="s">
        <v>31</v>
      </c>
      <c r="Y11" s="393" t="s">
        <v>31</v>
      </c>
      <c r="Z11" s="393" t="s">
        <v>31</v>
      </c>
      <c r="AA11" s="393">
        <v>3</v>
      </c>
      <c r="AB11" s="391">
        <v>4</v>
      </c>
      <c r="AC11" s="392" t="s">
        <v>31</v>
      </c>
      <c r="AD11" s="392" t="s">
        <v>31</v>
      </c>
      <c r="AE11" s="392" t="s">
        <v>31</v>
      </c>
      <c r="AF11" s="392" t="s">
        <v>31</v>
      </c>
      <c r="AG11" s="392" t="s">
        <v>31</v>
      </c>
      <c r="AH11" s="392" t="s">
        <v>31</v>
      </c>
      <c r="AI11" s="407" t="s">
        <v>31</v>
      </c>
      <c r="AJ11" s="407" t="s">
        <v>31</v>
      </c>
      <c r="AK11" s="393" t="s">
        <v>31</v>
      </c>
      <c r="AL11" s="391" t="s">
        <v>31</v>
      </c>
      <c r="AM11" s="393" t="s">
        <v>31</v>
      </c>
      <c r="AN11" s="391" t="s">
        <v>31</v>
      </c>
      <c r="AO11" s="402">
        <v>0</v>
      </c>
      <c r="AP11" s="402">
        <v>0</v>
      </c>
      <c r="AQ11" s="376" t="s">
        <v>31</v>
      </c>
      <c r="AR11" s="376" t="s">
        <v>31</v>
      </c>
      <c r="AS11" s="407">
        <f t="shared" si="2"/>
        <v>16</v>
      </c>
      <c r="AT11" s="407">
        <f t="shared" si="6"/>
        <v>44</v>
      </c>
      <c r="AU11" s="407">
        <f t="shared" si="7"/>
        <v>60</v>
      </c>
      <c r="AV11" s="405">
        <f t="shared" si="8"/>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390">
        <v>2022</v>
      </c>
      <c r="C12" s="391">
        <v>2</v>
      </c>
      <c r="D12" s="391">
        <v>9</v>
      </c>
      <c r="E12" s="391">
        <v>4</v>
      </c>
      <c r="F12" s="391">
        <v>4</v>
      </c>
      <c r="G12" s="391">
        <v>3</v>
      </c>
      <c r="H12" s="391">
        <v>15</v>
      </c>
      <c r="I12" s="392" t="s">
        <v>31</v>
      </c>
      <c r="J12" s="392" t="s">
        <v>31</v>
      </c>
      <c r="K12" s="391" t="s">
        <v>31</v>
      </c>
      <c r="L12" s="391" t="s">
        <v>31</v>
      </c>
      <c r="M12" s="391" t="s">
        <v>31</v>
      </c>
      <c r="N12" s="391" t="s">
        <v>31</v>
      </c>
      <c r="O12" s="391">
        <v>0</v>
      </c>
      <c r="P12" s="391">
        <v>3</v>
      </c>
      <c r="Q12" s="391">
        <v>2</v>
      </c>
      <c r="R12" s="391">
        <v>10</v>
      </c>
      <c r="S12" s="391" t="s">
        <v>31</v>
      </c>
      <c r="T12" s="391" t="s">
        <v>31</v>
      </c>
      <c r="U12" s="392" t="s">
        <v>31</v>
      </c>
      <c r="V12" s="392" t="s">
        <v>31</v>
      </c>
      <c r="W12" s="391" t="s">
        <v>31</v>
      </c>
      <c r="X12" s="391" t="s">
        <v>31</v>
      </c>
      <c r="Y12" s="393" t="s">
        <v>31</v>
      </c>
      <c r="Z12" s="393" t="s">
        <v>31</v>
      </c>
      <c r="AA12" s="393">
        <v>4</v>
      </c>
      <c r="AB12" s="391">
        <v>4</v>
      </c>
      <c r="AC12" s="392" t="s">
        <v>31</v>
      </c>
      <c r="AD12" s="392" t="s">
        <v>31</v>
      </c>
      <c r="AE12" s="392" t="s">
        <v>31</v>
      </c>
      <c r="AF12" s="392" t="s">
        <v>31</v>
      </c>
      <c r="AG12" s="392" t="s">
        <v>31</v>
      </c>
      <c r="AH12" s="392" t="s">
        <v>31</v>
      </c>
      <c r="AI12" s="407" t="s">
        <v>31</v>
      </c>
      <c r="AJ12" s="407" t="s">
        <v>31</v>
      </c>
      <c r="AK12" s="393" t="s">
        <v>31</v>
      </c>
      <c r="AL12" s="391" t="s">
        <v>31</v>
      </c>
      <c r="AM12" s="393" t="s">
        <v>31</v>
      </c>
      <c r="AN12" s="391" t="s">
        <v>31</v>
      </c>
      <c r="AO12" s="402">
        <v>0</v>
      </c>
      <c r="AP12" s="402">
        <v>0</v>
      </c>
      <c r="AQ12" s="376" t="s">
        <v>31</v>
      </c>
      <c r="AR12" s="376" t="s">
        <v>31</v>
      </c>
      <c r="AS12" s="407">
        <f t="shared" si="2"/>
        <v>15</v>
      </c>
      <c r="AT12" s="407">
        <f t="shared" si="6"/>
        <v>45</v>
      </c>
      <c r="AU12" s="407">
        <f t="shared" si="7"/>
        <v>60</v>
      </c>
      <c r="AV12" s="405">
        <f t="shared" si="8"/>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390">
        <v>2022</v>
      </c>
      <c r="C13" s="391">
        <v>4</v>
      </c>
      <c r="D13" s="391">
        <v>14</v>
      </c>
      <c r="E13" s="391">
        <v>4</v>
      </c>
      <c r="F13" s="391">
        <v>4</v>
      </c>
      <c r="G13" s="391">
        <v>2</v>
      </c>
      <c r="H13" s="391">
        <v>16</v>
      </c>
      <c r="I13" s="391" t="s">
        <v>31</v>
      </c>
      <c r="J13" s="391" t="s">
        <v>31</v>
      </c>
      <c r="K13" s="391">
        <v>0</v>
      </c>
      <c r="L13" s="391">
        <v>0</v>
      </c>
      <c r="M13" s="391" t="s">
        <v>31</v>
      </c>
      <c r="N13" s="391" t="s">
        <v>31</v>
      </c>
      <c r="O13" s="391">
        <v>3</v>
      </c>
      <c r="P13" s="391">
        <v>3</v>
      </c>
      <c r="Q13" s="391">
        <v>5</v>
      </c>
      <c r="R13" s="391">
        <v>14</v>
      </c>
      <c r="S13" s="391" t="s">
        <v>31</v>
      </c>
      <c r="T13" s="391" t="s">
        <v>31</v>
      </c>
      <c r="U13" s="391" t="s">
        <v>31</v>
      </c>
      <c r="V13" s="391" t="s">
        <v>31</v>
      </c>
      <c r="W13" s="391" t="s">
        <v>31</v>
      </c>
      <c r="X13" s="391" t="s">
        <v>31</v>
      </c>
      <c r="Y13" s="391" t="s">
        <v>31</v>
      </c>
      <c r="Z13" s="391" t="s">
        <v>31</v>
      </c>
      <c r="AA13" s="391">
        <v>5</v>
      </c>
      <c r="AB13" s="391">
        <v>5</v>
      </c>
      <c r="AC13" s="391" t="s">
        <v>31</v>
      </c>
      <c r="AD13" s="391" t="s">
        <v>31</v>
      </c>
      <c r="AE13" s="391" t="s">
        <v>31</v>
      </c>
      <c r="AF13" s="391" t="s">
        <v>31</v>
      </c>
      <c r="AG13" s="391" t="s">
        <v>31</v>
      </c>
      <c r="AH13" s="391" t="s">
        <v>31</v>
      </c>
      <c r="AI13" s="391" t="s">
        <v>31</v>
      </c>
      <c r="AJ13" s="391" t="s">
        <v>31</v>
      </c>
      <c r="AK13" s="391" t="s">
        <v>31</v>
      </c>
      <c r="AL13" s="391" t="s">
        <v>31</v>
      </c>
      <c r="AM13" s="391" t="s">
        <v>31</v>
      </c>
      <c r="AN13" s="391" t="s">
        <v>31</v>
      </c>
      <c r="AO13" s="402">
        <v>1</v>
      </c>
      <c r="AP13" s="402">
        <v>0</v>
      </c>
      <c r="AQ13" s="376" t="s">
        <v>31</v>
      </c>
      <c r="AR13" s="376" t="s">
        <v>31</v>
      </c>
      <c r="AS13" s="407">
        <f t="shared" si="2"/>
        <v>24</v>
      </c>
      <c r="AT13" s="407">
        <f t="shared" si="6"/>
        <v>56</v>
      </c>
      <c r="AU13" s="407">
        <f t="shared" si="7"/>
        <v>80</v>
      </c>
      <c r="AV13" s="405">
        <f t="shared" si="8"/>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390">
        <v>2021</v>
      </c>
      <c r="C14" s="391">
        <v>6</v>
      </c>
      <c r="D14" s="391">
        <v>17</v>
      </c>
      <c r="E14" s="391">
        <v>11</v>
      </c>
      <c r="F14" s="391">
        <v>10</v>
      </c>
      <c r="G14" s="391">
        <v>1</v>
      </c>
      <c r="H14" s="391">
        <v>17</v>
      </c>
      <c r="I14" s="392" t="s">
        <v>31</v>
      </c>
      <c r="J14" s="392" t="s">
        <v>31</v>
      </c>
      <c r="K14" s="410">
        <v>0</v>
      </c>
      <c r="L14" s="435">
        <v>0</v>
      </c>
      <c r="M14" s="391">
        <v>2</v>
      </c>
      <c r="N14" s="391">
        <v>2</v>
      </c>
      <c r="O14" s="391">
        <v>2</v>
      </c>
      <c r="P14" s="391">
        <v>1</v>
      </c>
      <c r="Q14" s="391">
        <v>8</v>
      </c>
      <c r="R14" s="391">
        <v>18</v>
      </c>
      <c r="S14" s="391" t="s">
        <v>31</v>
      </c>
      <c r="T14" s="391" t="s">
        <v>31</v>
      </c>
      <c r="U14" s="392" t="s">
        <v>31</v>
      </c>
      <c r="V14" s="392" t="s">
        <v>31</v>
      </c>
      <c r="W14" s="391" t="s">
        <v>31</v>
      </c>
      <c r="X14" s="391" t="s">
        <v>31</v>
      </c>
      <c r="Y14" s="393" t="s">
        <v>31</v>
      </c>
      <c r="Z14" s="393" t="s">
        <v>31</v>
      </c>
      <c r="AA14" s="393">
        <v>6</v>
      </c>
      <c r="AB14" s="391">
        <v>7</v>
      </c>
      <c r="AC14" s="392" t="s">
        <v>31</v>
      </c>
      <c r="AD14" s="392" t="s">
        <v>31</v>
      </c>
      <c r="AE14" s="392" t="s">
        <v>31</v>
      </c>
      <c r="AF14" s="392" t="s">
        <v>31</v>
      </c>
      <c r="AG14" s="392" t="s">
        <v>31</v>
      </c>
      <c r="AH14" s="392" t="s">
        <v>31</v>
      </c>
      <c r="AI14" s="407">
        <v>0</v>
      </c>
      <c r="AJ14" s="407">
        <v>1</v>
      </c>
      <c r="AK14" s="393" t="s">
        <v>31</v>
      </c>
      <c r="AL14" s="391" t="s">
        <v>31</v>
      </c>
      <c r="AM14" s="393" t="s">
        <v>31</v>
      </c>
      <c r="AN14" s="391" t="s">
        <v>31</v>
      </c>
      <c r="AO14" s="402">
        <v>1</v>
      </c>
      <c r="AP14" s="402">
        <v>0</v>
      </c>
      <c r="AQ14" s="376" t="s">
        <v>31</v>
      </c>
      <c r="AR14" s="376" t="s">
        <v>31</v>
      </c>
      <c r="AS14" s="407">
        <f t="shared" si="6"/>
        <v>37</v>
      </c>
      <c r="AT14" s="407">
        <f t="shared" si="6"/>
        <v>73</v>
      </c>
      <c r="AU14" s="407">
        <f t="shared" si="7"/>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390">
        <v>2021</v>
      </c>
      <c r="C15" s="391">
        <v>2</v>
      </c>
      <c r="D15" s="391">
        <v>20</v>
      </c>
      <c r="E15" s="391">
        <v>9</v>
      </c>
      <c r="F15" s="391">
        <v>11</v>
      </c>
      <c r="G15" s="391">
        <v>4</v>
      </c>
      <c r="H15" s="391">
        <v>17</v>
      </c>
      <c r="I15" s="392" t="s">
        <v>31</v>
      </c>
      <c r="J15" s="392" t="s">
        <v>31</v>
      </c>
      <c r="K15" s="391">
        <v>0</v>
      </c>
      <c r="L15" s="391">
        <v>1</v>
      </c>
      <c r="M15" s="391" t="s">
        <v>31</v>
      </c>
      <c r="N15" s="391" t="s">
        <v>31</v>
      </c>
      <c r="O15" s="391">
        <v>2</v>
      </c>
      <c r="P15" s="391">
        <v>4</v>
      </c>
      <c r="Q15" s="391">
        <v>8</v>
      </c>
      <c r="R15" s="391">
        <v>12</v>
      </c>
      <c r="S15" s="391" t="s">
        <v>31</v>
      </c>
      <c r="T15" s="391" t="s">
        <v>31</v>
      </c>
      <c r="U15" s="392" t="s">
        <v>31</v>
      </c>
      <c r="V15" s="392" t="s">
        <v>31</v>
      </c>
      <c r="W15" s="391" t="s">
        <v>31</v>
      </c>
      <c r="X15" s="391" t="s">
        <v>31</v>
      </c>
      <c r="Y15" s="393" t="s">
        <v>31</v>
      </c>
      <c r="Z15" s="393" t="s">
        <v>31</v>
      </c>
      <c r="AA15" s="393">
        <v>5</v>
      </c>
      <c r="AB15" s="391">
        <v>5</v>
      </c>
      <c r="AC15" s="392" t="s">
        <v>31</v>
      </c>
      <c r="AD15" s="392" t="s">
        <v>31</v>
      </c>
      <c r="AE15" s="392" t="s">
        <v>31</v>
      </c>
      <c r="AF15" s="392" t="s">
        <v>31</v>
      </c>
      <c r="AG15" s="392" t="s">
        <v>31</v>
      </c>
      <c r="AH15" s="392" t="s">
        <v>31</v>
      </c>
      <c r="AI15" s="407" t="s">
        <v>31</v>
      </c>
      <c r="AJ15" s="407" t="s">
        <v>31</v>
      </c>
      <c r="AK15" s="393" t="s">
        <v>31</v>
      </c>
      <c r="AL15" s="391" t="s">
        <v>31</v>
      </c>
      <c r="AM15" s="393" t="s">
        <v>31</v>
      </c>
      <c r="AN15" s="391" t="s">
        <v>31</v>
      </c>
      <c r="AO15" s="402">
        <v>0</v>
      </c>
      <c r="AP15" s="402">
        <v>0</v>
      </c>
      <c r="AQ15" s="376" t="s">
        <v>31</v>
      </c>
      <c r="AR15" s="376" t="s">
        <v>31</v>
      </c>
      <c r="AS15" s="407">
        <f>SUM(C15,Q15,S15,E15,G15,I15,K15,M15,O15,U15,W15,Y15,AA15,AC15,AE15,AG15,AI15,AK15,AM15,AO15)</f>
        <v>30</v>
      </c>
      <c r="AT15" s="407">
        <f t="shared" si="6"/>
        <v>70</v>
      </c>
      <c r="AU15" s="407">
        <f t="shared" si="7"/>
        <v>100</v>
      </c>
      <c r="AV15" s="405">
        <f t="shared" si="8"/>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390">
        <v>2020</v>
      </c>
      <c r="C16" s="391">
        <v>1</v>
      </c>
      <c r="D16" s="391">
        <v>6</v>
      </c>
      <c r="E16" s="391">
        <v>15</v>
      </c>
      <c r="F16" s="391">
        <v>15</v>
      </c>
      <c r="G16" s="391">
        <v>3</v>
      </c>
      <c r="H16" s="391">
        <v>8</v>
      </c>
      <c r="I16" s="392">
        <v>5</v>
      </c>
      <c r="J16" s="392">
        <v>9</v>
      </c>
      <c r="K16" s="391">
        <v>1</v>
      </c>
      <c r="L16" s="391">
        <v>2</v>
      </c>
      <c r="M16" s="391" t="s">
        <v>31</v>
      </c>
      <c r="N16" s="391" t="s">
        <v>31</v>
      </c>
      <c r="O16" s="391">
        <v>3</v>
      </c>
      <c r="P16" s="391">
        <v>5</v>
      </c>
      <c r="Q16" s="391" t="s">
        <v>31</v>
      </c>
      <c r="R16" s="391" t="s">
        <v>31</v>
      </c>
      <c r="S16" s="391">
        <v>4</v>
      </c>
      <c r="T16" s="391">
        <v>3</v>
      </c>
      <c r="U16" s="392" t="s">
        <v>31</v>
      </c>
      <c r="V16" s="392" t="s">
        <v>31</v>
      </c>
      <c r="W16" s="391" t="s">
        <v>31</v>
      </c>
      <c r="X16" s="391" t="s">
        <v>31</v>
      </c>
      <c r="Y16" s="393" t="s">
        <v>31</v>
      </c>
      <c r="Z16" s="393" t="s">
        <v>31</v>
      </c>
      <c r="AA16" s="393">
        <v>10</v>
      </c>
      <c r="AB16" s="391">
        <v>8</v>
      </c>
      <c r="AC16" s="392" t="s">
        <v>31</v>
      </c>
      <c r="AD16" s="392" t="s">
        <v>31</v>
      </c>
      <c r="AE16" s="392" t="s">
        <v>31</v>
      </c>
      <c r="AF16" s="392" t="s">
        <v>31</v>
      </c>
      <c r="AG16" s="392" t="s">
        <v>31</v>
      </c>
      <c r="AH16" s="392" t="s">
        <v>31</v>
      </c>
      <c r="AI16" s="392" t="s">
        <v>31</v>
      </c>
      <c r="AJ16" s="392" t="s">
        <v>31</v>
      </c>
      <c r="AK16" s="393" t="s">
        <v>31</v>
      </c>
      <c r="AL16" s="391" t="s">
        <v>31</v>
      </c>
      <c r="AM16" s="393" t="s">
        <v>31</v>
      </c>
      <c r="AN16" s="391" t="s">
        <v>31</v>
      </c>
      <c r="AO16" s="402">
        <v>0</v>
      </c>
      <c r="AP16" s="402">
        <v>2</v>
      </c>
      <c r="AQ16" s="376" t="s">
        <v>31</v>
      </c>
      <c r="AR16" s="376" t="s">
        <v>31</v>
      </c>
      <c r="AS16" s="407">
        <f>SUM(C16,Q16,S16,E16,G16,I16,K16,M16,O16,U16,W16,Y16,AA16,AC16,AE16,AG16,AI16,AK16,AM16,AO16)</f>
        <v>42</v>
      </c>
      <c r="AT16" s="407">
        <f t="shared" si="6"/>
        <v>58</v>
      </c>
      <c r="AU16" s="407">
        <f t="shared" si="7"/>
        <v>100</v>
      </c>
      <c r="AV16" s="405">
        <f t="shared" si="8"/>
        <v>42</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2.6" customHeight="1">
      <c r="A17" s="383" t="s">
        <v>44</v>
      </c>
      <c r="B17" s="434">
        <v>2023</v>
      </c>
      <c r="C17" s="435">
        <v>5</v>
      </c>
      <c r="D17" s="435">
        <v>12</v>
      </c>
      <c r="E17" s="435">
        <v>8</v>
      </c>
      <c r="F17" s="435">
        <v>12</v>
      </c>
      <c r="G17" s="435">
        <v>6</v>
      </c>
      <c r="H17" s="435">
        <v>15</v>
      </c>
      <c r="I17" s="437" t="s">
        <v>31</v>
      </c>
      <c r="J17" s="437" t="s">
        <v>31</v>
      </c>
      <c r="K17" s="435">
        <v>3</v>
      </c>
      <c r="L17" s="435">
        <v>1</v>
      </c>
      <c r="M17" s="435" t="s">
        <v>31</v>
      </c>
      <c r="N17" s="435" t="s">
        <v>31</v>
      </c>
      <c r="O17" s="435">
        <v>3</v>
      </c>
      <c r="P17" s="435">
        <v>3</v>
      </c>
      <c r="Q17" s="435">
        <v>4</v>
      </c>
      <c r="R17" s="435">
        <v>6</v>
      </c>
      <c r="S17" s="435" t="s">
        <v>31</v>
      </c>
      <c r="T17" s="435" t="s">
        <v>31</v>
      </c>
      <c r="U17" s="437" t="s">
        <v>31</v>
      </c>
      <c r="V17" s="437" t="s">
        <v>31</v>
      </c>
      <c r="W17" s="435" t="s">
        <v>31</v>
      </c>
      <c r="X17" s="435" t="s">
        <v>31</v>
      </c>
      <c r="Y17" s="438" t="s">
        <v>31</v>
      </c>
      <c r="Z17" s="438" t="s">
        <v>31</v>
      </c>
      <c r="AA17" s="438">
        <v>5</v>
      </c>
      <c r="AB17" s="435">
        <v>7</v>
      </c>
      <c r="AC17" s="437" t="s">
        <v>31</v>
      </c>
      <c r="AD17" s="437" t="s">
        <v>31</v>
      </c>
      <c r="AE17" s="437" t="s">
        <v>31</v>
      </c>
      <c r="AF17" s="437" t="s">
        <v>31</v>
      </c>
      <c r="AG17" s="437" t="s">
        <v>31</v>
      </c>
      <c r="AH17" s="437" t="s">
        <v>31</v>
      </c>
      <c r="AI17" s="427" t="s">
        <v>31</v>
      </c>
      <c r="AJ17" s="427" t="s">
        <v>31</v>
      </c>
      <c r="AK17" s="438" t="s">
        <v>31</v>
      </c>
      <c r="AL17" s="435" t="s">
        <v>31</v>
      </c>
      <c r="AM17" s="438" t="s">
        <v>31</v>
      </c>
      <c r="AN17" s="435" t="s">
        <v>31</v>
      </c>
      <c r="AO17" s="403">
        <v>0</v>
      </c>
      <c r="AP17" s="403">
        <v>0</v>
      </c>
      <c r="AQ17" s="404"/>
      <c r="AR17" s="404"/>
      <c r="AS17" s="427">
        <f>SUM(C17,Q17,S17,E17,G17,I17,K17,M17,O17,U17,W17,Y17,AA17,AC17,AE17,AG17,AI17,AK17,AM17,AO17)</f>
        <v>34</v>
      </c>
      <c r="AT17" s="427">
        <f t="shared" ref="AT17" si="9">SUM(D17,R17,T17,F17,H17,J17,L17,N17,P17,V17,X17,Z17,AB17,AD17,AF17,AH17,AJ17,AL17,AN17,AP17)</f>
        <v>56</v>
      </c>
      <c r="AU17" s="427">
        <f t="shared" ref="AU17" si="10">AS17+AT17</f>
        <v>90</v>
      </c>
      <c r="AV17" s="405">
        <f t="shared" ref="AV17" si="11">100/AU17*AS17</f>
        <v>37.777777777777779</v>
      </c>
    </row>
    <row r="18" spans="1:67" s="154" customFormat="1" ht="12.6" customHeight="1">
      <c r="A18" s="154" t="s">
        <v>45</v>
      </c>
      <c r="B18" s="390">
        <v>2020</v>
      </c>
      <c r="C18" s="391">
        <v>1</v>
      </c>
      <c r="D18" s="391">
        <v>7</v>
      </c>
      <c r="E18" s="391">
        <v>4</v>
      </c>
      <c r="F18" s="391">
        <v>8</v>
      </c>
      <c r="G18" s="391">
        <v>2</v>
      </c>
      <c r="H18" s="391">
        <v>18</v>
      </c>
      <c r="I18" s="392" t="s">
        <v>31</v>
      </c>
      <c r="J18" s="392" t="s">
        <v>31</v>
      </c>
      <c r="K18" s="391">
        <v>1</v>
      </c>
      <c r="L18" s="391">
        <v>1</v>
      </c>
      <c r="M18" s="391" t="s">
        <v>31</v>
      </c>
      <c r="N18" s="391" t="s">
        <v>31</v>
      </c>
      <c r="O18" s="391">
        <v>3</v>
      </c>
      <c r="P18" s="391">
        <v>2</v>
      </c>
      <c r="Q18" s="391" t="s">
        <v>31</v>
      </c>
      <c r="R18" s="391" t="s">
        <v>31</v>
      </c>
      <c r="S18" s="391">
        <v>1</v>
      </c>
      <c r="T18" s="391">
        <v>1</v>
      </c>
      <c r="U18" s="392" t="s">
        <v>31</v>
      </c>
      <c r="V18" s="392" t="s">
        <v>31</v>
      </c>
      <c r="W18" s="391" t="s">
        <v>31</v>
      </c>
      <c r="X18" s="391" t="s">
        <v>31</v>
      </c>
      <c r="Y18" s="393" t="s">
        <v>31</v>
      </c>
      <c r="Z18" s="393" t="s">
        <v>31</v>
      </c>
      <c r="AA18" s="393">
        <v>2</v>
      </c>
      <c r="AB18" s="391">
        <v>3</v>
      </c>
      <c r="AC18" s="392">
        <v>2</v>
      </c>
      <c r="AD18" s="392">
        <v>2</v>
      </c>
      <c r="AE18" s="392" t="s">
        <v>31</v>
      </c>
      <c r="AF18" s="392" t="s">
        <v>31</v>
      </c>
      <c r="AG18" s="392" t="s">
        <v>31</v>
      </c>
      <c r="AH18" s="392" t="s">
        <v>31</v>
      </c>
      <c r="AI18" s="407">
        <v>0</v>
      </c>
      <c r="AJ18" s="407">
        <v>2</v>
      </c>
      <c r="AK18" s="393" t="s">
        <v>31</v>
      </c>
      <c r="AL18" s="391" t="s">
        <v>31</v>
      </c>
      <c r="AM18" s="393" t="s">
        <v>31</v>
      </c>
      <c r="AN18" s="391" t="s">
        <v>31</v>
      </c>
      <c r="AO18" s="402" t="s">
        <v>31</v>
      </c>
      <c r="AP18" s="402" t="s">
        <v>31</v>
      </c>
      <c r="AQ18" s="376" t="s">
        <v>31</v>
      </c>
      <c r="AR18" s="376" t="s">
        <v>31</v>
      </c>
      <c r="AS18" s="407">
        <f>SUM(C18,Q18,S18,E18,G18,I18,K18,M18,O18,U18,W18,Y18,AA18,AC18,AE18,AG18,AI18,AK18,AM18,AO18)</f>
        <v>16</v>
      </c>
      <c r="AT18" s="407">
        <f t="shared" ref="AS18:AT30" si="12">SUM(D18,R18,T18,F18,H18,J18,L18,N18,P18,V18,X18,Z18,AB18,AD18,AF18,AH18,AJ18,AL18,AN18,AP18)</f>
        <v>44</v>
      </c>
      <c r="AU18" s="407">
        <f t="shared" ref="AU18:AU30" si="13">AS18+AT18</f>
        <v>60</v>
      </c>
      <c r="AV18" s="405">
        <f t="shared" ref="AV18:AV30" si="14">100/AU18*AS18</f>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46</v>
      </c>
      <c r="B19" s="439">
        <v>2023</v>
      </c>
      <c r="C19" s="410">
        <v>6</v>
      </c>
      <c r="D19" s="410">
        <v>15</v>
      </c>
      <c r="E19" s="410">
        <v>6</v>
      </c>
      <c r="F19" s="410">
        <v>4</v>
      </c>
      <c r="G19" s="410">
        <v>0</v>
      </c>
      <c r="H19" s="410">
        <v>7</v>
      </c>
      <c r="I19" s="440" t="s">
        <v>31</v>
      </c>
      <c r="J19" s="440" t="s">
        <v>31</v>
      </c>
      <c r="K19" s="410">
        <v>0</v>
      </c>
      <c r="L19" s="410">
        <v>2</v>
      </c>
      <c r="M19" s="410" t="s">
        <v>31</v>
      </c>
      <c r="N19" s="410" t="s">
        <v>31</v>
      </c>
      <c r="O19" s="410">
        <v>1</v>
      </c>
      <c r="P19" s="410">
        <v>1</v>
      </c>
      <c r="Q19" s="410">
        <v>1</v>
      </c>
      <c r="R19" s="410">
        <v>2</v>
      </c>
      <c r="S19" s="410" t="s">
        <v>31</v>
      </c>
      <c r="T19" s="410" t="s">
        <v>31</v>
      </c>
      <c r="U19" s="440" t="s">
        <v>31</v>
      </c>
      <c r="V19" s="440" t="s">
        <v>31</v>
      </c>
      <c r="W19" s="410" t="s">
        <v>31</v>
      </c>
      <c r="X19" s="410" t="s">
        <v>31</v>
      </c>
      <c r="Y19" s="441" t="s">
        <v>31</v>
      </c>
      <c r="Z19" s="441" t="s">
        <v>31</v>
      </c>
      <c r="AA19" s="441" t="s">
        <v>31</v>
      </c>
      <c r="AB19" s="410" t="s">
        <v>31</v>
      </c>
      <c r="AC19" s="440" t="s">
        <v>31</v>
      </c>
      <c r="AD19" s="440" t="s">
        <v>31</v>
      </c>
      <c r="AE19" s="440" t="s">
        <v>31</v>
      </c>
      <c r="AF19" s="440" t="s">
        <v>31</v>
      </c>
      <c r="AG19" s="440" t="s">
        <v>31</v>
      </c>
      <c r="AH19" s="440" t="s">
        <v>31</v>
      </c>
      <c r="AI19" s="442" t="s">
        <v>31</v>
      </c>
      <c r="AJ19" s="442" t="s">
        <v>31</v>
      </c>
      <c r="AK19" s="441" t="s">
        <v>31</v>
      </c>
      <c r="AL19" s="410" t="s">
        <v>31</v>
      </c>
      <c r="AM19" s="441" t="s">
        <v>31</v>
      </c>
      <c r="AN19" s="410" t="s">
        <v>31</v>
      </c>
      <c r="AO19" s="443">
        <v>9</v>
      </c>
      <c r="AP19" s="443">
        <v>11</v>
      </c>
      <c r="AQ19" s="444" t="s">
        <v>31</v>
      </c>
      <c r="AR19" s="444" t="s">
        <v>31</v>
      </c>
      <c r="AS19" s="442">
        <f>SUM(C19,Q19,S19,E19,G19,I19,K19,M19,O19,U19,W19,Y19,AA19,AC19,AE19,AG19,AI19,AK19,AM19,AO19)</f>
        <v>23</v>
      </c>
      <c r="AT19" s="442">
        <f t="shared" si="12"/>
        <v>42</v>
      </c>
      <c r="AU19" s="442">
        <f t="shared" si="13"/>
        <v>65</v>
      </c>
      <c r="AV19" s="445">
        <f t="shared" si="1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434">
        <v>2023</v>
      </c>
      <c r="C20" s="435" t="s">
        <v>48</v>
      </c>
      <c r="D20" s="435" t="s">
        <v>48</v>
      </c>
      <c r="E20" s="435" t="s">
        <v>48</v>
      </c>
      <c r="F20" s="435" t="s">
        <v>48</v>
      </c>
      <c r="G20" s="435" t="s">
        <v>48</v>
      </c>
      <c r="H20" s="435" t="s">
        <v>48</v>
      </c>
      <c r="I20" s="437" t="s">
        <v>48</v>
      </c>
      <c r="J20" s="437" t="s">
        <v>48</v>
      </c>
      <c r="K20" s="435" t="s">
        <v>48</v>
      </c>
      <c r="L20" s="435" t="s">
        <v>48</v>
      </c>
      <c r="M20" s="435" t="s">
        <v>48</v>
      </c>
      <c r="N20" s="435" t="s">
        <v>48</v>
      </c>
      <c r="O20" s="435" t="s">
        <v>48</v>
      </c>
      <c r="P20" s="435" t="s">
        <v>48</v>
      </c>
      <c r="Q20" s="435" t="s">
        <v>49</v>
      </c>
      <c r="R20" s="435" t="s">
        <v>49</v>
      </c>
      <c r="S20" s="435" t="s">
        <v>48</v>
      </c>
      <c r="T20" s="435" t="s">
        <v>48</v>
      </c>
      <c r="U20" s="437" t="s">
        <v>48</v>
      </c>
      <c r="V20" s="437" t="s">
        <v>48</v>
      </c>
      <c r="W20" s="435" t="s">
        <v>48</v>
      </c>
      <c r="X20" s="435" t="s">
        <v>48</v>
      </c>
      <c r="Y20" s="438" t="s">
        <v>48</v>
      </c>
      <c r="Z20" s="438" t="s">
        <v>48</v>
      </c>
      <c r="AA20" s="438" t="s">
        <v>48</v>
      </c>
      <c r="AB20" s="435" t="s">
        <v>48</v>
      </c>
      <c r="AC20" s="437" t="s">
        <v>48</v>
      </c>
      <c r="AD20" s="437" t="s">
        <v>48</v>
      </c>
      <c r="AE20" s="437" t="s">
        <v>48</v>
      </c>
      <c r="AF20" s="437" t="s">
        <v>48</v>
      </c>
      <c r="AG20" s="437" t="s">
        <v>48</v>
      </c>
      <c r="AH20" s="437" t="s">
        <v>48</v>
      </c>
      <c r="AI20" s="427" t="s">
        <v>48</v>
      </c>
      <c r="AJ20" s="427" t="s">
        <v>48</v>
      </c>
      <c r="AK20" s="438" t="s">
        <v>48</v>
      </c>
      <c r="AL20" s="435" t="s">
        <v>48</v>
      </c>
      <c r="AM20" s="438" t="s">
        <v>48</v>
      </c>
      <c r="AN20" s="435" t="s">
        <v>48</v>
      </c>
      <c r="AO20" s="438" t="s">
        <v>48</v>
      </c>
      <c r="AP20" s="435" t="s">
        <v>48</v>
      </c>
      <c r="AQ20" s="404">
        <v>12</v>
      </c>
      <c r="AR20" s="404">
        <v>38</v>
      </c>
      <c r="AS20" s="427">
        <v>11</v>
      </c>
      <c r="AT20" s="427">
        <v>39</v>
      </c>
      <c r="AU20" s="427">
        <f t="shared" si="13"/>
        <v>50</v>
      </c>
      <c r="AV20" s="405">
        <f t="shared" si="1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390">
        <v>2020</v>
      </c>
      <c r="C21" s="391">
        <v>6</v>
      </c>
      <c r="D21" s="391">
        <v>16</v>
      </c>
      <c r="E21" s="391">
        <v>8</v>
      </c>
      <c r="F21" s="391">
        <v>11</v>
      </c>
      <c r="G21" s="391">
        <v>4</v>
      </c>
      <c r="H21" s="391">
        <v>31</v>
      </c>
      <c r="I21" s="392" t="s">
        <v>31</v>
      </c>
      <c r="J21" s="392" t="s">
        <v>31</v>
      </c>
      <c r="K21" s="391">
        <v>0</v>
      </c>
      <c r="L21" s="391">
        <v>2</v>
      </c>
      <c r="M21" s="391" t="s">
        <v>31</v>
      </c>
      <c r="N21" s="391" t="s">
        <v>31</v>
      </c>
      <c r="O21" s="391">
        <v>3</v>
      </c>
      <c r="P21" s="391">
        <v>2</v>
      </c>
      <c r="Q21" s="391" t="s">
        <v>31</v>
      </c>
      <c r="R21" s="391" t="s">
        <v>31</v>
      </c>
      <c r="S21" s="391">
        <v>8</v>
      </c>
      <c r="T21" s="391">
        <v>19</v>
      </c>
      <c r="U21" s="392" t="s">
        <v>31</v>
      </c>
      <c r="V21" s="392" t="s">
        <v>31</v>
      </c>
      <c r="W21" s="391" t="s">
        <v>31</v>
      </c>
      <c r="X21" s="391" t="s">
        <v>31</v>
      </c>
      <c r="Y21" s="393" t="s">
        <v>31</v>
      </c>
      <c r="Z21" s="393" t="s">
        <v>31</v>
      </c>
      <c r="AA21" s="393">
        <v>3</v>
      </c>
      <c r="AB21" s="391">
        <v>6</v>
      </c>
      <c r="AC21" s="392" t="s">
        <v>31</v>
      </c>
      <c r="AD21" s="392" t="s">
        <v>31</v>
      </c>
      <c r="AE21" s="392" t="s">
        <v>31</v>
      </c>
      <c r="AF21" s="392" t="s">
        <v>31</v>
      </c>
      <c r="AG21" s="392">
        <v>0</v>
      </c>
      <c r="AH21" s="392">
        <v>0</v>
      </c>
      <c r="AI21" s="407">
        <v>0</v>
      </c>
      <c r="AJ21" s="407">
        <v>0</v>
      </c>
      <c r="AK21" s="393" t="s">
        <v>31</v>
      </c>
      <c r="AL21" s="391" t="s">
        <v>31</v>
      </c>
      <c r="AM21" s="393" t="s">
        <v>31</v>
      </c>
      <c r="AN21" s="391" t="s">
        <v>31</v>
      </c>
      <c r="AO21" s="402">
        <v>0</v>
      </c>
      <c r="AP21" s="402">
        <v>1</v>
      </c>
      <c r="AQ21" s="376" t="s">
        <v>31</v>
      </c>
      <c r="AR21" s="376" t="s">
        <v>31</v>
      </c>
      <c r="AS21" s="407">
        <f t="shared" si="12"/>
        <v>32</v>
      </c>
      <c r="AT21" s="407">
        <f t="shared" si="12"/>
        <v>88</v>
      </c>
      <c r="AU21" s="407">
        <f t="shared" si="13"/>
        <v>120</v>
      </c>
      <c r="AV21" s="405">
        <f t="shared" si="1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390">
        <v>2022</v>
      </c>
      <c r="C22" s="391">
        <v>5</v>
      </c>
      <c r="D22" s="391">
        <v>22</v>
      </c>
      <c r="E22" s="391">
        <v>15</v>
      </c>
      <c r="F22" s="391">
        <v>10</v>
      </c>
      <c r="G22" s="391">
        <v>4</v>
      </c>
      <c r="H22" s="391">
        <v>21</v>
      </c>
      <c r="I22" s="392" t="s">
        <v>31</v>
      </c>
      <c r="J22" s="392" t="s">
        <v>31</v>
      </c>
      <c r="K22" s="391" t="s">
        <v>31</v>
      </c>
      <c r="L22" s="391" t="s">
        <v>31</v>
      </c>
      <c r="M22" s="391" t="s">
        <v>31</v>
      </c>
      <c r="N22" s="391" t="s">
        <v>31</v>
      </c>
      <c r="O22" s="391">
        <v>3</v>
      </c>
      <c r="P22" s="391">
        <v>4</v>
      </c>
      <c r="Q22" s="391">
        <v>12</v>
      </c>
      <c r="R22" s="391">
        <v>22</v>
      </c>
      <c r="S22" s="391" t="s">
        <v>31</v>
      </c>
      <c r="T22" s="391" t="s">
        <v>31</v>
      </c>
      <c r="U22" s="391" t="s">
        <v>31</v>
      </c>
      <c r="V22" s="391" t="s">
        <v>31</v>
      </c>
      <c r="W22" s="391" t="s">
        <v>31</v>
      </c>
      <c r="X22" s="391" t="s">
        <v>31</v>
      </c>
      <c r="Y22" s="393" t="s">
        <v>31</v>
      </c>
      <c r="Z22" s="393" t="s">
        <v>31</v>
      </c>
      <c r="AA22" s="393">
        <v>1</v>
      </c>
      <c r="AB22" s="391">
        <v>1</v>
      </c>
      <c r="AC22" s="392" t="s">
        <v>31</v>
      </c>
      <c r="AD22" s="392" t="s">
        <v>31</v>
      </c>
      <c r="AE22" s="392" t="s">
        <v>31</v>
      </c>
      <c r="AF22" s="392" t="s">
        <v>31</v>
      </c>
      <c r="AG22" s="392" t="s">
        <v>31</v>
      </c>
      <c r="AH22" s="392" t="s">
        <v>31</v>
      </c>
      <c r="AI22" s="407" t="s">
        <v>31</v>
      </c>
      <c r="AJ22" s="407" t="s">
        <v>31</v>
      </c>
      <c r="AK22" s="393" t="s">
        <v>31</v>
      </c>
      <c r="AL22" s="391" t="s">
        <v>31</v>
      </c>
      <c r="AM22" s="393" t="s">
        <v>31</v>
      </c>
      <c r="AN22" s="391" t="s">
        <v>31</v>
      </c>
      <c r="AO22" s="391" t="s">
        <v>31</v>
      </c>
      <c r="AP22" s="391" t="s">
        <v>31</v>
      </c>
      <c r="AQ22" s="376" t="s">
        <v>31</v>
      </c>
      <c r="AR22" s="376" t="s">
        <v>31</v>
      </c>
      <c r="AS22" s="407">
        <f t="shared" si="12"/>
        <v>40</v>
      </c>
      <c r="AT22" s="407">
        <f t="shared" si="12"/>
        <v>80</v>
      </c>
      <c r="AU22" s="407">
        <f t="shared" si="13"/>
        <v>120</v>
      </c>
      <c r="AV22" s="405">
        <f t="shared" si="1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390">
        <v>2020</v>
      </c>
      <c r="C23" s="391">
        <v>5</v>
      </c>
      <c r="D23" s="391">
        <v>16</v>
      </c>
      <c r="E23" s="516">
        <v>12</v>
      </c>
      <c r="F23" s="516">
        <v>11</v>
      </c>
      <c r="G23" s="516">
        <v>11</v>
      </c>
      <c r="H23" s="516">
        <v>32</v>
      </c>
      <c r="I23" s="392" t="s">
        <v>31</v>
      </c>
      <c r="J23" s="392" t="s">
        <v>31</v>
      </c>
      <c r="K23" s="391">
        <v>1</v>
      </c>
      <c r="L23" s="391">
        <v>5</v>
      </c>
      <c r="M23" s="391" t="s">
        <v>31</v>
      </c>
      <c r="N23" s="391" t="s">
        <v>31</v>
      </c>
      <c r="O23" s="391">
        <v>4</v>
      </c>
      <c r="P23" s="391">
        <v>9</v>
      </c>
      <c r="Q23" s="391" t="s">
        <v>31</v>
      </c>
      <c r="R23" s="391" t="s">
        <v>31</v>
      </c>
      <c r="S23" s="391">
        <v>6</v>
      </c>
      <c r="T23" s="391">
        <v>12</v>
      </c>
      <c r="U23" s="392" t="s">
        <v>31</v>
      </c>
      <c r="V23" s="392" t="s">
        <v>31</v>
      </c>
      <c r="W23" s="391" t="s">
        <v>31</v>
      </c>
      <c r="X23" s="391" t="s">
        <v>31</v>
      </c>
      <c r="Y23" s="393" t="s">
        <v>31</v>
      </c>
      <c r="Z23" s="393" t="s">
        <v>31</v>
      </c>
      <c r="AA23" s="393">
        <v>5</v>
      </c>
      <c r="AB23" s="391">
        <v>9</v>
      </c>
      <c r="AC23" s="392" t="s">
        <v>31</v>
      </c>
      <c r="AD23" s="392" t="s">
        <v>31</v>
      </c>
      <c r="AE23" s="392" t="s">
        <v>31</v>
      </c>
      <c r="AF23" s="392" t="s">
        <v>31</v>
      </c>
      <c r="AG23" s="392" t="s">
        <v>31</v>
      </c>
      <c r="AH23" s="392" t="s">
        <v>31</v>
      </c>
      <c r="AI23" s="407">
        <v>0</v>
      </c>
      <c r="AJ23" s="407">
        <v>2</v>
      </c>
      <c r="AK23" s="393" t="s">
        <v>31</v>
      </c>
      <c r="AL23" s="391" t="s">
        <v>31</v>
      </c>
      <c r="AM23" s="393" t="s">
        <v>31</v>
      </c>
      <c r="AN23" s="391" t="s">
        <v>31</v>
      </c>
      <c r="AO23" s="402">
        <v>0</v>
      </c>
      <c r="AP23" s="402">
        <v>0</v>
      </c>
      <c r="AQ23" s="376" t="s">
        <v>31</v>
      </c>
      <c r="AR23" s="376" t="s">
        <v>31</v>
      </c>
      <c r="AS23" s="407">
        <f t="shared" si="12"/>
        <v>44</v>
      </c>
      <c r="AT23" s="407">
        <f t="shared" si="12"/>
        <v>96</v>
      </c>
      <c r="AU23" s="407">
        <f t="shared" si="13"/>
        <v>140</v>
      </c>
      <c r="AV23" s="405">
        <f t="shared" si="1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390">
        <v>2020</v>
      </c>
      <c r="C24" s="391">
        <v>7</v>
      </c>
      <c r="D24" s="391">
        <v>11</v>
      </c>
      <c r="E24" s="516">
        <v>9</v>
      </c>
      <c r="F24" s="516">
        <v>5</v>
      </c>
      <c r="G24" s="516">
        <v>7</v>
      </c>
      <c r="H24" s="516">
        <v>38</v>
      </c>
      <c r="I24" s="392" t="s">
        <v>31</v>
      </c>
      <c r="J24" s="392" t="s">
        <v>31</v>
      </c>
      <c r="K24" s="391">
        <v>2</v>
      </c>
      <c r="L24" s="391">
        <v>4</v>
      </c>
      <c r="M24" s="391" t="s">
        <v>31</v>
      </c>
      <c r="N24" s="391" t="s">
        <v>31</v>
      </c>
      <c r="O24" s="391">
        <v>2</v>
      </c>
      <c r="P24" s="391">
        <v>7</v>
      </c>
      <c r="Q24" s="391" t="s">
        <v>31</v>
      </c>
      <c r="R24" s="391" t="s">
        <v>31</v>
      </c>
      <c r="S24" s="391">
        <v>7</v>
      </c>
      <c r="T24" s="391">
        <v>11</v>
      </c>
      <c r="U24" s="392">
        <v>0</v>
      </c>
      <c r="V24" s="392">
        <v>0</v>
      </c>
      <c r="W24" s="391" t="s">
        <v>31</v>
      </c>
      <c r="X24" s="391" t="s">
        <v>31</v>
      </c>
      <c r="Y24" s="393" t="s">
        <v>31</v>
      </c>
      <c r="Z24" s="393" t="s">
        <v>31</v>
      </c>
      <c r="AA24" s="393">
        <v>7</v>
      </c>
      <c r="AB24" s="391">
        <v>7</v>
      </c>
      <c r="AC24" s="392" t="s">
        <v>31</v>
      </c>
      <c r="AD24" s="392" t="s">
        <v>31</v>
      </c>
      <c r="AE24" s="392" t="s">
        <v>31</v>
      </c>
      <c r="AF24" s="392" t="s">
        <v>31</v>
      </c>
      <c r="AG24" s="392" t="s">
        <v>31</v>
      </c>
      <c r="AH24" s="392" t="s">
        <v>31</v>
      </c>
      <c r="AI24" s="407">
        <v>0</v>
      </c>
      <c r="AJ24" s="407">
        <v>5</v>
      </c>
      <c r="AK24" s="393" t="s">
        <v>31</v>
      </c>
      <c r="AL24" s="391" t="s">
        <v>31</v>
      </c>
      <c r="AM24" s="393" t="s">
        <v>31</v>
      </c>
      <c r="AN24" s="391" t="s">
        <v>31</v>
      </c>
      <c r="AO24" s="402">
        <v>0</v>
      </c>
      <c r="AP24" s="402">
        <v>1</v>
      </c>
      <c r="AQ24" s="376" t="s">
        <v>31</v>
      </c>
      <c r="AR24" s="376" t="s">
        <v>31</v>
      </c>
      <c r="AS24" s="407">
        <f t="shared" si="12"/>
        <v>41</v>
      </c>
      <c r="AT24" s="407">
        <f t="shared" si="12"/>
        <v>89</v>
      </c>
      <c r="AU24" s="407">
        <f t="shared" si="13"/>
        <v>130</v>
      </c>
      <c r="AV24" s="405">
        <f t="shared" si="1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390">
        <v>2023</v>
      </c>
      <c r="C25" s="391">
        <v>6</v>
      </c>
      <c r="D25" s="391">
        <v>15</v>
      </c>
      <c r="E25" s="391">
        <v>6</v>
      </c>
      <c r="F25" s="391">
        <v>6</v>
      </c>
      <c r="G25" s="391">
        <v>2</v>
      </c>
      <c r="H25" s="391">
        <v>7</v>
      </c>
      <c r="I25" s="392" t="s">
        <v>31</v>
      </c>
      <c r="J25" s="392" t="s">
        <v>31</v>
      </c>
      <c r="K25" s="391" t="s">
        <v>31</v>
      </c>
      <c r="L25" s="391" t="s">
        <v>31</v>
      </c>
      <c r="M25" s="391" t="s">
        <v>31</v>
      </c>
      <c r="N25" s="391" t="s">
        <v>31</v>
      </c>
      <c r="O25" s="391">
        <v>1</v>
      </c>
      <c r="P25" s="391">
        <v>1</v>
      </c>
      <c r="Q25" s="391">
        <v>4</v>
      </c>
      <c r="R25" s="391">
        <v>12</v>
      </c>
      <c r="S25" s="391" t="s">
        <v>31</v>
      </c>
      <c r="T25" s="391" t="s">
        <v>31</v>
      </c>
      <c r="U25" s="392" t="s">
        <v>31</v>
      </c>
      <c r="V25" s="392" t="s">
        <v>31</v>
      </c>
      <c r="W25" s="391" t="s">
        <v>31</v>
      </c>
      <c r="X25" s="391" t="s">
        <v>31</v>
      </c>
      <c r="Y25" s="393" t="s">
        <v>31</v>
      </c>
      <c r="Z25" s="393" t="s">
        <v>31</v>
      </c>
      <c r="AA25" s="393">
        <v>3</v>
      </c>
      <c r="AB25" s="391">
        <v>2</v>
      </c>
      <c r="AC25" s="392" t="s">
        <v>31</v>
      </c>
      <c r="AD25" s="392" t="s">
        <v>31</v>
      </c>
      <c r="AE25" s="392" t="s">
        <v>31</v>
      </c>
      <c r="AF25" s="392" t="s">
        <v>31</v>
      </c>
      <c r="AG25" s="392" t="s">
        <v>31</v>
      </c>
      <c r="AH25" s="392" t="s">
        <v>31</v>
      </c>
      <c r="AI25" s="407" t="s">
        <v>31</v>
      </c>
      <c r="AJ25" s="407" t="s">
        <v>31</v>
      </c>
      <c r="AK25" s="393">
        <v>2</v>
      </c>
      <c r="AL25" s="391">
        <v>12</v>
      </c>
      <c r="AM25" s="393" t="s">
        <v>31</v>
      </c>
      <c r="AN25" s="391" t="s">
        <v>31</v>
      </c>
      <c r="AO25" s="402">
        <v>5</v>
      </c>
      <c r="AP25" s="402">
        <v>6</v>
      </c>
      <c r="AQ25" s="402"/>
      <c r="AR25" s="402"/>
      <c r="AS25" s="407">
        <f t="shared" si="12"/>
        <v>29</v>
      </c>
      <c r="AT25" s="407">
        <f t="shared" si="12"/>
        <v>61</v>
      </c>
      <c r="AU25" s="407">
        <f t="shared" si="1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390">
        <v>2022</v>
      </c>
      <c r="C26" s="391">
        <v>16</v>
      </c>
      <c r="D26" s="391">
        <v>34</v>
      </c>
      <c r="E26" s="391">
        <v>17</v>
      </c>
      <c r="F26" s="391">
        <v>15</v>
      </c>
      <c r="G26" s="391">
        <v>2</v>
      </c>
      <c r="H26" s="391">
        <v>21</v>
      </c>
      <c r="I26" s="392" t="s">
        <v>31</v>
      </c>
      <c r="J26" s="392" t="s">
        <v>31</v>
      </c>
      <c r="K26" s="391">
        <v>0</v>
      </c>
      <c r="L26" s="391">
        <v>0</v>
      </c>
      <c r="M26" s="391" t="s">
        <v>31</v>
      </c>
      <c r="N26" s="391" t="s">
        <v>31</v>
      </c>
      <c r="O26" s="391">
        <v>2</v>
      </c>
      <c r="P26" s="391">
        <v>9</v>
      </c>
      <c r="Q26" s="391">
        <v>0</v>
      </c>
      <c r="R26" s="391">
        <v>0</v>
      </c>
      <c r="S26" s="391" t="s">
        <v>31</v>
      </c>
      <c r="T26" s="391" t="s">
        <v>31</v>
      </c>
      <c r="U26" s="392" t="s">
        <v>31</v>
      </c>
      <c r="V26" s="392" t="s">
        <v>31</v>
      </c>
      <c r="W26" s="391">
        <v>1</v>
      </c>
      <c r="X26" s="391">
        <v>2</v>
      </c>
      <c r="Y26" s="393" t="s">
        <v>31</v>
      </c>
      <c r="Z26" s="393" t="s">
        <v>31</v>
      </c>
      <c r="AA26" s="393">
        <v>12</v>
      </c>
      <c r="AB26" s="391">
        <v>13</v>
      </c>
      <c r="AC26" s="392" t="s">
        <v>31</v>
      </c>
      <c r="AD26" s="392" t="s">
        <v>31</v>
      </c>
      <c r="AE26" s="392">
        <v>0</v>
      </c>
      <c r="AF26" s="392">
        <v>1</v>
      </c>
      <c r="AG26" s="392" t="s">
        <v>31</v>
      </c>
      <c r="AH26" s="392" t="s">
        <v>31</v>
      </c>
      <c r="AI26" s="407" t="s">
        <v>31</v>
      </c>
      <c r="AJ26" s="407" t="s">
        <v>31</v>
      </c>
      <c r="AK26" s="393" t="s">
        <v>31</v>
      </c>
      <c r="AL26" s="391" t="s">
        <v>31</v>
      </c>
      <c r="AM26" s="393" t="s">
        <v>31</v>
      </c>
      <c r="AN26" s="391" t="s">
        <v>31</v>
      </c>
      <c r="AO26" s="402">
        <v>4</v>
      </c>
      <c r="AP26" s="402">
        <v>1</v>
      </c>
      <c r="AQ26" s="376" t="s">
        <v>31</v>
      </c>
      <c r="AR26" s="376" t="s">
        <v>31</v>
      </c>
      <c r="AS26" s="407">
        <f t="shared" si="12"/>
        <v>54</v>
      </c>
      <c r="AT26" s="407">
        <f t="shared" si="12"/>
        <v>96</v>
      </c>
      <c r="AU26" s="407">
        <f t="shared" si="1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390">
        <v>2021</v>
      </c>
      <c r="C27" s="391">
        <v>8</v>
      </c>
      <c r="D27" s="391">
        <v>19</v>
      </c>
      <c r="E27" s="391">
        <v>9</v>
      </c>
      <c r="F27" s="391">
        <v>6</v>
      </c>
      <c r="G27" s="391">
        <v>2</v>
      </c>
      <c r="H27" s="391">
        <v>20</v>
      </c>
      <c r="I27" s="392" t="s">
        <v>31</v>
      </c>
      <c r="J27" s="392" t="s">
        <v>31</v>
      </c>
      <c r="K27" s="391" t="s">
        <v>31</v>
      </c>
      <c r="L27" s="391" t="s">
        <v>31</v>
      </c>
      <c r="M27" s="391">
        <v>3</v>
      </c>
      <c r="N27" s="391">
        <v>1</v>
      </c>
      <c r="O27" s="391" t="s">
        <v>31</v>
      </c>
      <c r="P27" s="391" t="s">
        <v>31</v>
      </c>
      <c r="Q27" s="391">
        <v>15</v>
      </c>
      <c r="R27" s="391">
        <v>33</v>
      </c>
      <c r="S27" s="391" t="s">
        <v>31</v>
      </c>
      <c r="T27" s="391" t="s">
        <v>31</v>
      </c>
      <c r="U27" s="392" t="s">
        <v>31</v>
      </c>
      <c r="V27" s="392" t="s">
        <v>31</v>
      </c>
      <c r="W27" s="391" t="s">
        <v>31</v>
      </c>
      <c r="X27" s="391" t="s">
        <v>31</v>
      </c>
      <c r="Y27" s="393" t="s">
        <v>31</v>
      </c>
      <c r="Z27" s="393" t="s">
        <v>31</v>
      </c>
      <c r="AA27" s="393">
        <v>8</v>
      </c>
      <c r="AB27" s="391">
        <v>5</v>
      </c>
      <c r="AC27" s="392" t="s">
        <v>31</v>
      </c>
      <c r="AD27" s="392" t="s">
        <v>31</v>
      </c>
      <c r="AE27" s="392" t="s">
        <v>31</v>
      </c>
      <c r="AF27" s="392" t="s">
        <v>31</v>
      </c>
      <c r="AG27" s="392" t="s">
        <v>31</v>
      </c>
      <c r="AH27" s="392" t="s">
        <v>31</v>
      </c>
      <c r="AI27" s="407" t="s">
        <v>31</v>
      </c>
      <c r="AJ27" s="407" t="s">
        <v>31</v>
      </c>
      <c r="AK27" s="393" t="s">
        <v>31</v>
      </c>
      <c r="AL27" s="391" t="s">
        <v>31</v>
      </c>
      <c r="AM27" s="393" t="s">
        <v>31</v>
      </c>
      <c r="AN27" s="391" t="s">
        <v>31</v>
      </c>
      <c r="AO27" s="402">
        <v>0</v>
      </c>
      <c r="AP27" s="402">
        <v>1</v>
      </c>
      <c r="AQ27" s="376" t="s">
        <v>31</v>
      </c>
      <c r="AR27" s="376" t="s">
        <v>31</v>
      </c>
      <c r="AS27" s="407">
        <f t="shared" si="12"/>
        <v>45</v>
      </c>
      <c r="AT27" s="407">
        <f t="shared" si="12"/>
        <v>85</v>
      </c>
      <c r="AU27" s="407">
        <f t="shared" si="13"/>
        <v>130</v>
      </c>
      <c r="AV27" s="405">
        <f t="shared" si="1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390">
        <v>2021</v>
      </c>
      <c r="C28" s="391">
        <v>13</v>
      </c>
      <c r="D28" s="391">
        <v>19</v>
      </c>
      <c r="E28" s="391">
        <v>15</v>
      </c>
      <c r="F28" s="391">
        <v>6</v>
      </c>
      <c r="G28" s="391">
        <v>3</v>
      </c>
      <c r="H28" s="391">
        <v>5</v>
      </c>
      <c r="I28" s="392" t="s">
        <v>31</v>
      </c>
      <c r="J28" s="392" t="s">
        <v>31</v>
      </c>
      <c r="K28" s="391" t="s">
        <v>31</v>
      </c>
      <c r="L28" s="391" t="s">
        <v>31</v>
      </c>
      <c r="M28" s="391" t="s">
        <v>31</v>
      </c>
      <c r="N28" s="391" t="s">
        <v>31</v>
      </c>
      <c r="O28" s="391">
        <v>6</v>
      </c>
      <c r="P28" s="391">
        <v>2</v>
      </c>
      <c r="Q28" s="391">
        <v>1</v>
      </c>
      <c r="R28" s="391">
        <v>3</v>
      </c>
      <c r="S28" s="391" t="s">
        <v>31</v>
      </c>
      <c r="T28" s="391" t="s">
        <v>31</v>
      </c>
      <c r="U28" s="392" t="s">
        <v>31</v>
      </c>
      <c r="V28" s="392" t="s">
        <v>31</v>
      </c>
      <c r="W28" s="391">
        <v>5</v>
      </c>
      <c r="X28" s="391">
        <v>3</v>
      </c>
      <c r="Y28" s="393" t="s">
        <v>31</v>
      </c>
      <c r="Z28" s="393" t="s">
        <v>31</v>
      </c>
      <c r="AA28" s="393">
        <v>15</v>
      </c>
      <c r="AB28" s="391">
        <v>4</v>
      </c>
      <c r="AC28" s="392" t="s">
        <v>31</v>
      </c>
      <c r="AD28" s="392" t="s">
        <v>31</v>
      </c>
      <c r="AE28" s="392">
        <v>0</v>
      </c>
      <c r="AF28" s="392">
        <v>0</v>
      </c>
      <c r="AG28" s="392" t="s">
        <v>31</v>
      </c>
      <c r="AH28" s="392" t="s">
        <v>31</v>
      </c>
      <c r="AI28" s="407" t="s">
        <v>31</v>
      </c>
      <c r="AJ28" s="407" t="s">
        <v>31</v>
      </c>
      <c r="AK28" s="393" t="s">
        <v>31</v>
      </c>
      <c r="AL28" s="391" t="s">
        <v>31</v>
      </c>
      <c r="AM28" s="393" t="s">
        <v>31</v>
      </c>
      <c r="AN28" s="391" t="s">
        <v>31</v>
      </c>
      <c r="AO28" s="402" t="s">
        <v>31</v>
      </c>
      <c r="AP28" s="402" t="s">
        <v>31</v>
      </c>
      <c r="AQ28" s="376" t="s">
        <v>31</v>
      </c>
      <c r="AR28" s="376" t="s">
        <v>31</v>
      </c>
      <c r="AS28" s="407">
        <f t="shared" si="12"/>
        <v>58</v>
      </c>
      <c r="AT28" s="407">
        <f t="shared" si="12"/>
        <v>42</v>
      </c>
      <c r="AU28" s="407">
        <f t="shared" si="13"/>
        <v>100</v>
      </c>
      <c r="AV28" s="405">
        <f t="shared" si="1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390">
        <v>2023</v>
      </c>
      <c r="C29" s="391">
        <v>10</v>
      </c>
      <c r="D29" s="391">
        <v>12</v>
      </c>
      <c r="E29" s="391">
        <v>8</v>
      </c>
      <c r="F29" s="391">
        <v>10</v>
      </c>
      <c r="G29" s="391">
        <v>2</v>
      </c>
      <c r="H29" s="391">
        <v>10</v>
      </c>
      <c r="I29" s="392" t="s">
        <v>31</v>
      </c>
      <c r="J29" s="392" t="s">
        <v>31</v>
      </c>
      <c r="K29" s="391" t="s">
        <v>31</v>
      </c>
      <c r="L29" s="391" t="s">
        <v>31</v>
      </c>
      <c r="M29" s="391" t="s">
        <v>31</v>
      </c>
      <c r="N29" s="391" t="s">
        <v>31</v>
      </c>
      <c r="O29" s="391">
        <v>0</v>
      </c>
      <c r="P29" s="391">
        <v>0</v>
      </c>
      <c r="Q29" s="391">
        <v>3</v>
      </c>
      <c r="R29" s="391">
        <v>6</v>
      </c>
      <c r="S29" s="391" t="s">
        <v>31</v>
      </c>
      <c r="T29" s="391" t="s">
        <v>31</v>
      </c>
      <c r="U29" s="392" t="s">
        <v>31</v>
      </c>
      <c r="V29" s="392" t="s">
        <v>31</v>
      </c>
      <c r="W29" s="391">
        <v>0</v>
      </c>
      <c r="X29" s="391">
        <v>0</v>
      </c>
      <c r="Y29" s="393" t="s">
        <v>31</v>
      </c>
      <c r="Z29" s="393" t="s">
        <v>31</v>
      </c>
      <c r="AA29" s="393">
        <v>9</v>
      </c>
      <c r="AB29" s="391">
        <v>6</v>
      </c>
      <c r="AC29" s="392" t="s">
        <v>31</v>
      </c>
      <c r="AD29" s="392" t="s">
        <v>31</v>
      </c>
      <c r="AE29" s="392">
        <v>0</v>
      </c>
      <c r="AF29" s="392">
        <v>0</v>
      </c>
      <c r="AG29" s="392" t="s">
        <v>31</v>
      </c>
      <c r="AH29" s="392" t="s">
        <v>31</v>
      </c>
      <c r="AI29" s="407" t="s">
        <v>31</v>
      </c>
      <c r="AJ29" s="407" t="s">
        <v>31</v>
      </c>
      <c r="AK29" s="393" t="s">
        <v>31</v>
      </c>
      <c r="AL29" s="391" t="s">
        <v>31</v>
      </c>
      <c r="AM29" s="393">
        <v>3</v>
      </c>
      <c r="AN29" s="391">
        <v>11</v>
      </c>
      <c r="AO29" s="402">
        <v>1</v>
      </c>
      <c r="AP29" s="402">
        <v>9</v>
      </c>
      <c r="AQ29" s="376" t="s">
        <v>31</v>
      </c>
      <c r="AR29" s="376" t="s">
        <v>31</v>
      </c>
      <c r="AS29" s="407">
        <f t="shared" si="12"/>
        <v>36</v>
      </c>
      <c r="AT29" s="407">
        <f t="shared" si="12"/>
        <v>64</v>
      </c>
      <c r="AU29" s="407">
        <f t="shared" si="13"/>
        <v>100</v>
      </c>
      <c r="AV29" s="405">
        <f t="shared" si="1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390">
        <v>2020</v>
      </c>
      <c r="C30" s="391">
        <v>0</v>
      </c>
      <c r="D30" s="391">
        <v>8</v>
      </c>
      <c r="E30" s="391">
        <v>5</v>
      </c>
      <c r="F30" s="391">
        <v>8</v>
      </c>
      <c r="G30" s="391">
        <v>1</v>
      </c>
      <c r="H30" s="391">
        <v>6</v>
      </c>
      <c r="I30" s="392" t="s">
        <v>31</v>
      </c>
      <c r="J30" s="392" t="s">
        <v>31</v>
      </c>
      <c r="K30" s="391">
        <v>0</v>
      </c>
      <c r="L30" s="391">
        <v>0</v>
      </c>
      <c r="M30" s="391">
        <v>1</v>
      </c>
      <c r="N30" s="391">
        <v>5</v>
      </c>
      <c r="O30" s="391">
        <v>1</v>
      </c>
      <c r="P30" s="391">
        <v>1</v>
      </c>
      <c r="Q30" s="391" t="s">
        <v>31</v>
      </c>
      <c r="R30" s="391" t="s">
        <v>31</v>
      </c>
      <c r="S30" s="391">
        <v>3</v>
      </c>
      <c r="T30" s="391">
        <v>12</v>
      </c>
      <c r="U30" s="392" t="s">
        <v>31</v>
      </c>
      <c r="V30" s="392" t="s">
        <v>31</v>
      </c>
      <c r="W30" s="391">
        <v>0</v>
      </c>
      <c r="X30" s="391">
        <v>2</v>
      </c>
      <c r="Y30" s="393" t="s">
        <v>31</v>
      </c>
      <c r="Z30" s="393" t="s">
        <v>31</v>
      </c>
      <c r="AA30" s="393">
        <v>4</v>
      </c>
      <c r="AB30" s="391">
        <v>3</v>
      </c>
      <c r="AC30" s="392" t="s">
        <v>31</v>
      </c>
      <c r="AD30" s="392" t="s">
        <v>31</v>
      </c>
      <c r="AE30" s="392" t="s">
        <v>31</v>
      </c>
      <c r="AF30" s="392" t="s">
        <v>31</v>
      </c>
      <c r="AG30" s="392" t="s">
        <v>31</v>
      </c>
      <c r="AH30" s="392" t="s">
        <v>31</v>
      </c>
      <c r="AI30" s="407" t="s">
        <v>31</v>
      </c>
      <c r="AJ30" s="407" t="s">
        <v>31</v>
      </c>
      <c r="AK30" s="393" t="s">
        <v>31</v>
      </c>
      <c r="AL30" s="391" t="s">
        <v>31</v>
      </c>
      <c r="AM30" s="393" t="s">
        <v>31</v>
      </c>
      <c r="AN30" s="391" t="s">
        <v>31</v>
      </c>
      <c r="AO30" s="402">
        <v>0</v>
      </c>
      <c r="AP30" s="402">
        <v>0</v>
      </c>
      <c r="AQ30" s="376" t="s">
        <v>31</v>
      </c>
      <c r="AR30" s="376" t="s">
        <v>31</v>
      </c>
      <c r="AS30" s="407">
        <f t="shared" si="12"/>
        <v>15</v>
      </c>
      <c r="AT30" s="407">
        <f t="shared" si="12"/>
        <v>45</v>
      </c>
      <c r="AU30" s="407">
        <f t="shared" si="13"/>
        <v>60</v>
      </c>
      <c r="AV30" s="405">
        <f t="shared" si="1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64">
        <f>C4/(C4+D4)*100</f>
        <v>26.824457593688361</v>
      </c>
      <c r="D31" s="464"/>
      <c r="E31" s="464">
        <f t="shared" ref="E31" si="15">E4/(E4+F4)*100</f>
        <v>52.054794520547944</v>
      </c>
      <c r="F31" s="464"/>
      <c r="G31" s="464">
        <f t="shared" ref="G31" si="16">G4/(G4+H4)*100</f>
        <v>16.787003610108304</v>
      </c>
      <c r="H31" s="464"/>
      <c r="I31" s="464">
        <f t="shared" ref="I31" si="17">I4/(I4+J4)*100</f>
        <v>35.714285714285715</v>
      </c>
      <c r="J31" s="464"/>
      <c r="K31" s="464">
        <f t="shared" ref="K31" si="18">K4/(K4+L4)*100</f>
        <v>28.571428571428569</v>
      </c>
      <c r="L31" s="464"/>
      <c r="M31" s="464">
        <f t="shared" ref="M31" si="19">M4/(M4+N4)*100</f>
        <v>42.857142857142854</v>
      </c>
      <c r="N31" s="464"/>
      <c r="O31" s="464">
        <f t="shared" ref="O31" si="20">O4/(O4+P4)*100</f>
        <v>42.675159235668794</v>
      </c>
      <c r="P31" s="464"/>
      <c r="Q31" s="464">
        <f t="shared" ref="Q31" si="21">Q4/(Q4+R4)*100</f>
        <v>32.41379310344827</v>
      </c>
      <c r="R31" s="464"/>
      <c r="S31" s="464">
        <f t="shared" ref="S31" si="22">S4/(S4+T4)*100</f>
        <v>29.1044776119403</v>
      </c>
      <c r="T31" s="464"/>
      <c r="U31" s="464">
        <v>0</v>
      </c>
      <c r="V31" s="464"/>
      <c r="W31" s="464">
        <f t="shared" ref="W31" si="23">W4/(W4+X4)*100</f>
        <v>46.153846153846153</v>
      </c>
      <c r="X31" s="464"/>
      <c r="Y31" s="464">
        <f t="shared" ref="Y31" si="24">Y4/(Y4+Z4)*100</f>
        <v>100</v>
      </c>
      <c r="Z31" s="464"/>
      <c r="AA31" s="464">
        <f t="shared" ref="AA31" si="25">AA4/(AA4+AB4)*100</f>
        <v>50.775193798449614</v>
      </c>
      <c r="AB31" s="464"/>
      <c r="AC31" s="464">
        <f t="shared" ref="AC31" si="26">AC4/(AC4+AD4)*100</f>
        <v>70</v>
      </c>
      <c r="AD31" s="464"/>
      <c r="AE31" s="464">
        <f t="shared" ref="AE31" si="27">AE4/(AE4+AF4)*100</f>
        <v>0</v>
      </c>
      <c r="AF31" s="464"/>
      <c r="AG31" s="464">
        <v>0</v>
      </c>
      <c r="AH31" s="464"/>
      <c r="AI31" s="464">
        <f t="shared" ref="AI31" si="28">AI4/(AI4+AJ4)*100</f>
        <v>5.2631578947368416</v>
      </c>
      <c r="AJ31" s="464"/>
      <c r="AK31" s="464">
        <f t="shared" ref="AK31" si="29">AK4/(AK4+AL4)*100</f>
        <v>14.285714285714285</v>
      </c>
      <c r="AL31" s="464"/>
      <c r="AM31" s="464">
        <f t="shared" ref="AM31" si="30">AM4/(AM4+AN4)*100</f>
        <v>21.428571428571427</v>
      </c>
      <c r="AN31" s="464"/>
      <c r="AO31" s="464">
        <f t="shared" ref="AO31" si="31">AO4/(AO4+AP4)*100</f>
        <v>38.095238095238095</v>
      </c>
      <c r="AP31" s="464"/>
      <c r="AQ31" s="464">
        <f t="shared" ref="AQ31" si="32">AQ4/(AQ4+AR4)*100</f>
        <v>24</v>
      </c>
      <c r="AR31" s="464"/>
      <c r="AS31" s="464">
        <f>AS4/(AS4+AT4)*100</f>
        <v>33.423284502698536</v>
      </c>
      <c r="AT31" s="464"/>
      <c r="AU31" s="361"/>
      <c r="AV31" s="395"/>
    </row>
    <row r="32" spans="1:67" s="154" customFormat="1" ht="18" customHeight="1">
      <c r="A32" s="446"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79" t="s">
        <v>104</v>
      </c>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row>
    <row r="34" spans="1:67" s="297" customFormat="1" ht="11.25">
      <c r="A34" s="368" t="s">
        <v>64</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65</v>
      </c>
      <c r="B35" s="341"/>
      <c r="C35" s="297"/>
      <c r="D35" s="297"/>
      <c r="I35" s="399"/>
      <c r="J35" s="399"/>
      <c r="P35" s="368"/>
      <c r="Q35" s="368"/>
      <c r="R35" s="368"/>
      <c r="S35" s="368"/>
      <c r="T35" s="368"/>
      <c r="U35" s="341"/>
    </row>
    <row r="36" spans="1:67" ht="12.6" customHeight="1">
      <c r="A36" s="297" t="s">
        <v>66</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67</v>
      </c>
      <c r="B38" s="372"/>
      <c r="C38" s="297"/>
      <c r="D38" s="297"/>
      <c r="J38" s="373"/>
      <c r="P38" s="371"/>
      <c r="Q38" s="371"/>
      <c r="R38" s="371"/>
      <c r="S38" s="371"/>
      <c r="T38" s="371"/>
      <c r="U38" s="372"/>
    </row>
    <row r="39" spans="1:67" ht="12.6" customHeight="1">
      <c r="A39" s="297" t="s">
        <v>68</v>
      </c>
      <c r="C39" s="297"/>
      <c r="D39" s="297"/>
      <c r="P39" s="371"/>
      <c r="Q39" s="371"/>
      <c r="R39" s="371"/>
      <c r="S39" s="371"/>
      <c r="T39" s="371"/>
    </row>
    <row r="40" spans="1:67" ht="12.6" customHeight="1">
      <c r="A40" s="297" t="s">
        <v>69</v>
      </c>
      <c r="C40" s="297"/>
      <c r="D40" s="297"/>
      <c r="P40" s="371"/>
      <c r="Q40" s="371"/>
      <c r="R40" s="371"/>
      <c r="S40" s="371"/>
      <c r="T40" s="371"/>
    </row>
    <row r="41" spans="1:67" ht="12.6" customHeight="1">
      <c r="A41" s="371" t="s">
        <v>70</v>
      </c>
      <c r="C41" s="297"/>
      <c r="D41" s="297"/>
      <c r="P41" s="374"/>
      <c r="Q41" s="374"/>
      <c r="R41" s="374"/>
      <c r="S41" s="374"/>
      <c r="T41" s="374"/>
    </row>
    <row r="42" spans="1:67" ht="12.6" customHeight="1">
      <c r="A42" s="371" t="s">
        <v>71</v>
      </c>
      <c r="B42" s="372"/>
      <c r="C42" s="297"/>
      <c r="D42" s="297"/>
      <c r="E42" s="375"/>
      <c r="P42" s="371"/>
      <c r="Q42" s="371"/>
      <c r="R42" s="371"/>
      <c r="S42" s="371"/>
      <c r="T42" s="371"/>
      <c r="U42" s="372"/>
    </row>
    <row r="43" spans="1:67" s="388" customFormat="1" ht="12.6" customHeight="1">
      <c r="A43" s="420" t="s">
        <v>72</v>
      </c>
      <c r="B43" s="421"/>
      <c r="C43" s="384"/>
      <c r="D43" s="384"/>
      <c r="E43" s="422"/>
      <c r="F43" s="384"/>
      <c r="G43" s="447"/>
      <c r="H43" s="447"/>
      <c r="I43" s="384"/>
      <c r="J43" s="384"/>
      <c r="K43" s="447"/>
      <c r="L43" s="447"/>
      <c r="M43" s="447"/>
      <c r="N43" s="447"/>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73</v>
      </c>
      <c r="B44" s="372"/>
      <c r="C44" s="297"/>
      <c r="D44" s="297"/>
      <c r="E44" s="375"/>
      <c r="P44" s="374"/>
      <c r="Q44" s="374"/>
      <c r="R44" s="374"/>
      <c r="S44" s="374"/>
      <c r="T44" s="374"/>
      <c r="U44" s="372"/>
    </row>
    <row r="45" spans="1:67" ht="12" customHeight="1">
      <c r="A45" s="465" t="s">
        <v>74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row>
    <row r="46" spans="1:67" ht="12" customHeight="1">
      <c r="A46" s="374" t="s">
        <v>75</v>
      </c>
      <c r="B46" s="372"/>
      <c r="C46" s="297"/>
      <c r="D46" s="297"/>
      <c r="E46" s="375"/>
      <c r="P46" s="374"/>
      <c r="Q46" s="374"/>
      <c r="R46" s="374"/>
      <c r="S46" s="374"/>
      <c r="T46" s="374"/>
      <c r="U46" s="372"/>
    </row>
    <row r="47" spans="1:67" ht="12" customHeight="1">
      <c r="A47" s="374" t="s">
        <v>76</v>
      </c>
      <c r="B47" s="372"/>
      <c r="C47" s="297"/>
      <c r="D47" s="297"/>
      <c r="E47" s="375"/>
      <c r="P47" s="374"/>
      <c r="Q47" s="374"/>
      <c r="R47" s="374"/>
      <c r="S47" s="374"/>
      <c r="T47" s="374"/>
      <c r="U47" s="372"/>
    </row>
    <row r="48" spans="1:67">
      <c r="A48" s="374" t="s">
        <v>77</v>
      </c>
      <c r="B48" s="372"/>
      <c r="C48" s="297"/>
      <c r="D48" s="297"/>
      <c r="E48" s="375"/>
      <c r="P48" s="374"/>
      <c r="Q48" s="374"/>
      <c r="R48" s="374"/>
      <c r="S48" s="374"/>
      <c r="T48" s="374"/>
      <c r="U48" s="372"/>
    </row>
    <row r="49" spans="1:67">
      <c r="A49" s="374" t="s">
        <v>78</v>
      </c>
      <c r="B49" s="372"/>
      <c r="C49" s="297"/>
      <c r="D49" s="297"/>
      <c r="E49" s="375"/>
      <c r="P49" s="374"/>
      <c r="Q49" s="374"/>
      <c r="R49" s="374"/>
      <c r="S49" s="374"/>
      <c r="T49" s="374"/>
      <c r="U49" s="372"/>
    </row>
    <row r="50" spans="1:67" s="383" customFormat="1" ht="12" customHeight="1">
      <c r="A50" s="423" t="s">
        <v>79</v>
      </c>
      <c r="B50" s="424"/>
      <c r="C50" s="404"/>
      <c r="V50" s="424"/>
      <c r="W50" s="424"/>
    </row>
    <row r="51" spans="1:67" s="297" customFormat="1" ht="11.25">
      <c r="A51" s="374" t="s">
        <v>80</v>
      </c>
      <c r="B51" s="372"/>
      <c r="E51" s="375"/>
      <c r="G51" s="87"/>
      <c r="H51" s="87"/>
      <c r="K51" s="87"/>
      <c r="L51" s="87"/>
      <c r="M51" s="87"/>
      <c r="N51" s="8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1.25">
      <c r="A52" s="374" t="s">
        <v>81</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431" customFormat="1" ht="12.6" customHeight="1">
      <c r="A53" s="429" t="s">
        <v>82</v>
      </c>
      <c r="B53" s="430"/>
      <c r="E53" s="432"/>
      <c r="G53" s="180"/>
      <c r="H53" s="180"/>
      <c r="K53" s="180"/>
      <c r="L53" s="180"/>
      <c r="M53" s="180"/>
      <c r="N53" s="180"/>
      <c r="P53" s="429"/>
      <c r="Q53" s="429"/>
      <c r="R53" s="429"/>
      <c r="S53" s="429"/>
      <c r="T53" s="429"/>
      <c r="U53" s="430"/>
    </row>
    <row r="54" spans="1:67" s="297" customFormat="1" ht="12.6" customHeight="1">
      <c r="A54" s="374" t="s">
        <v>83</v>
      </c>
      <c r="B54" s="372"/>
      <c r="E54" s="375"/>
      <c r="G54" s="87"/>
      <c r="H54" s="87"/>
      <c r="K54" s="87"/>
      <c r="L54" s="87"/>
      <c r="M54" s="87"/>
      <c r="N54" s="87"/>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 customHeight="1">
      <c r="A55" s="374" t="s">
        <v>84</v>
      </c>
      <c r="C55" s="375"/>
      <c r="E55" s="368"/>
      <c r="F55" s="375"/>
      <c r="G55" s="87"/>
      <c r="H55" s="87"/>
      <c r="I55" s="375"/>
      <c r="J55" s="375"/>
      <c r="K55" s="87"/>
      <c r="L55" s="87"/>
      <c r="M55" s="87"/>
      <c r="N55" s="87"/>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 customHeight="1">
      <c r="A56" s="374" t="s">
        <v>105</v>
      </c>
      <c r="E56" s="375"/>
      <c r="G56" s="87"/>
      <c r="H56" s="87"/>
      <c r="K56" s="87"/>
      <c r="L56" s="87"/>
      <c r="M56" s="87"/>
      <c r="N56" s="87"/>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2.6" customHeight="1">
      <c r="A57" s="448" t="s">
        <v>86</v>
      </c>
      <c r="B57" s="377"/>
      <c r="C57" s="297"/>
      <c r="D57" s="297"/>
      <c r="E57" s="297"/>
      <c r="F57" s="297"/>
      <c r="G57" s="87"/>
      <c r="H57" s="87"/>
      <c r="I57" s="297"/>
      <c r="J57" s="297"/>
      <c r="K57" s="87"/>
      <c r="L57" s="87"/>
      <c r="M57" s="87"/>
      <c r="N57" s="87"/>
      <c r="O57" s="297"/>
      <c r="P57" s="368"/>
      <c r="Q57" s="368"/>
      <c r="R57" s="368"/>
      <c r="S57" s="368"/>
      <c r="T57" s="368"/>
      <c r="U57" s="377"/>
      <c r="V57" s="297"/>
      <c r="W57" s="297"/>
      <c r="X57" s="297"/>
      <c r="Y57" s="297"/>
      <c r="Z57" s="297"/>
      <c r="AA57" s="297"/>
      <c r="AB57" s="297"/>
      <c r="AC57" s="297"/>
      <c r="AD57" s="297"/>
      <c r="AE57" s="297"/>
    </row>
    <row r="58" spans="1:67" s="297" customFormat="1" ht="12.6" customHeight="1">
      <c r="A58" s="416" t="s">
        <v>87</v>
      </c>
      <c r="B58" s="411"/>
      <c r="C58" s="412"/>
      <c r="D58" s="412"/>
      <c r="E58" s="413"/>
      <c r="F58" s="412"/>
      <c r="G58" s="447"/>
      <c r="H58" s="447"/>
      <c r="I58" s="412"/>
      <c r="J58" s="412"/>
      <c r="K58" s="447"/>
      <c r="L58" s="447"/>
      <c r="M58" s="447"/>
      <c r="N58" s="447"/>
      <c r="O58" s="412"/>
      <c r="P58" s="414"/>
      <c r="Q58" s="414"/>
      <c r="R58" s="414"/>
      <c r="S58" s="414"/>
      <c r="T58" s="414"/>
      <c r="U58" s="415"/>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ht="12.6" customHeight="1">
      <c r="A59" s="374" t="s">
        <v>88</v>
      </c>
      <c r="B59" s="372"/>
      <c r="C59" s="297"/>
      <c r="D59" s="297"/>
      <c r="E59" s="375"/>
      <c r="AF59" s="375"/>
      <c r="AG59" s="375"/>
      <c r="AH59" s="375"/>
      <c r="AI59" s="375"/>
      <c r="AJ59" s="375"/>
      <c r="AK59" s="375"/>
      <c r="AL59" s="375"/>
      <c r="AM59" s="375"/>
      <c r="AN59" s="375"/>
      <c r="AO59" s="375"/>
      <c r="AP59" s="375"/>
      <c r="AQ59" s="375"/>
      <c r="AR59" s="375"/>
    </row>
    <row r="60" spans="1:67" ht="14.85" customHeight="1">
      <c r="A60" s="429" t="s">
        <v>89</v>
      </c>
      <c r="B60" s="375"/>
      <c r="C60" s="375"/>
      <c r="D60" s="375"/>
      <c r="E60" s="368"/>
      <c r="F60" s="375"/>
      <c r="I60" s="375"/>
      <c r="J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row>
    <row r="61" spans="1:67" ht="14.85" customHeight="1">
      <c r="A61" s="374"/>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90</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 customHeight="1">
      <c r="A63" s="463" t="s">
        <v>91</v>
      </c>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375"/>
      <c r="AE63" s="375"/>
      <c r="AF63" s="375"/>
      <c r="AG63" s="375"/>
      <c r="AH63" s="375"/>
      <c r="AI63" s="375"/>
      <c r="AJ63" s="375"/>
      <c r="AK63" s="375"/>
      <c r="AL63" s="375"/>
      <c r="AM63" s="375"/>
      <c r="AN63" s="375"/>
      <c r="AO63" s="375"/>
      <c r="AP63" s="375"/>
      <c r="AQ63" s="375"/>
      <c r="AR63" s="375"/>
    </row>
    <row r="64" spans="1:67" ht="12.6" customHeight="1">
      <c r="A64" s="371" t="s">
        <v>92</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16176" s="297" customFormat="1" ht="12.6" customHeight="1">
      <c r="A65" s="371" t="s">
        <v>93</v>
      </c>
      <c r="B65" s="375"/>
      <c r="C65" s="375"/>
      <c r="D65" s="375"/>
      <c r="E65" s="368"/>
      <c r="F65" s="375"/>
      <c r="G65" s="87"/>
      <c r="H65" s="87"/>
      <c r="I65" s="375"/>
      <c r="J65" s="375"/>
      <c r="K65" s="87"/>
      <c r="L65" s="87"/>
      <c r="M65" s="87"/>
      <c r="N65" s="87"/>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2.6" customHeight="1">
      <c r="A66" s="449" t="s">
        <v>94</v>
      </c>
      <c r="B66" s="375"/>
      <c r="C66" s="375"/>
      <c r="D66" s="375"/>
      <c r="E66" s="368"/>
      <c r="F66" s="375"/>
      <c r="G66" s="87"/>
      <c r="H66" s="87"/>
      <c r="I66" s="375"/>
      <c r="J66" s="375"/>
      <c r="K66" s="87"/>
      <c r="L66" s="87"/>
      <c r="M66" s="87"/>
      <c r="N66" s="87"/>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2.6" customHeight="1">
      <c r="A67" s="371"/>
      <c r="B67" s="375"/>
      <c r="C67" s="375"/>
      <c r="D67" s="375"/>
      <c r="E67" s="368"/>
      <c r="F67" s="375"/>
      <c r="G67" s="87"/>
      <c r="H67" s="87"/>
      <c r="I67" s="375"/>
      <c r="J67" s="375"/>
      <c r="K67" s="87"/>
      <c r="L67" s="87"/>
      <c r="M67" s="87"/>
      <c r="N67" s="87"/>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2.6" customHeight="1">
      <c r="A68" s="371"/>
      <c r="B68" s="375"/>
      <c r="C68" s="375"/>
      <c r="D68" s="375"/>
      <c r="E68" s="368"/>
      <c r="F68" s="375"/>
      <c r="G68" s="87"/>
      <c r="H68" s="87"/>
      <c r="I68" s="375"/>
      <c r="J68" s="375"/>
      <c r="K68" s="87"/>
      <c r="L68" s="87"/>
      <c r="M68" s="87"/>
      <c r="N68" s="87"/>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20.100000000000001" customHeight="1">
      <c r="A69" s="297" t="s">
        <v>106</v>
      </c>
      <c r="E69" s="378"/>
      <c r="F69" s="378"/>
      <c r="G69" s="87"/>
      <c r="H69" s="87"/>
      <c r="K69" s="87"/>
      <c r="L69" s="87"/>
      <c r="M69" s="87"/>
      <c r="N69" s="87"/>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2.75" customHeight="1">
      <c r="A70" s="297" t="s">
        <v>96</v>
      </c>
      <c r="E70" s="378"/>
      <c r="F70" s="378"/>
      <c r="G70" s="87"/>
      <c r="H70" s="87"/>
      <c r="K70" s="87"/>
      <c r="L70" s="87"/>
      <c r="M70" s="87"/>
      <c r="N70" s="87"/>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2.75" customHeight="1">
      <c r="A71" s="297" t="s">
        <v>97</v>
      </c>
      <c r="E71" s="378"/>
      <c r="F71" s="378"/>
      <c r="G71" s="87"/>
      <c r="H71" s="87"/>
      <c r="K71" s="87"/>
      <c r="L71" s="87"/>
      <c r="M71" s="87"/>
      <c r="N71" s="87"/>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2.75" customHeight="1">
      <c r="A72" s="456" t="s">
        <v>573</v>
      </c>
      <c r="E72" s="378"/>
      <c r="F72" s="378"/>
      <c r="G72" s="87"/>
      <c r="H72" s="87"/>
      <c r="K72" s="87"/>
      <c r="L72" s="87"/>
      <c r="M72" s="87"/>
      <c r="N72" s="87"/>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12.6" customHeight="1">
      <c r="A73" s="297" t="s">
        <v>98</v>
      </c>
      <c r="E73" s="378"/>
      <c r="F73" s="378"/>
      <c r="G73" s="87"/>
      <c r="H73" s="87"/>
      <c r="K73" s="87"/>
      <c r="L73" s="87"/>
      <c r="M73" s="87"/>
      <c r="N73" s="87"/>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ht="27.6" customHeight="1">
      <c r="A74" s="297" t="s">
        <v>107</v>
      </c>
      <c r="G74" s="87"/>
      <c r="H74" s="87"/>
      <c r="K74" s="87"/>
      <c r="L74" s="87"/>
      <c r="M74" s="87"/>
      <c r="N74" s="87"/>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row r="75" spans="1:16176" s="297" customFormat="1">
      <c r="A75" s="297" t="s">
        <v>100</v>
      </c>
      <c r="C75" s="154"/>
      <c r="D75" s="154"/>
      <c r="G75" s="87"/>
      <c r="H75" s="87"/>
      <c r="K75" s="87"/>
      <c r="L75" s="87"/>
      <c r="M75" s="87"/>
      <c r="N75" s="87"/>
      <c r="AW75" s="388"/>
      <c r="AX75" s="388"/>
      <c r="AY75" s="388"/>
      <c r="AZ75" s="388"/>
      <c r="BA75" s="388"/>
      <c r="BB75" s="388"/>
      <c r="BC75" s="388"/>
      <c r="BD75" s="388"/>
      <c r="BE75" s="388"/>
      <c r="BF75" s="388"/>
      <c r="BG75" s="388"/>
      <c r="BH75" s="388"/>
      <c r="BI75" s="388"/>
      <c r="BJ75" s="388"/>
      <c r="BK75" s="388"/>
      <c r="BL75" s="388"/>
      <c r="BM75" s="388"/>
      <c r="BN75" s="388"/>
      <c r="BO75" s="388"/>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01"/>
      <c r="IY75" s="401"/>
      <c r="IZ75" s="401"/>
      <c r="JA75" s="401"/>
      <c r="JB75" s="401"/>
      <c r="JC75" s="401"/>
      <c r="JD75" s="401"/>
      <c r="JE75" s="401"/>
      <c r="JF75" s="401"/>
      <c r="JG75" s="401"/>
      <c r="JH75" s="401"/>
      <c r="JI75" s="401"/>
      <c r="JJ75" s="401"/>
      <c r="JK75" s="401"/>
      <c r="JL75" s="401"/>
      <c r="JM75" s="401"/>
      <c r="JN75" s="401"/>
      <c r="JO75" s="401"/>
      <c r="JP75" s="401"/>
      <c r="JQ75" s="401"/>
      <c r="JR75" s="401"/>
      <c r="JS75" s="401"/>
      <c r="JT75" s="401"/>
      <c r="JU75" s="401"/>
      <c r="JV75" s="401"/>
      <c r="JW75" s="401"/>
      <c r="JX75" s="401"/>
      <c r="JY75" s="401"/>
      <c r="JZ75" s="401"/>
      <c r="KA75" s="401"/>
      <c r="KB75" s="401"/>
      <c r="KC75" s="401"/>
      <c r="KD75" s="401"/>
      <c r="KE75" s="401"/>
      <c r="KF75" s="401"/>
      <c r="KG75" s="401"/>
      <c r="KH75" s="401"/>
      <c r="KI75" s="401"/>
      <c r="KJ75" s="401"/>
      <c r="KK75" s="401"/>
      <c r="KL75" s="401"/>
      <c r="KM75" s="401"/>
      <c r="KN75" s="401"/>
      <c r="KO75" s="401"/>
      <c r="KP75" s="401"/>
      <c r="KQ75" s="401"/>
      <c r="KR75" s="401"/>
      <c r="KS75" s="401"/>
      <c r="KT75" s="401"/>
      <c r="KU75" s="401"/>
      <c r="KV75" s="401"/>
      <c r="KW75" s="401"/>
      <c r="KX75" s="401"/>
      <c r="KY75" s="401"/>
      <c r="KZ75" s="401"/>
      <c r="LA75" s="401"/>
      <c r="LB75" s="401"/>
      <c r="LC75" s="401"/>
      <c r="LD75" s="401"/>
      <c r="LE75" s="401"/>
      <c r="LF75" s="401"/>
      <c r="LG75" s="401"/>
      <c r="LH75" s="401"/>
      <c r="LI75" s="401"/>
      <c r="LJ75" s="401"/>
      <c r="LK75" s="401"/>
      <c r="LL75" s="401"/>
      <c r="LM75" s="401"/>
      <c r="LN75" s="401"/>
      <c r="LO75" s="401"/>
      <c r="LP75" s="401"/>
      <c r="LQ75" s="401"/>
      <c r="LR75" s="401"/>
      <c r="LS75" s="401"/>
      <c r="LT75" s="401"/>
      <c r="LU75" s="401"/>
      <c r="LV75" s="401"/>
      <c r="LW75" s="401"/>
      <c r="LX75" s="401"/>
      <c r="LY75" s="401"/>
      <c r="LZ75" s="401"/>
      <c r="MA75" s="401"/>
      <c r="MB75" s="401"/>
      <c r="MC75" s="401"/>
      <c r="MD75" s="401"/>
      <c r="ME75" s="401"/>
      <c r="MF75" s="401"/>
      <c r="MG75" s="401"/>
      <c r="MH75" s="401"/>
      <c r="MI75" s="401"/>
      <c r="MJ75" s="401"/>
      <c r="MK75" s="401"/>
      <c r="ML75" s="401"/>
      <c r="MM75" s="401"/>
      <c r="MN75" s="401"/>
      <c r="MO75" s="401"/>
      <c r="MP75" s="401"/>
      <c r="MQ75" s="401"/>
      <c r="MR75" s="401"/>
      <c r="MS75" s="401"/>
      <c r="MT75" s="401"/>
      <c r="MU75" s="401"/>
      <c r="MV75" s="401"/>
      <c r="MW75" s="401"/>
      <c r="MX75" s="401"/>
      <c r="MY75" s="401"/>
      <c r="MZ75" s="401"/>
      <c r="NA75" s="401"/>
      <c r="NB75" s="401"/>
      <c r="NC75" s="401"/>
      <c r="ND75" s="401"/>
      <c r="NE75" s="401"/>
      <c r="NF75" s="401"/>
      <c r="NG75" s="401"/>
      <c r="NH75" s="401"/>
      <c r="NI75" s="401"/>
      <c r="NJ75" s="401"/>
      <c r="NK75" s="401"/>
      <c r="NL75" s="401"/>
      <c r="NM75" s="401"/>
      <c r="NN75" s="401"/>
      <c r="NO75" s="401"/>
      <c r="NP75" s="401"/>
      <c r="NQ75" s="401"/>
      <c r="NR75" s="401"/>
      <c r="NS75" s="401"/>
      <c r="NT75" s="401"/>
      <c r="NU75" s="401"/>
      <c r="NV75" s="401"/>
      <c r="NW75" s="401"/>
      <c r="NX75" s="401"/>
      <c r="NY75" s="401"/>
      <c r="NZ75" s="401"/>
      <c r="OA75" s="401"/>
      <c r="OB75" s="401"/>
      <c r="OC75" s="401"/>
      <c r="OD75" s="401"/>
      <c r="OE75" s="401"/>
      <c r="OF75" s="401"/>
      <c r="OG75" s="401"/>
      <c r="OH75" s="401"/>
      <c r="OI75" s="401"/>
      <c r="OJ75" s="401"/>
      <c r="OK75" s="401"/>
      <c r="OL75" s="401"/>
      <c r="OM75" s="401"/>
      <c r="ON75" s="401"/>
      <c r="OO75" s="401"/>
      <c r="OP75" s="401"/>
      <c r="OQ75" s="401"/>
      <c r="OR75" s="401"/>
      <c r="OS75" s="401"/>
      <c r="OT75" s="401"/>
      <c r="OU75" s="401"/>
      <c r="OV75" s="401"/>
      <c r="OW75" s="401"/>
      <c r="OX75" s="401"/>
      <c r="OY75" s="401"/>
      <c r="OZ75" s="401"/>
      <c r="PA75" s="401"/>
      <c r="PB75" s="401"/>
      <c r="PC75" s="401"/>
      <c r="PD75" s="401"/>
      <c r="PE75" s="401"/>
      <c r="PF75" s="401"/>
      <c r="PG75" s="401"/>
      <c r="PH75" s="401"/>
      <c r="PI75" s="401"/>
      <c r="PJ75" s="401"/>
      <c r="PK75" s="401"/>
      <c r="PL75" s="401"/>
      <c r="PM75" s="401"/>
      <c r="PN75" s="401"/>
      <c r="PO75" s="401"/>
      <c r="PP75" s="401"/>
      <c r="PQ75" s="401"/>
      <c r="PR75" s="401"/>
      <c r="PS75" s="401"/>
      <c r="PT75" s="401"/>
      <c r="PU75" s="401"/>
      <c r="PV75" s="401"/>
      <c r="PW75" s="401"/>
      <c r="PX75" s="401"/>
      <c r="PY75" s="401"/>
      <c r="PZ75" s="401"/>
      <c r="QA75" s="401"/>
      <c r="QB75" s="401"/>
      <c r="QC75" s="401"/>
      <c r="QD75" s="401"/>
      <c r="QE75" s="401"/>
      <c r="QF75" s="401"/>
      <c r="QG75" s="401"/>
      <c r="QH75" s="401"/>
      <c r="QI75" s="401"/>
      <c r="QJ75" s="401"/>
      <c r="QK75" s="401"/>
      <c r="QL75" s="401"/>
      <c r="QM75" s="401"/>
      <c r="QN75" s="401"/>
      <c r="QO75" s="401"/>
      <c r="QP75" s="401"/>
      <c r="QQ75" s="401"/>
      <c r="QR75" s="401"/>
      <c r="QS75" s="401"/>
      <c r="QT75" s="401"/>
      <c r="QU75" s="401"/>
      <c r="QV75" s="401"/>
      <c r="QW75" s="401"/>
      <c r="QX75" s="401"/>
      <c r="QY75" s="401"/>
      <c r="QZ75" s="401"/>
      <c r="RA75" s="401"/>
      <c r="RB75" s="401"/>
      <c r="RC75" s="401"/>
      <c r="RD75" s="401"/>
      <c r="RE75" s="401"/>
      <c r="RF75" s="401"/>
      <c r="RG75" s="401"/>
      <c r="RH75" s="401"/>
      <c r="RI75" s="401"/>
      <c r="RJ75" s="401"/>
      <c r="RK75" s="401"/>
      <c r="RL75" s="401"/>
      <c r="RM75" s="401"/>
      <c r="RN75" s="401"/>
      <c r="RO75" s="401"/>
      <c r="RP75" s="401"/>
      <c r="RQ75" s="401"/>
      <c r="RR75" s="401"/>
      <c r="RS75" s="401"/>
      <c r="RT75" s="401"/>
      <c r="RU75" s="401"/>
      <c r="RV75" s="401"/>
      <c r="RW75" s="401"/>
      <c r="RX75" s="401"/>
      <c r="RY75" s="401"/>
      <c r="RZ75" s="401"/>
      <c r="SA75" s="401"/>
      <c r="SB75" s="401"/>
      <c r="SC75" s="401"/>
      <c r="SD75" s="401"/>
      <c r="SE75" s="401"/>
      <c r="SF75" s="401"/>
      <c r="SG75" s="401"/>
      <c r="SH75" s="401"/>
      <c r="SI75" s="401"/>
      <c r="SJ75" s="401"/>
      <c r="SK75" s="401"/>
      <c r="SL75" s="401"/>
      <c r="SM75" s="401"/>
      <c r="SN75" s="401"/>
      <c r="SO75" s="401"/>
      <c r="SP75" s="401"/>
      <c r="SQ75" s="401"/>
      <c r="SR75" s="401"/>
      <c r="SS75" s="401"/>
      <c r="ST75" s="401"/>
      <c r="SU75" s="401"/>
      <c r="SV75" s="401"/>
      <c r="SW75" s="401"/>
      <c r="SX75" s="401"/>
      <c r="SY75" s="401"/>
      <c r="SZ75" s="401"/>
      <c r="TA75" s="401"/>
      <c r="TB75" s="401"/>
      <c r="TC75" s="401"/>
      <c r="TD75" s="401"/>
      <c r="TE75" s="401"/>
      <c r="TF75" s="401"/>
      <c r="TG75" s="401"/>
      <c r="TH75" s="401"/>
      <c r="TI75" s="401"/>
      <c r="TJ75" s="401"/>
      <c r="TK75" s="401"/>
      <c r="TL75" s="401"/>
      <c r="TM75" s="401"/>
      <c r="TN75" s="401"/>
      <c r="TO75" s="401"/>
      <c r="TP75" s="401"/>
      <c r="TQ75" s="401"/>
      <c r="TR75" s="401"/>
      <c r="TS75" s="401"/>
      <c r="TT75" s="401"/>
      <c r="TU75" s="401"/>
      <c r="TV75" s="401"/>
      <c r="TW75" s="401"/>
      <c r="TX75" s="401"/>
      <c r="TY75" s="401"/>
      <c r="TZ75" s="401"/>
      <c r="UA75" s="401"/>
      <c r="UB75" s="401"/>
      <c r="UC75" s="401"/>
      <c r="UD75" s="401"/>
      <c r="UE75" s="401"/>
      <c r="UF75" s="401"/>
      <c r="UG75" s="401"/>
      <c r="UH75" s="401"/>
      <c r="UI75" s="401"/>
      <c r="UJ75" s="401"/>
      <c r="UK75" s="401"/>
      <c r="UL75" s="401"/>
      <c r="UM75" s="401"/>
      <c r="UN75" s="401"/>
      <c r="UO75" s="401"/>
      <c r="UP75" s="401"/>
      <c r="UQ75" s="401"/>
      <c r="UR75" s="401"/>
      <c r="US75" s="401"/>
      <c r="UT75" s="401"/>
      <c r="UU75" s="401"/>
      <c r="UV75" s="401"/>
      <c r="UW75" s="401"/>
      <c r="UX75" s="401"/>
      <c r="UY75" s="401"/>
      <c r="UZ75" s="401"/>
      <c r="VA75" s="401"/>
      <c r="VB75" s="401"/>
      <c r="VC75" s="401"/>
      <c r="VD75" s="401"/>
      <c r="VE75" s="401"/>
      <c r="VF75" s="401"/>
      <c r="VG75" s="401"/>
      <c r="VH75" s="401"/>
      <c r="VI75" s="401"/>
      <c r="VJ75" s="401"/>
      <c r="VK75" s="401"/>
      <c r="VL75" s="401"/>
      <c r="VM75" s="401"/>
      <c r="VN75" s="401"/>
      <c r="VO75" s="401"/>
      <c r="VP75" s="401"/>
      <c r="VQ75" s="401"/>
      <c r="VR75" s="401"/>
      <c r="VS75" s="401"/>
      <c r="VT75" s="401"/>
      <c r="VU75" s="401"/>
      <c r="VV75" s="401"/>
      <c r="VW75" s="401"/>
      <c r="VX75" s="401"/>
      <c r="VY75" s="401"/>
      <c r="VZ75" s="401"/>
      <c r="WA75" s="401"/>
      <c r="WB75" s="401"/>
      <c r="WC75" s="401"/>
      <c r="WD75" s="401"/>
      <c r="WE75" s="401"/>
      <c r="WF75" s="401"/>
      <c r="WG75" s="401"/>
      <c r="WH75" s="401"/>
      <c r="WI75" s="401"/>
      <c r="WJ75" s="401"/>
      <c r="WK75" s="401"/>
      <c r="WL75" s="401"/>
      <c r="WM75" s="401"/>
      <c r="WN75" s="401"/>
      <c r="WO75" s="401"/>
      <c r="WP75" s="401"/>
      <c r="WQ75" s="401"/>
      <c r="WR75" s="401"/>
      <c r="WS75" s="401"/>
      <c r="WT75" s="401"/>
      <c r="WU75" s="401"/>
      <c r="WV75" s="401"/>
      <c r="WW75" s="401"/>
      <c r="WX75" s="401"/>
      <c r="WY75" s="401"/>
      <c r="WZ75" s="401"/>
      <c r="XA75" s="401"/>
      <c r="XB75" s="401"/>
      <c r="XC75" s="401"/>
      <c r="XD75" s="401"/>
      <c r="XE75" s="401"/>
      <c r="XF75" s="401"/>
      <c r="XG75" s="401"/>
      <c r="XH75" s="401"/>
      <c r="XI75" s="401"/>
      <c r="XJ75" s="401"/>
      <c r="XK75" s="401"/>
      <c r="XL75" s="401"/>
      <c r="XM75" s="401"/>
      <c r="XN75" s="401"/>
      <c r="XO75" s="401"/>
      <c r="XP75" s="401"/>
      <c r="XQ75" s="401"/>
      <c r="XR75" s="401"/>
      <c r="XS75" s="401"/>
      <c r="XT75" s="401"/>
      <c r="XU75" s="401"/>
      <c r="XV75" s="401"/>
      <c r="XW75" s="401"/>
      <c r="XX75" s="401"/>
      <c r="XY75" s="401"/>
      <c r="XZ75" s="401"/>
      <c r="YA75" s="401"/>
      <c r="YB75" s="401"/>
      <c r="YC75" s="401"/>
      <c r="YD75" s="401"/>
      <c r="YE75" s="401"/>
      <c r="YF75" s="401"/>
      <c r="YG75" s="401"/>
      <c r="YH75" s="401"/>
      <c r="YI75" s="401"/>
      <c r="YJ75" s="401"/>
      <c r="YK75" s="401"/>
      <c r="YL75" s="401"/>
      <c r="YM75" s="401"/>
      <c r="YN75" s="401"/>
      <c r="YO75" s="401"/>
      <c r="YP75" s="401"/>
      <c r="YQ75" s="401"/>
      <c r="YR75" s="401"/>
      <c r="YS75" s="401"/>
      <c r="YT75" s="401"/>
      <c r="YU75" s="401"/>
      <c r="YV75" s="401"/>
      <c r="YW75" s="401"/>
      <c r="YX75" s="401"/>
      <c r="YY75" s="401"/>
      <c r="YZ75" s="401"/>
      <c r="ZA75" s="401"/>
      <c r="ZB75" s="401"/>
      <c r="ZC75" s="401"/>
      <c r="ZD75" s="401"/>
      <c r="ZE75" s="401"/>
      <c r="ZF75" s="401"/>
      <c r="ZG75" s="401"/>
      <c r="ZH75" s="401"/>
      <c r="ZI75" s="401"/>
      <c r="ZJ75" s="401"/>
      <c r="ZK75" s="401"/>
      <c r="ZL75" s="401"/>
      <c r="ZM75" s="401"/>
      <c r="ZN75" s="401"/>
      <c r="ZO75" s="401"/>
      <c r="ZP75" s="401"/>
      <c r="ZQ75" s="401"/>
      <c r="ZR75" s="401"/>
      <c r="ZS75" s="401"/>
      <c r="ZT75" s="401"/>
      <c r="ZU75" s="401"/>
      <c r="ZV75" s="401"/>
      <c r="ZW75" s="401"/>
      <c r="ZX75" s="401"/>
      <c r="ZY75" s="401"/>
      <c r="ZZ75" s="401"/>
      <c r="AAA75" s="401"/>
      <c r="AAB75" s="401"/>
      <c r="AAC75" s="401"/>
      <c r="AAD75" s="401"/>
      <c r="AAE75" s="401"/>
      <c r="AAF75" s="401"/>
      <c r="AAG75" s="401"/>
      <c r="AAH75" s="401"/>
      <c r="AAI75" s="401"/>
      <c r="AAJ75" s="401"/>
      <c r="AAK75" s="401"/>
      <c r="AAL75" s="401"/>
      <c r="AAM75" s="401"/>
      <c r="AAN75" s="401"/>
      <c r="AAO75" s="401"/>
      <c r="AAP75" s="401"/>
      <c r="AAQ75" s="401"/>
      <c r="AAR75" s="401"/>
      <c r="AAS75" s="401"/>
      <c r="AAT75" s="401"/>
      <c r="AAU75" s="401"/>
      <c r="AAV75" s="401"/>
      <c r="AAW75" s="401"/>
      <c r="AAX75" s="401"/>
      <c r="AAY75" s="401"/>
      <c r="AAZ75" s="401"/>
      <c r="ABA75" s="401"/>
      <c r="ABB75" s="401"/>
      <c r="ABC75" s="401"/>
      <c r="ABD75" s="401"/>
      <c r="ABE75" s="401"/>
      <c r="ABF75" s="401"/>
      <c r="ABG75" s="401"/>
      <c r="ABH75" s="401"/>
      <c r="ABI75" s="401"/>
      <c r="ABJ75" s="401"/>
      <c r="ABK75" s="401"/>
      <c r="ABL75" s="401"/>
      <c r="ABM75" s="401"/>
      <c r="ABN75" s="401"/>
      <c r="ABO75" s="401"/>
      <c r="ABP75" s="401"/>
      <c r="ABQ75" s="401"/>
      <c r="ABR75" s="401"/>
      <c r="ABS75" s="401"/>
      <c r="ABT75" s="401"/>
      <c r="ABU75" s="401"/>
      <c r="ABV75" s="401"/>
      <c r="ABW75" s="401"/>
      <c r="ABX75" s="401"/>
      <c r="ABY75" s="401"/>
      <c r="ABZ75" s="401"/>
      <c r="ACA75" s="401"/>
      <c r="ACB75" s="401"/>
      <c r="ACC75" s="401"/>
      <c r="ACD75" s="401"/>
      <c r="ACE75" s="401"/>
      <c r="ACF75" s="401"/>
      <c r="ACG75" s="401"/>
      <c r="ACH75" s="401"/>
      <c r="ACI75" s="401"/>
      <c r="ACJ75" s="401"/>
      <c r="ACK75" s="401"/>
      <c r="ACL75" s="401"/>
      <c r="ACM75" s="401"/>
      <c r="ACN75" s="401"/>
      <c r="ACO75" s="401"/>
      <c r="ACP75" s="401"/>
      <c r="ACQ75" s="401"/>
      <c r="ACR75" s="401"/>
      <c r="ACS75" s="401"/>
      <c r="ACT75" s="401"/>
      <c r="ACU75" s="401"/>
      <c r="ACV75" s="401"/>
      <c r="ACW75" s="401"/>
      <c r="ACX75" s="401"/>
      <c r="ACY75" s="401"/>
      <c r="ACZ75" s="401"/>
      <c r="ADA75" s="401"/>
      <c r="ADB75" s="401"/>
      <c r="ADC75" s="401"/>
      <c r="ADD75" s="401"/>
      <c r="ADE75" s="401"/>
      <c r="ADF75" s="401"/>
      <c r="ADG75" s="401"/>
      <c r="ADH75" s="401"/>
      <c r="ADI75" s="401"/>
      <c r="ADJ75" s="401"/>
      <c r="ADK75" s="401"/>
      <c r="ADL75" s="401"/>
      <c r="ADM75" s="401"/>
      <c r="ADN75" s="401"/>
      <c r="ADO75" s="401"/>
      <c r="ADP75" s="401"/>
      <c r="ADQ75" s="401"/>
      <c r="ADR75" s="401"/>
      <c r="ADS75" s="401"/>
      <c r="ADT75" s="401"/>
      <c r="ADU75" s="401"/>
      <c r="ADV75" s="401"/>
      <c r="ADW75" s="401"/>
      <c r="ADX75" s="401"/>
      <c r="ADY75" s="401"/>
      <c r="ADZ75" s="401"/>
      <c r="AEA75" s="401"/>
      <c r="AEB75" s="401"/>
      <c r="AEC75" s="401"/>
      <c r="AED75" s="401"/>
      <c r="AEE75" s="401"/>
      <c r="AEF75" s="401"/>
      <c r="AEG75" s="401"/>
      <c r="AEH75" s="401"/>
      <c r="AEI75" s="401"/>
      <c r="AEJ75" s="401"/>
      <c r="AEK75" s="401"/>
      <c r="AEL75" s="401"/>
      <c r="AEM75" s="401"/>
      <c r="AEN75" s="401"/>
      <c r="AEO75" s="401"/>
      <c r="AEP75" s="401"/>
      <c r="AEQ75" s="401"/>
      <c r="AER75" s="401"/>
      <c r="AES75" s="401"/>
      <c r="AET75" s="401"/>
      <c r="AEU75" s="401"/>
      <c r="AEV75" s="401"/>
      <c r="AEW75" s="401"/>
      <c r="AEX75" s="401"/>
      <c r="AEY75" s="401"/>
      <c r="AEZ75" s="401"/>
      <c r="AFA75" s="401"/>
      <c r="AFB75" s="401"/>
      <c r="AFC75" s="401"/>
      <c r="AFD75" s="401"/>
      <c r="AFE75" s="401"/>
      <c r="AFF75" s="401"/>
      <c r="AFG75" s="401"/>
      <c r="AFH75" s="401"/>
      <c r="AFI75" s="401"/>
      <c r="AFJ75" s="401"/>
      <c r="AFK75" s="401"/>
      <c r="AFL75" s="401"/>
      <c r="AFM75" s="401"/>
      <c r="AFN75" s="401"/>
      <c r="AFO75" s="401"/>
      <c r="AFP75" s="401"/>
      <c r="AFQ75" s="401"/>
      <c r="AFR75" s="401"/>
      <c r="AFS75" s="401"/>
      <c r="AFT75" s="401"/>
      <c r="AFU75" s="401"/>
      <c r="AFV75" s="401"/>
      <c r="AFW75" s="401"/>
      <c r="AFX75" s="401"/>
      <c r="AFY75" s="401"/>
      <c r="AFZ75" s="401"/>
      <c r="AGA75" s="401"/>
      <c r="AGB75" s="401"/>
      <c r="AGC75" s="401"/>
      <c r="AGD75" s="401"/>
      <c r="AGE75" s="401"/>
      <c r="AGF75" s="401"/>
      <c r="AGG75" s="401"/>
      <c r="AGH75" s="401"/>
      <c r="AGI75" s="401"/>
      <c r="AGJ75" s="401"/>
      <c r="AGK75" s="401"/>
      <c r="AGL75" s="401"/>
      <c r="AGM75" s="401"/>
      <c r="AGN75" s="401"/>
      <c r="AGO75" s="401"/>
      <c r="AGP75" s="401"/>
      <c r="AGQ75" s="401"/>
      <c r="AGR75" s="401"/>
      <c r="AGS75" s="401"/>
      <c r="AGT75" s="401"/>
      <c r="AGU75" s="401"/>
      <c r="AGV75" s="401"/>
      <c r="AGW75" s="401"/>
      <c r="AGX75" s="401"/>
      <c r="AGY75" s="401"/>
      <c r="AGZ75" s="401"/>
      <c r="AHA75" s="401"/>
      <c r="AHB75" s="401"/>
      <c r="AHC75" s="401"/>
      <c r="AHD75" s="401"/>
      <c r="AHE75" s="401"/>
      <c r="AHF75" s="401"/>
      <c r="AHG75" s="401"/>
      <c r="AHH75" s="401"/>
      <c r="AHI75" s="401"/>
      <c r="AHJ75" s="401"/>
      <c r="AHK75" s="401"/>
      <c r="AHL75" s="401"/>
      <c r="AHM75" s="401"/>
      <c r="AHN75" s="401"/>
      <c r="AHO75" s="401"/>
      <c r="AHP75" s="401"/>
      <c r="AHQ75" s="401"/>
      <c r="AHR75" s="401"/>
      <c r="AHS75" s="401"/>
      <c r="AHT75" s="401"/>
      <c r="AHU75" s="401"/>
      <c r="AHV75" s="401"/>
      <c r="AHW75" s="401"/>
      <c r="AHX75" s="401"/>
      <c r="AHY75" s="401"/>
      <c r="AHZ75" s="401"/>
      <c r="AIA75" s="401"/>
      <c r="AIB75" s="401"/>
      <c r="AIC75" s="401"/>
      <c r="AID75" s="401"/>
      <c r="AIE75" s="401"/>
      <c r="AIF75" s="401"/>
      <c r="AIG75" s="401"/>
      <c r="AIH75" s="401"/>
      <c r="AII75" s="401"/>
      <c r="AIJ75" s="401"/>
      <c r="AIK75" s="401"/>
      <c r="AIL75" s="401"/>
      <c r="AIM75" s="401"/>
      <c r="AIN75" s="401"/>
      <c r="AIO75" s="401"/>
      <c r="AIP75" s="401"/>
      <c r="AIQ75" s="401"/>
      <c r="AIR75" s="401"/>
      <c r="AIS75" s="401"/>
      <c r="AIT75" s="401"/>
      <c r="AIU75" s="401"/>
      <c r="AIV75" s="401"/>
      <c r="AIW75" s="401"/>
      <c r="AIX75" s="401"/>
      <c r="AIY75" s="401"/>
      <c r="AIZ75" s="401"/>
      <c r="AJA75" s="401"/>
      <c r="AJB75" s="401"/>
      <c r="AJC75" s="401"/>
      <c r="AJD75" s="401"/>
      <c r="AJE75" s="401"/>
      <c r="AJF75" s="401"/>
      <c r="AJG75" s="401"/>
      <c r="AJH75" s="401"/>
      <c r="AJI75" s="401"/>
      <c r="AJJ75" s="401"/>
      <c r="AJK75" s="401"/>
      <c r="AJL75" s="401"/>
      <c r="AJM75" s="401"/>
      <c r="AJN75" s="401"/>
      <c r="AJO75" s="401"/>
      <c r="AJP75" s="401"/>
      <c r="AJQ75" s="401"/>
      <c r="AJR75" s="401"/>
      <c r="AJS75" s="401"/>
      <c r="AJT75" s="401"/>
      <c r="AJU75" s="401"/>
      <c r="AJV75" s="401"/>
      <c r="AJW75" s="401"/>
      <c r="AJX75" s="401"/>
      <c r="AJY75" s="401"/>
      <c r="AJZ75" s="401"/>
      <c r="AKA75" s="401"/>
      <c r="AKB75" s="401"/>
      <c r="AKC75" s="401"/>
      <c r="AKD75" s="401"/>
      <c r="AKE75" s="401"/>
      <c r="AKF75" s="401"/>
      <c r="AKG75" s="401"/>
      <c r="AKH75" s="401"/>
      <c r="AKI75" s="401"/>
      <c r="AKJ75" s="401"/>
      <c r="AKK75" s="401"/>
      <c r="AKL75" s="401"/>
      <c r="AKM75" s="401"/>
      <c r="AKN75" s="401"/>
      <c r="AKO75" s="401"/>
      <c r="AKP75" s="401"/>
      <c r="AKQ75" s="401"/>
      <c r="AKR75" s="401"/>
      <c r="AKS75" s="401"/>
      <c r="AKT75" s="401"/>
      <c r="AKU75" s="401"/>
      <c r="AKV75" s="401"/>
      <c r="AKW75" s="401"/>
      <c r="AKX75" s="401"/>
      <c r="AKY75" s="401"/>
      <c r="AKZ75" s="401"/>
      <c r="ALA75" s="401"/>
      <c r="ALB75" s="401"/>
      <c r="ALC75" s="401"/>
      <c r="ALD75" s="401"/>
      <c r="ALE75" s="401"/>
      <c r="ALF75" s="401"/>
      <c r="ALG75" s="401"/>
      <c r="ALH75" s="401"/>
      <c r="ALI75" s="401"/>
      <c r="ALJ75" s="401"/>
      <c r="ALK75" s="401"/>
      <c r="ALL75" s="401"/>
      <c r="ALM75" s="401"/>
      <c r="ALN75" s="401"/>
      <c r="ALO75" s="401"/>
      <c r="ALP75" s="401"/>
      <c r="ALQ75" s="401"/>
      <c r="ALR75" s="401"/>
      <c r="ALS75" s="401"/>
      <c r="ALT75" s="401"/>
      <c r="ALU75" s="401"/>
      <c r="ALV75" s="401"/>
      <c r="ALW75" s="401"/>
      <c r="ALX75" s="401"/>
      <c r="ALY75" s="401"/>
      <c r="ALZ75" s="401"/>
      <c r="AMA75" s="401"/>
      <c r="AMB75" s="401"/>
      <c r="AMC75" s="401"/>
      <c r="AMD75" s="401"/>
      <c r="AME75" s="401"/>
      <c r="AMF75" s="401"/>
      <c r="AMG75" s="401"/>
      <c r="AMH75" s="401"/>
      <c r="AMI75" s="401"/>
      <c r="AMJ75" s="401"/>
      <c r="AMK75" s="401"/>
      <c r="AML75" s="401"/>
      <c r="AMM75" s="401"/>
      <c r="AMN75" s="401"/>
      <c r="AMO75" s="401"/>
      <c r="AMP75" s="401"/>
      <c r="AMQ75" s="401"/>
      <c r="AMR75" s="401"/>
      <c r="AMS75" s="401"/>
      <c r="AMT75" s="401"/>
      <c r="AMU75" s="401"/>
      <c r="AMV75" s="401"/>
      <c r="AMW75" s="401"/>
      <c r="AMX75" s="401"/>
      <c r="AMY75" s="401"/>
      <c r="AMZ75" s="401"/>
      <c r="ANA75" s="401"/>
      <c r="ANB75" s="401"/>
      <c r="ANC75" s="401"/>
      <c r="AND75" s="401"/>
      <c r="ANE75" s="401"/>
      <c r="ANF75" s="401"/>
      <c r="ANG75" s="401"/>
      <c r="ANH75" s="401"/>
      <c r="ANI75" s="401"/>
      <c r="ANJ75" s="401"/>
      <c r="ANK75" s="401"/>
      <c r="ANL75" s="401"/>
      <c r="ANM75" s="401"/>
      <c r="ANN75" s="401"/>
      <c r="ANO75" s="401"/>
      <c r="ANP75" s="401"/>
      <c r="ANQ75" s="401"/>
      <c r="ANR75" s="401"/>
      <c r="ANS75" s="401"/>
      <c r="ANT75" s="401"/>
      <c r="ANU75" s="401"/>
      <c r="ANV75" s="401"/>
      <c r="ANW75" s="401"/>
      <c r="ANX75" s="401"/>
      <c r="ANY75" s="401"/>
      <c r="ANZ75" s="401"/>
      <c r="AOA75" s="401"/>
      <c r="AOB75" s="401"/>
      <c r="AOC75" s="401"/>
      <c r="AOD75" s="401"/>
      <c r="AOE75" s="401"/>
      <c r="AOF75" s="401"/>
      <c r="AOG75" s="401"/>
      <c r="AOH75" s="401"/>
      <c r="AOI75" s="401"/>
      <c r="AOJ75" s="401"/>
      <c r="AOK75" s="401"/>
      <c r="AOL75" s="401"/>
      <c r="AOM75" s="401"/>
      <c r="AON75" s="401"/>
      <c r="AOO75" s="401"/>
      <c r="AOP75" s="401"/>
      <c r="AOQ75" s="401"/>
      <c r="AOR75" s="401"/>
      <c r="AOS75" s="401"/>
      <c r="AOT75" s="401"/>
      <c r="AOU75" s="401"/>
      <c r="AOV75" s="401"/>
      <c r="AOW75" s="401"/>
      <c r="AOX75" s="401"/>
      <c r="AOY75" s="401"/>
      <c r="AOZ75" s="401"/>
      <c r="APA75" s="401"/>
      <c r="APB75" s="401"/>
      <c r="APC75" s="401"/>
      <c r="APD75" s="401"/>
      <c r="APE75" s="401"/>
      <c r="APF75" s="401"/>
      <c r="APG75" s="401"/>
      <c r="APH75" s="401"/>
      <c r="API75" s="401"/>
      <c r="APJ75" s="401"/>
      <c r="APK75" s="401"/>
      <c r="APL75" s="401"/>
      <c r="APM75" s="401"/>
      <c r="APN75" s="401"/>
      <c r="APO75" s="401"/>
      <c r="APP75" s="401"/>
      <c r="APQ75" s="401"/>
      <c r="APR75" s="401"/>
      <c r="APS75" s="401"/>
      <c r="APT75" s="401"/>
      <c r="APU75" s="401"/>
      <c r="APV75" s="401"/>
      <c r="APW75" s="401"/>
      <c r="APX75" s="401"/>
      <c r="APY75" s="401"/>
      <c r="APZ75" s="401"/>
      <c r="AQA75" s="401"/>
      <c r="AQB75" s="401"/>
      <c r="AQC75" s="401"/>
      <c r="AQD75" s="401"/>
      <c r="AQE75" s="401"/>
      <c r="AQF75" s="401"/>
      <c r="AQG75" s="401"/>
      <c r="AQH75" s="401"/>
      <c r="AQI75" s="401"/>
      <c r="AQJ75" s="401"/>
      <c r="AQK75" s="401"/>
      <c r="AQL75" s="401"/>
      <c r="AQM75" s="401"/>
      <c r="AQN75" s="401"/>
      <c r="AQO75" s="401"/>
      <c r="AQP75" s="401"/>
      <c r="AQQ75" s="401"/>
      <c r="AQR75" s="401"/>
      <c r="AQS75" s="401"/>
      <c r="AQT75" s="401"/>
      <c r="AQU75" s="401"/>
      <c r="AQV75" s="401"/>
      <c r="AQW75" s="401"/>
      <c r="AQX75" s="401"/>
      <c r="AQY75" s="401"/>
      <c r="AQZ75" s="401"/>
      <c r="ARA75" s="401"/>
      <c r="ARB75" s="401"/>
      <c r="ARC75" s="401"/>
      <c r="ARD75" s="401"/>
      <c r="ARE75" s="401"/>
      <c r="ARF75" s="401"/>
      <c r="ARG75" s="401"/>
      <c r="ARH75" s="401"/>
      <c r="ARI75" s="401"/>
      <c r="ARJ75" s="401"/>
      <c r="ARK75" s="401"/>
      <c r="ARL75" s="401"/>
      <c r="ARM75" s="401"/>
      <c r="ARN75" s="401"/>
      <c r="ARO75" s="401"/>
      <c r="ARP75" s="401"/>
      <c r="ARQ75" s="401"/>
      <c r="ARR75" s="401"/>
      <c r="ARS75" s="401"/>
      <c r="ART75" s="401"/>
      <c r="ARU75" s="401"/>
      <c r="ARV75" s="401"/>
      <c r="ARW75" s="401"/>
      <c r="ARX75" s="401"/>
      <c r="ARY75" s="401"/>
      <c r="ARZ75" s="401"/>
      <c r="ASA75" s="401"/>
      <c r="ASB75" s="401"/>
      <c r="ASC75" s="401"/>
      <c r="ASD75" s="401"/>
      <c r="ASE75" s="401"/>
      <c r="ASF75" s="401"/>
      <c r="ASG75" s="401"/>
      <c r="ASH75" s="401"/>
      <c r="ASI75" s="401"/>
      <c r="ASJ75" s="401"/>
      <c r="ASK75" s="401"/>
      <c r="ASL75" s="401"/>
      <c r="ASM75" s="401"/>
      <c r="ASN75" s="401"/>
      <c r="ASO75" s="401"/>
      <c r="ASP75" s="401"/>
      <c r="ASQ75" s="401"/>
      <c r="ASR75" s="401"/>
      <c r="ASS75" s="401"/>
      <c r="AST75" s="401"/>
      <c r="ASU75" s="401"/>
      <c r="ASV75" s="401"/>
      <c r="ASW75" s="401"/>
      <c r="ASX75" s="401"/>
      <c r="ASY75" s="401"/>
      <c r="ASZ75" s="401"/>
      <c r="ATA75" s="401"/>
      <c r="ATB75" s="401"/>
      <c r="ATC75" s="401"/>
      <c r="ATD75" s="401"/>
      <c r="ATE75" s="401"/>
      <c r="ATF75" s="401"/>
      <c r="ATG75" s="401"/>
      <c r="ATH75" s="401"/>
      <c r="ATI75" s="401"/>
      <c r="ATJ75" s="401"/>
      <c r="ATK75" s="401"/>
      <c r="ATL75" s="401"/>
      <c r="ATM75" s="401"/>
      <c r="ATN75" s="401"/>
      <c r="ATO75" s="401"/>
      <c r="ATP75" s="401"/>
      <c r="ATQ75" s="401"/>
      <c r="ATR75" s="401"/>
      <c r="ATS75" s="401"/>
      <c r="ATT75" s="401"/>
      <c r="ATU75" s="401"/>
      <c r="ATV75" s="401"/>
      <c r="ATW75" s="401"/>
      <c r="ATX75" s="401"/>
      <c r="ATY75" s="401"/>
      <c r="ATZ75" s="401"/>
      <c r="AUA75" s="401"/>
      <c r="AUB75" s="401"/>
      <c r="AUC75" s="401"/>
      <c r="AUD75" s="401"/>
      <c r="AUE75" s="401"/>
      <c r="AUF75" s="401"/>
      <c r="AUG75" s="401"/>
      <c r="AUH75" s="401"/>
      <c r="AUI75" s="401"/>
      <c r="AUJ75" s="401"/>
      <c r="AUK75" s="401"/>
      <c r="AUL75" s="401"/>
      <c r="AUM75" s="401"/>
      <c r="AUN75" s="401"/>
      <c r="AUO75" s="401"/>
      <c r="AUP75" s="401"/>
      <c r="AUQ75" s="401"/>
      <c r="AUR75" s="401"/>
      <c r="AUS75" s="401"/>
      <c r="AUT75" s="401"/>
      <c r="AUU75" s="401"/>
      <c r="AUV75" s="401"/>
      <c r="AUW75" s="401"/>
      <c r="AUX75" s="401"/>
      <c r="AUY75" s="401"/>
      <c r="AUZ75" s="401"/>
      <c r="AVA75" s="401"/>
      <c r="AVB75" s="401"/>
      <c r="AVC75" s="401"/>
      <c r="AVD75" s="401"/>
      <c r="AVE75" s="401"/>
      <c r="AVF75" s="401"/>
      <c r="AVG75" s="401"/>
      <c r="AVH75" s="401"/>
      <c r="AVI75" s="401"/>
      <c r="AVJ75" s="401"/>
      <c r="AVK75" s="401"/>
      <c r="AVL75" s="401"/>
      <c r="AVM75" s="401"/>
      <c r="AVN75" s="401"/>
      <c r="AVO75" s="401"/>
      <c r="AVP75" s="401"/>
      <c r="AVQ75" s="401"/>
      <c r="AVR75" s="401"/>
      <c r="AVS75" s="401"/>
      <c r="AVT75" s="401"/>
      <c r="AVU75" s="401"/>
      <c r="AVV75" s="401"/>
      <c r="AVW75" s="401"/>
      <c r="AVX75" s="401"/>
      <c r="AVY75" s="401"/>
      <c r="AVZ75" s="401"/>
      <c r="AWA75" s="401"/>
      <c r="AWB75" s="401"/>
      <c r="AWC75" s="401"/>
      <c r="AWD75" s="401"/>
      <c r="AWE75" s="401"/>
      <c r="AWF75" s="401"/>
      <c r="AWG75" s="401"/>
      <c r="AWH75" s="401"/>
      <c r="AWI75" s="401"/>
      <c r="AWJ75" s="401"/>
      <c r="AWK75" s="401"/>
      <c r="AWL75" s="401"/>
      <c r="AWM75" s="401"/>
      <c r="AWN75" s="401"/>
      <c r="AWO75" s="401"/>
      <c r="AWP75" s="401"/>
      <c r="AWQ75" s="401"/>
      <c r="AWR75" s="401"/>
      <c r="AWS75" s="401"/>
      <c r="AWT75" s="401"/>
      <c r="AWU75" s="401"/>
      <c r="AWV75" s="401"/>
      <c r="AWW75" s="401"/>
      <c r="AWX75" s="401"/>
      <c r="AWY75" s="401"/>
      <c r="AWZ75" s="401"/>
      <c r="AXA75" s="401"/>
      <c r="AXB75" s="401"/>
      <c r="AXC75" s="401"/>
      <c r="AXD75" s="401"/>
      <c r="AXE75" s="401"/>
      <c r="AXF75" s="401"/>
      <c r="AXG75" s="401"/>
      <c r="AXH75" s="401"/>
      <c r="AXI75" s="401"/>
      <c r="AXJ75" s="401"/>
      <c r="AXK75" s="401"/>
      <c r="AXL75" s="401"/>
      <c r="AXM75" s="401"/>
      <c r="AXN75" s="401"/>
      <c r="AXO75" s="401"/>
      <c r="AXP75" s="401"/>
      <c r="AXQ75" s="401"/>
      <c r="AXR75" s="401"/>
      <c r="AXS75" s="401"/>
      <c r="AXT75" s="401"/>
      <c r="AXU75" s="401"/>
      <c r="AXV75" s="401"/>
      <c r="AXW75" s="401"/>
      <c r="AXX75" s="401"/>
      <c r="AXY75" s="401"/>
      <c r="AXZ75" s="401"/>
      <c r="AYA75" s="401"/>
      <c r="AYB75" s="401"/>
      <c r="AYC75" s="401"/>
      <c r="AYD75" s="401"/>
      <c r="AYE75" s="401"/>
      <c r="AYF75" s="401"/>
      <c r="AYG75" s="401"/>
      <c r="AYH75" s="401"/>
      <c r="AYI75" s="401"/>
      <c r="AYJ75" s="401"/>
      <c r="AYK75" s="401"/>
      <c r="AYL75" s="401"/>
      <c r="AYM75" s="401"/>
      <c r="AYN75" s="401"/>
      <c r="AYO75" s="401"/>
      <c r="AYP75" s="401"/>
      <c r="AYQ75" s="401"/>
      <c r="AYR75" s="401"/>
      <c r="AYS75" s="401"/>
      <c r="AYT75" s="401"/>
      <c r="AYU75" s="401"/>
      <c r="AYV75" s="401"/>
      <c r="AYW75" s="401"/>
      <c r="AYX75" s="401"/>
      <c r="AYY75" s="401"/>
      <c r="AYZ75" s="401"/>
      <c r="AZA75" s="401"/>
      <c r="AZB75" s="401"/>
      <c r="AZC75" s="401"/>
      <c r="AZD75" s="401"/>
      <c r="AZE75" s="401"/>
      <c r="AZF75" s="401"/>
      <c r="AZG75" s="401"/>
      <c r="AZH75" s="401"/>
      <c r="AZI75" s="401"/>
      <c r="AZJ75" s="401"/>
      <c r="AZK75" s="401"/>
      <c r="AZL75" s="401"/>
      <c r="AZM75" s="401"/>
      <c r="AZN75" s="401"/>
      <c r="AZO75" s="401"/>
      <c r="AZP75" s="401"/>
      <c r="AZQ75" s="401"/>
      <c r="AZR75" s="401"/>
      <c r="AZS75" s="401"/>
      <c r="AZT75" s="401"/>
      <c r="AZU75" s="401"/>
      <c r="AZV75" s="401"/>
      <c r="AZW75" s="401"/>
      <c r="AZX75" s="401"/>
      <c r="AZY75" s="401"/>
      <c r="AZZ75" s="401"/>
      <c r="BAA75" s="401"/>
      <c r="BAB75" s="401"/>
      <c r="BAC75" s="401"/>
      <c r="BAD75" s="401"/>
      <c r="BAE75" s="401"/>
      <c r="BAF75" s="401"/>
      <c r="BAG75" s="401"/>
      <c r="BAH75" s="401"/>
      <c r="BAI75" s="401"/>
      <c r="BAJ75" s="401"/>
      <c r="BAK75" s="401"/>
      <c r="BAL75" s="401"/>
      <c r="BAM75" s="401"/>
      <c r="BAN75" s="401"/>
      <c r="BAO75" s="401"/>
      <c r="BAP75" s="401"/>
      <c r="BAQ75" s="401"/>
      <c r="BAR75" s="401"/>
      <c r="BAS75" s="401"/>
      <c r="BAT75" s="401"/>
      <c r="BAU75" s="401"/>
      <c r="BAV75" s="401"/>
      <c r="BAW75" s="401"/>
      <c r="BAX75" s="401"/>
      <c r="BAY75" s="401"/>
      <c r="BAZ75" s="401"/>
      <c r="BBA75" s="401"/>
      <c r="BBB75" s="401"/>
      <c r="BBC75" s="401"/>
      <c r="BBD75" s="401"/>
      <c r="BBE75" s="401"/>
      <c r="BBF75" s="401"/>
      <c r="BBG75" s="401"/>
      <c r="BBH75" s="401"/>
      <c r="BBI75" s="401"/>
      <c r="BBJ75" s="401"/>
      <c r="BBK75" s="401"/>
      <c r="BBL75" s="401"/>
      <c r="BBM75" s="401"/>
      <c r="BBN75" s="401"/>
      <c r="BBO75" s="401"/>
      <c r="BBP75" s="401"/>
      <c r="BBQ75" s="401"/>
      <c r="BBR75" s="401"/>
      <c r="BBS75" s="401"/>
      <c r="BBT75" s="401"/>
      <c r="BBU75" s="401"/>
      <c r="BBV75" s="401"/>
      <c r="BBW75" s="401"/>
      <c r="BBX75" s="401"/>
      <c r="BBY75" s="401"/>
      <c r="BBZ75" s="401"/>
      <c r="BCA75" s="401"/>
      <c r="BCB75" s="401"/>
      <c r="BCC75" s="401"/>
      <c r="BCD75" s="401"/>
      <c r="BCE75" s="401"/>
      <c r="BCF75" s="401"/>
      <c r="BCG75" s="401"/>
      <c r="BCH75" s="401"/>
      <c r="BCI75" s="401"/>
      <c r="BCJ75" s="401"/>
      <c r="BCK75" s="401"/>
      <c r="BCL75" s="401"/>
      <c r="BCM75" s="401"/>
      <c r="BCN75" s="401"/>
      <c r="BCO75" s="401"/>
      <c r="BCP75" s="401"/>
      <c r="BCQ75" s="401"/>
      <c r="BCR75" s="401"/>
      <c r="BCS75" s="401"/>
      <c r="BCT75" s="401"/>
      <c r="BCU75" s="401"/>
      <c r="BCV75" s="401"/>
      <c r="BCW75" s="401"/>
      <c r="BCX75" s="401"/>
      <c r="BCY75" s="401"/>
      <c r="BCZ75" s="401"/>
      <c r="BDA75" s="401"/>
      <c r="BDB75" s="401"/>
      <c r="BDC75" s="401"/>
      <c r="BDD75" s="401"/>
      <c r="BDE75" s="401"/>
      <c r="BDF75" s="401"/>
      <c r="BDG75" s="401"/>
      <c r="BDH75" s="401"/>
      <c r="BDI75" s="401"/>
      <c r="BDJ75" s="401"/>
      <c r="BDK75" s="401"/>
      <c r="BDL75" s="401"/>
      <c r="BDM75" s="401"/>
      <c r="BDN75" s="401"/>
      <c r="BDO75" s="401"/>
      <c r="BDP75" s="401"/>
      <c r="BDQ75" s="401"/>
      <c r="BDR75" s="401"/>
      <c r="BDS75" s="401"/>
      <c r="BDT75" s="401"/>
      <c r="BDU75" s="401"/>
      <c r="BDV75" s="401"/>
      <c r="BDW75" s="401"/>
      <c r="BDX75" s="401"/>
      <c r="BDY75" s="401"/>
      <c r="BDZ75" s="401"/>
      <c r="BEA75" s="401"/>
      <c r="BEB75" s="401"/>
      <c r="BEC75" s="401"/>
      <c r="BED75" s="401"/>
      <c r="BEE75" s="401"/>
      <c r="BEF75" s="401"/>
      <c r="BEG75" s="401"/>
      <c r="BEH75" s="401"/>
      <c r="BEI75" s="401"/>
      <c r="BEJ75" s="401"/>
      <c r="BEK75" s="401"/>
      <c r="BEL75" s="401"/>
      <c r="BEM75" s="401"/>
      <c r="BEN75" s="401"/>
      <c r="BEO75" s="401"/>
      <c r="BEP75" s="401"/>
      <c r="BEQ75" s="401"/>
      <c r="BER75" s="401"/>
      <c r="BES75" s="401"/>
      <c r="BET75" s="401"/>
      <c r="BEU75" s="401"/>
      <c r="BEV75" s="401"/>
      <c r="BEW75" s="401"/>
      <c r="BEX75" s="401"/>
      <c r="BEY75" s="401"/>
      <c r="BEZ75" s="401"/>
      <c r="BFA75" s="401"/>
      <c r="BFB75" s="401"/>
      <c r="BFC75" s="401"/>
      <c r="BFD75" s="401"/>
      <c r="BFE75" s="401"/>
      <c r="BFF75" s="401"/>
      <c r="BFG75" s="401"/>
      <c r="BFH75" s="401"/>
      <c r="BFI75" s="401"/>
      <c r="BFJ75" s="401"/>
      <c r="BFK75" s="401"/>
      <c r="BFL75" s="401"/>
      <c r="BFM75" s="401"/>
      <c r="BFN75" s="401"/>
      <c r="BFO75" s="401"/>
      <c r="BFP75" s="401"/>
      <c r="BFQ75" s="401"/>
      <c r="BFR75" s="401"/>
      <c r="BFS75" s="401"/>
      <c r="BFT75" s="401"/>
      <c r="BFU75" s="401"/>
      <c r="BFV75" s="401"/>
      <c r="BFW75" s="401"/>
      <c r="BFX75" s="401"/>
      <c r="BFY75" s="401"/>
      <c r="BFZ75" s="401"/>
      <c r="BGA75" s="401"/>
      <c r="BGB75" s="401"/>
      <c r="BGC75" s="401"/>
      <c r="BGD75" s="401"/>
      <c r="BGE75" s="401"/>
      <c r="BGF75" s="401"/>
      <c r="BGG75" s="401"/>
      <c r="BGH75" s="401"/>
      <c r="BGI75" s="401"/>
      <c r="BGJ75" s="401"/>
      <c r="BGK75" s="401"/>
      <c r="BGL75" s="401"/>
      <c r="BGM75" s="401"/>
      <c r="BGN75" s="401"/>
      <c r="BGO75" s="401"/>
      <c r="BGP75" s="401"/>
      <c r="BGQ75" s="401"/>
      <c r="BGR75" s="401"/>
      <c r="BGS75" s="401"/>
      <c r="BGT75" s="401"/>
      <c r="BGU75" s="401"/>
      <c r="BGV75" s="401"/>
      <c r="BGW75" s="401"/>
      <c r="BGX75" s="401"/>
      <c r="BGY75" s="401"/>
      <c r="BGZ75" s="401"/>
      <c r="BHA75" s="401"/>
      <c r="BHB75" s="401"/>
      <c r="BHC75" s="401"/>
      <c r="BHD75" s="401"/>
      <c r="BHE75" s="401"/>
      <c r="BHF75" s="401"/>
      <c r="BHG75" s="401"/>
      <c r="BHH75" s="401"/>
      <c r="BHI75" s="401"/>
      <c r="BHJ75" s="401"/>
      <c r="BHK75" s="401"/>
      <c r="BHL75" s="401"/>
      <c r="BHM75" s="401"/>
      <c r="BHN75" s="401"/>
      <c r="BHO75" s="401"/>
      <c r="BHP75" s="401"/>
      <c r="BHQ75" s="401"/>
      <c r="BHR75" s="401"/>
      <c r="BHS75" s="401"/>
      <c r="BHT75" s="401"/>
      <c r="BHU75" s="401"/>
      <c r="BHV75" s="401"/>
      <c r="BHW75" s="401"/>
      <c r="BHX75" s="401"/>
      <c r="BHY75" s="401"/>
      <c r="BHZ75" s="401"/>
      <c r="BIA75" s="401"/>
      <c r="BIB75" s="401"/>
      <c r="BIC75" s="401"/>
      <c r="BID75" s="401"/>
      <c r="BIE75" s="401"/>
      <c r="BIF75" s="401"/>
      <c r="BIG75" s="401"/>
      <c r="BIH75" s="401"/>
      <c r="BII75" s="401"/>
      <c r="BIJ75" s="401"/>
      <c r="BIK75" s="401"/>
      <c r="BIL75" s="401"/>
      <c r="BIM75" s="401"/>
      <c r="BIN75" s="401"/>
      <c r="BIO75" s="401"/>
      <c r="BIP75" s="401"/>
      <c r="BIQ75" s="401"/>
      <c r="BIR75" s="401"/>
      <c r="BIS75" s="401"/>
      <c r="BIT75" s="401"/>
      <c r="BIU75" s="401"/>
      <c r="BIV75" s="401"/>
      <c r="BIW75" s="401"/>
      <c r="BIX75" s="401"/>
      <c r="BIY75" s="401"/>
      <c r="BIZ75" s="401"/>
      <c r="BJA75" s="401"/>
      <c r="BJB75" s="401"/>
      <c r="BJC75" s="401"/>
      <c r="BJD75" s="401"/>
      <c r="BJE75" s="401"/>
      <c r="BJF75" s="401"/>
      <c r="BJG75" s="401"/>
      <c r="BJH75" s="401"/>
      <c r="BJI75" s="401"/>
      <c r="BJJ75" s="401"/>
      <c r="BJK75" s="401"/>
      <c r="BJL75" s="401"/>
      <c r="BJM75" s="401"/>
      <c r="BJN75" s="401"/>
      <c r="BJO75" s="401"/>
      <c r="BJP75" s="401"/>
      <c r="BJQ75" s="401"/>
      <c r="BJR75" s="401"/>
      <c r="BJS75" s="401"/>
      <c r="BJT75" s="401"/>
      <c r="BJU75" s="401"/>
      <c r="BJV75" s="401"/>
      <c r="BJW75" s="401"/>
      <c r="BJX75" s="401"/>
      <c r="BJY75" s="401"/>
      <c r="BJZ75" s="401"/>
      <c r="BKA75" s="401"/>
      <c r="BKB75" s="401"/>
      <c r="BKC75" s="401"/>
      <c r="BKD75" s="401"/>
      <c r="BKE75" s="401"/>
      <c r="BKF75" s="401"/>
      <c r="BKG75" s="401"/>
      <c r="BKH75" s="401"/>
      <c r="BKI75" s="401"/>
      <c r="BKJ75" s="401"/>
      <c r="BKK75" s="401"/>
      <c r="BKL75" s="401"/>
      <c r="BKM75" s="401"/>
      <c r="BKN75" s="401"/>
      <c r="BKO75" s="401"/>
      <c r="BKP75" s="401"/>
      <c r="BKQ75" s="401"/>
      <c r="BKR75" s="401"/>
      <c r="BKS75" s="401"/>
      <c r="BKT75" s="401"/>
      <c r="BKU75" s="401"/>
      <c r="BKV75" s="401"/>
      <c r="BKW75" s="401"/>
      <c r="BKX75" s="401"/>
      <c r="BKY75" s="401"/>
      <c r="BKZ75" s="401"/>
      <c r="BLA75" s="401"/>
      <c r="BLB75" s="401"/>
      <c r="BLC75" s="401"/>
      <c r="BLD75" s="401"/>
      <c r="BLE75" s="401"/>
      <c r="BLF75" s="401"/>
      <c r="BLG75" s="401"/>
      <c r="BLH75" s="401"/>
      <c r="BLI75" s="401"/>
      <c r="BLJ75" s="401"/>
      <c r="BLK75" s="401"/>
      <c r="BLL75" s="401"/>
      <c r="BLM75" s="401"/>
      <c r="BLN75" s="401"/>
      <c r="BLO75" s="401"/>
      <c r="BLP75" s="401"/>
      <c r="BLQ75" s="401"/>
      <c r="BLR75" s="401"/>
      <c r="BLS75" s="401"/>
      <c r="BLT75" s="401"/>
      <c r="BLU75" s="401"/>
      <c r="BLV75" s="401"/>
      <c r="BLW75" s="401"/>
      <c r="BLX75" s="401"/>
      <c r="BLY75" s="401"/>
      <c r="BLZ75" s="401"/>
      <c r="BMA75" s="401"/>
      <c r="BMB75" s="401"/>
      <c r="BMC75" s="401"/>
      <c r="BMD75" s="401"/>
      <c r="BME75" s="401"/>
      <c r="BMF75" s="401"/>
      <c r="BMG75" s="401"/>
      <c r="BMH75" s="401"/>
      <c r="BMI75" s="401"/>
      <c r="BMJ75" s="401"/>
      <c r="BMK75" s="401"/>
      <c r="BML75" s="401"/>
      <c r="BMM75" s="401"/>
      <c r="BMN75" s="401"/>
      <c r="BMO75" s="401"/>
      <c r="BMP75" s="401"/>
      <c r="BMQ75" s="401"/>
      <c r="BMR75" s="401"/>
      <c r="BMS75" s="401"/>
      <c r="BMT75" s="401"/>
      <c r="BMU75" s="401"/>
      <c r="BMV75" s="401"/>
      <c r="BMW75" s="401"/>
      <c r="BMX75" s="401"/>
      <c r="BMY75" s="401"/>
      <c r="BMZ75" s="401"/>
      <c r="BNA75" s="401"/>
      <c r="BNB75" s="401"/>
      <c r="BNC75" s="401"/>
      <c r="BND75" s="401"/>
      <c r="BNE75" s="401"/>
      <c r="BNF75" s="401"/>
      <c r="BNG75" s="401"/>
      <c r="BNH75" s="401"/>
      <c r="BNI75" s="401"/>
      <c r="BNJ75" s="401"/>
      <c r="BNK75" s="401"/>
      <c r="BNL75" s="401"/>
      <c r="BNM75" s="401"/>
      <c r="BNN75" s="401"/>
      <c r="BNO75" s="401"/>
      <c r="BNP75" s="401"/>
      <c r="BNQ75" s="401"/>
      <c r="BNR75" s="401"/>
      <c r="BNS75" s="401"/>
      <c r="BNT75" s="401"/>
      <c r="BNU75" s="401"/>
      <c r="BNV75" s="401"/>
      <c r="BNW75" s="401"/>
      <c r="BNX75" s="401"/>
      <c r="BNY75" s="401"/>
      <c r="BNZ75" s="401"/>
      <c r="BOA75" s="401"/>
      <c r="BOB75" s="401"/>
      <c r="BOC75" s="401"/>
      <c r="BOD75" s="401"/>
      <c r="BOE75" s="401"/>
      <c r="BOF75" s="401"/>
      <c r="BOG75" s="401"/>
      <c r="BOH75" s="401"/>
      <c r="BOI75" s="401"/>
      <c r="BOJ75" s="401"/>
      <c r="BOK75" s="401"/>
      <c r="BOL75" s="401"/>
      <c r="BOM75" s="401"/>
      <c r="BON75" s="401"/>
      <c r="BOO75" s="401"/>
      <c r="BOP75" s="401"/>
      <c r="BOQ75" s="401"/>
      <c r="BOR75" s="401"/>
      <c r="BOS75" s="401"/>
      <c r="BOT75" s="401"/>
      <c r="BOU75" s="401"/>
      <c r="BOV75" s="401"/>
      <c r="BOW75" s="401"/>
      <c r="BOX75" s="401"/>
      <c r="BOY75" s="401"/>
      <c r="BOZ75" s="401"/>
      <c r="BPA75" s="401"/>
      <c r="BPB75" s="401"/>
      <c r="BPC75" s="401"/>
      <c r="BPD75" s="401"/>
      <c r="BPE75" s="401"/>
      <c r="BPF75" s="401"/>
      <c r="BPG75" s="401"/>
      <c r="BPH75" s="401"/>
      <c r="BPI75" s="401"/>
      <c r="BPJ75" s="401"/>
      <c r="BPK75" s="401"/>
      <c r="BPL75" s="401"/>
      <c r="BPM75" s="401"/>
      <c r="BPN75" s="401"/>
      <c r="BPO75" s="401"/>
      <c r="BPP75" s="401"/>
      <c r="BPQ75" s="401"/>
      <c r="BPR75" s="401"/>
      <c r="BPS75" s="401"/>
      <c r="BPT75" s="401"/>
      <c r="BPU75" s="401"/>
      <c r="BPV75" s="401"/>
      <c r="BPW75" s="401"/>
      <c r="BPX75" s="401"/>
      <c r="BPY75" s="401"/>
      <c r="BPZ75" s="401"/>
      <c r="BQA75" s="401"/>
      <c r="BQB75" s="401"/>
      <c r="BQC75" s="401"/>
      <c r="BQD75" s="401"/>
      <c r="BQE75" s="401"/>
      <c r="BQF75" s="401"/>
      <c r="BQG75" s="401"/>
      <c r="BQH75" s="401"/>
      <c r="BQI75" s="401"/>
      <c r="BQJ75" s="401"/>
      <c r="BQK75" s="401"/>
      <c r="BQL75" s="401"/>
      <c r="BQM75" s="401"/>
      <c r="BQN75" s="401"/>
      <c r="BQO75" s="401"/>
      <c r="BQP75" s="401"/>
      <c r="BQQ75" s="401"/>
      <c r="BQR75" s="401"/>
      <c r="BQS75" s="401"/>
      <c r="BQT75" s="401"/>
      <c r="BQU75" s="401"/>
      <c r="BQV75" s="401"/>
      <c r="BQW75" s="401"/>
      <c r="BQX75" s="401"/>
      <c r="BQY75" s="401"/>
      <c r="BQZ75" s="401"/>
      <c r="BRA75" s="401"/>
      <c r="BRB75" s="401"/>
      <c r="BRC75" s="401"/>
      <c r="BRD75" s="401"/>
      <c r="BRE75" s="401"/>
      <c r="BRF75" s="401"/>
      <c r="BRG75" s="401"/>
      <c r="BRH75" s="401"/>
      <c r="BRI75" s="401"/>
      <c r="BRJ75" s="401"/>
      <c r="BRK75" s="401"/>
      <c r="BRL75" s="401"/>
      <c r="BRM75" s="401"/>
      <c r="BRN75" s="401"/>
      <c r="BRO75" s="401"/>
      <c r="BRP75" s="401"/>
      <c r="BRQ75" s="401"/>
      <c r="BRR75" s="401"/>
      <c r="BRS75" s="401"/>
      <c r="BRT75" s="401"/>
      <c r="BRU75" s="401"/>
      <c r="BRV75" s="401"/>
      <c r="BRW75" s="401"/>
      <c r="BRX75" s="401"/>
      <c r="BRY75" s="401"/>
      <c r="BRZ75" s="401"/>
      <c r="BSA75" s="401"/>
      <c r="BSB75" s="401"/>
      <c r="BSC75" s="401"/>
      <c r="BSD75" s="401"/>
      <c r="BSE75" s="401"/>
      <c r="BSF75" s="401"/>
      <c r="BSG75" s="401"/>
      <c r="BSH75" s="401"/>
      <c r="BSI75" s="401"/>
      <c r="BSJ75" s="401"/>
      <c r="BSK75" s="401"/>
      <c r="BSL75" s="401"/>
      <c r="BSM75" s="401"/>
      <c r="BSN75" s="401"/>
      <c r="BSO75" s="401"/>
      <c r="BSP75" s="401"/>
      <c r="BSQ75" s="401"/>
      <c r="BSR75" s="401"/>
      <c r="BSS75" s="401"/>
      <c r="BST75" s="401"/>
      <c r="BSU75" s="401"/>
      <c r="BSV75" s="401"/>
      <c r="BSW75" s="401"/>
      <c r="BSX75" s="401"/>
      <c r="BSY75" s="401"/>
      <c r="BSZ75" s="401"/>
      <c r="BTA75" s="401"/>
      <c r="BTB75" s="401"/>
      <c r="BTC75" s="401"/>
      <c r="BTD75" s="401"/>
      <c r="BTE75" s="401"/>
      <c r="BTF75" s="401"/>
      <c r="BTG75" s="401"/>
      <c r="BTH75" s="401"/>
      <c r="BTI75" s="401"/>
      <c r="BTJ75" s="401"/>
      <c r="BTK75" s="401"/>
      <c r="BTL75" s="401"/>
      <c r="BTM75" s="401"/>
      <c r="BTN75" s="401"/>
      <c r="BTO75" s="401"/>
      <c r="BTP75" s="401"/>
      <c r="BTQ75" s="401"/>
      <c r="BTR75" s="401"/>
      <c r="BTS75" s="401"/>
      <c r="BTT75" s="401"/>
      <c r="BTU75" s="401"/>
      <c r="BTV75" s="401"/>
      <c r="BTW75" s="401"/>
      <c r="BTX75" s="401"/>
      <c r="BTY75" s="401"/>
      <c r="BTZ75" s="401"/>
      <c r="BUA75" s="401"/>
      <c r="BUB75" s="401"/>
      <c r="BUC75" s="401"/>
      <c r="BUD75" s="401"/>
      <c r="BUE75" s="401"/>
      <c r="BUF75" s="401"/>
      <c r="BUG75" s="401"/>
      <c r="BUH75" s="401"/>
      <c r="BUI75" s="401"/>
      <c r="BUJ75" s="401"/>
      <c r="BUK75" s="401"/>
      <c r="BUL75" s="401"/>
      <c r="BUM75" s="401"/>
      <c r="BUN75" s="401"/>
      <c r="BUO75" s="401"/>
      <c r="BUP75" s="401"/>
      <c r="BUQ75" s="401"/>
      <c r="BUR75" s="401"/>
      <c r="BUS75" s="401"/>
      <c r="BUT75" s="401"/>
      <c r="BUU75" s="401"/>
      <c r="BUV75" s="401"/>
      <c r="BUW75" s="401"/>
      <c r="BUX75" s="401"/>
      <c r="BUY75" s="401"/>
      <c r="BUZ75" s="401"/>
      <c r="BVA75" s="401"/>
      <c r="BVB75" s="401"/>
      <c r="BVC75" s="401"/>
      <c r="BVD75" s="401"/>
      <c r="BVE75" s="401"/>
      <c r="BVF75" s="401"/>
      <c r="BVG75" s="401"/>
      <c r="BVH75" s="401"/>
      <c r="BVI75" s="401"/>
      <c r="BVJ75" s="401"/>
      <c r="BVK75" s="401"/>
      <c r="BVL75" s="401"/>
      <c r="BVM75" s="401"/>
      <c r="BVN75" s="401"/>
      <c r="BVO75" s="401"/>
      <c r="BVP75" s="401"/>
      <c r="BVQ75" s="401"/>
      <c r="BVR75" s="401"/>
      <c r="BVS75" s="401"/>
      <c r="BVT75" s="401"/>
      <c r="BVU75" s="401"/>
      <c r="BVV75" s="401"/>
      <c r="BVW75" s="401"/>
      <c r="BVX75" s="401"/>
      <c r="BVY75" s="401"/>
      <c r="BVZ75" s="401"/>
      <c r="BWA75" s="401"/>
      <c r="BWB75" s="401"/>
      <c r="BWC75" s="401"/>
      <c r="BWD75" s="401"/>
      <c r="BWE75" s="401"/>
      <c r="BWF75" s="401"/>
      <c r="BWG75" s="401"/>
      <c r="BWH75" s="401"/>
      <c r="BWI75" s="401"/>
      <c r="BWJ75" s="401"/>
      <c r="BWK75" s="401"/>
      <c r="BWL75" s="401"/>
      <c r="BWM75" s="401"/>
      <c r="BWN75" s="401"/>
      <c r="BWO75" s="401"/>
      <c r="BWP75" s="401"/>
      <c r="BWQ75" s="401"/>
      <c r="BWR75" s="401"/>
      <c r="BWS75" s="401"/>
      <c r="BWT75" s="401"/>
      <c r="BWU75" s="401"/>
      <c r="BWV75" s="401"/>
      <c r="BWW75" s="401"/>
      <c r="BWX75" s="401"/>
      <c r="BWY75" s="401"/>
      <c r="BWZ75" s="401"/>
      <c r="BXA75" s="401"/>
      <c r="BXB75" s="401"/>
      <c r="BXC75" s="401"/>
      <c r="BXD75" s="401"/>
      <c r="BXE75" s="401"/>
      <c r="BXF75" s="401"/>
      <c r="BXG75" s="401"/>
      <c r="BXH75" s="401"/>
      <c r="BXI75" s="401"/>
      <c r="BXJ75" s="401"/>
      <c r="BXK75" s="401"/>
      <c r="BXL75" s="401"/>
      <c r="BXM75" s="401"/>
      <c r="BXN75" s="401"/>
      <c r="BXO75" s="401"/>
      <c r="BXP75" s="401"/>
      <c r="BXQ75" s="401"/>
      <c r="BXR75" s="401"/>
      <c r="BXS75" s="401"/>
      <c r="BXT75" s="401"/>
      <c r="BXU75" s="401"/>
      <c r="BXV75" s="401"/>
      <c r="BXW75" s="401"/>
      <c r="BXX75" s="401"/>
      <c r="BXY75" s="401"/>
      <c r="BXZ75" s="401"/>
      <c r="BYA75" s="401"/>
      <c r="BYB75" s="401"/>
      <c r="BYC75" s="401"/>
      <c r="BYD75" s="401"/>
      <c r="BYE75" s="401"/>
      <c r="BYF75" s="401"/>
      <c r="BYG75" s="401"/>
      <c r="BYH75" s="401"/>
      <c r="BYI75" s="401"/>
      <c r="BYJ75" s="401"/>
      <c r="BYK75" s="401"/>
      <c r="BYL75" s="401"/>
      <c r="BYM75" s="401"/>
      <c r="BYN75" s="401"/>
      <c r="BYO75" s="401"/>
      <c r="BYP75" s="401"/>
      <c r="BYQ75" s="401"/>
      <c r="BYR75" s="401"/>
      <c r="BYS75" s="401"/>
      <c r="BYT75" s="401"/>
      <c r="BYU75" s="401"/>
      <c r="BYV75" s="401"/>
      <c r="BYW75" s="401"/>
      <c r="BYX75" s="401"/>
      <c r="BYY75" s="401"/>
      <c r="BYZ75" s="401"/>
      <c r="BZA75" s="401"/>
      <c r="BZB75" s="401"/>
      <c r="BZC75" s="401"/>
      <c r="BZD75" s="401"/>
      <c r="BZE75" s="401"/>
      <c r="BZF75" s="401"/>
      <c r="BZG75" s="401"/>
      <c r="BZH75" s="401"/>
      <c r="BZI75" s="401"/>
      <c r="BZJ75" s="401"/>
      <c r="BZK75" s="401"/>
      <c r="BZL75" s="401"/>
      <c r="BZM75" s="401"/>
      <c r="BZN75" s="401"/>
      <c r="BZO75" s="401"/>
      <c r="BZP75" s="401"/>
      <c r="BZQ75" s="401"/>
      <c r="BZR75" s="401"/>
      <c r="BZS75" s="401"/>
      <c r="BZT75" s="401"/>
      <c r="BZU75" s="401"/>
      <c r="BZV75" s="401"/>
      <c r="BZW75" s="401"/>
      <c r="BZX75" s="401"/>
      <c r="BZY75" s="401"/>
      <c r="BZZ75" s="401"/>
      <c r="CAA75" s="401"/>
      <c r="CAB75" s="401"/>
      <c r="CAC75" s="401"/>
      <c r="CAD75" s="401"/>
      <c r="CAE75" s="401"/>
      <c r="CAF75" s="401"/>
      <c r="CAG75" s="401"/>
      <c r="CAH75" s="401"/>
      <c r="CAI75" s="401"/>
      <c r="CAJ75" s="401"/>
      <c r="CAK75" s="401"/>
      <c r="CAL75" s="401"/>
      <c r="CAM75" s="401"/>
      <c r="CAN75" s="401"/>
      <c r="CAO75" s="401"/>
      <c r="CAP75" s="401"/>
      <c r="CAQ75" s="401"/>
      <c r="CAR75" s="401"/>
      <c r="CAS75" s="401"/>
      <c r="CAT75" s="401"/>
      <c r="CAU75" s="401"/>
      <c r="CAV75" s="401"/>
      <c r="CAW75" s="401"/>
      <c r="CAX75" s="401"/>
      <c r="CAY75" s="401"/>
      <c r="CAZ75" s="401"/>
      <c r="CBA75" s="401"/>
      <c r="CBB75" s="401"/>
      <c r="CBC75" s="401"/>
      <c r="CBD75" s="401"/>
      <c r="CBE75" s="401"/>
      <c r="CBF75" s="401"/>
      <c r="CBG75" s="401"/>
      <c r="CBH75" s="401"/>
      <c r="CBI75" s="401"/>
      <c r="CBJ75" s="401"/>
      <c r="CBK75" s="401"/>
      <c r="CBL75" s="401"/>
      <c r="CBM75" s="401"/>
      <c r="CBN75" s="401"/>
      <c r="CBO75" s="401"/>
      <c r="CBP75" s="401"/>
      <c r="CBQ75" s="401"/>
      <c r="CBR75" s="401"/>
      <c r="CBS75" s="401"/>
      <c r="CBT75" s="401"/>
      <c r="CBU75" s="401"/>
      <c r="CBV75" s="401"/>
      <c r="CBW75" s="401"/>
      <c r="CBX75" s="401"/>
      <c r="CBY75" s="401"/>
      <c r="CBZ75" s="401"/>
      <c r="CCA75" s="401"/>
      <c r="CCB75" s="401"/>
      <c r="CCC75" s="401"/>
      <c r="CCD75" s="401"/>
      <c r="CCE75" s="401"/>
      <c r="CCF75" s="401"/>
      <c r="CCG75" s="401"/>
      <c r="CCH75" s="401"/>
      <c r="CCI75" s="401"/>
      <c r="CCJ75" s="401"/>
      <c r="CCK75" s="401"/>
      <c r="CCL75" s="401"/>
      <c r="CCM75" s="401"/>
      <c r="CCN75" s="401"/>
      <c r="CCO75" s="401"/>
      <c r="CCP75" s="401"/>
      <c r="CCQ75" s="401"/>
      <c r="CCR75" s="401"/>
      <c r="CCS75" s="401"/>
      <c r="CCT75" s="401"/>
      <c r="CCU75" s="401"/>
      <c r="CCV75" s="401"/>
      <c r="CCW75" s="401"/>
      <c r="CCX75" s="401"/>
      <c r="CCY75" s="401"/>
      <c r="CCZ75" s="401"/>
      <c r="CDA75" s="401"/>
      <c r="CDB75" s="401"/>
      <c r="CDC75" s="401"/>
      <c r="CDD75" s="401"/>
      <c r="CDE75" s="401"/>
      <c r="CDF75" s="401"/>
      <c r="CDG75" s="401"/>
      <c r="CDH75" s="401"/>
      <c r="CDI75" s="401"/>
      <c r="CDJ75" s="401"/>
      <c r="CDK75" s="401"/>
      <c r="CDL75" s="401"/>
      <c r="CDM75" s="401"/>
      <c r="CDN75" s="401"/>
      <c r="CDO75" s="401"/>
      <c r="CDP75" s="401"/>
      <c r="CDQ75" s="401"/>
      <c r="CDR75" s="401"/>
      <c r="CDS75" s="401"/>
      <c r="CDT75" s="401"/>
      <c r="CDU75" s="401"/>
      <c r="CDV75" s="401"/>
      <c r="CDW75" s="401"/>
      <c r="CDX75" s="401"/>
      <c r="CDY75" s="401"/>
      <c r="CDZ75" s="401"/>
      <c r="CEA75" s="401"/>
      <c r="CEB75" s="401"/>
      <c r="CEC75" s="401"/>
      <c r="CED75" s="401"/>
      <c r="CEE75" s="401"/>
      <c r="CEF75" s="401"/>
      <c r="CEG75" s="401"/>
      <c r="CEH75" s="401"/>
      <c r="CEI75" s="401"/>
      <c r="CEJ75" s="401"/>
      <c r="CEK75" s="401"/>
      <c r="CEL75" s="401"/>
      <c r="CEM75" s="401"/>
      <c r="CEN75" s="401"/>
      <c r="CEO75" s="401"/>
      <c r="CEP75" s="401"/>
      <c r="CEQ75" s="401"/>
      <c r="CER75" s="401"/>
      <c r="CES75" s="401"/>
      <c r="CET75" s="401"/>
      <c r="CEU75" s="401"/>
      <c r="CEV75" s="401"/>
      <c r="CEW75" s="401"/>
      <c r="CEX75" s="401"/>
      <c r="CEY75" s="401"/>
      <c r="CEZ75" s="401"/>
      <c r="CFA75" s="401"/>
      <c r="CFB75" s="401"/>
      <c r="CFC75" s="401"/>
      <c r="CFD75" s="401"/>
      <c r="CFE75" s="401"/>
      <c r="CFF75" s="401"/>
      <c r="CFG75" s="401"/>
      <c r="CFH75" s="401"/>
      <c r="CFI75" s="401"/>
      <c r="CFJ75" s="401"/>
      <c r="CFK75" s="401"/>
      <c r="CFL75" s="401"/>
      <c r="CFM75" s="401"/>
      <c r="CFN75" s="401"/>
      <c r="CFO75" s="401"/>
      <c r="CFP75" s="401"/>
      <c r="CFQ75" s="401"/>
      <c r="CFR75" s="401"/>
      <c r="CFS75" s="401"/>
      <c r="CFT75" s="401"/>
      <c r="CFU75" s="401"/>
      <c r="CFV75" s="401"/>
      <c r="CFW75" s="401"/>
      <c r="CFX75" s="401"/>
      <c r="CFY75" s="401"/>
      <c r="CFZ75" s="401"/>
      <c r="CGA75" s="401"/>
      <c r="CGB75" s="401"/>
      <c r="CGC75" s="401"/>
      <c r="CGD75" s="401"/>
      <c r="CGE75" s="401"/>
      <c r="CGF75" s="401"/>
      <c r="CGG75" s="401"/>
      <c r="CGH75" s="401"/>
      <c r="CGI75" s="401"/>
      <c r="CGJ75" s="401"/>
      <c r="CGK75" s="401"/>
      <c r="CGL75" s="401"/>
      <c r="CGM75" s="401"/>
      <c r="CGN75" s="401"/>
      <c r="CGO75" s="401"/>
      <c r="CGP75" s="401"/>
      <c r="CGQ75" s="401"/>
      <c r="CGR75" s="401"/>
      <c r="CGS75" s="401"/>
      <c r="CGT75" s="401"/>
      <c r="CGU75" s="401"/>
      <c r="CGV75" s="401"/>
      <c r="CGW75" s="401"/>
      <c r="CGX75" s="401"/>
      <c r="CGY75" s="401"/>
      <c r="CGZ75" s="401"/>
      <c r="CHA75" s="401"/>
      <c r="CHB75" s="401"/>
      <c r="CHC75" s="401"/>
      <c r="CHD75" s="401"/>
      <c r="CHE75" s="401"/>
      <c r="CHF75" s="401"/>
      <c r="CHG75" s="401"/>
      <c r="CHH75" s="401"/>
      <c r="CHI75" s="401"/>
      <c r="CHJ75" s="401"/>
      <c r="CHK75" s="401"/>
      <c r="CHL75" s="401"/>
      <c r="CHM75" s="401"/>
      <c r="CHN75" s="401"/>
      <c r="CHO75" s="401"/>
      <c r="CHP75" s="401"/>
      <c r="CHQ75" s="401"/>
      <c r="CHR75" s="401"/>
      <c r="CHS75" s="401"/>
      <c r="CHT75" s="401"/>
      <c r="CHU75" s="401"/>
      <c r="CHV75" s="401"/>
      <c r="CHW75" s="401"/>
      <c r="CHX75" s="401"/>
      <c r="CHY75" s="401"/>
      <c r="CHZ75" s="401"/>
      <c r="CIA75" s="401"/>
      <c r="CIB75" s="401"/>
      <c r="CIC75" s="401"/>
      <c r="CID75" s="401"/>
      <c r="CIE75" s="401"/>
      <c r="CIF75" s="401"/>
      <c r="CIG75" s="401"/>
      <c r="CIH75" s="401"/>
      <c r="CII75" s="401"/>
      <c r="CIJ75" s="401"/>
      <c r="CIK75" s="401"/>
      <c r="CIL75" s="401"/>
      <c r="CIM75" s="401"/>
      <c r="CIN75" s="401"/>
      <c r="CIO75" s="401"/>
      <c r="CIP75" s="401"/>
      <c r="CIQ75" s="401"/>
      <c r="CIR75" s="401"/>
      <c r="CIS75" s="401"/>
      <c r="CIT75" s="401"/>
      <c r="CIU75" s="401"/>
      <c r="CIV75" s="401"/>
      <c r="CIW75" s="401"/>
      <c r="CIX75" s="401"/>
      <c r="CIY75" s="401"/>
      <c r="CIZ75" s="401"/>
      <c r="CJA75" s="401"/>
      <c r="CJB75" s="401"/>
      <c r="CJC75" s="401"/>
      <c r="CJD75" s="401"/>
      <c r="CJE75" s="401"/>
      <c r="CJF75" s="401"/>
      <c r="CJG75" s="401"/>
      <c r="CJH75" s="401"/>
      <c r="CJI75" s="401"/>
      <c r="CJJ75" s="401"/>
      <c r="CJK75" s="401"/>
      <c r="CJL75" s="401"/>
      <c r="CJM75" s="401"/>
      <c r="CJN75" s="401"/>
      <c r="CJO75" s="401"/>
      <c r="CJP75" s="401"/>
      <c r="CJQ75" s="401"/>
      <c r="CJR75" s="401"/>
      <c r="CJS75" s="401"/>
      <c r="CJT75" s="401"/>
      <c r="CJU75" s="401"/>
      <c r="CJV75" s="401"/>
      <c r="CJW75" s="401"/>
      <c r="CJX75" s="401"/>
      <c r="CJY75" s="401"/>
      <c r="CJZ75" s="401"/>
      <c r="CKA75" s="401"/>
      <c r="CKB75" s="401"/>
      <c r="CKC75" s="401"/>
      <c r="CKD75" s="401"/>
      <c r="CKE75" s="401"/>
      <c r="CKF75" s="401"/>
      <c r="CKG75" s="401"/>
      <c r="CKH75" s="401"/>
      <c r="CKI75" s="401"/>
      <c r="CKJ75" s="401"/>
      <c r="CKK75" s="401"/>
      <c r="CKL75" s="401"/>
      <c r="CKM75" s="401"/>
      <c r="CKN75" s="401"/>
      <c r="CKO75" s="401"/>
      <c r="CKP75" s="401"/>
      <c r="CKQ75" s="401"/>
      <c r="CKR75" s="401"/>
      <c r="CKS75" s="401"/>
      <c r="CKT75" s="401"/>
      <c r="CKU75" s="401"/>
      <c r="CKV75" s="401"/>
      <c r="CKW75" s="401"/>
      <c r="CKX75" s="401"/>
      <c r="CKY75" s="401"/>
      <c r="CKZ75" s="401"/>
      <c r="CLA75" s="401"/>
      <c r="CLB75" s="401"/>
      <c r="CLC75" s="401"/>
      <c r="CLD75" s="401"/>
      <c r="CLE75" s="401"/>
      <c r="CLF75" s="401"/>
      <c r="CLG75" s="401"/>
      <c r="CLH75" s="401"/>
      <c r="CLI75" s="401"/>
      <c r="CLJ75" s="401"/>
      <c r="CLK75" s="401"/>
      <c r="CLL75" s="401"/>
      <c r="CLM75" s="401"/>
      <c r="CLN75" s="401"/>
      <c r="CLO75" s="401"/>
      <c r="CLP75" s="401"/>
      <c r="CLQ75" s="401"/>
      <c r="CLR75" s="401"/>
      <c r="CLS75" s="401"/>
      <c r="CLT75" s="401"/>
      <c r="CLU75" s="401"/>
      <c r="CLV75" s="401"/>
      <c r="CLW75" s="401"/>
      <c r="CLX75" s="401"/>
      <c r="CLY75" s="401"/>
      <c r="CLZ75" s="401"/>
      <c r="CMA75" s="401"/>
      <c r="CMB75" s="401"/>
      <c r="CMC75" s="401"/>
      <c r="CMD75" s="401"/>
      <c r="CME75" s="401"/>
      <c r="CMF75" s="401"/>
      <c r="CMG75" s="401"/>
      <c r="CMH75" s="401"/>
      <c r="CMI75" s="401"/>
      <c r="CMJ75" s="401"/>
      <c r="CMK75" s="401"/>
      <c r="CML75" s="401"/>
      <c r="CMM75" s="401"/>
      <c r="CMN75" s="401"/>
      <c r="CMO75" s="401"/>
      <c r="CMP75" s="401"/>
      <c r="CMQ75" s="401"/>
      <c r="CMR75" s="401"/>
      <c r="CMS75" s="401"/>
      <c r="CMT75" s="401"/>
      <c r="CMU75" s="401"/>
      <c r="CMV75" s="401"/>
      <c r="CMW75" s="401"/>
      <c r="CMX75" s="401"/>
      <c r="CMY75" s="401"/>
      <c r="CMZ75" s="401"/>
      <c r="CNA75" s="401"/>
      <c r="CNB75" s="401"/>
      <c r="CNC75" s="401"/>
      <c r="CND75" s="401"/>
      <c r="CNE75" s="401"/>
      <c r="CNF75" s="401"/>
      <c r="CNG75" s="401"/>
      <c r="CNH75" s="401"/>
      <c r="CNI75" s="401"/>
      <c r="CNJ75" s="401"/>
      <c r="CNK75" s="401"/>
      <c r="CNL75" s="401"/>
      <c r="CNM75" s="401"/>
      <c r="CNN75" s="401"/>
      <c r="CNO75" s="401"/>
      <c r="CNP75" s="401"/>
      <c r="CNQ75" s="401"/>
      <c r="CNR75" s="401"/>
      <c r="CNS75" s="401"/>
      <c r="CNT75" s="401"/>
      <c r="CNU75" s="401"/>
      <c r="CNV75" s="401"/>
      <c r="CNW75" s="401"/>
      <c r="CNX75" s="401"/>
      <c r="CNY75" s="401"/>
      <c r="CNZ75" s="401"/>
      <c r="COA75" s="401"/>
      <c r="COB75" s="401"/>
      <c r="COC75" s="401"/>
      <c r="COD75" s="401"/>
      <c r="COE75" s="401"/>
      <c r="COF75" s="401"/>
      <c r="COG75" s="401"/>
      <c r="COH75" s="401"/>
      <c r="COI75" s="401"/>
      <c r="COJ75" s="401"/>
      <c r="COK75" s="401"/>
      <c r="COL75" s="401"/>
      <c r="COM75" s="401"/>
      <c r="CON75" s="401"/>
      <c r="COO75" s="401"/>
      <c r="COP75" s="401"/>
      <c r="COQ75" s="401"/>
      <c r="COR75" s="401"/>
      <c r="COS75" s="401"/>
      <c r="COT75" s="401"/>
      <c r="COU75" s="401"/>
      <c r="COV75" s="401"/>
      <c r="COW75" s="401"/>
      <c r="COX75" s="401"/>
      <c r="COY75" s="401"/>
      <c r="COZ75" s="401"/>
      <c r="CPA75" s="401"/>
      <c r="CPB75" s="401"/>
      <c r="CPC75" s="401"/>
      <c r="CPD75" s="401"/>
      <c r="CPE75" s="401"/>
      <c r="CPF75" s="401"/>
      <c r="CPG75" s="401"/>
      <c r="CPH75" s="401"/>
      <c r="CPI75" s="401"/>
      <c r="CPJ75" s="401"/>
      <c r="CPK75" s="401"/>
      <c r="CPL75" s="401"/>
      <c r="CPM75" s="401"/>
      <c r="CPN75" s="401"/>
      <c r="CPO75" s="401"/>
      <c r="CPP75" s="401"/>
      <c r="CPQ75" s="401"/>
      <c r="CPR75" s="401"/>
      <c r="CPS75" s="401"/>
      <c r="CPT75" s="401"/>
      <c r="CPU75" s="401"/>
      <c r="CPV75" s="401"/>
      <c r="CPW75" s="401"/>
      <c r="CPX75" s="401"/>
      <c r="CPY75" s="401"/>
      <c r="CPZ75" s="401"/>
      <c r="CQA75" s="401"/>
      <c r="CQB75" s="401"/>
      <c r="CQC75" s="401"/>
      <c r="CQD75" s="401"/>
      <c r="CQE75" s="401"/>
      <c r="CQF75" s="401"/>
      <c r="CQG75" s="401"/>
      <c r="CQH75" s="401"/>
      <c r="CQI75" s="401"/>
      <c r="CQJ75" s="401"/>
      <c r="CQK75" s="401"/>
      <c r="CQL75" s="401"/>
      <c r="CQM75" s="401"/>
      <c r="CQN75" s="401"/>
      <c r="CQO75" s="401"/>
      <c r="CQP75" s="401"/>
      <c r="CQQ75" s="401"/>
      <c r="CQR75" s="401"/>
      <c r="CQS75" s="401"/>
      <c r="CQT75" s="401"/>
      <c r="CQU75" s="401"/>
      <c r="CQV75" s="401"/>
      <c r="CQW75" s="401"/>
      <c r="CQX75" s="401"/>
      <c r="CQY75" s="401"/>
      <c r="CQZ75" s="401"/>
      <c r="CRA75" s="401"/>
      <c r="CRB75" s="401"/>
      <c r="CRC75" s="401"/>
      <c r="CRD75" s="401"/>
      <c r="CRE75" s="401"/>
      <c r="CRF75" s="401"/>
      <c r="CRG75" s="401"/>
      <c r="CRH75" s="401"/>
      <c r="CRI75" s="401"/>
      <c r="CRJ75" s="401"/>
      <c r="CRK75" s="401"/>
      <c r="CRL75" s="401"/>
      <c r="CRM75" s="401"/>
      <c r="CRN75" s="401"/>
      <c r="CRO75" s="401"/>
      <c r="CRP75" s="401"/>
      <c r="CRQ75" s="401"/>
      <c r="CRR75" s="401"/>
      <c r="CRS75" s="401"/>
      <c r="CRT75" s="401"/>
      <c r="CRU75" s="401"/>
      <c r="CRV75" s="401"/>
      <c r="CRW75" s="401"/>
      <c r="CRX75" s="401"/>
      <c r="CRY75" s="401"/>
      <c r="CRZ75" s="401"/>
      <c r="CSA75" s="401"/>
      <c r="CSB75" s="401"/>
      <c r="CSC75" s="401"/>
      <c r="CSD75" s="401"/>
      <c r="CSE75" s="401"/>
      <c r="CSF75" s="401"/>
      <c r="CSG75" s="401"/>
      <c r="CSH75" s="401"/>
      <c r="CSI75" s="401"/>
      <c r="CSJ75" s="401"/>
      <c r="CSK75" s="401"/>
      <c r="CSL75" s="401"/>
      <c r="CSM75" s="401"/>
      <c r="CSN75" s="401"/>
      <c r="CSO75" s="401"/>
      <c r="CSP75" s="401"/>
      <c r="CSQ75" s="401"/>
      <c r="CSR75" s="401"/>
      <c r="CSS75" s="401"/>
      <c r="CST75" s="401"/>
      <c r="CSU75" s="401"/>
      <c r="CSV75" s="401"/>
      <c r="CSW75" s="401"/>
      <c r="CSX75" s="401"/>
      <c r="CSY75" s="401"/>
      <c r="CSZ75" s="401"/>
      <c r="CTA75" s="401"/>
      <c r="CTB75" s="401"/>
      <c r="CTC75" s="401"/>
      <c r="CTD75" s="401"/>
      <c r="CTE75" s="401"/>
      <c r="CTF75" s="401"/>
      <c r="CTG75" s="401"/>
      <c r="CTH75" s="401"/>
      <c r="CTI75" s="401"/>
      <c r="CTJ75" s="401"/>
      <c r="CTK75" s="401"/>
      <c r="CTL75" s="401"/>
      <c r="CTM75" s="401"/>
      <c r="CTN75" s="401"/>
      <c r="CTO75" s="401"/>
      <c r="CTP75" s="401"/>
      <c r="CTQ75" s="401"/>
      <c r="CTR75" s="401"/>
      <c r="CTS75" s="401"/>
      <c r="CTT75" s="401"/>
      <c r="CTU75" s="401"/>
      <c r="CTV75" s="401"/>
      <c r="CTW75" s="401"/>
      <c r="CTX75" s="401"/>
      <c r="CTY75" s="401"/>
      <c r="CTZ75" s="401"/>
      <c r="CUA75" s="401"/>
      <c r="CUB75" s="401"/>
      <c r="CUC75" s="401"/>
      <c r="CUD75" s="401"/>
      <c r="CUE75" s="401"/>
      <c r="CUF75" s="401"/>
      <c r="CUG75" s="401"/>
      <c r="CUH75" s="401"/>
      <c r="CUI75" s="401"/>
      <c r="CUJ75" s="401"/>
      <c r="CUK75" s="401"/>
      <c r="CUL75" s="401"/>
      <c r="CUM75" s="401"/>
      <c r="CUN75" s="401"/>
      <c r="CUO75" s="401"/>
      <c r="CUP75" s="401"/>
      <c r="CUQ75" s="401"/>
      <c r="CUR75" s="401"/>
      <c r="CUS75" s="401"/>
      <c r="CUT75" s="401"/>
      <c r="CUU75" s="401"/>
      <c r="CUV75" s="401"/>
      <c r="CUW75" s="401"/>
      <c r="CUX75" s="401"/>
      <c r="CUY75" s="401"/>
      <c r="CUZ75" s="401"/>
      <c r="CVA75" s="401"/>
      <c r="CVB75" s="401"/>
      <c r="CVC75" s="401"/>
      <c r="CVD75" s="401"/>
      <c r="CVE75" s="401"/>
      <c r="CVF75" s="401"/>
      <c r="CVG75" s="401"/>
      <c r="CVH75" s="401"/>
      <c r="CVI75" s="401"/>
      <c r="CVJ75" s="401"/>
      <c r="CVK75" s="401"/>
      <c r="CVL75" s="401"/>
      <c r="CVM75" s="401"/>
      <c r="CVN75" s="401"/>
      <c r="CVO75" s="401"/>
      <c r="CVP75" s="401"/>
      <c r="CVQ75" s="401"/>
      <c r="CVR75" s="401"/>
      <c r="CVS75" s="401"/>
      <c r="CVT75" s="401"/>
      <c r="CVU75" s="401"/>
      <c r="CVV75" s="401"/>
      <c r="CVW75" s="401"/>
      <c r="CVX75" s="401"/>
      <c r="CVY75" s="401"/>
      <c r="CVZ75" s="401"/>
      <c r="CWA75" s="401"/>
      <c r="CWB75" s="401"/>
      <c r="CWC75" s="401"/>
      <c r="CWD75" s="401"/>
      <c r="CWE75" s="401"/>
      <c r="CWF75" s="401"/>
      <c r="CWG75" s="401"/>
      <c r="CWH75" s="401"/>
      <c r="CWI75" s="401"/>
      <c r="CWJ75" s="401"/>
      <c r="CWK75" s="401"/>
      <c r="CWL75" s="401"/>
      <c r="CWM75" s="401"/>
      <c r="CWN75" s="401"/>
      <c r="CWO75" s="401"/>
      <c r="CWP75" s="401"/>
      <c r="CWQ75" s="401"/>
      <c r="CWR75" s="401"/>
      <c r="CWS75" s="401"/>
      <c r="CWT75" s="401"/>
      <c r="CWU75" s="401"/>
      <c r="CWV75" s="401"/>
      <c r="CWW75" s="401"/>
      <c r="CWX75" s="401"/>
      <c r="CWY75" s="401"/>
      <c r="CWZ75" s="401"/>
      <c r="CXA75" s="401"/>
      <c r="CXB75" s="401"/>
      <c r="CXC75" s="401"/>
      <c r="CXD75" s="401"/>
      <c r="CXE75" s="401"/>
      <c r="CXF75" s="401"/>
      <c r="CXG75" s="401"/>
      <c r="CXH75" s="401"/>
      <c r="CXI75" s="401"/>
      <c r="CXJ75" s="401"/>
      <c r="CXK75" s="401"/>
      <c r="CXL75" s="401"/>
      <c r="CXM75" s="401"/>
      <c r="CXN75" s="401"/>
      <c r="CXO75" s="401"/>
      <c r="CXP75" s="401"/>
      <c r="CXQ75" s="401"/>
      <c r="CXR75" s="401"/>
      <c r="CXS75" s="401"/>
      <c r="CXT75" s="401"/>
      <c r="CXU75" s="401"/>
      <c r="CXV75" s="401"/>
      <c r="CXW75" s="401"/>
      <c r="CXX75" s="401"/>
      <c r="CXY75" s="401"/>
      <c r="CXZ75" s="401"/>
      <c r="CYA75" s="401"/>
      <c r="CYB75" s="401"/>
      <c r="CYC75" s="401"/>
      <c r="CYD75" s="401"/>
      <c r="CYE75" s="401"/>
      <c r="CYF75" s="401"/>
      <c r="CYG75" s="401"/>
      <c r="CYH75" s="401"/>
      <c r="CYI75" s="401"/>
      <c r="CYJ75" s="401"/>
      <c r="CYK75" s="401"/>
      <c r="CYL75" s="401"/>
      <c r="CYM75" s="401"/>
      <c r="CYN75" s="401"/>
      <c r="CYO75" s="401"/>
      <c r="CYP75" s="401"/>
      <c r="CYQ75" s="401"/>
      <c r="CYR75" s="401"/>
      <c r="CYS75" s="401"/>
      <c r="CYT75" s="401"/>
      <c r="CYU75" s="401"/>
      <c r="CYV75" s="401"/>
      <c r="CYW75" s="401"/>
      <c r="CYX75" s="401"/>
      <c r="CYY75" s="401"/>
      <c r="CYZ75" s="401"/>
      <c r="CZA75" s="401"/>
      <c r="CZB75" s="401"/>
      <c r="CZC75" s="401"/>
      <c r="CZD75" s="401"/>
      <c r="CZE75" s="401"/>
      <c r="CZF75" s="401"/>
      <c r="CZG75" s="401"/>
      <c r="CZH75" s="401"/>
      <c r="CZI75" s="401"/>
      <c r="CZJ75" s="401"/>
      <c r="CZK75" s="401"/>
      <c r="CZL75" s="401"/>
      <c r="CZM75" s="401"/>
      <c r="CZN75" s="401"/>
      <c r="CZO75" s="401"/>
      <c r="CZP75" s="401"/>
      <c r="CZQ75" s="401"/>
      <c r="CZR75" s="401"/>
      <c r="CZS75" s="401"/>
      <c r="CZT75" s="401"/>
      <c r="CZU75" s="401"/>
      <c r="CZV75" s="401"/>
      <c r="CZW75" s="401"/>
      <c r="CZX75" s="401"/>
      <c r="CZY75" s="401"/>
      <c r="CZZ75" s="401"/>
      <c r="DAA75" s="401"/>
      <c r="DAB75" s="401"/>
      <c r="DAC75" s="401"/>
      <c r="DAD75" s="401"/>
      <c r="DAE75" s="401"/>
      <c r="DAF75" s="401"/>
      <c r="DAG75" s="401"/>
      <c r="DAH75" s="401"/>
      <c r="DAI75" s="401"/>
      <c r="DAJ75" s="401"/>
      <c r="DAK75" s="401"/>
      <c r="DAL75" s="401"/>
      <c r="DAM75" s="401"/>
      <c r="DAN75" s="401"/>
      <c r="DAO75" s="401"/>
      <c r="DAP75" s="401"/>
      <c r="DAQ75" s="401"/>
      <c r="DAR75" s="401"/>
      <c r="DAS75" s="401"/>
      <c r="DAT75" s="401"/>
      <c r="DAU75" s="401"/>
      <c r="DAV75" s="401"/>
      <c r="DAW75" s="401"/>
      <c r="DAX75" s="401"/>
      <c r="DAY75" s="401"/>
      <c r="DAZ75" s="401"/>
      <c r="DBA75" s="401"/>
      <c r="DBB75" s="401"/>
      <c r="DBC75" s="401"/>
      <c r="DBD75" s="401"/>
      <c r="DBE75" s="401"/>
      <c r="DBF75" s="401"/>
      <c r="DBG75" s="401"/>
      <c r="DBH75" s="401"/>
      <c r="DBI75" s="401"/>
      <c r="DBJ75" s="401"/>
      <c r="DBK75" s="401"/>
      <c r="DBL75" s="401"/>
      <c r="DBM75" s="401"/>
      <c r="DBN75" s="401"/>
      <c r="DBO75" s="401"/>
      <c r="DBP75" s="401"/>
      <c r="DBQ75" s="401"/>
      <c r="DBR75" s="401"/>
      <c r="DBS75" s="401"/>
      <c r="DBT75" s="401"/>
      <c r="DBU75" s="401"/>
      <c r="DBV75" s="401"/>
      <c r="DBW75" s="401"/>
      <c r="DBX75" s="401"/>
      <c r="DBY75" s="401"/>
      <c r="DBZ75" s="401"/>
      <c r="DCA75" s="401"/>
      <c r="DCB75" s="401"/>
      <c r="DCC75" s="401"/>
      <c r="DCD75" s="401"/>
      <c r="DCE75" s="401"/>
      <c r="DCF75" s="401"/>
      <c r="DCG75" s="401"/>
      <c r="DCH75" s="401"/>
      <c r="DCI75" s="401"/>
      <c r="DCJ75" s="401"/>
      <c r="DCK75" s="401"/>
      <c r="DCL75" s="401"/>
      <c r="DCM75" s="401"/>
      <c r="DCN75" s="401"/>
      <c r="DCO75" s="401"/>
      <c r="DCP75" s="401"/>
      <c r="DCQ75" s="401"/>
      <c r="DCR75" s="401"/>
      <c r="DCS75" s="401"/>
      <c r="DCT75" s="401"/>
      <c r="DCU75" s="401"/>
      <c r="DCV75" s="401"/>
      <c r="DCW75" s="401"/>
      <c r="DCX75" s="401"/>
      <c r="DCY75" s="401"/>
      <c r="DCZ75" s="401"/>
      <c r="DDA75" s="401"/>
      <c r="DDB75" s="401"/>
      <c r="DDC75" s="401"/>
      <c r="DDD75" s="401"/>
      <c r="DDE75" s="401"/>
      <c r="DDF75" s="401"/>
      <c r="DDG75" s="401"/>
      <c r="DDH75" s="401"/>
      <c r="DDI75" s="401"/>
      <c r="DDJ75" s="401"/>
      <c r="DDK75" s="401"/>
      <c r="DDL75" s="401"/>
      <c r="DDM75" s="401"/>
      <c r="DDN75" s="401"/>
      <c r="DDO75" s="401"/>
      <c r="DDP75" s="401"/>
      <c r="DDQ75" s="401"/>
      <c r="DDR75" s="401"/>
      <c r="DDS75" s="401"/>
      <c r="DDT75" s="401"/>
      <c r="DDU75" s="401"/>
      <c r="DDV75" s="401"/>
      <c r="DDW75" s="401"/>
      <c r="DDX75" s="401"/>
      <c r="DDY75" s="401"/>
      <c r="DDZ75" s="401"/>
      <c r="DEA75" s="401"/>
      <c r="DEB75" s="401"/>
      <c r="DEC75" s="401"/>
      <c r="DED75" s="401"/>
      <c r="DEE75" s="401"/>
      <c r="DEF75" s="401"/>
      <c r="DEG75" s="401"/>
      <c r="DEH75" s="401"/>
      <c r="DEI75" s="401"/>
      <c r="DEJ75" s="401"/>
      <c r="DEK75" s="401"/>
      <c r="DEL75" s="401"/>
      <c r="DEM75" s="401"/>
      <c r="DEN75" s="401"/>
      <c r="DEO75" s="401"/>
      <c r="DEP75" s="401"/>
      <c r="DEQ75" s="401"/>
      <c r="DER75" s="401"/>
      <c r="DES75" s="401"/>
      <c r="DET75" s="401"/>
      <c r="DEU75" s="401"/>
      <c r="DEV75" s="401"/>
      <c r="DEW75" s="401"/>
      <c r="DEX75" s="401"/>
      <c r="DEY75" s="401"/>
      <c r="DEZ75" s="401"/>
      <c r="DFA75" s="401"/>
      <c r="DFB75" s="401"/>
      <c r="DFC75" s="401"/>
      <c r="DFD75" s="401"/>
      <c r="DFE75" s="401"/>
      <c r="DFF75" s="401"/>
      <c r="DFG75" s="401"/>
      <c r="DFH75" s="401"/>
      <c r="DFI75" s="401"/>
      <c r="DFJ75" s="401"/>
      <c r="DFK75" s="401"/>
      <c r="DFL75" s="401"/>
      <c r="DFM75" s="401"/>
      <c r="DFN75" s="401"/>
      <c r="DFO75" s="401"/>
      <c r="DFP75" s="401"/>
      <c r="DFQ75" s="401"/>
      <c r="DFR75" s="401"/>
      <c r="DFS75" s="401"/>
      <c r="DFT75" s="401"/>
      <c r="DFU75" s="401"/>
      <c r="DFV75" s="401"/>
      <c r="DFW75" s="401"/>
      <c r="DFX75" s="401"/>
      <c r="DFY75" s="401"/>
      <c r="DFZ75" s="401"/>
      <c r="DGA75" s="401"/>
      <c r="DGB75" s="401"/>
      <c r="DGC75" s="401"/>
      <c r="DGD75" s="401"/>
      <c r="DGE75" s="401"/>
      <c r="DGF75" s="401"/>
      <c r="DGG75" s="401"/>
      <c r="DGH75" s="401"/>
      <c r="DGI75" s="401"/>
      <c r="DGJ75" s="401"/>
      <c r="DGK75" s="401"/>
      <c r="DGL75" s="401"/>
      <c r="DGM75" s="401"/>
      <c r="DGN75" s="401"/>
      <c r="DGO75" s="401"/>
      <c r="DGP75" s="401"/>
      <c r="DGQ75" s="401"/>
      <c r="DGR75" s="401"/>
      <c r="DGS75" s="401"/>
      <c r="DGT75" s="401"/>
      <c r="DGU75" s="401"/>
      <c r="DGV75" s="401"/>
      <c r="DGW75" s="401"/>
      <c r="DGX75" s="401"/>
      <c r="DGY75" s="401"/>
      <c r="DGZ75" s="401"/>
      <c r="DHA75" s="401"/>
      <c r="DHB75" s="401"/>
      <c r="DHC75" s="401"/>
      <c r="DHD75" s="401"/>
      <c r="DHE75" s="401"/>
      <c r="DHF75" s="401"/>
      <c r="DHG75" s="401"/>
      <c r="DHH75" s="401"/>
      <c r="DHI75" s="401"/>
      <c r="DHJ75" s="401"/>
      <c r="DHK75" s="401"/>
      <c r="DHL75" s="401"/>
      <c r="DHM75" s="401"/>
      <c r="DHN75" s="401"/>
      <c r="DHO75" s="401"/>
      <c r="DHP75" s="401"/>
      <c r="DHQ75" s="401"/>
      <c r="DHR75" s="401"/>
      <c r="DHS75" s="401"/>
      <c r="DHT75" s="401"/>
      <c r="DHU75" s="401"/>
      <c r="DHV75" s="401"/>
      <c r="DHW75" s="401"/>
      <c r="DHX75" s="401"/>
      <c r="DHY75" s="401"/>
      <c r="DHZ75" s="401"/>
      <c r="DIA75" s="401"/>
      <c r="DIB75" s="401"/>
      <c r="DIC75" s="401"/>
      <c r="DID75" s="401"/>
      <c r="DIE75" s="401"/>
      <c r="DIF75" s="401"/>
      <c r="DIG75" s="401"/>
      <c r="DIH75" s="401"/>
      <c r="DII75" s="401"/>
      <c r="DIJ75" s="401"/>
      <c r="DIK75" s="401"/>
      <c r="DIL75" s="401"/>
      <c r="DIM75" s="401"/>
      <c r="DIN75" s="401"/>
      <c r="DIO75" s="401"/>
      <c r="DIP75" s="401"/>
      <c r="DIQ75" s="401"/>
      <c r="DIR75" s="401"/>
      <c r="DIS75" s="401"/>
      <c r="DIT75" s="401"/>
      <c r="DIU75" s="401"/>
      <c r="DIV75" s="401"/>
      <c r="DIW75" s="401"/>
      <c r="DIX75" s="401"/>
      <c r="DIY75" s="401"/>
      <c r="DIZ75" s="401"/>
      <c r="DJA75" s="401"/>
      <c r="DJB75" s="401"/>
      <c r="DJC75" s="401"/>
      <c r="DJD75" s="401"/>
      <c r="DJE75" s="401"/>
      <c r="DJF75" s="401"/>
      <c r="DJG75" s="401"/>
      <c r="DJH75" s="401"/>
      <c r="DJI75" s="401"/>
      <c r="DJJ75" s="401"/>
      <c r="DJK75" s="401"/>
      <c r="DJL75" s="401"/>
      <c r="DJM75" s="401"/>
      <c r="DJN75" s="401"/>
      <c r="DJO75" s="401"/>
      <c r="DJP75" s="401"/>
      <c r="DJQ75" s="401"/>
      <c r="DJR75" s="401"/>
      <c r="DJS75" s="401"/>
      <c r="DJT75" s="401"/>
      <c r="DJU75" s="401"/>
      <c r="DJV75" s="401"/>
      <c r="DJW75" s="401"/>
      <c r="DJX75" s="401"/>
      <c r="DJY75" s="401"/>
      <c r="DJZ75" s="401"/>
      <c r="DKA75" s="401"/>
      <c r="DKB75" s="401"/>
      <c r="DKC75" s="401"/>
      <c r="DKD75" s="401"/>
      <c r="DKE75" s="401"/>
      <c r="DKF75" s="401"/>
      <c r="DKG75" s="401"/>
      <c r="DKH75" s="401"/>
      <c r="DKI75" s="401"/>
      <c r="DKJ75" s="401"/>
      <c r="DKK75" s="401"/>
      <c r="DKL75" s="401"/>
      <c r="DKM75" s="401"/>
      <c r="DKN75" s="401"/>
      <c r="DKO75" s="401"/>
      <c r="DKP75" s="401"/>
      <c r="DKQ75" s="401"/>
      <c r="DKR75" s="401"/>
      <c r="DKS75" s="401"/>
      <c r="DKT75" s="401"/>
      <c r="DKU75" s="401"/>
      <c r="DKV75" s="401"/>
      <c r="DKW75" s="401"/>
      <c r="DKX75" s="401"/>
      <c r="DKY75" s="401"/>
      <c r="DKZ75" s="401"/>
      <c r="DLA75" s="401"/>
      <c r="DLB75" s="401"/>
      <c r="DLC75" s="401"/>
      <c r="DLD75" s="401"/>
      <c r="DLE75" s="401"/>
      <c r="DLF75" s="401"/>
      <c r="DLG75" s="401"/>
      <c r="DLH75" s="401"/>
      <c r="DLI75" s="401"/>
      <c r="DLJ75" s="401"/>
      <c r="DLK75" s="401"/>
      <c r="DLL75" s="401"/>
      <c r="DLM75" s="401"/>
      <c r="DLN75" s="401"/>
      <c r="DLO75" s="401"/>
      <c r="DLP75" s="401"/>
      <c r="DLQ75" s="401"/>
      <c r="DLR75" s="401"/>
      <c r="DLS75" s="401"/>
      <c r="DLT75" s="401"/>
      <c r="DLU75" s="401"/>
      <c r="DLV75" s="401"/>
      <c r="DLW75" s="401"/>
      <c r="DLX75" s="401"/>
      <c r="DLY75" s="401"/>
      <c r="DLZ75" s="401"/>
      <c r="DMA75" s="401"/>
      <c r="DMB75" s="401"/>
      <c r="DMC75" s="401"/>
      <c r="DMD75" s="401"/>
      <c r="DME75" s="401"/>
      <c r="DMF75" s="401"/>
      <c r="DMG75" s="401"/>
      <c r="DMH75" s="401"/>
      <c r="DMI75" s="401"/>
      <c r="DMJ75" s="401"/>
      <c r="DMK75" s="401"/>
      <c r="DML75" s="401"/>
      <c r="DMM75" s="401"/>
      <c r="DMN75" s="401"/>
      <c r="DMO75" s="401"/>
      <c r="DMP75" s="401"/>
      <c r="DMQ75" s="401"/>
      <c r="DMR75" s="401"/>
      <c r="DMS75" s="401"/>
      <c r="DMT75" s="401"/>
      <c r="DMU75" s="401"/>
      <c r="DMV75" s="401"/>
      <c r="DMW75" s="401"/>
      <c r="DMX75" s="401"/>
      <c r="DMY75" s="401"/>
      <c r="DMZ75" s="401"/>
      <c r="DNA75" s="401"/>
      <c r="DNB75" s="401"/>
      <c r="DNC75" s="401"/>
      <c r="DND75" s="401"/>
      <c r="DNE75" s="401"/>
      <c r="DNF75" s="401"/>
      <c r="DNG75" s="401"/>
      <c r="DNH75" s="401"/>
      <c r="DNI75" s="401"/>
      <c r="DNJ75" s="401"/>
      <c r="DNK75" s="401"/>
      <c r="DNL75" s="401"/>
      <c r="DNM75" s="401"/>
      <c r="DNN75" s="401"/>
      <c r="DNO75" s="401"/>
      <c r="DNP75" s="401"/>
      <c r="DNQ75" s="401"/>
      <c r="DNR75" s="401"/>
      <c r="DNS75" s="401"/>
      <c r="DNT75" s="401"/>
      <c r="DNU75" s="401"/>
      <c r="DNV75" s="401"/>
      <c r="DNW75" s="401"/>
      <c r="DNX75" s="401"/>
      <c r="DNY75" s="401"/>
      <c r="DNZ75" s="401"/>
      <c r="DOA75" s="401"/>
      <c r="DOB75" s="401"/>
      <c r="DOC75" s="401"/>
      <c r="DOD75" s="401"/>
      <c r="DOE75" s="401"/>
      <c r="DOF75" s="401"/>
      <c r="DOG75" s="401"/>
      <c r="DOH75" s="401"/>
      <c r="DOI75" s="401"/>
      <c r="DOJ75" s="401"/>
      <c r="DOK75" s="401"/>
      <c r="DOL75" s="401"/>
      <c r="DOM75" s="401"/>
      <c r="DON75" s="401"/>
      <c r="DOO75" s="401"/>
      <c r="DOP75" s="401"/>
      <c r="DOQ75" s="401"/>
      <c r="DOR75" s="401"/>
      <c r="DOS75" s="401"/>
      <c r="DOT75" s="401"/>
      <c r="DOU75" s="401"/>
      <c r="DOV75" s="401"/>
      <c r="DOW75" s="401"/>
      <c r="DOX75" s="401"/>
      <c r="DOY75" s="401"/>
      <c r="DOZ75" s="401"/>
      <c r="DPA75" s="401"/>
      <c r="DPB75" s="401"/>
      <c r="DPC75" s="401"/>
      <c r="DPD75" s="401"/>
      <c r="DPE75" s="401"/>
      <c r="DPF75" s="401"/>
      <c r="DPG75" s="401"/>
      <c r="DPH75" s="401"/>
      <c r="DPI75" s="401"/>
      <c r="DPJ75" s="401"/>
      <c r="DPK75" s="401"/>
      <c r="DPL75" s="401"/>
      <c r="DPM75" s="401"/>
      <c r="DPN75" s="401"/>
      <c r="DPO75" s="401"/>
      <c r="DPP75" s="401"/>
      <c r="DPQ75" s="401"/>
      <c r="DPR75" s="401"/>
      <c r="DPS75" s="401"/>
      <c r="DPT75" s="401"/>
      <c r="DPU75" s="401"/>
      <c r="DPV75" s="401"/>
      <c r="DPW75" s="401"/>
      <c r="DPX75" s="401"/>
      <c r="DPY75" s="401"/>
      <c r="DPZ75" s="401"/>
      <c r="DQA75" s="401"/>
      <c r="DQB75" s="401"/>
      <c r="DQC75" s="401"/>
      <c r="DQD75" s="401"/>
      <c r="DQE75" s="401"/>
      <c r="DQF75" s="401"/>
      <c r="DQG75" s="401"/>
      <c r="DQH75" s="401"/>
      <c r="DQI75" s="401"/>
      <c r="DQJ75" s="401"/>
      <c r="DQK75" s="401"/>
      <c r="DQL75" s="401"/>
      <c r="DQM75" s="401"/>
      <c r="DQN75" s="401"/>
      <c r="DQO75" s="401"/>
      <c r="DQP75" s="401"/>
      <c r="DQQ75" s="401"/>
      <c r="DQR75" s="401"/>
      <c r="DQS75" s="401"/>
      <c r="DQT75" s="401"/>
      <c r="DQU75" s="401"/>
      <c r="DQV75" s="401"/>
      <c r="DQW75" s="401"/>
      <c r="DQX75" s="401"/>
      <c r="DQY75" s="401"/>
      <c r="DQZ75" s="401"/>
      <c r="DRA75" s="401"/>
      <c r="DRB75" s="401"/>
      <c r="DRC75" s="401"/>
      <c r="DRD75" s="401"/>
      <c r="DRE75" s="401"/>
      <c r="DRF75" s="401"/>
      <c r="DRG75" s="401"/>
      <c r="DRH75" s="401"/>
      <c r="DRI75" s="401"/>
      <c r="DRJ75" s="401"/>
      <c r="DRK75" s="401"/>
      <c r="DRL75" s="401"/>
      <c r="DRM75" s="401"/>
      <c r="DRN75" s="401"/>
      <c r="DRO75" s="401"/>
      <c r="DRP75" s="401"/>
      <c r="DRQ75" s="401"/>
      <c r="DRR75" s="401"/>
      <c r="DRS75" s="401"/>
      <c r="DRT75" s="401"/>
      <c r="DRU75" s="401"/>
      <c r="DRV75" s="401"/>
      <c r="DRW75" s="401"/>
      <c r="DRX75" s="401"/>
      <c r="DRY75" s="401"/>
      <c r="DRZ75" s="401"/>
      <c r="DSA75" s="401"/>
      <c r="DSB75" s="401"/>
      <c r="DSC75" s="401"/>
      <c r="DSD75" s="401"/>
      <c r="DSE75" s="401"/>
      <c r="DSF75" s="401"/>
      <c r="DSG75" s="401"/>
      <c r="DSH75" s="401"/>
      <c r="DSI75" s="401"/>
      <c r="DSJ75" s="401"/>
      <c r="DSK75" s="401"/>
      <c r="DSL75" s="401"/>
      <c r="DSM75" s="401"/>
      <c r="DSN75" s="401"/>
      <c r="DSO75" s="401"/>
      <c r="DSP75" s="401"/>
      <c r="DSQ75" s="401"/>
      <c r="DSR75" s="401"/>
      <c r="DSS75" s="401"/>
      <c r="DST75" s="401"/>
      <c r="DSU75" s="401"/>
      <c r="DSV75" s="401"/>
      <c r="DSW75" s="401"/>
      <c r="DSX75" s="401"/>
      <c r="DSY75" s="401"/>
      <c r="DSZ75" s="401"/>
      <c r="DTA75" s="401"/>
      <c r="DTB75" s="401"/>
      <c r="DTC75" s="401"/>
      <c r="DTD75" s="401"/>
      <c r="DTE75" s="401"/>
      <c r="DTF75" s="401"/>
      <c r="DTG75" s="401"/>
      <c r="DTH75" s="401"/>
      <c r="DTI75" s="401"/>
      <c r="DTJ75" s="401"/>
      <c r="DTK75" s="401"/>
      <c r="DTL75" s="401"/>
      <c r="DTM75" s="401"/>
      <c r="DTN75" s="401"/>
      <c r="DTO75" s="401"/>
      <c r="DTP75" s="401"/>
      <c r="DTQ75" s="401"/>
      <c r="DTR75" s="401"/>
      <c r="DTS75" s="401"/>
      <c r="DTT75" s="401"/>
      <c r="DTU75" s="401"/>
      <c r="DTV75" s="401"/>
      <c r="DTW75" s="401"/>
      <c r="DTX75" s="401"/>
      <c r="DTY75" s="401"/>
      <c r="DTZ75" s="401"/>
      <c r="DUA75" s="401"/>
      <c r="DUB75" s="401"/>
      <c r="DUC75" s="401"/>
      <c r="DUD75" s="401"/>
      <c r="DUE75" s="401"/>
      <c r="DUF75" s="401"/>
      <c r="DUG75" s="401"/>
      <c r="DUH75" s="401"/>
      <c r="DUI75" s="401"/>
      <c r="DUJ75" s="401"/>
      <c r="DUK75" s="401"/>
      <c r="DUL75" s="401"/>
      <c r="DUM75" s="401"/>
      <c r="DUN75" s="401"/>
      <c r="DUO75" s="401"/>
      <c r="DUP75" s="401"/>
      <c r="DUQ75" s="401"/>
      <c r="DUR75" s="401"/>
      <c r="DUS75" s="401"/>
      <c r="DUT75" s="401"/>
      <c r="DUU75" s="401"/>
      <c r="DUV75" s="401"/>
      <c r="DUW75" s="401"/>
      <c r="DUX75" s="401"/>
      <c r="DUY75" s="401"/>
      <c r="DUZ75" s="401"/>
      <c r="DVA75" s="401"/>
      <c r="DVB75" s="401"/>
      <c r="DVC75" s="401"/>
      <c r="DVD75" s="401"/>
      <c r="DVE75" s="401"/>
      <c r="DVF75" s="401"/>
      <c r="DVG75" s="401"/>
      <c r="DVH75" s="401"/>
      <c r="DVI75" s="401"/>
      <c r="DVJ75" s="401"/>
      <c r="DVK75" s="401"/>
      <c r="DVL75" s="401"/>
      <c r="DVM75" s="401"/>
      <c r="DVN75" s="401"/>
      <c r="DVO75" s="401"/>
      <c r="DVP75" s="401"/>
      <c r="DVQ75" s="401"/>
      <c r="DVR75" s="401"/>
      <c r="DVS75" s="401"/>
      <c r="DVT75" s="401"/>
      <c r="DVU75" s="401"/>
      <c r="DVV75" s="401"/>
      <c r="DVW75" s="401"/>
      <c r="DVX75" s="401"/>
      <c r="DVY75" s="401"/>
      <c r="DVZ75" s="401"/>
      <c r="DWA75" s="401"/>
      <c r="DWB75" s="401"/>
      <c r="DWC75" s="401"/>
      <c r="DWD75" s="401"/>
      <c r="DWE75" s="401"/>
      <c r="DWF75" s="401"/>
      <c r="DWG75" s="401"/>
      <c r="DWH75" s="401"/>
      <c r="DWI75" s="401"/>
      <c r="DWJ75" s="401"/>
      <c r="DWK75" s="401"/>
      <c r="DWL75" s="401"/>
      <c r="DWM75" s="401"/>
      <c r="DWN75" s="401"/>
      <c r="DWO75" s="401"/>
      <c r="DWP75" s="401"/>
      <c r="DWQ75" s="401"/>
      <c r="DWR75" s="401"/>
      <c r="DWS75" s="401"/>
      <c r="DWT75" s="401"/>
      <c r="DWU75" s="401"/>
      <c r="DWV75" s="401"/>
      <c r="DWW75" s="401"/>
      <c r="DWX75" s="401"/>
      <c r="DWY75" s="401"/>
      <c r="DWZ75" s="401"/>
      <c r="DXA75" s="401"/>
      <c r="DXB75" s="401"/>
      <c r="DXC75" s="401"/>
      <c r="DXD75" s="401"/>
      <c r="DXE75" s="401"/>
      <c r="DXF75" s="401"/>
      <c r="DXG75" s="401"/>
      <c r="DXH75" s="401"/>
      <c r="DXI75" s="401"/>
      <c r="DXJ75" s="401"/>
      <c r="DXK75" s="401"/>
      <c r="DXL75" s="401"/>
      <c r="DXM75" s="401"/>
      <c r="DXN75" s="401"/>
      <c r="DXO75" s="401"/>
      <c r="DXP75" s="401"/>
      <c r="DXQ75" s="401"/>
      <c r="DXR75" s="401"/>
      <c r="DXS75" s="401"/>
      <c r="DXT75" s="401"/>
      <c r="DXU75" s="401"/>
      <c r="DXV75" s="401"/>
      <c r="DXW75" s="401"/>
      <c r="DXX75" s="401"/>
      <c r="DXY75" s="401"/>
      <c r="DXZ75" s="401"/>
      <c r="DYA75" s="401"/>
      <c r="DYB75" s="401"/>
      <c r="DYC75" s="401"/>
      <c r="DYD75" s="401"/>
      <c r="DYE75" s="401"/>
      <c r="DYF75" s="401"/>
      <c r="DYG75" s="401"/>
      <c r="DYH75" s="401"/>
      <c r="DYI75" s="401"/>
      <c r="DYJ75" s="401"/>
      <c r="DYK75" s="401"/>
      <c r="DYL75" s="401"/>
      <c r="DYM75" s="401"/>
      <c r="DYN75" s="401"/>
      <c r="DYO75" s="401"/>
      <c r="DYP75" s="401"/>
      <c r="DYQ75" s="401"/>
      <c r="DYR75" s="401"/>
      <c r="DYS75" s="401"/>
      <c r="DYT75" s="401"/>
      <c r="DYU75" s="401"/>
      <c r="DYV75" s="401"/>
      <c r="DYW75" s="401"/>
      <c r="DYX75" s="401"/>
      <c r="DYY75" s="401"/>
      <c r="DYZ75" s="401"/>
      <c r="DZA75" s="401"/>
      <c r="DZB75" s="401"/>
      <c r="DZC75" s="401"/>
      <c r="DZD75" s="401"/>
      <c r="DZE75" s="401"/>
      <c r="DZF75" s="401"/>
      <c r="DZG75" s="401"/>
      <c r="DZH75" s="401"/>
      <c r="DZI75" s="401"/>
      <c r="DZJ75" s="401"/>
      <c r="DZK75" s="401"/>
      <c r="DZL75" s="401"/>
      <c r="DZM75" s="401"/>
      <c r="DZN75" s="401"/>
      <c r="DZO75" s="401"/>
      <c r="DZP75" s="401"/>
      <c r="DZQ75" s="401"/>
      <c r="DZR75" s="401"/>
      <c r="DZS75" s="401"/>
      <c r="DZT75" s="401"/>
      <c r="DZU75" s="401"/>
      <c r="DZV75" s="401"/>
      <c r="DZW75" s="401"/>
      <c r="DZX75" s="401"/>
      <c r="DZY75" s="401"/>
      <c r="DZZ75" s="401"/>
      <c r="EAA75" s="401"/>
      <c r="EAB75" s="401"/>
      <c r="EAC75" s="401"/>
      <c r="EAD75" s="401"/>
      <c r="EAE75" s="401"/>
      <c r="EAF75" s="401"/>
      <c r="EAG75" s="401"/>
      <c r="EAH75" s="401"/>
      <c r="EAI75" s="401"/>
      <c r="EAJ75" s="401"/>
      <c r="EAK75" s="401"/>
      <c r="EAL75" s="401"/>
      <c r="EAM75" s="401"/>
      <c r="EAN75" s="401"/>
      <c r="EAO75" s="401"/>
      <c r="EAP75" s="401"/>
      <c r="EAQ75" s="401"/>
      <c r="EAR75" s="401"/>
      <c r="EAS75" s="401"/>
      <c r="EAT75" s="401"/>
      <c r="EAU75" s="401"/>
      <c r="EAV75" s="401"/>
      <c r="EAW75" s="401"/>
      <c r="EAX75" s="401"/>
      <c r="EAY75" s="401"/>
      <c r="EAZ75" s="401"/>
      <c r="EBA75" s="401"/>
      <c r="EBB75" s="401"/>
      <c r="EBC75" s="401"/>
      <c r="EBD75" s="401"/>
      <c r="EBE75" s="401"/>
      <c r="EBF75" s="401"/>
      <c r="EBG75" s="401"/>
      <c r="EBH75" s="401"/>
      <c r="EBI75" s="401"/>
      <c r="EBJ75" s="401"/>
      <c r="EBK75" s="401"/>
      <c r="EBL75" s="401"/>
      <c r="EBM75" s="401"/>
      <c r="EBN75" s="401"/>
      <c r="EBO75" s="401"/>
      <c r="EBP75" s="401"/>
      <c r="EBQ75" s="401"/>
      <c r="EBR75" s="401"/>
      <c r="EBS75" s="401"/>
      <c r="EBT75" s="401"/>
      <c r="EBU75" s="401"/>
      <c r="EBV75" s="401"/>
      <c r="EBW75" s="401"/>
      <c r="EBX75" s="401"/>
      <c r="EBY75" s="401"/>
      <c r="EBZ75" s="401"/>
      <c r="ECA75" s="401"/>
      <c r="ECB75" s="401"/>
      <c r="ECC75" s="401"/>
      <c r="ECD75" s="401"/>
      <c r="ECE75" s="401"/>
      <c r="ECF75" s="401"/>
      <c r="ECG75" s="401"/>
      <c r="ECH75" s="401"/>
      <c r="ECI75" s="401"/>
      <c r="ECJ75" s="401"/>
      <c r="ECK75" s="401"/>
      <c r="ECL75" s="401"/>
      <c r="ECM75" s="401"/>
      <c r="ECN75" s="401"/>
      <c r="ECO75" s="401"/>
      <c r="ECP75" s="401"/>
      <c r="ECQ75" s="401"/>
      <c r="ECR75" s="401"/>
      <c r="ECS75" s="401"/>
      <c r="ECT75" s="401"/>
      <c r="ECU75" s="401"/>
      <c r="ECV75" s="401"/>
      <c r="ECW75" s="401"/>
      <c r="ECX75" s="401"/>
      <c r="ECY75" s="401"/>
      <c r="ECZ75" s="401"/>
      <c r="EDA75" s="401"/>
      <c r="EDB75" s="401"/>
      <c r="EDC75" s="401"/>
      <c r="EDD75" s="401"/>
      <c r="EDE75" s="401"/>
      <c r="EDF75" s="401"/>
      <c r="EDG75" s="401"/>
      <c r="EDH75" s="401"/>
      <c r="EDI75" s="401"/>
      <c r="EDJ75" s="401"/>
      <c r="EDK75" s="401"/>
      <c r="EDL75" s="401"/>
      <c r="EDM75" s="401"/>
      <c r="EDN75" s="401"/>
      <c r="EDO75" s="401"/>
      <c r="EDP75" s="401"/>
      <c r="EDQ75" s="401"/>
      <c r="EDR75" s="401"/>
      <c r="EDS75" s="401"/>
      <c r="EDT75" s="401"/>
      <c r="EDU75" s="401"/>
      <c r="EDV75" s="401"/>
      <c r="EDW75" s="401"/>
      <c r="EDX75" s="401"/>
      <c r="EDY75" s="401"/>
      <c r="EDZ75" s="401"/>
      <c r="EEA75" s="401"/>
      <c r="EEB75" s="401"/>
      <c r="EEC75" s="401"/>
      <c r="EED75" s="401"/>
      <c r="EEE75" s="401"/>
      <c r="EEF75" s="401"/>
      <c r="EEG75" s="401"/>
      <c r="EEH75" s="401"/>
      <c r="EEI75" s="401"/>
      <c r="EEJ75" s="401"/>
      <c r="EEK75" s="401"/>
      <c r="EEL75" s="401"/>
      <c r="EEM75" s="401"/>
      <c r="EEN75" s="401"/>
      <c r="EEO75" s="401"/>
      <c r="EEP75" s="401"/>
      <c r="EEQ75" s="401"/>
      <c r="EER75" s="401"/>
      <c r="EES75" s="401"/>
      <c r="EET75" s="401"/>
      <c r="EEU75" s="401"/>
      <c r="EEV75" s="401"/>
      <c r="EEW75" s="401"/>
      <c r="EEX75" s="401"/>
      <c r="EEY75" s="401"/>
      <c r="EEZ75" s="401"/>
      <c r="EFA75" s="401"/>
      <c r="EFB75" s="401"/>
      <c r="EFC75" s="401"/>
      <c r="EFD75" s="401"/>
      <c r="EFE75" s="401"/>
      <c r="EFF75" s="401"/>
      <c r="EFG75" s="401"/>
      <c r="EFH75" s="401"/>
      <c r="EFI75" s="401"/>
      <c r="EFJ75" s="401"/>
      <c r="EFK75" s="401"/>
      <c r="EFL75" s="401"/>
      <c r="EFM75" s="401"/>
      <c r="EFN75" s="401"/>
      <c r="EFO75" s="401"/>
      <c r="EFP75" s="401"/>
      <c r="EFQ75" s="401"/>
      <c r="EFR75" s="401"/>
      <c r="EFS75" s="401"/>
      <c r="EFT75" s="401"/>
      <c r="EFU75" s="401"/>
      <c r="EFV75" s="401"/>
      <c r="EFW75" s="401"/>
      <c r="EFX75" s="401"/>
      <c r="EFY75" s="401"/>
      <c r="EFZ75" s="401"/>
      <c r="EGA75" s="401"/>
      <c r="EGB75" s="401"/>
      <c r="EGC75" s="401"/>
      <c r="EGD75" s="401"/>
      <c r="EGE75" s="401"/>
      <c r="EGF75" s="401"/>
      <c r="EGG75" s="401"/>
      <c r="EGH75" s="401"/>
      <c r="EGI75" s="401"/>
      <c r="EGJ75" s="401"/>
      <c r="EGK75" s="401"/>
      <c r="EGL75" s="401"/>
      <c r="EGM75" s="401"/>
      <c r="EGN75" s="401"/>
      <c r="EGO75" s="401"/>
      <c r="EGP75" s="401"/>
      <c r="EGQ75" s="401"/>
      <c r="EGR75" s="401"/>
      <c r="EGS75" s="401"/>
      <c r="EGT75" s="401"/>
      <c r="EGU75" s="401"/>
      <c r="EGV75" s="401"/>
      <c r="EGW75" s="401"/>
      <c r="EGX75" s="401"/>
      <c r="EGY75" s="401"/>
      <c r="EGZ75" s="401"/>
      <c r="EHA75" s="401"/>
      <c r="EHB75" s="401"/>
      <c r="EHC75" s="401"/>
      <c r="EHD75" s="401"/>
      <c r="EHE75" s="401"/>
      <c r="EHF75" s="401"/>
      <c r="EHG75" s="401"/>
      <c r="EHH75" s="401"/>
      <c r="EHI75" s="401"/>
      <c r="EHJ75" s="401"/>
      <c r="EHK75" s="401"/>
      <c r="EHL75" s="401"/>
      <c r="EHM75" s="401"/>
      <c r="EHN75" s="401"/>
      <c r="EHO75" s="401"/>
      <c r="EHP75" s="401"/>
      <c r="EHQ75" s="401"/>
      <c r="EHR75" s="401"/>
      <c r="EHS75" s="401"/>
      <c r="EHT75" s="401"/>
      <c r="EHU75" s="401"/>
      <c r="EHV75" s="401"/>
      <c r="EHW75" s="401"/>
      <c r="EHX75" s="401"/>
      <c r="EHY75" s="401"/>
      <c r="EHZ75" s="401"/>
      <c r="EIA75" s="401"/>
      <c r="EIB75" s="401"/>
      <c r="EIC75" s="401"/>
      <c r="EID75" s="401"/>
      <c r="EIE75" s="401"/>
      <c r="EIF75" s="401"/>
      <c r="EIG75" s="401"/>
      <c r="EIH75" s="401"/>
      <c r="EII75" s="401"/>
      <c r="EIJ75" s="401"/>
      <c r="EIK75" s="401"/>
      <c r="EIL75" s="401"/>
      <c r="EIM75" s="401"/>
      <c r="EIN75" s="401"/>
      <c r="EIO75" s="401"/>
      <c r="EIP75" s="401"/>
      <c r="EIQ75" s="401"/>
      <c r="EIR75" s="401"/>
      <c r="EIS75" s="401"/>
      <c r="EIT75" s="401"/>
      <c r="EIU75" s="401"/>
      <c r="EIV75" s="401"/>
      <c r="EIW75" s="401"/>
      <c r="EIX75" s="401"/>
      <c r="EIY75" s="401"/>
      <c r="EIZ75" s="401"/>
      <c r="EJA75" s="401"/>
      <c r="EJB75" s="401"/>
      <c r="EJC75" s="401"/>
      <c r="EJD75" s="401"/>
      <c r="EJE75" s="401"/>
      <c r="EJF75" s="401"/>
      <c r="EJG75" s="401"/>
      <c r="EJH75" s="401"/>
      <c r="EJI75" s="401"/>
      <c r="EJJ75" s="401"/>
      <c r="EJK75" s="401"/>
      <c r="EJL75" s="401"/>
      <c r="EJM75" s="401"/>
      <c r="EJN75" s="401"/>
      <c r="EJO75" s="401"/>
      <c r="EJP75" s="401"/>
      <c r="EJQ75" s="401"/>
      <c r="EJR75" s="401"/>
      <c r="EJS75" s="401"/>
      <c r="EJT75" s="401"/>
      <c r="EJU75" s="401"/>
      <c r="EJV75" s="401"/>
      <c r="EJW75" s="401"/>
      <c r="EJX75" s="401"/>
      <c r="EJY75" s="401"/>
      <c r="EJZ75" s="401"/>
      <c r="EKA75" s="401"/>
      <c r="EKB75" s="401"/>
      <c r="EKC75" s="401"/>
      <c r="EKD75" s="401"/>
      <c r="EKE75" s="401"/>
      <c r="EKF75" s="401"/>
      <c r="EKG75" s="401"/>
      <c r="EKH75" s="401"/>
      <c r="EKI75" s="401"/>
      <c r="EKJ75" s="401"/>
      <c r="EKK75" s="401"/>
      <c r="EKL75" s="401"/>
      <c r="EKM75" s="401"/>
      <c r="EKN75" s="401"/>
      <c r="EKO75" s="401"/>
      <c r="EKP75" s="401"/>
      <c r="EKQ75" s="401"/>
      <c r="EKR75" s="401"/>
      <c r="EKS75" s="401"/>
      <c r="EKT75" s="401"/>
      <c r="EKU75" s="401"/>
      <c r="EKV75" s="401"/>
      <c r="EKW75" s="401"/>
      <c r="EKX75" s="401"/>
      <c r="EKY75" s="401"/>
      <c r="EKZ75" s="401"/>
      <c r="ELA75" s="401"/>
      <c r="ELB75" s="401"/>
      <c r="ELC75" s="401"/>
      <c r="ELD75" s="401"/>
      <c r="ELE75" s="401"/>
      <c r="ELF75" s="401"/>
      <c r="ELG75" s="401"/>
      <c r="ELH75" s="401"/>
      <c r="ELI75" s="401"/>
      <c r="ELJ75" s="401"/>
      <c r="ELK75" s="401"/>
      <c r="ELL75" s="401"/>
      <c r="ELM75" s="401"/>
      <c r="ELN75" s="401"/>
      <c r="ELO75" s="401"/>
      <c r="ELP75" s="401"/>
      <c r="ELQ75" s="401"/>
      <c r="ELR75" s="401"/>
      <c r="ELS75" s="401"/>
      <c r="ELT75" s="401"/>
      <c r="ELU75" s="401"/>
      <c r="ELV75" s="401"/>
      <c r="ELW75" s="401"/>
      <c r="ELX75" s="401"/>
      <c r="ELY75" s="401"/>
      <c r="ELZ75" s="401"/>
      <c r="EMA75" s="401"/>
      <c r="EMB75" s="401"/>
      <c r="EMC75" s="401"/>
      <c r="EMD75" s="401"/>
      <c r="EME75" s="401"/>
      <c r="EMF75" s="401"/>
      <c r="EMG75" s="401"/>
      <c r="EMH75" s="401"/>
      <c r="EMI75" s="401"/>
      <c r="EMJ75" s="401"/>
      <c r="EMK75" s="401"/>
      <c r="EML75" s="401"/>
      <c r="EMM75" s="401"/>
      <c r="EMN75" s="401"/>
      <c r="EMO75" s="401"/>
      <c r="EMP75" s="401"/>
      <c r="EMQ75" s="401"/>
      <c r="EMR75" s="401"/>
      <c r="EMS75" s="401"/>
      <c r="EMT75" s="401"/>
      <c r="EMU75" s="401"/>
      <c r="EMV75" s="401"/>
      <c r="EMW75" s="401"/>
      <c r="EMX75" s="401"/>
      <c r="EMY75" s="401"/>
      <c r="EMZ75" s="401"/>
      <c r="ENA75" s="401"/>
      <c r="ENB75" s="401"/>
      <c r="ENC75" s="401"/>
      <c r="END75" s="401"/>
      <c r="ENE75" s="401"/>
      <c r="ENF75" s="401"/>
      <c r="ENG75" s="401"/>
      <c r="ENH75" s="401"/>
      <c r="ENI75" s="401"/>
      <c r="ENJ75" s="401"/>
      <c r="ENK75" s="401"/>
      <c r="ENL75" s="401"/>
      <c r="ENM75" s="401"/>
      <c r="ENN75" s="401"/>
      <c r="ENO75" s="401"/>
      <c r="ENP75" s="401"/>
      <c r="ENQ75" s="401"/>
      <c r="ENR75" s="401"/>
      <c r="ENS75" s="401"/>
      <c r="ENT75" s="401"/>
      <c r="ENU75" s="401"/>
      <c r="ENV75" s="401"/>
      <c r="ENW75" s="401"/>
      <c r="ENX75" s="401"/>
      <c r="ENY75" s="401"/>
      <c r="ENZ75" s="401"/>
      <c r="EOA75" s="401"/>
      <c r="EOB75" s="401"/>
      <c r="EOC75" s="401"/>
      <c r="EOD75" s="401"/>
      <c r="EOE75" s="401"/>
      <c r="EOF75" s="401"/>
      <c r="EOG75" s="401"/>
      <c r="EOH75" s="401"/>
      <c r="EOI75" s="401"/>
      <c r="EOJ75" s="401"/>
      <c r="EOK75" s="401"/>
      <c r="EOL75" s="401"/>
      <c r="EOM75" s="401"/>
      <c r="EON75" s="401"/>
      <c r="EOO75" s="401"/>
      <c r="EOP75" s="401"/>
      <c r="EOQ75" s="401"/>
      <c r="EOR75" s="401"/>
      <c r="EOS75" s="401"/>
      <c r="EOT75" s="401"/>
      <c r="EOU75" s="401"/>
      <c r="EOV75" s="401"/>
      <c r="EOW75" s="401"/>
      <c r="EOX75" s="401"/>
      <c r="EOY75" s="401"/>
      <c r="EOZ75" s="401"/>
      <c r="EPA75" s="401"/>
      <c r="EPB75" s="401"/>
      <c r="EPC75" s="401"/>
      <c r="EPD75" s="401"/>
      <c r="EPE75" s="401"/>
      <c r="EPF75" s="401"/>
      <c r="EPG75" s="401"/>
      <c r="EPH75" s="401"/>
      <c r="EPI75" s="401"/>
      <c r="EPJ75" s="401"/>
      <c r="EPK75" s="401"/>
      <c r="EPL75" s="401"/>
      <c r="EPM75" s="401"/>
      <c r="EPN75" s="401"/>
      <c r="EPO75" s="401"/>
      <c r="EPP75" s="401"/>
      <c r="EPQ75" s="401"/>
      <c r="EPR75" s="401"/>
      <c r="EPS75" s="401"/>
      <c r="EPT75" s="401"/>
      <c r="EPU75" s="401"/>
      <c r="EPV75" s="401"/>
      <c r="EPW75" s="401"/>
      <c r="EPX75" s="401"/>
      <c r="EPY75" s="401"/>
      <c r="EPZ75" s="401"/>
      <c r="EQA75" s="401"/>
      <c r="EQB75" s="401"/>
      <c r="EQC75" s="401"/>
      <c r="EQD75" s="401"/>
      <c r="EQE75" s="401"/>
      <c r="EQF75" s="401"/>
      <c r="EQG75" s="401"/>
      <c r="EQH75" s="401"/>
      <c r="EQI75" s="401"/>
      <c r="EQJ75" s="401"/>
      <c r="EQK75" s="401"/>
      <c r="EQL75" s="401"/>
      <c r="EQM75" s="401"/>
      <c r="EQN75" s="401"/>
      <c r="EQO75" s="401"/>
      <c r="EQP75" s="401"/>
      <c r="EQQ75" s="401"/>
      <c r="EQR75" s="401"/>
      <c r="EQS75" s="401"/>
      <c r="EQT75" s="401"/>
      <c r="EQU75" s="401"/>
      <c r="EQV75" s="401"/>
      <c r="EQW75" s="401"/>
      <c r="EQX75" s="401"/>
      <c r="EQY75" s="401"/>
      <c r="EQZ75" s="401"/>
      <c r="ERA75" s="401"/>
      <c r="ERB75" s="401"/>
      <c r="ERC75" s="401"/>
      <c r="ERD75" s="401"/>
      <c r="ERE75" s="401"/>
      <c r="ERF75" s="401"/>
      <c r="ERG75" s="401"/>
      <c r="ERH75" s="401"/>
      <c r="ERI75" s="401"/>
      <c r="ERJ75" s="401"/>
      <c r="ERK75" s="401"/>
      <c r="ERL75" s="401"/>
      <c r="ERM75" s="401"/>
      <c r="ERN75" s="401"/>
      <c r="ERO75" s="401"/>
      <c r="ERP75" s="401"/>
      <c r="ERQ75" s="401"/>
      <c r="ERR75" s="401"/>
      <c r="ERS75" s="401"/>
      <c r="ERT75" s="401"/>
      <c r="ERU75" s="401"/>
      <c r="ERV75" s="401"/>
      <c r="ERW75" s="401"/>
      <c r="ERX75" s="401"/>
      <c r="ERY75" s="401"/>
      <c r="ERZ75" s="401"/>
      <c r="ESA75" s="401"/>
      <c r="ESB75" s="401"/>
      <c r="ESC75" s="401"/>
      <c r="ESD75" s="401"/>
      <c r="ESE75" s="401"/>
      <c r="ESF75" s="401"/>
      <c r="ESG75" s="401"/>
      <c r="ESH75" s="401"/>
      <c r="ESI75" s="401"/>
      <c r="ESJ75" s="401"/>
      <c r="ESK75" s="401"/>
      <c r="ESL75" s="401"/>
      <c r="ESM75" s="401"/>
      <c r="ESN75" s="401"/>
      <c r="ESO75" s="401"/>
      <c r="ESP75" s="401"/>
      <c r="ESQ75" s="401"/>
      <c r="ESR75" s="401"/>
      <c r="ESS75" s="401"/>
      <c r="EST75" s="401"/>
      <c r="ESU75" s="401"/>
      <c r="ESV75" s="401"/>
      <c r="ESW75" s="401"/>
      <c r="ESX75" s="401"/>
      <c r="ESY75" s="401"/>
      <c r="ESZ75" s="401"/>
      <c r="ETA75" s="401"/>
      <c r="ETB75" s="401"/>
      <c r="ETC75" s="401"/>
      <c r="ETD75" s="401"/>
      <c r="ETE75" s="401"/>
      <c r="ETF75" s="401"/>
      <c r="ETG75" s="401"/>
      <c r="ETH75" s="401"/>
      <c r="ETI75" s="401"/>
      <c r="ETJ75" s="401"/>
      <c r="ETK75" s="401"/>
      <c r="ETL75" s="401"/>
      <c r="ETM75" s="401"/>
      <c r="ETN75" s="401"/>
      <c r="ETO75" s="401"/>
      <c r="ETP75" s="401"/>
      <c r="ETQ75" s="401"/>
      <c r="ETR75" s="401"/>
      <c r="ETS75" s="401"/>
      <c r="ETT75" s="401"/>
      <c r="ETU75" s="401"/>
      <c r="ETV75" s="401"/>
      <c r="ETW75" s="401"/>
      <c r="ETX75" s="401"/>
      <c r="ETY75" s="401"/>
      <c r="ETZ75" s="401"/>
      <c r="EUA75" s="401"/>
      <c r="EUB75" s="401"/>
      <c r="EUC75" s="401"/>
      <c r="EUD75" s="401"/>
      <c r="EUE75" s="401"/>
      <c r="EUF75" s="401"/>
      <c r="EUG75" s="401"/>
      <c r="EUH75" s="401"/>
      <c r="EUI75" s="401"/>
      <c r="EUJ75" s="401"/>
      <c r="EUK75" s="401"/>
      <c r="EUL75" s="401"/>
      <c r="EUM75" s="401"/>
      <c r="EUN75" s="401"/>
      <c r="EUO75" s="401"/>
      <c r="EUP75" s="401"/>
      <c r="EUQ75" s="401"/>
      <c r="EUR75" s="401"/>
      <c r="EUS75" s="401"/>
      <c r="EUT75" s="401"/>
      <c r="EUU75" s="401"/>
      <c r="EUV75" s="401"/>
      <c r="EUW75" s="401"/>
      <c r="EUX75" s="401"/>
      <c r="EUY75" s="401"/>
      <c r="EUZ75" s="401"/>
      <c r="EVA75" s="401"/>
      <c r="EVB75" s="401"/>
      <c r="EVC75" s="401"/>
      <c r="EVD75" s="401"/>
      <c r="EVE75" s="401"/>
      <c r="EVF75" s="401"/>
      <c r="EVG75" s="401"/>
      <c r="EVH75" s="401"/>
      <c r="EVI75" s="401"/>
      <c r="EVJ75" s="401"/>
      <c r="EVK75" s="401"/>
      <c r="EVL75" s="401"/>
      <c r="EVM75" s="401"/>
      <c r="EVN75" s="401"/>
      <c r="EVO75" s="401"/>
      <c r="EVP75" s="401"/>
      <c r="EVQ75" s="401"/>
      <c r="EVR75" s="401"/>
      <c r="EVS75" s="401"/>
      <c r="EVT75" s="401"/>
      <c r="EVU75" s="401"/>
      <c r="EVV75" s="401"/>
      <c r="EVW75" s="401"/>
      <c r="EVX75" s="401"/>
      <c r="EVY75" s="401"/>
      <c r="EVZ75" s="401"/>
      <c r="EWA75" s="401"/>
      <c r="EWB75" s="401"/>
      <c r="EWC75" s="401"/>
      <c r="EWD75" s="401"/>
      <c r="EWE75" s="401"/>
      <c r="EWF75" s="401"/>
      <c r="EWG75" s="401"/>
      <c r="EWH75" s="401"/>
      <c r="EWI75" s="401"/>
      <c r="EWJ75" s="401"/>
      <c r="EWK75" s="401"/>
      <c r="EWL75" s="401"/>
      <c r="EWM75" s="401"/>
      <c r="EWN75" s="401"/>
      <c r="EWO75" s="401"/>
      <c r="EWP75" s="401"/>
      <c r="EWQ75" s="401"/>
      <c r="EWR75" s="401"/>
      <c r="EWS75" s="401"/>
      <c r="EWT75" s="401"/>
      <c r="EWU75" s="401"/>
      <c r="EWV75" s="401"/>
      <c r="EWW75" s="401"/>
      <c r="EWX75" s="401"/>
      <c r="EWY75" s="401"/>
      <c r="EWZ75" s="401"/>
      <c r="EXA75" s="401"/>
      <c r="EXB75" s="401"/>
      <c r="EXC75" s="401"/>
      <c r="EXD75" s="401"/>
      <c r="EXE75" s="401"/>
      <c r="EXF75" s="401"/>
      <c r="EXG75" s="401"/>
      <c r="EXH75" s="401"/>
      <c r="EXI75" s="401"/>
      <c r="EXJ75" s="401"/>
      <c r="EXK75" s="401"/>
      <c r="EXL75" s="401"/>
      <c r="EXM75" s="401"/>
      <c r="EXN75" s="401"/>
      <c r="EXO75" s="401"/>
      <c r="EXP75" s="401"/>
      <c r="EXQ75" s="401"/>
      <c r="EXR75" s="401"/>
      <c r="EXS75" s="401"/>
      <c r="EXT75" s="401"/>
      <c r="EXU75" s="401"/>
      <c r="EXV75" s="401"/>
      <c r="EXW75" s="401"/>
      <c r="EXX75" s="401"/>
      <c r="EXY75" s="401"/>
      <c r="EXZ75" s="401"/>
      <c r="EYA75" s="401"/>
      <c r="EYB75" s="401"/>
      <c r="EYC75" s="401"/>
      <c r="EYD75" s="401"/>
      <c r="EYE75" s="401"/>
      <c r="EYF75" s="401"/>
      <c r="EYG75" s="401"/>
      <c r="EYH75" s="401"/>
      <c r="EYI75" s="401"/>
      <c r="EYJ75" s="401"/>
      <c r="EYK75" s="401"/>
      <c r="EYL75" s="401"/>
      <c r="EYM75" s="401"/>
      <c r="EYN75" s="401"/>
      <c r="EYO75" s="401"/>
      <c r="EYP75" s="401"/>
      <c r="EYQ75" s="401"/>
      <c r="EYR75" s="401"/>
      <c r="EYS75" s="401"/>
      <c r="EYT75" s="401"/>
      <c r="EYU75" s="401"/>
      <c r="EYV75" s="401"/>
      <c r="EYW75" s="401"/>
      <c r="EYX75" s="401"/>
      <c r="EYY75" s="401"/>
      <c r="EYZ75" s="401"/>
      <c r="EZA75" s="401"/>
      <c r="EZB75" s="401"/>
      <c r="EZC75" s="401"/>
      <c r="EZD75" s="401"/>
      <c r="EZE75" s="401"/>
      <c r="EZF75" s="401"/>
      <c r="EZG75" s="401"/>
      <c r="EZH75" s="401"/>
      <c r="EZI75" s="401"/>
      <c r="EZJ75" s="401"/>
      <c r="EZK75" s="401"/>
      <c r="EZL75" s="401"/>
      <c r="EZM75" s="401"/>
      <c r="EZN75" s="401"/>
      <c r="EZO75" s="401"/>
      <c r="EZP75" s="401"/>
      <c r="EZQ75" s="401"/>
      <c r="EZR75" s="401"/>
      <c r="EZS75" s="401"/>
      <c r="EZT75" s="401"/>
      <c r="EZU75" s="401"/>
      <c r="EZV75" s="401"/>
      <c r="EZW75" s="401"/>
      <c r="EZX75" s="401"/>
      <c r="EZY75" s="401"/>
      <c r="EZZ75" s="401"/>
      <c r="FAA75" s="401"/>
      <c r="FAB75" s="401"/>
      <c r="FAC75" s="401"/>
      <c r="FAD75" s="401"/>
      <c r="FAE75" s="401"/>
      <c r="FAF75" s="401"/>
      <c r="FAG75" s="401"/>
      <c r="FAH75" s="401"/>
      <c r="FAI75" s="401"/>
      <c r="FAJ75" s="401"/>
      <c r="FAK75" s="401"/>
      <c r="FAL75" s="401"/>
      <c r="FAM75" s="401"/>
      <c r="FAN75" s="401"/>
      <c r="FAO75" s="401"/>
      <c r="FAP75" s="401"/>
      <c r="FAQ75" s="401"/>
      <c r="FAR75" s="401"/>
      <c r="FAS75" s="401"/>
      <c r="FAT75" s="401"/>
      <c r="FAU75" s="401"/>
      <c r="FAV75" s="401"/>
      <c r="FAW75" s="401"/>
      <c r="FAX75" s="401"/>
      <c r="FAY75" s="401"/>
      <c r="FAZ75" s="401"/>
      <c r="FBA75" s="401"/>
      <c r="FBB75" s="401"/>
      <c r="FBC75" s="401"/>
      <c r="FBD75" s="401"/>
      <c r="FBE75" s="401"/>
      <c r="FBF75" s="401"/>
      <c r="FBG75" s="401"/>
      <c r="FBH75" s="401"/>
      <c r="FBI75" s="401"/>
      <c r="FBJ75" s="401"/>
      <c r="FBK75" s="401"/>
      <c r="FBL75" s="401"/>
      <c r="FBM75" s="401"/>
      <c r="FBN75" s="401"/>
      <c r="FBO75" s="401"/>
      <c r="FBP75" s="401"/>
      <c r="FBQ75" s="401"/>
      <c r="FBR75" s="401"/>
      <c r="FBS75" s="401"/>
      <c r="FBT75" s="401"/>
      <c r="FBU75" s="401"/>
      <c r="FBV75" s="401"/>
      <c r="FBW75" s="401"/>
      <c r="FBX75" s="401"/>
      <c r="FBY75" s="401"/>
      <c r="FBZ75" s="401"/>
      <c r="FCA75" s="401"/>
      <c r="FCB75" s="401"/>
      <c r="FCC75" s="401"/>
      <c r="FCD75" s="401"/>
      <c r="FCE75" s="401"/>
      <c r="FCF75" s="401"/>
      <c r="FCG75" s="401"/>
      <c r="FCH75" s="401"/>
      <c r="FCI75" s="401"/>
      <c r="FCJ75" s="401"/>
      <c r="FCK75" s="401"/>
      <c r="FCL75" s="401"/>
      <c r="FCM75" s="401"/>
      <c r="FCN75" s="401"/>
      <c r="FCO75" s="401"/>
      <c r="FCP75" s="401"/>
      <c r="FCQ75" s="401"/>
      <c r="FCR75" s="401"/>
      <c r="FCS75" s="401"/>
      <c r="FCT75" s="401"/>
      <c r="FCU75" s="401"/>
      <c r="FCV75" s="401"/>
      <c r="FCW75" s="401"/>
      <c r="FCX75" s="401"/>
      <c r="FCY75" s="401"/>
      <c r="FCZ75" s="401"/>
      <c r="FDA75" s="401"/>
      <c r="FDB75" s="401"/>
      <c r="FDC75" s="401"/>
      <c r="FDD75" s="401"/>
      <c r="FDE75" s="401"/>
      <c r="FDF75" s="401"/>
      <c r="FDG75" s="401"/>
      <c r="FDH75" s="401"/>
      <c r="FDI75" s="401"/>
      <c r="FDJ75" s="401"/>
      <c r="FDK75" s="401"/>
      <c r="FDL75" s="401"/>
      <c r="FDM75" s="401"/>
      <c r="FDN75" s="401"/>
      <c r="FDO75" s="401"/>
      <c r="FDP75" s="401"/>
      <c r="FDQ75" s="401"/>
      <c r="FDR75" s="401"/>
      <c r="FDS75" s="401"/>
      <c r="FDT75" s="401"/>
      <c r="FDU75" s="401"/>
      <c r="FDV75" s="401"/>
      <c r="FDW75" s="401"/>
      <c r="FDX75" s="401"/>
      <c r="FDY75" s="401"/>
      <c r="FDZ75" s="401"/>
      <c r="FEA75" s="401"/>
      <c r="FEB75" s="401"/>
      <c r="FEC75" s="401"/>
      <c r="FED75" s="401"/>
      <c r="FEE75" s="401"/>
      <c r="FEF75" s="401"/>
      <c r="FEG75" s="401"/>
      <c r="FEH75" s="401"/>
      <c r="FEI75" s="401"/>
      <c r="FEJ75" s="401"/>
      <c r="FEK75" s="401"/>
      <c r="FEL75" s="401"/>
      <c r="FEM75" s="401"/>
      <c r="FEN75" s="401"/>
      <c r="FEO75" s="401"/>
      <c r="FEP75" s="401"/>
      <c r="FEQ75" s="401"/>
      <c r="FER75" s="401"/>
      <c r="FES75" s="401"/>
      <c r="FET75" s="401"/>
      <c r="FEU75" s="401"/>
      <c r="FEV75" s="401"/>
      <c r="FEW75" s="401"/>
      <c r="FEX75" s="401"/>
      <c r="FEY75" s="401"/>
      <c r="FEZ75" s="401"/>
      <c r="FFA75" s="401"/>
      <c r="FFB75" s="401"/>
      <c r="FFC75" s="401"/>
      <c r="FFD75" s="401"/>
      <c r="FFE75" s="401"/>
      <c r="FFF75" s="401"/>
      <c r="FFG75" s="401"/>
      <c r="FFH75" s="401"/>
      <c r="FFI75" s="401"/>
      <c r="FFJ75" s="401"/>
      <c r="FFK75" s="401"/>
      <c r="FFL75" s="401"/>
      <c r="FFM75" s="401"/>
      <c r="FFN75" s="401"/>
      <c r="FFO75" s="401"/>
      <c r="FFP75" s="401"/>
      <c r="FFQ75" s="401"/>
      <c r="FFR75" s="401"/>
      <c r="FFS75" s="401"/>
      <c r="FFT75" s="401"/>
      <c r="FFU75" s="401"/>
      <c r="FFV75" s="401"/>
      <c r="FFW75" s="401"/>
      <c r="FFX75" s="401"/>
      <c r="FFY75" s="401"/>
      <c r="FFZ75" s="401"/>
      <c r="FGA75" s="401"/>
      <c r="FGB75" s="401"/>
      <c r="FGC75" s="401"/>
      <c r="FGD75" s="401"/>
      <c r="FGE75" s="401"/>
      <c r="FGF75" s="401"/>
      <c r="FGG75" s="401"/>
      <c r="FGH75" s="401"/>
      <c r="FGI75" s="401"/>
      <c r="FGJ75" s="401"/>
      <c r="FGK75" s="401"/>
      <c r="FGL75" s="401"/>
      <c r="FGM75" s="401"/>
      <c r="FGN75" s="401"/>
      <c r="FGO75" s="401"/>
      <c r="FGP75" s="401"/>
      <c r="FGQ75" s="401"/>
      <c r="FGR75" s="401"/>
      <c r="FGS75" s="401"/>
      <c r="FGT75" s="401"/>
      <c r="FGU75" s="401"/>
      <c r="FGV75" s="401"/>
      <c r="FGW75" s="401"/>
      <c r="FGX75" s="401"/>
      <c r="FGY75" s="401"/>
      <c r="FGZ75" s="401"/>
      <c r="FHA75" s="401"/>
      <c r="FHB75" s="401"/>
      <c r="FHC75" s="401"/>
      <c r="FHD75" s="401"/>
      <c r="FHE75" s="401"/>
      <c r="FHF75" s="401"/>
      <c r="FHG75" s="401"/>
      <c r="FHH75" s="401"/>
      <c r="FHI75" s="401"/>
      <c r="FHJ75" s="401"/>
      <c r="FHK75" s="401"/>
      <c r="FHL75" s="401"/>
      <c r="FHM75" s="401"/>
      <c r="FHN75" s="401"/>
      <c r="FHO75" s="401"/>
      <c r="FHP75" s="401"/>
      <c r="FHQ75" s="401"/>
      <c r="FHR75" s="401"/>
      <c r="FHS75" s="401"/>
      <c r="FHT75" s="401"/>
      <c r="FHU75" s="401"/>
      <c r="FHV75" s="401"/>
      <c r="FHW75" s="401"/>
      <c r="FHX75" s="401"/>
      <c r="FHY75" s="401"/>
      <c r="FHZ75" s="401"/>
      <c r="FIA75" s="401"/>
      <c r="FIB75" s="401"/>
      <c r="FIC75" s="401"/>
      <c r="FID75" s="401"/>
      <c r="FIE75" s="401"/>
      <c r="FIF75" s="401"/>
      <c r="FIG75" s="401"/>
      <c r="FIH75" s="401"/>
      <c r="FII75" s="401"/>
      <c r="FIJ75" s="401"/>
      <c r="FIK75" s="401"/>
      <c r="FIL75" s="401"/>
      <c r="FIM75" s="401"/>
      <c r="FIN75" s="401"/>
      <c r="FIO75" s="401"/>
      <c r="FIP75" s="401"/>
      <c r="FIQ75" s="401"/>
      <c r="FIR75" s="401"/>
      <c r="FIS75" s="401"/>
      <c r="FIT75" s="401"/>
      <c r="FIU75" s="401"/>
      <c r="FIV75" s="401"/>
      <c r="FIW75" s="401"/>
      <c r="FIX75" s="401"/>
      <c r="FIY75" s="401"/>
      <c r="FIZ75" s="401"/>
      <c r="FJA75" s="401"/>
      <c r="FJB75" s="401"/>
      <c r="FJC75" s="401"/>
      <c r="FJD75" s="401"/>
      <c r="FJE75" s="401"/>
      <c r="FJF75" s="401"/>
      <c r="FJG75" s="401"/>
      <c r="FJH75" s="401"/>
      <c r="FJI75" s="401"/>
      <c r="FJJ75" s="401"/>
      <c r="FJK75" s="401"/>
      <c r="FJL75" s="401"/>
      <c r="FJM75" s="401"/>
      <c r="FJN75" s="401"/>
      <c r="FJO75" s="401"/>
      <c r="FJP75" s="401"/>
      <c r="FJQ75" s="401"/>
      <c r="FJR75" s="401"/>
      <c r="FJS75" s="401"/>
      <c r="FJT75" s="401"/>
      <c r="FJU75" s="401"/>
      <c r="FJV75" s="401"/>
      <c r="FJW75" s="401"/>
      <c r="FJX75" s="401"/>
      <c r="FJY75" s="401"/>
      <c r="FJZ75" s="401"/>
      <c r="FKA75" s="401"/>
      <c r="FKB75" s="401"/>
      <c r="FKC75" s="401"/>
      <c r="FKD75" s="401"/>
      <c r="FKE75" s="401"/>
      <c r="FKF75" s="401"/>
      <c r="FKG75" s="401"/>
      <c r="FKH75" s="401"/>
      <c r="FKI75" s="401"/>
      <c r="FKJ75" s="401"/>
      <c r="FKK75" s="401"/>
      <c r="FKL75" s="401"/>
      <c r="FKM75" s="401"/>
      <c r="FKN75" s="401"/>
      <c r="FKO75" s="401"/>
      <c r="FKP75" s="401"/>
      <c r="FKQ75" s="401"/>
      <c r="FKR75" s="401"/>
      <c r="FKS75" s="401"/>
      <c r="FKT75" s="401"/>
      <c r="FKU75" s="401"/>
      <c r="FKV75" s="401"/>
      <c r="FKW75" s="401"/>
      <c r="FKX75" s="401"/>
      <c r="FKY75" s="401"/>
      <c r="FKZ75" s="401"/>
      <c r="FLA75" s="401"/>
      <c r="FLB75" s="401"/>
      <c r="FLC75" s="401"/>
      <c r="FLD75" s="401"/>
      <c r="FLE75" s="401"/>
      <c r="FLF75" s="401"/>
      <c r="FLG75" s="401"/>
      <c r="FLH75" s="401"/>
      <c r="FLI75" s="401"/>
      <c r="FLJ75" s="401"/>
      <c r="FLK75" s="401"/>
      <c r="FLL75" s="401"/>
      <c r="FLM75" s="401"/>
      <c r="FLN75" s="401"/>
      <c r="FLO75" s="401"/>
      <c r="FLP75" s="401"/>
      <c r="FLQ75" s="401"/>
      <c r="FLR75" s="401"/>
      <c r="FLS75" s="401"/>
      <c r="FLT75" s="401"/>
      <c r="FLU75" s="401"/>
      <c r="FLV75" s="401"/>
      <c r="FLW75" s="401"/>
      <c r="FLX75" s="401"/>
      <c r="FLY75" s="401"/>
      <c r="FLZ75" s="401"/>
      <c r="FMA75" s="401"/>
      <c r="FMB75" s="401"/>
      <c r="FMC75" s="401"/>
      <c r="FMD75" s="401"/>
      <c r="FME75" s="401"/>
      <c r="FMF75" s="401"/>
      <c r="FMG75" s="401"/>
      <c r="FMH75" s="401"/>
      <c r="FMI75" s="401"/>
      <c r="FMJ75" s="401"/>
      <c r="FMK75" s="401"/>
      <c r="FML75" s="401"/>
      <c r="FMM75" s="401"/>
      <c r="FMN75" s="401"/>
      <c r="FMO75" s="401"/>
      <c r="FMP75" s="401"/>
      <c r="FMQ75" s="401"/>
      <c r="FMR75" s="401"/>
      <c r="FMS75" s="401"/>
      <c r="FMT75" s="401"/>
      <c r="FMU75" s="401"/>
      <c r="FMV75" s="401"/>
      <c r="FMW75" s="401"/>
      <c r="FMX75" s="401"/>
      <c r="FMY75" s="401"/>
      <c r="FMZ75" s="401"/>
      <c r="FNA75" s="401"/>
      <c r="FNB75" s="401"/>
      <c r="FNC75" s="401"/>
      <c r="FND75" s="401"/>
      <c r="FNE75" s="401"/>
      <c r="FNF75" s="401"/>
      <c r="FNG75" s="401"/>
      <c r="FNH75" s="401"/>
      <c r="FNI75" s="401"/>
      <c r="FNJ75" s="401"/>
      <c r="FNK75" s="401"/>
      <c r="FNL75" s="401"/>
      <c r="FNM75" s="401"/>
      <c r="FNN75" s="401"/>
      <c r="FNO75" s="401"/>
      <c r="FNP75" s="401"/>
      <c r="FNQ75" s="401"/>
      <c r="FNR75" s="401"/>
      <c r="FNS75" s="401"/>
      <c r="FNT75" s="401"/>
      <c r="FNU75" s="401"/>
      <c r="FNV75" s="401"/>
      <c r="FNW75" s="401"/>
      <c r="FNX75" s="401"/>
      <c r="FNY75" s="401"/>
      <c r="FNZ75" s="401"/>
      <c r="FOA75" s="401"/>
      <c r="FOB75" s="401"/>
      <c r="FOC75" s="401"/>
      <c r="FOD75" s="401"/>
      <c r="FOE75" s="401"/>
      <c r="FOF75" s="401"/>
      <c r="FOG75" s="401"/>
      <c r="FOH75" s="401"/>
      <c r="FOI75" s="401"/>
      <c r="FOJ75" s="401"/>
      <c r="FOK75" s="401"/>
      <c r="FOL75" s="401"/>
      <c r="FOM75" s="401"/>
      <c r="FON75" s="401"/>
      <c r="FOO75" s="401"/>
      <c r="FOP75" s="401"/>
      <c r="FOQ75" s="401"/>
      <c r="FOR75" s="401"/>
      <c r="FOS75" s="401"/>
      <c r="FOT75" s="401"/>
      <c r="FOU75" s="401"/>
      <c r="FOV75" s="401"/>
      <c r="FOW75" s="401"/>
      <c r="FOX75" s="401"/>
      <c r="FOY75" s="401"/>
      <c r="FOZ75" s="401"/>
      <c r="FPA75" s="401"/>
      <c r="FPB75" s="401"/>
      <c r="FPC75" s="401"/>
      <c r="FPD75" s="401"/>
      <c r="FPE75" s="401"/>
      <c r="FPF75" s="401"/>
      <c r="FPG75" s="401"/>
      <c r="FPH75" s="401"/>
      <c r="FPI75" s="401"/>
      <c r="FPJ75" s="401"/>
      <c r="FPK75" s="401"/>
      <c r="FPL75" s="401"/>
      <c r="FPM75" s="401"/>
      <c r="FPN75" s="401"/>
      <c r="FPO75" s="401"/>
      <c r="FPP75" s="401"/>
      <c r="FPQ75" s="401"/>
      <c r="FPR75" s="401"/>
      <c r="FPS75" s="401"/>
      <c r="FPT75" s="401"/>
      <c r="FPU75" s="401"/>
      <c r="FPV75" s="401"/>
      <c r="FPW75" s="401"/>
      <c r="FPX75" s="401"/>
      <c r="FPY75" s="401"/>
      <c r="FPZ75" s="401"/>
      <c r="FQA75" s="401"/>
      <c r="FQB75" s="401"/>
      <c r="FQC75" s="401"/>
      <c r="FQD75" s="401"/>
      <c r="FQE75" s="401"/>
      <c r="FQF75" s="401"/>
      <c r="FQG75" s="401"/>
      <c r="FQH75" s="401"/>
      <c r="FQI75" s="401"/>
      <c r="FQJ75" s="401"/>
      <c r="FQK75" s="401"/>
      <c r="FQL75" s="401"/>
      <c r="FQM75" s="401"/>
      <c r="FQN75" s="401"/>
      <c r="FQO75" s="401"/>
      <c r="FQP75" s="401"/>
      <c r="FQQ75" s="401"/>
      <c r="FQR75" s="401"/>
      <c r="FQS75" s="401"/>
      <c r="FQT75" s="401"/>
      <c r="FQU75" s="401"/>
      <c r="FQV75" s="401"/>
      <c r="FQW75" s="401"/>
      <c r="FQX75" s="401"/>
      <c r="FQY75" s="401"/>
      <c r="FQZ75" s="401"/>
      <c r="FRA75" s="401"/>
      <c r="FRB75" s="401"/>
      <c r="FRC75" s="401"/>
      <c r="FRD75" s="401"/>
      <c r="FRE75" s="401"/>
      <c r="FRF75" s="401"/>
      <c r="FRG75" s="401"/>
      <c r="FRH75" s="401"/>
      <c r="FRI75" s="401"/>
      <c r="FRJ75" s="401"/>
      <c r="FRK75" s="401"/>
      <c r="FRL75" s="401"/>
      <c r="FRM75" s="401"/>
      <c r="FRN75" s="401"/>
      <c r="FRO75" s="401"/>
      <c r="FRP75" s="401"/>
      <c r="FRQ75" s="401"/>
      <c r="FRR75" s="401"/>
      <c r="FRS75" s="401"/>
      <c r="FRT75" s="401"/>
      <c r="FRU75" s="401"/>
      <c r="FRV75" s="401"/>
      <c r="FRW75" s="401"/>
      <c r="FRX75" s="401"/>
      <c r="FRY75" s="401"/>
      <c r="FRZ75" s="401"/>
      <c r="FSA75" s="401"/>
      <c r="FSB75" s="401"/>
      <c r="FSC75" s="401"/>
      <c r="FSD75" s="401"/>
      <c r="FSE75" s="401"/>
      <c r="FSF75" s="401"/>
      <c r="FSG75" s="401"/>
      <c r="FSH75" s="401"/>
      <c r="FSI75" s="401"/>
      <c r="FSJ75" s="401"/>
      <c r="FSK75" s="401"/>
      <c r="FSL75" s="401"/>
      <c r="FSM75" s="401"/>
      <c r="FSN75" s="401"/>
      <c r="FSO75" s="401"/>
      <c r="FSP75" s="401"/>
      <c r="FSQ75" s="401"/>
      <c r="FSR75" s="401"/>
      <c r="FSS75" s="401"/>
      <c r="FST75" s="401"/>
      <c r="FSU75" s="401"/>
      <c r="FSV75" s="401"/>
      <c r="FSW75" s="401"/>
      <c r="FSX75" s="401"/>
      <c r="FSY75" s="401"/>
      <c r="FSZ75" s="401"/>
      <c r="FTA75" s="401"/>
      <c r="FTB75" s="401"/>
      <c r="FTC75" s="401"/>
      <c r="FTD75" s="401"/>
      <c r="FTE75" s="401"/>
      <c r="FTF75" s="401"/>
      <c r="FTG75" s="401"/>
      <c r="FTH75" s="401"/>
      <c r="FTI75" s="401"/>
      <c r="FTJ75" s="401"/>
      <c r="FTK75" s="401"/>
      <c r="FTL75" s="401"/>
      <c r="FTM75" s="401"/>
      <c r="FTN75" s="401"/>
      <c r="FTO75" s="401"/>
      <c r="FTP75" s="401"/>
      <c r="FTQ75" s="401"/>
      <c r="FTR75" s="401"/>
      <c r="FTS75" s="401"/>
      <c r="FTT75" s="401"/>
      <c r="FTU75" s="401"/>
      <c r="FTV75" s="401"/>
      <c r="FTW75" s="401"/>
      <c r="FTX75" s="401"/>
      <c r="FTY75" s="401"/>
      <c r="FTZ75" s="401"/>
      <c r="FUA75" s="401"/>
      <c r="FUB75" s="401"/>
      <c r="FUC75" s="401"/>
      <c r="FUD75" s="401"/>
      <c r="FUE75" s="401"/>
      <c r="FUF75" s="401"/>
      <c r="FUG75" s="401"/>
      <c r="FUH75" s="401"/>
      <c r="FUI75" s="401"/>
      <c r="FUJ75" s="401"/>
      <c r="FUK75" s="401"/>
      <c r="FUL75" s="401"/>
      <c r="FUM75" s="401"/>
      <c r="FUN75" s="401"/>
      <c r="FUO75" s="401"/>
      <c r="FUP75" s="401"/>
      <c r="FUQ75" s="401"/>
      <c r="FUR75" s="401"/>
      <c r="FUS75" s="401"/>
      <c r="FUT75" s="401"/>
      <c r="FUU75" s="401"/>
      <c r="FUV75" s="401"/>
      <c r="FUW75" s="401"/>
      <c r="FUX75" s="401"/>
      <c r="FUY75" s="401"/>
      <c r="FUZ75" s="401"/>
      <c r="FVA75" s="401"/>
      <c r="FVB75" s="401"/>
      <c r="FVC75" s="401"/>
      <c r="FVD75" s="401"/>
      <c r="FVE75" s="401"/>
      <c r="FVF75" s="401"/>
      <c r="FVG75" s="401"/>
      <c r="FVH75" s="401"/>
      <c r="FVI75" s="401"/>
      <c r="FVJ75" s="401"/>
      <c r="FVK75" s="401"/>
      <c r="FVL75" s="401"/>
      <c r="FVM75" s="401"/>
      <c r="FVN75" s="401"/>
      <c r="FVO75" s="401"/>
      <c r="FVP75" s="401"/>
      <c r="FVQ75" s="401"/>
      <c r="FVR75" s="401"/>
      <c r="FVS75" s="401"/>
      <c r="FVT75" s="401"/>
      <c r="FVU75" s="401"/>
      <c r="FVV75" s="401"/>
      <c r="FVW75" s="401"/>
      <c r="FVX75" s="401"/>
      <c r="FVY75" s="401"/>
      <c r="FVZ75" s="401"/>
      <c r="FWA75" s="401"/>
      <c r="FWB75" s="401"/>
      <c r="FWC75" s="401"/>
      <c r="FWD75" s="401"/>
      <c r="FWE75" s="401"/>
      <c r="FWF75" s="401"/>
      <c r="FWG75" s="401"/>
      <c r="FWH75" s="401"/>
      <c r="FWI75" s="401"/>
      <c r="FWJ75" s="401"/>
      <c r="FWK75" s="401"/>
      <c r="FWL75" s="401"/>
      <c r="FWM75" s="401"/>
      <c r="FWN75" s="401"/>
      <c r="FWO75" s="401"/>
      <c r="FWP75" s="401"/>
      <c r="FWQ75" s="401"/>
      <c r="FWR75" s="401"/>
      <c r="FWS75" s="401"/>
      <c r="FWT75" s="401"/>
      <c r="FWU75" s="401"/>
      <c r="FWV75" s="401"/>
      <c r="FWW75" s="401"/>
      <c r="FWX75" s="401"/>
      <c r="FWY75" s="401"/>
      <c r="FWZ75" s="401"/>
      <c r="FXA75" s="401"/>
      <c r="FXB75" s="401"/>
      <c r="FXC75" s="401"/>
      <c r="FXD75" s="401"/>
      <c r="FXE75" s="401"/>
      <c r="FXF75" s="401"/>
      <c r="FXG75" s="401"/>
      <c r="FXH75" s="401"/>
      <c r="FXI75" s="401"/>
      <c r="FXJ75" s="401"/>
      <c r="FXK75" s="401"/>
      <c r="FXL75" s="401"/>
      <c r="FXM75" s="401"/>
      <c r="FXN75" s="401"/>
      <c r="FXO75" s="401"/>
      <c r="FXP75" s="401"/>
      <c r="FXQ75" s="401"/>
      <c r="FXR75" s="401"/>
      <c r="FXS75" s="401"/>
      <c r="FXT75" s="401"/>
      <c r="FXU75" s="401"/>
      <c r="FXV75" s="401"/>
      <c r="FXW75" s="401"/>
      <c r="FXX75" s="401"/>
      <c r="FXY75" s="401"/>
      <c r="FXZ75" s="401"/>
      <c r="FYA75" s="401"/>
      <c r="FYB75" s="401"/>
      <c r="FYC75" s="401"/>
      <c r="FYD75" s="401"/>
      <c r="FYE75" s="401"/>
      <c r="FYF75" s="401"/>
      <c r="FYG75" s="401"/>
      <c r="FYH75" s="401"/>
      <c r="FYI75" s="401"/>
      <c r="FYJ75" s="401"/>
      <c r="FYK75" s="401"/>
      <c r="FYL75" s="401"/>
      <c r="FYM75" s="401"/>
      <c r="FYN75" s="401"/>
      <c r="FYO75" s="401"/>
      <c r="FYP75" s="401"/>
      <c r="FYQ75" s="401"/>
      <c r="FYR75" s="401"/>
      <c r="FYS75" s="401"/>
      <c r="FYT75" s="401"/>
      <c r="FYU75" s="401"/>
      <c r="FYV75" s="401"/>
      <c r="FYW75" s="401"/>
      <c r="FYX75" s="401"/>
      <c r="FYY75" s="401"/>
      <c r="FYZ75" s="401"/>
      <c r="FZA75" s="401"/>
      <c r="FZB75" s="401"/>
      <c r="FZC75" s="401"/>
      <c r="FZD75" s="401"/>
      <c r="FZE75" s="401"/>
      <c r="FZF75" s="401"/>
      <c r="FZG75" s="401"/>
      <c r="FZH75" s="401"/>
      <c r="FZI75" s="401"/>
      <c r="FZJ75" s="401"/>
      <c r="FZK75" s="401"/>
      <c r="FZL75" s="401"/>
      <c r="FZM75" s="401"/>
      <c r="FZN75" s="401"/>
      <c r="FZO75" s="401"/>
      <c r="FZP75" s="401"/>
      <c r="FZQ75" s="401"/>
      <c r="FZR75" s="401"/>
      <c r="FZS75" s="401"/>
      <c r="FZT75" s="401"/>
      <c r="FZU75" s="401"/>
      <c r="FZV75" s="401"/>
      <c r="FZW75" s="401"/>
      <c r="FZX75" s="401"/>
      <c r="FZY75" s="401"/>
      <c r="FZZ75" s="401"/>
      <c r="GAA75" s="401"/>
      <c r="GAB75" s="401"/>
      <c r="GAC75" s="401"/>
      <c r="GAD75" s="401"/>
      <c r="GAE75" s="401"/>
      <c r="GAF75" s="401"/>
      <c r="GAG75" s="401"/>
      <c r="GAH75" s="401"/>
      <c r="GAI75" s="401"/>
      <c r="GAJ75" s="401"/>
      <c r="GAK75" s="401"/>
      <c r="GAL75" s="401"/>
      <c r="GAM75" s="401"/>
      <c r="GAN75" s="401"/>
      <c r="GAO75" s="401"/>
      <c r="GAP75" s="401"/>
      <c r="GAQ75" s="401"/>
      <c r="GAR75" s="401"/>
      <c r="GAS75" s="401"/>
      <c r="GAT75" s="401"/>
      <c r="GAU75" s="401"/>
      <c r="GAV75" s="401"/>
      <c r="GAW75" s="401"/>
      <c r="GAX75" s="401"/>
      <c r="GAY75" s="401"/>
      <c r="GAZ75" s="401"/>
      <c r="GBA75" s="401"/>
      <c r="GBB75" s="401"/>
      <c r="GBC75" s="401"/>
      <c r="GBD75" s="401"/>
      <c r="GBE75" s="401"/>
      <c r="GBF75" s="401"/>
      <c r="GBG75" s="401"/>
      <c r="GBH75" s="401"/>
      <c r="GBI75" s="401"/>
      <c r="GBJ75" s="401"/>
      <c r="GBK75" s="401"/>
      <c r="GBL75" s="401"/>
      <c r="GBM75" s="401"/>
      <c r="GBN75" s="401"/>
      <c r="GBO75" s="401"/>
      <c r="GBP75" s="401"/>
      <c r="GBQ75" s="401"/>
      <c r="GBR75" s="401"/>
      <c r="GBS75" s="401"/>
      <c r="GBT75" s="401"/>
      <c r="GBU75" s="401"/>
      <c r="GBV75" s="401"/>
      <c r="GBW75" s="401"/>
      <c r="GBX75" s="401"/>
      <c r="GBY75" s="401"/>
      <c r="GBZ75" s="401"/>
      <c r="GCA75" s="401"/>
      <c r="GCB75" s="401"/>
      <c r="GCC75" s="401"/>
      <c r="GCD75" s="401"/>
      <c r="GCE75" s="401"/>
      <c r="GCF75" s="401"/>
      <c r="GCG75" s="401"/>
      <c r="GCH75" s="401"/>
      <c r="GCI75" s="401"/>
      <c r="GCJ75" s="401"/>
      <c r="GCK75" s="401"/>
      <c r="GCL75" s="401"/>
      <c r="GCM75" s="401"/>
      <c r="GCN75" s="401"/>
      <c r="GCO75" s="401"/>
      <c r="GCP75" s="401"/>
      <c r="GCQ75" s="401"/>
      <c r="GCR75" s="401"/>
      <c r="GCS75" s="401"/>
      <c r="GCT75" s="401"/>
      <c r="GCU75" s="401"/>
      <c r="GCV75" s="401"/>
      <c r="GCW75" s="401"/>
      <c r="GCX75" s="401"/>
      <c r="GCY75" s="401"/>
      <c r="GCZ75" s="401"/>
      <c r="GDA75" s="401"/>
      <c r="GDB75" s="401"/>
      <c r="GDC75" s="401"/>
      <c r="GDD75" s="401"/>
      <c r="GDE75" s="401"/>
      <c r="GDF75" s="401"/>
      <c r="GDG75" s="401"/>
      <c r="GDH75" s="401"/>
      <c r="GDI75" s="401"/>
      <c r="GDJ75" s="401"/>
      <c r="GDK75" s="401"/>
      <c r="GDL75" s="401"/>
      <c r="GDM75" s="401"/>
      <c r="GDN75" s="401"/>
      <c r="GDO75" s="401"/>
      <c r="GDP75" s="401"/>
      <c r="GDQ75" s="401"/>
      <c r="GDR75" s="401"/>
      <c r="GDS75" s="401"/>
      <c r="GDT75" s="401"/>
      <c r="GDU75" s="401"/>
      <c r="GDV75" s="401"/>
      <c r="GDW75" s="401"/>
      <c r="GDX75" s="401"/>
      <c r="GDY75" s="401"/>
      <c r="GDZ75" s="401"/>
      <c r="GEA75" s="401"/>
      <c r="GEB75" s="401"/>
      <c r="GEC75" s="401"/>
      <c r="GED75" s="401"/>
      <c r="GEE75" s="401"/>
      <c r="GEF75" s="401"/>
      <c r="GEG75" s="401"/>
      <c r="GEH75" s="401"/>
      <c r="GEI75" s="401"/>
      <c r="GEJ75" s="401"/>
      <c r="GEK75" s="401"/>
      <c r="GEL75" s="401"/>
      <c r="GEM75" s="401"/>
      <c r="GEN75" s="401"/>
      <c r="GEO75" s="401"/>
      <c r="GEP75" s="401"/>
      <c r="GEQ75" s="401"/>
      <c r="GER75" s="401"/>
      <c r="GES75" s="401"/>
      <c r="GET75" s="401"/>
      <c r="GEU75" s="401"/>
      <c r="GEV75" s="401"/>
      <c r="GEW75" s="401"/>
      <c r="GEX75" s="401"/>
      <c r="GEY75" s="401"/>
      <c r="GEZ75" s="401"/>
      <c r="GFA75" s="401"/>
      <c r="GFB75" s="401"/>
      <c r="GFC75" s="401"/>
      <c r="GFD75" s="401"/>
      <c r="GFE75" s="401"/>
      <c r="GFF75" s="401"/>
      <c r="GFG75" s="401"/>
      <c r="GFH75" s="401"/>
      <c r="GFI75" s="401"/>
      <c r="GFJ75" s="401"/>
      <c r="GFK75" s="401"/>
      <c r="GFL75" s="401"/>
      <c r="GFM75" s="401"/>
      <c r="GFN75" s="401"/>
      <c r="GFO75" s="401"/>
      <c r="GFP75" s="401"/>
      <c r="GFQ75" s="401"/>
      <c r="GFR75" s="401"/>
      <c r="GFS75" s="401"/>
      <c r="GFT75" s="401"/>
      <c r="GFU75" s="401"/>
      <c r="GFV75" s="401"/>
      <c r="GFW75" s="401"/>
      <c r="GFX75" s="401"/>
      <c r="GFY75" s="401"/>
      <c r="GFZ75" s="401"/>
      <c r="GGA75" s="401"/>
      <c r="GGB75" s="401"/>
      <c r="GGC75" s="401"/>
      <c r="GGD75" s="401"/>
      <c r="GGE75" s="401"/>
      <c r="GGF75" s="401"/>
      <c r="GGG75" s="401"/>
      <c r="GGH75" s="401"/>
      <c r="GGI75" s="401"/>
      <c r="GGJ75" s="401"/>
      <c r="GGK75" s="401"/>
      <c r="GGL75" s="401"/>
      <c r="GGM75" s="401"/>
      <c r="GGN75" s="401"/>
      <c r="GGO75" s="401"/>
      <c r="GGP75" s="401"/>
      <c r="GGQ75" s="401"/>
      <c r="GGR75" s="401"/>
      <c r="GGS75" s="401"/>
      <c r="GGT75" s="401"/>
      <c r="GGU75" s="401"/>
      <c r="GGV75" s="401"/>
      <c r="GGW75" s="401"/>
      <c r="GGX75" s="401"/>
      <c r="GGY75" s="401"/>
      <c r="GGZ75" s="401"/>
      <c r="GHA75" s="401"/>
      <c r="GHB75" s="401"/>
      <c r="GHC75" s="401"/>
      <c r="GHD75" s="401"/>
      <c r="GHE75" s="401"/>
      <c r="GHF75" s="401"/>
      <c r="GHG75" s="401"/>
      <c r="GHH75" s="401"/>
      <c r="GHI75" s="401"/>
      <c r="GHJ75" s="401"/>
      <c r="GHK75" s="401"/>
      <c r="GHL75" s="401"/>
      <c r="GHM75" s="401"/>
      <c r="GHN75" s="401"/>
      <c r="GHO75" s="401"/>
      <c r="GHP75" s="401"/>
      <c r="GHQ75" s="401"/>
      <c r="GHR75" s="401"/>
      <c r="GHS75" s="401"/>
      <c r="GHT75" s="401"/>
      <c r="GHU75" s="401"/>
      <c r="GHV75" s="401"/>
      <c r="GHW75" s="401"/>
      <c r="GHX75" s="401"/>
      <c r="GHY75" s="401"/>
      <c r="GHZ75" s="401"/>
      <c r="GIA75" s="401"/>
      <c r="GIB75" s="401"/>
      <c r="GIC75" s="401"/>
      <c r="GID75" s="401"/>
      <c r="GIE75" s="401"/>
      <c r="GIF75" s="401"/>
      <c r="GIG75" s="401"/>
      <c r="GIH75" s="401"/>
      <c r="GII75" s="401"/>
      <c r="GIJ75" s="401"/>
      <c r="GIK75" s="401"/>
      <c r="GIL75" s="401"/>
      <c r="GIM75" s="401"/>
      <c r="GIN75" s="401"/>
      <c r="GIO75" s="401"/>
      <c r="GIP75" s="401"/>
      <c r="GIQ75" s="401"/>
      <c r="GIR75" s="401"/>
      <c r="GIS75" s="401"/>
      <c r="GIT75" s="401"/>
      <c r="GIU75" s="401"/>
      <c r="GIV75" s="401"/>
      <c r="GIW75" s="401"/>
      <c r="GIX75" s="401"/>
      <c r="GIY75" s="401"/>
      <c r="GIZ75" s="401"/>
      <c r="GJA75" s="401"/>
      <c r="GJB75" s="401"/>
      <c r="GJC75" s="401"/>
      <c r="GJD75" s="401"/>
      <c r="GJE75" s="401"/>
      <c r="GJF75" s="401"/>
      <c r="GJG75" s="401"/>
      <c r="GJH75" s="401"/>
      <c r="GJI75" s="401"/>
      <c r="GJJ75" s="401"/>
      <c r="GJK75" s="401"/>
      <c r="GJL75" s="401"/>
      <c r="GJM75" s="401"/>
      <c r="GJN75" s="401"/>
      <c r="GJO75" s="401"/>
      <c r="GJP75" s="401"/>
      <c r="GJQ75" s="401"/>
      <c r="GJR75" s="401"/>
      <c r="GJS75" s="401"/>
      <c r="GJT75" s="401"/>
      <c r="GJU75" s="401"/>
      <c r="GJV75" s="401"/>
      <c r="GJW75" s="401"/>
      <c r="GJX75" s="401"/>
      <c r="GJY75" s="401"/>
      <c r="GJZ75" s="401"/>
      <c r="GKA75" s="401"/>
      <c r="GKB75" s="401"/>
      <c r="GKC75" s="401"/>
      <c r="GKD75" s="401"/>
      <c r="GKE75" s="401"/>
      <c r="GKF75" s="401"/>
      <c r="GKG75" s="401"/>
      <c r="GKH75" s="401"/>
      <c r="GKI75" s="401"/>
      <c r="GKJ75" s="401"/>
      <c r="GKK75" s="401"/>
      <c r="GKL75" s="401"/>
      <c r="GKM75" s="401"/>
      <c r="GKN75" s="401"/>
      <c r="GKO75" s="401"/>
      <c r="GKP75" s="401"/>
      <c r="GKQ75" s="401"/>
      <c r="GKR75" s="401"/>
      <c r="GKS75" s="401"/>
      <c r="GKT75" s="401"/>
      <c r="GKU75" s="401"/>
      <c r="GKV75" s="401"/>
      <c r="GKW75" s="401"/>
      <c r="GKX75" s="401"/>
      <c r="GKY75" s="401"/>
      <c r="GKZ75" s="401"/>
      <c r="GLA75" s="401"/>
      <c r="GLB75" s="401"/>
      <c r="GLC75" s="401"/>
      <c r="GLD75" s="401"/>
      <c r="GLE75" s="401"/>
      <c r="GLF75" s="401"/>
      <c r="GLG75" s="401"/>
      <c r="GLH75" s="401"/>
      <c r="GLI75" s="401"/>
      <c r="GLJ75" s="401"/>
      <c r="GLK75" s="401"/>
      <c r="GLL75" s="401"/>
      <c r="GLM75" s="401"/>
      <c r="GLN75" s="401"/>
      <c r="GLO75" s="401"/>
      <c r="GLP75" s="401"/>
      <c r="GLQ75" s="401"/>
      <c r="GLR75" s="401"/>
      <c r="GLS75" s="401"/>
      <c r="GLT75" s="401"/>
      <c r="GLU75" s="401"/>
      <c r="GLV75" s="401"/>
      <c r="GLW75" s="401"/>
      <c r="GLX75" s="401"/>
      <c r="GLY75" s="401"/>
      <c r="GLZ75" s="401"/>
      <c r="GMA75" s="401"/>
      <c r="GMB75" s="401"/>
      <c r="GMC75" s="401"/>
      <c r="GMD75" s="401"/>
      <c r="GME75" s="401"/>
      <c r="GMF75" s="401"/>
      <c r="GMG75" s="401"/>
      <c r="GMH75" s="401"/>
      <c r="GMI75" s="401"/>
      <c r="GMJ75" s="401"/>
      <c r="GMK75" s="401"/>
      <c r="GML75" s="401"/>
      <c r="GMM75" s="401"/>
      <c r="GMN75" s="401"/>
      <c r="GMO75" s="401"/>
      <c r="GMP75" s="401"/>
      <c r="GMQ75" s="401"/>
      <c r="GMR75" s="401"/>
      <c r="GMS75" s="401"/>
      <c r="GMT75" s="401"/>
      <c r="GMU75" s="401"/>
      <c r="GMV75" s="401"/>
      <c r="GMW75" s="401"/>
      <c r="GMX75" s="401"/>
      <c r="GMY75" s="401"/>
      <c r="GMZ75" s="401"/>
      <c r="GNA75" s="401"/>
      <c r="GNB75" s="401"/>
      <c r="GNC75" s="401"/>
      <c r="GND75" s="401"/>
      <c r="GNE75" s="401"/>
      <c r="GNF75" s="401"/>
      <c r="GNG75" s="401"/>
      <c r="GNH75" s="401"/>
      <c r="GNI75" s="401"/>
      <c r="GNJ75" s="401"/>
      <c r="GNK75" s="401"/>
      <c r="GNL75" s="401"/>
      <c r="GNM75" s="401"/>
      <c r="GNN75" s="401"/>
      <c r="GNO75" s="401"/>
      <c r="GNP75" s="401"/>
      <c r="GNQ75" s="401"/>
      <c r="GNR75" s="401"/>
      <c r="GNS75" s="401"/>
      <c r="GNT75" s="401"/>
      <c r="GNU75" s="401"/>
      <c r="GNV75" s="401"/>
      <c r="GNW75" s="401"/>
      <c r="GNX75" s="401"/>
      <c r="GNY75" s="401"/>
      <c r="GNZ75" s="401"/>
      <c r="GOA75" s="401"/>
      <c r="GOB75" s="401"/>
      <c r="GOC75" s="401"/>
      <c r="GOD75" s="401"/>
      <c r="GOE75" s="401"/>
      <c r="GOF75" s="401"/>
      <c r="GOG75" s="401"/>
      <c r="GOH75" s="401"/>
      <c r="GOI75" s="401"/>
      <c r="GOJ75" s="401"/>
      <c r="GOK75" s="401"/>
      <c r="GOL75" s="401"/>
      <c r="GOM75" s="401"/>
      <c r="GON75" s="401"/>
      <c r="GOO75" s="401"/>
      <c r="GOP75" s="401"/>
      <c r="GOQ75" s="401"/>
      <c r="GOR75" s="401"/>
      <c r="GOS75" s="401"/>
      <c r="GOT75" s="401"/>
      <c r="GOU75" s="401"/>
      <c r="GOV75" s="401"/>
      <c r="GOW75" s="401"/>
      <c r="GOX75" s="401"/>
      <c r="GOY75" s="401"/>
      <c r="GOZ75" s="401"/>
      <c r="GPA75" s="401"/>
      <c r="GPB75" s="401"/>
      <c r="GPC75" s="401"/>
      <c r="GPD75" s="401"/>
      <c r="GPE75" s="401"/>
      <c r="GPF75" s="401"/>
      <c r="GPG75" s="401"/>
      <c r="GPH75" s="401"/>
      <c r="GPI75" s="401"/>
      <c r="GPJ75" s="401"/>
      <c r="GPK75" s="401"/>
      <c r="GPL75" s="401"/>
      <c r="GPM75" s="401"/>
      <c r="GPN75" s="401"/>
      <c r="GPO75" s="401"/>
      <c r="GPP75" s="401"/>
      <c r="GPQ75" s="401"/>
      <c r="GPR75" s="401"/>
      <c r="GPS75" s="401"/>
      <c r="GPT75" s="401"/>
      <c r="GPU75" s="401"/>
      <c r="GPV75" s="401"/>
      <c r="GPW75" s="401"/>
      <c r="GPX75" s="401"/>
      <c r="GPY75" s="401"/>
      <c r="GPZ75" s="401"/>
      <c r="GQA75" s="401"/>
      <c r="GQB75" s="401"/>
      <c r="GQC75" s="401"/>
      <c r="GQD75" s="401"/>
      <c r="GQE75" s="401"/>
      <c r="GQF75" s="401"/>
      <c r="GQG75" s="401"/>
      <c r="GQH75" s="401"/>
      <c r="GQI75" s="401"/>
      <c r="GQJ75" s="401"/>
      <c r="GQK75" s="401"/>
      <c r="GQL75" s="401"/>
      <c r="GQM75" s="401"/>
      <c r="GQN75" s="401"/>
      <c r="GQO75" s="401"/>
      <c r="GQP75" s="401"/>
      <c r="GQQ75" s="401"/>
      <c r="GQR75" s="401"/>
      <c r="GQS75" s="401"/>
      <c r="GQT75" s="401"/>
      <c r="GQU75" s="401"/>
      <c r="GQV75" s="401"/>
      <c r="GQW75" s="401"/>
      <c r="GQX75" s="401"/>
      <c r="GQY75" s="401"/>
      <c r="GQZ75" s="401"/>
      <c r="GRA75" s="401"/>
      <c r="GRB75" s="401"/>
      <c r="GRC75" s="401"/>
      <c r="GRD75" s="401"/>
      <c r="GRE75" s="401"/>
      <c r="GRF75" s="401"/>
      <c r="GRG75" s="401"/>
      <c r="GRH75" s="401"/>
      <c r="GRI75" s="401"/>
      <c r="GRJ75" s="401"/>
      <c r="GRK75" s="401"/>
      <c r="GRL75" s="401"/>
      <c r="GRM75" s="401"/>
      <c r="GRN75" s="401"/>
      <c r="GRO75" s="401"/>
      <c r="GRP75" s="401"/>
      <c r="GRQ75" s="401"/>
      <c r="GRR75" s="401"/>
      <c r="GRS75" s="401"/>
      <c r="GRT75" s="401"/>
      <c r="GRU75" s="401"/>
      <c r="GRV75" s="401"/>
      <c r="GRW75" s="401"/>
      <c r="GRX75" s="401"/>
      <c r="GRY75" s="401"/>
      <c r="GRZ75" s="401"/>
      <c r="GSA75" s="401"/>
      <c r="GSB75" s="401"/>
      <c r="GSC75" s="401"/>
      <c r="GSD75" s="401"/>
      <c r="GSE75" s="401"/>
      <c r="GSF75" s="401"/>
      <c r="GSG75" s="401"/>
      <c r="GSH75" s="401"/>
      <c r="GSI75" s="401"/>
      <c r="GSJ75" s="401"/>
      <c r="GSK75" s="401"/>
      <c r="GSL75" s="401"/>
      <c r="GSM75" s="401"/>
      <c r="GSN75" s="401"/>
      <c r="GSO75" s="401"/>
      <c r="GSP75" s="401"/>
      <c r="GSQ75" s="401"/>
      <c r="GSR75" s="401"/>
      <c r="GSS75" s="401"/>
      <c r="GST75" s="401"/>
      <c r="GSU75" s="401"/>
      <c r="GSV75" s="401"/>
      <c r="GSW75" s="401"/>
      <c r="GSX75" s="401"/>
      <c r="GSY75" s="401"/>
      <c r="GSZ75" s="401"/>
      <c r="GTA75" s="401"/>
      <c r="GTB75" s="401"/>
      <c r="GTC75" s="401"/>
      <c r="GTD75" s="401"/>
      <c r="GTE75" s="401"/>
      <c r="GTF75" s="401"/>
      <c r="GTG75" s="401"/>
      <c r="GTH75" s="401"/>
      <c r="GTI75" s="401"/>
      <c r="GTJ75" s="401"/>
      <c r="GTK75" s="401"/>
      <c r="GTL75" s="401"/>
      <c r="GTM75" s="401"/>
      <c r="GTN75" s="401"/>
      <c r="GTO75" s="401"/>
      <c r="GTP75" s="401"/>
      <c r="GTQ75" s="401"/>
      <c r="GTR75" s="401"/>
      <c r="GTS75" s="401"/>
      <c r="GTT75" s="401"/>
      <c r="GTU75" s="401"/>
      <c r="GTV75" s="401"/>
      <c r="GTW75" s="401"/>
      <c r="GTX75" s="401"/>
      <c r="GTY75" s="401"/>
      <c r="GTZ75" s="401"/>
      <c r="GUA75" s="401"/>
      <c r="GUB75" s="401"/>
      <c r="GUC75" s="401"/>
      <c r="GUD75" s="401"/>
      <c r="GUE75" s="401"/>
      <c r="GUF75" s="401"/>
      <c r="GUG75" s="401"/>
      <c r="GUH75" s="401"/>
      <c r="GUI75" s="401"/>
      <c r="GUJ75" s="401"/>
      <c r="GUK75" s="401"/>
      <c r="GUL75" s="401"/>
      <c r="GUM75" s="401"/>
      <c r="GUN75" s="401"/>
      <c r="GUO75" s="401"/>
      <c r="GUP75" s="401"/>
      <c r="GUQ75" s="401"/>
      <c r="GUR75" s="401"/>
      <c r="GUS75" s="401"/>
      <c r="GUT75" s="401"/>
      <c r="GUU75" s="401"/>
      <c r="GUV75" s="401"/>
      <c r="GUW75" s="401"/>
      <c r="GUX75" s="401"/>
      <c r="GUY75" s="401"/>
      <c r="GUZ75" s="401"/>
      <c r="GVA75" s="401"/>
      <c r="GVB75" s="401"/>
      <c r="GVC75" s="401"/>
      <c r="GVD75" s="401"/>
      <c r="GVE75" s="401"/>
      <c r="GVF75" s="401"/>
      <c r="GVG75" s="401"/>
      <c r="GVH75" s="401"/>
      <c r="GVI75" s="401"/>
      <c r="GVJ75" s="401"/>
      <c r="GVK75" s="401"/>
      <c r="GVL75" s="401"/>
      <c r="GVM75" s="401"/>
      <c r="GVN75" s="401"/>
      <c r="GVO75" s="401"/>
      <c r="GVP75" s="401"/>
      <c r="GVQ75" s="401"/>
      <c r="GVR75" s="401"/>
      <c r="GVS75" s="401"/>
      <c r="GVT75" s="401"/>
      <c r="GVU75" s="401"/>
      <c r="GVV75" s="401"/>
      <c r="GVW75" s="401"/>
      <c r="GVX75" s="401"/>
      <c r="GVY75" s="401"/>
      <c r="GVZ75" s="401"/>
      <c r="GWA75" s="401"/>
      <c r="GWB75" s="401"/>
      <c r="GWC75" s="401"/>
      <c r="GWD75" s="401"/>
      <c r="GWE75" s="401"/>
      <c r="GWF75" s="401"/>
      <c r="GWG75" s="401"/>
      <c r="GWH75" s="401"/>
      <c r="GWI75" s="401"/>
      <c r="GWJ75" s="401"/>
      <c r="GWK75" s="401"/>
      <c r="GWL75" s="401"/>
      <c r="GWM75" s="401"/>
      <c r="GWN75" s="401"/>
      <c r="GWO75" s="401"/>
      <c r="GWP75" s="401"/>
      <c r="GWQ75" s="401"/>
      <c r="GWR75" s="401"/>
      <c r="GWS75" s="401"/>
      <c r="GWT75" s="401"/>
      <c r="GWU75" s="401"/>
      <c r="GWV75" s="401"/>
      <c r="GWW75" s="401"/>
      <c r="GWX75" s="401"/>
      <c r="GWY75" s="401"/>
      <c r="GWZ75" s="401"/>
      <c r="GXA75" s="401"/>
      <c r="GXB75" s="401"/>
      <c r="GXC75" s="401"/>
      <c r="GXD75" s="401"/>
      <c r="GXE75" s="401"/>
      <c r="GXF75" s="401"/>
      <c r="GXG75" s="401"/>
      <c r="GXH75" s="401"/>
      <c r="GXI75" s="401"/>
      <c r="GXJ75" s="401"/>
      <c r="GXK75" s="401"/>
      <c r="GXL75" s="401"/>
      <c r="GXM75" s="401"/>
      <c r="GXN75" s="401"/>
      <c r="GXO75" s="401"/>
      <c r="GXP75" s="401"/>
      <c r="GXQ75" s="401"/>
      <c r="GXR75" s="401"/>
      <c r="GXS75" s="401"/>
      <c r="GXT75" s="401"/>
      <c r="GXU75" s="401"/>
      <c r="GXV75" s="401"/>
      <c r="GXW75" s="401"/>
      <c r="GXX75" s="401"/>
      <c r="GXY75" s="401"/>
      <c r="GXZ75" s="401"/>
      <c r="GYA75" s="401"/>
      <c r="GYB75" s="401"/>
      <c r="GYC75" s="401"/>
      <c r="GYD75" s="401"/>
      <c r="GYE75" s="401"/>
      <c r="GYF75" s="401"/>
      <c r="GYG75" s="401"/>
      <c r="GYH75" s="401"/>
      <c r="GYI75" s="401"/>
      <c r="GYJ75" s="401"/>
      <c r="GYK75" s="401"/>
      <c r="GYL75" s="401"/>
      <c r="GYM75" s="401"/>
      <c r="GYN75" s="401"/>
      <c r="GYO75" s="401"/>
      <c r="GYP75" s="401"/>
      <c r="GYQ75" s="401"/>
      <c r="GYR75" s="401"/>
      <c r="GYS75" s="401"/>
      <c r="GYT75" s="401"/>
      <c r="GYU75" s="401"/>
      <c r="GYV75" s="401"/>
      <c r="GYW75" s="401"/>
      <c r="GYX75" s="401"/>
      <c r="GYY75" s="401"/>
      <c r="GYZ75" s="401"/>
      <c r="GZA75" s="401"/>
      <c r="GZB75" s="401"/>
      <c r="GZC75" s="401"/>
      <c r="GZD75" s="401"/>
      <c r="GZE75" s="401"/>
      <c r="GZF75" s="401"/>
      <c r="GZG75" s="401"/>
      <c r="GZH75" s="401"/>
      <c r="GZI75" s="401"/>
      <c r="GZJ75" s="401"/>
      <c r="GZK75" s="401"/>
      <c r="GZL75" s="401"/>
      <c r="GZM75" s="401"/>
      <c r="GZN75" s="401"/>
      <c r="GZO75" s="401"/>
      <c r="GZP75" s="401"/>
      <c r="GZQ75" s="401"/>
      <c r="GZR75" s="401"/>
      <c r="GZS75" s="401"/>
      <c r="GZT75" s="401"/>
      <c r="GZU75" s="401"/>
      <c r="GZV75" s="401"/>
      <c r="GZW75" s="401"/>
      <c r="GZX75" s="401"/>
      <c r="GZY75" s="401"/>
      <c r="GZZ75" s="401"/>
      <c r="HAA75" s="401"/>
      <c r="HAB75" s="401"/>
      <c r="HAC75" s="401"/>
      <c r="HAD75" s="401"/>
      <c r="HAE75" s="401"/>
      <c r="HAF75" s="401"/>
      <c r="HAG75" s="401"/>
      <c r="HAH75" s="401"/>
      <c r="HAI75" s="401"/>
      <c r="HAJ75" s="401"/>
      <c r="HAK75" s="401"/>
      <c r="HAL75" s="401"/>
      <c r="HAM75" s="401"/>
      <c r="HAN75" s="401"/>
      <c r="HAO75" s="401"/>
      <c r="HAP75" s="401"/>
      <c r="HAQ75" s="401"/>
      <c r="HAR75" s="401"/>
      <c r="HAS75" s="401"/>
      <c r="HAT75" s="401"/>
      <c r="HAU75" s="401"/>
      <c r="HAV75" s="401"/>
      <c r="HAW75" s="401"/>
      <c r="HAX75" s="401"/>
      <c r="HAY75" s="401"/>
      <c r="HAZ75" s="401"/>
      <c r="HBA75" s="401"/>
      <c r="HBB75" s="401"/>
      <c r="HBC75" s="401"/>
      <c r="HBD75" s="401"/>
      <c r="HBE75" s="401"/>
      <c r="HBF75" s="401"/>
      <c r="HBG75" s="401"/>
      <c r="HBH75" s="401"/>
      <c r="HBI75" s="401"/>
      <c r="HBJ75" s="401"/>
      <c r="HBK75" s="401"/>
      <c r="HBL75" s="401"/>
      <c r="HBM75" s="401"/>
      <c r="HBN75" s="401"/>
      <c r="HBO75" s="401"/>
      <c r="HBP75" s="401"/>
      <c r="HBQ75" s="401"/>
      <c r="HBR75" s="401"/>
      <c r="HBS75" s="401"/>
      <c r="HBT75" s="401"/>
      <c r="HBU75" s="401"/>
      <c r="HBV75" s="401"/>
      <c r="HBW75" s="401"/>
      <c r="HBX75" s="401"/>
      <c r="HBY75" s="401"/>
      <c r="HBZ75" s="401"/>
      <c r="HCA75" s="401"/>
      <c r="HCB75" s="401"/>
      <c r="HCC75" s="401"/>
      <c r="HCD75" s="401"/>
      <c r="HCE75" s="401"/>
      <c r="HCF75" s="401"/>
      <c r="HCG75" s="401"/>
      <c r="HCH75" s="401"/>
      <c r="HCI75" s="401"/>
      <c r="HCJ75" s="401"/>
      <c r="HCK75" s="401"/>
      <c r="HCL75" s="401"/>
      <c r="HCM75" s="401"/>
      <c r="HCN75" s="401"/>
      <c r="HCO75" s="401"/>
      <c r="HCP75" s="401"/>
      <c r="HCQ75" s="401"/>
      <c r="HCR75" s="401"/>
      <c r="HCS75" s="401"/>
      <c r="HCT75" s="401"/>
      <c r="HCU75" s="401"/>
      <c r="HCV75" s="401"/>
      <c r="HCW75" s="401"/>
      <c r="HCX75" s="401"/>
      <c r="HCY75" s="401"/>
      <c r="HCZ75" s="401"/>
      <c r="HDA75" s="401"/>
      <c r="HDB75" s="401"/>
      <c r="HDC75" s="401"/>
      <c r="HDD75" s="401"/>
      <c r="HDE75" s="401"/>
      <c r="HDF75" s="401"/>
      <c r="HDG75" s="401"/>
      <c r="HDH75" s="401"/>
      <c r="HDI75" s="401"/>
      <c r="HDJ75" s="401"/>
      <c r="HDK75" s="401"/>
      <c r="HDL75" s="401"/>
      <c r="HDM75" s="401"/>
      <c r="HDN75" s="401"/>
      <c r="HDO75" s="401"/>
      <c r="HDP75" s="401"/>
      <c r="HDQ75" s="401"/>
      <c r="HDR75" s="401"/>
      <c r="HDS75" s="401"/>
      <c r="HDT75" s="401"/>
      <c r="HDU75" s="401"/>
      <c r="HDV75" s="401"/>
      <c r="HDW75" s="401"/>
      <c r="HDX75" s="401"/>
      <c r="HDY75" s="401"/>
      <c r="HDZ75" s="401"/>
      <c r="HEA75" s="401"/>
      <c r="HEB75" s="401"/>
      <c r="HEC75" s="401"/>
      <c r="HED75" s="401"/>
      <c r="HEE75" s="401"/>
      <c r="HEF75" s="401"/>
      <c r="HEG75" s="401"/>
      <c r="HEH75" s="401"/>
      <c r="HEI75" s="401"/>
      <c r="HEJ75" s="401"/>
      <c r="HEK75" s="401"/>
      <c r="HEL75" s="401"/>
      <c r="HEM75" s="401"/>
      <c r="HEN75" s="401"/>
      <c r="HEO75" s="401"/>
      <c r="HEP75" s="401"/>
      <c r="HEQ75" s="401"/>
      <c r="HER75" s="401"/>
      <c r="HES75" s="401"/>
      <c r="HET75" s="401"/>
      <c r="HEU75" s="401"/>
      <c r="HEV75" s="401"/>
      <c r="HEW75" s="401"/>
      <c r="HEX75" s="401"/>
      <c r="HEY75" s="401"/>
      <c r="HEZ75" s="401"/>
      <c r="HFA75" s="401"/>
      <c r="HFB75" s="401"/>
      <c r="HFC75" s="401"/>
      <c r="HFD75" s="401"/>
      <c r="HFE75" s="401"/>
      <c r="HFF75" s="401"/>
      <c r="HFG75" s="401"/>
      <c r="HFH75" s="401"/>
      <c r="HFI75" s="401"/>
      <c r="HFJ75" s="401"/>
      <c r="HFK75" s="401"/>
      <c r="HFL75" s="401"/>
      <c r="HFM75" s="401"/>
      <c r="HFN75" s="401"/>
      <c r="HFO75" s="401"/>
      <c r="HFP75" s="401"/>
      <c r="HFQ75" s="401"/>
      <c r="HFR75" s="401"/>
      <c r="HFS75" s="401"/>
      <c r="HFT75" s="401"/>
      <c r="HFU75" s="401"/>
      <c r="HFV75" s="401"/>
      <c r="HFW75" s="401"/>
      <c r="HFX75" s="401"/>
      <c r="HFY75" s="401"/>
      <c r="HFZ75" s="401"/>
      <c r="HGA75" s="401"/>
      <c r="HGB75" s="401"/>
      <c r="HGC75" s="401"/>
      <c r="HGD75" s="401"/>
      <c r="HGE75" s="401"/>
      <c r="HGF75" s="401"/>
      <c r="HGG75" s="401"/>
      <c r="HGH75" s="401"/>
      <c r="HGI75" s="401"/>
      <c r="HGJ75" s="401"/>
      <c r="HGK75" s="401"/>
      <c r="HGL75" s="401"/>
      <c r="HGM75" s="401"/>
      <c r="HGN75" s="401"/>
      <c r="HGO75" s="401"/>
      <c r="HGP75" s="401"/>
      <c r="HGQ75" s="401"/>
      <c r="HGR75" s="401"/>
      <c r="HGS75" s="401"/>
      <c r="HGT75" s="401"/>
      <c r="HGU75" s="401"/>
      <c r="HGV75" s="401"/>
      <c r="HGW75" s="401"/>
      <c r="HGX75" s="401"/>
      <c r="HGY75" s="401"/>
      <c r="HGZ75" s="401"/>
      <c r="HHA75" s="401"/>
      <c r="HHB75" s="401"/>
      <c r="HHC75" s="401"/>
      <c r="HHD75" s="401"/>
      <c r="HHE75" s="401"/>
      <c r="HHF75" s="401"/>
      <c r="HHG75" s="401"/>
      <c r="HHH75" s="401"/>
      <c r="HHI75" s="401"/>
      <c r="HHJ75" s="401"/>
      <c r="HHK75" s="401"/>
      <c r="HHL75" s="401"/>
      <c r="HHM75" s="401"/>
      <c r="HHN75" s="401"/>
      <c r="HHO75" s="401"/>
      <c r="HHP75" s="401"/>
      <c r="HHQ75" s="401"/>
      <c r="HHR75" s="401"/>
      <c r="HHS75" s="401"/>
      <c r="HHT75" s="401"/>
      <c r="HHU75" s="401"/>
      <c r="HHV75" s="401"/>
      <c r="HHW75" s="401"/>
      <c r="HHX75" s="401"/>
      <c r="HHY75" s="401"/>
      <c r="HHZ75" s="401"/>
      <c r="HIA75" s="401"/>
      <c r="HIB75" s="401"/>
      <c r="HIC75" s="401"/>
      <c r="HID75" s="401"/>
      <c r="HIE75" s="401"/>
      <c r="HIF75" s="401"/>
      <c r="HIG75" s="401"/>
      <c r="HIH75" s="401"/>
      <c r="HII75" s="401"/>
      <c r="HIJ75" s="401"/>
      <c r="HIK75" s="401"/>
      <c r="HIL75" s="401"/>
      <c r="HIM75" s="401"/>
      <c r="HIN75" s="401"/>
      <c r="HIO75" s="401"/>
      <c r="HIP75" s="401"/>
      <c r="HIQ75" s="401"/>
      <c r="HIR75" s="401"/>
      <c r="HIS75" s="401"/>
      <c r="HIT75" s="401"/>
      <c r="HIU75" s="401"/>
      <c r="HIV75" s="401"/>
      <c r="HIW75" s="401"/>
      <c r="HIX75" s="401"/>
      <c r="HIY75" s="401"/>
      <c r="HIZ75" s="401"/>
      <c r="HJA75" s="401"/>
      <c r="HJB75" s="401"/>
      <c r="HJC75" s="401"/>
      <c r="HJD75" s="401"/>
      <c r="HJE75" s="401"/>
      <c r="HJF75" s="401"/>
      <c r="HJG75" s="401"/>
      <c r="HJH75" s="401"/>
      <c r="HJI75" s="401"/>
      <c r="HJJ75" s="401"/>
      <c r="HJK75" s="401"/>
      <c r="HJL75" s="401"/>
      <c r="HJM75" s="401"/>
      <c r="HJN75" s="401"/>
      <c r="HJO75" s="401"/>
      <c r="HJP75" s="401"/>
      <c r="HJQ75" s="401"/>
      <c r="HJR75" s="401"/>
      <c r="HJS75" s="401"/>
      <c r="HJT75" s="401"/>
      <c r="HJU75" s="401"/>
      <c r="HJV75" s="401"/>
      <c r="HJW75" s="401"/>
      <c r="HJX75" s="401"/>
      <c r="HJY75" s="401"/>
      <c r="HJZ75" s="401"/>
      <c r="HKA75" s="401"/>
      <c r="HKB75" s="401"/>
      <c r="HKC75" s="401"/>
      <c r="HKD75" s="401"/>
      <c r="HKE75" s="401"/>
      <c r="HKF75" s="401"/>
      <c r="HKG75" s="401"/>
      <c r="HKH75" s="401"/>
      <c r="HKI75" s="401"/>
      <c r="HKJ75" s="401"/>
      <c r="HKK75" s="401"/>
      <c r="HKL75" s="401"/>
      <c r="HKM75" s="401"/>
      <c r="HKN75" s="401"/>
      <c r="HKO75" s="401"/>
      <c r="HKP75" s="401"/>
      <c r="HKQ75" s="401"/>
      <c r="HKR75" s="401"/>
      <c r="HKS75" s="401"/>
      <c r="HKT75" s="401"/>
      <c r="HKU75" s="401"/>
      <c r="HKV75" s="401"/>
      <c r="HKW75" s="401"/>
      <c r="HKX75" s="401"/>
      <c r="HKY75" s="401"/>
      <c r="HKZ75" s="401"/>
      <c r="HLA75" s="401"/>
      <c r="HLB75" s="401"/>
      <c r="HLC75" s="401"/>
      <c r="HLD75" s="401"/>
      <c r="HLE75" s="401"/>
      <c r="HLF75" s="401"/>
      <c r="HLG75" s="401"/>
      <c r="HLH75" s="401"/>
      <c r="HLI75" s="401"/>
      <c r="HLJ75" s="401"/>
      <c r="HLK75" s="401"/>
      <c r="HLL75" s="401"/>
      <c r="HLM75" s="401"/>
      <c r="HLN75" s="401"/>
      <c r="HLO75" s="401"/>
      <c r="HLP75" s="401"/>
      <c r="HLQ75" s="401"/>
      <c r="HLR75" s="401"/>
      <c r="HLS75" s="401"/>
      <c r="HLT75" s="401"/>
      <c r="HLU75" s="401"/>
      <c r="HLV75" s="401"/>
      <c r="HLW75" s="401"/>
      <c r="HLX75" s="401"/>
      <c r="HLY75" s="401"/>
      <c r="HLZ75" s="401"/>
      <c r="HMA75" s="401"/>
      <c r="HMB75" s="401"/>
      <c r="HMC75" s="401"/>
      <c r="HMD75" s="401"/>
      <c r="HME75" s="401"/>
      <c r="HMF75" s="401"/>
      <c r="HMG75" s="401"/>
      <c r="HMH75" s="401"/>
      <c r="HMI75" s="401"/>
      <c r="HMJ75" s="401"/>
      <c r="HMK75" s="401"/>
      <c r="HML75" s="401"/>
      <c r="HMM75" s="401"/>
      <c r="HMN75" s="401"/>
      <c r="HMO75" s="401"/>
      <c r="HMP75" s="401"/>
      <c r="HMQ75" s="401"/>
      <c r="HMR75" s="401"/>
      <c r="HMS75" s="401"/>
      <c r="HMT75" s="401"/>
      <c r="HMU75" s="401"/>
      <c r="HMV75" s="401"/>
      <c r="HMW75" s="401"/>
      <c r="HMX75" s="401"/>
      <c r="HMY75" s="401"/>
      <c r="HMZ75" s="401"/>
      <c r="HNA75" s="401"/>
      <c r="HNB75" s="401"/>
      <c r="HNC75" s="401"/>
      <c r="HND75" s="401"/>
      <c r="HNE75" s="401"/>
      <c r="HNF75" s="401"/>
      <c r="HNG75" s="401"/>
      <c r="HNH75" s="401"/>
      <c r="HNI75" s="401"/>
      <c r="HNJ75" s="401"/>
      <c r="HNK75" s="401"/>
      <c r="HNL75" s="401"/>
      <c r="HNM75" s="401"/>
      <c r="HNN75" s="401"/>
      <c r="HNO75" s="401"/>
      <c r="HNP75" s="401"/>
      <c r="HNQ75" s="401"/>
      <c r="HNR75" s="401"/>
      <c r="HNS75" s="401"/>
      <c r="HNT75" s="401"/>
      <c r="HNU75" s="401"/>
      <c r="HNV75" s="401"/>
      <c r="HNW75" s="401"/>
      <c r="HNX75" s="401"/>
      <c r="HNY75" s="401"/>
      <c r="HNZ75" s="401"/>
      <c r="HOA75" s="401"/>
      <c r="HOB75" s="401"/>
      <c r="HOC75" s="401"/>
      <c r="HOD75" s="401"/>
      <c r="HOE75" s="401"/>
      <c r="HOF75" s="401"/>
      <c r="HOG75" s="401"/>
      <c r="HOH75" s="401"/>
      <c r="HOI75" s="401"/>
      <c r="HOJ75" s="401"/>
      <c r="HOK75" s="401"/>
      <c r="HOL75" s="401"/>
      <c r="HOM75" s="401"/>
      <c r="HON75" s="401"/>
      <c r="HOO75" s="401"/>
      <c r="HOP75" s="401"/>
      <c r="HOQ75" s="401"/>
      <c r="HOR75" s="401"/>
      <c r="HOS75" s="401"/>
      <c r="HOT75" s="401"/>
      <c r="HOU75" s="401"/>
      <c r="HOV75" s="401"/>
      <c r="HOW75" s="401"/>
      <c r="HOX75" s="401"/>
      <c r="HOY75" s="401"/>
      <c r="HOZ75" s="401"/>
      <c r="HPA75" s="401"/>
      <c r="HPB75" s="401"/>
      <c r="HPC75" s="401"/>
      <c r="HPD75" s="401"/>
      <c r="HPE75" s="401"/>
      <c r="HPF75" s="401"/>
      <c r="HPG75" s="401"/>
      <c r="HPH75" s="401"/>
      <c r="HPI75" s="401"/>
      <c r="HPJ75" s="401"/>
      <c r="HPK75" s="401"/>
      <c r="HPL75" s="401"/>
      <c r="HPM75" s="401"/>
      <c r="HPN75" s="401"/>
      <c r="HPO75" s="401"/>
      <c r="HPP75" s="401"/>
      <c r="HPQ75" s="401"/>
      <c r="HPR75" s="401"/>
      <c r="HPS75" s="401"/>
      <c r="HPT75" s="401"/>
      <c r="HPU75" s="401"/>
      <c r="HPV75" s="401"/>
      <c r="HPW75" s="401"/>
      <c r="HPX75" s="401"/>
      <c r="HPY75" s="401"/>
      <c r="HPZ75" s="401"/>
      <c r="HQA75" s="401"/>
      <c r="HQB75" s="401"/>
      <c r="HQC75" s="401"/>
      <c r="HQD75" s="401"/>
      <c r="HQE75" s="401"/>
      <c r="HQF75" s="401"/>
      <c r="HQG75" s="401"/>
      <c r="HQH75" s="401"/>
      <c r="HQI75" s="401"/>
      <c r="HQJ75" s="401"/>
      <c r="HQK75" s="401"/>
      <c r="HQL75" s="401"/>
      <c r="HQM75" s="401"/>
      <c r="HQN75" s="401"/>
      <c r="HQO75" s="401"/>
      <c r="HQP75" s="401"/>
      <c r="HQQ75" s="401"/>
      <c r="HQR75" s="401"/>
      <c r="HQS75" s="401"/>
      <c r="HQT75" s="401"/>
      <c r="HQU75" s="401"/>
      <c r="HQV75" s="401"/>
      <c r="HQW75" s="401"/>
      <c r="HQX75" s="401"/>
      <c r="HQY75" s="401"/>
      <c r="HQZ75" s="401"/>
      <c r="HRA75" s="401"/>
      <c r="HRB75" s="401"/>
      <c r="HRC75" s="401"/>
      <c r="HRD75" s="401"/>
      <c r="HRE75" s="401"/>
      <c r="HRF75" s="401"/>
      <c r="HRG75" s="401"/>
      <c r="HRH75" s="401"/>
      <c r="HRI75" s="401"/>
      <c r="HRJ75" s="401"/>
      <c r="HRK75" s="401"/>
      <c r="HRL75" s="401"/>
      <c r="HRM75" s="401"/>
      <c r="HRN75" s="401"/>
      <c r="HRO75" s="401"/>
      <c r="HRP75" s="401"/>
      <c r="HRQ75" s="401"/>
      <c r="HRR75" s="401"/>
      <c r="HRS75" s="401"/>
      <c r="HRT75" s="401"/>
      <c r="HRU75" s="401"/>
      <c r="HRV75" s="401"/>
      <c r="HRW75" s="401"/>
      <c r="HRX75" s="401"/>
      <c r="HRY75" s="401"/>
      <c r="HRZ75" s="401"/>
      <c r="HSA75" s="401"/>
      <c r="HSB75" s="401"/>
      <c r="HSC75" s="401"/>
      <c r="HSD75" s="401"/>
      <c r="HSE75" s="401"/>
      <c r="HSF75" s="401"/>
      <c r="HSG75" s="401"/>
      <c r="HSH75" s="401"/>
      <c r="HSI75" s="401"/>
      <c r="HSJ75" s="401"/>
      <c r="HSK75" s="401"/>
      <c r="HSL75" s="401"/>
      <c r="HSM75" s="401"/>
      <c r="HSN75" s="401"/>
      <c r="HSO75" s="401"/>
      <c r="HSP75" s="401"/>
      <c r="HSQ75" s="401"/>
      <c r="HSR75" s="401"/>
      <c r="HSS75" s="401"/>
      <c r="HST75" s="401"/>
      <c r="HSU75" s="401"/>
      <c r="HSV75" s="401"/>
      <c r="HSW75" s="401"/>
      <c r="HSX75" s="401"/>
      <c r="HSY75" s="401"/>
      <c r="HSZ75" s="401"/>
      <c r="HTA75" s="401"/>
      <c r="HTB75" s="401"/>
      <c r="HTC75" s="401"/>
      <c r="HTD75" s="401"/>
      <c r="HTE75" s="401"/>
      <c r="HTF75" s="401"/>
      <c r="HTG75" s="401"/>
      <c r="HTH75" s="401"/>
      <c r="HTI75" s="401"/>
      <c r="HTJ75" s="401"/>
      <c r="HTK75" s="401"/>
      <c r="HTL75" s="401"/>
      <c r="HTM75" s="401"/>
      <c r="HTN75" s="401"/>
      <c r="HTO75" s="401"/>
      <c r="HTP75" s="401"/>
      <c r="HTQ75" s="401"/>
      <c r="HTR75" s="401"/>
      <c r="HTS75" s="401"/>
      <c r="HTT75" s="401"/>
      <c r="HTU75" s="401"/>
      <c r="HTV75" s="401"/>
      <c r="HTW75" s="401"/>
      <c r="HTX75" s="401"/>
      <c r="HTY75" s="401"/>
      <c r="HTZ75" s="401"/>
      <c r="HUA75" s="401"/>
      <c r="HUB75" s="401"/>
      <c r="HUC75" s="401"/>
      <c r="HUD75" s="401"/>
      <c r="HUE75" s="401"/>
      <c r="HUF75" s="401"/>
      <c r="HUG75" s="401"/>
      <c r="HUH75" s="401"/>
      <c r="HUI75" s="401"/>
      <c r="HUJ75" s="401"/>
      <c r="HUK75" s="401"/>
      <c r="HUL75" s="401"/>
      <c r="HUM75" s="401"/>
      <c r="HUN75" s="401"/>
      <c r="HUO75" s="401"/>
      <c r="HUP75" s="401"/>
      <c r="HUQ75" s="401"/>
      <c r="HUR75" s="401"/>
      <c r="HUS75" s="401"/>
      <c r="HUT75" s="401"/>
      <c r="HUU75" s="401"/>
      <c r="HUV75" s="401"/>
      <c r="HUW75" s="401"/>
      <c r="HUX75" s="401"/>
      <c r="HUY75" s="401"/>
      <c r="HUZ75" s="401"/>
      <c r="HVA75" s="401"/>
      <c r="HVB75" s="401"/>
      <c r="HVC75" s="401"/>
      <c r="HVD75" s="401"/>
      <c r="HVE75" s="401"/>
      <c r="HVF75" s="401"/>
      <c r="HVG75" s="401"/>
      <c r="HVH75" s="401"/>
      <c r="HVI75" s="401"/>
      <c r="HVJ75" s="401"/>
      <c r="HVK75" s="401"/>
      <c r="HVL75" s="401"/>
      <c r="HVM75" s="401"/>
      <c r="HVN75" s="401"/>
      <c r="HVO75" s="401"/>
      <c r="HVP75" s="401"/>
      <c r="HVQ75" s="401"/>
      <c r="HVR75" s="401"/>
      <c r="HVS75" s="401"/>
      <c r="HVT75" s="401"/>
      <c r="HVU75" s="401"/>
      <c r="HVV75" s="401"/>
      <c r="HVW75" s="401"/>
      <c r="HVX75" s="401"/>
      <c r="HVY75" s="401"/>
      <c r="HVZ75" s="401"/>
      <c r="HWA75" s="401"/>
      <c r="HWB75" s="401"/>
      <c r="HWC75" s="401"/>
      <c r="HWD75" s="401"/>
      <c r="HWE75" s="401"/>
      <c r="HWF75" s="401"/>
      <c r="HWG75" s="401"/>
      <c r="HWH75" s="401"/>
      <c r="HWI75" s="401"/>
      <c r="HWJ75" s="401"/>
      <c r="HWK75" s="401"/>
      <c r="HWL75" s="401"/>
      <c r="HWM75" s="401"/>
      <c r="HWN75" s="401"/>
      <c r="HWO75" s="401"/>
      <c r="HWP75" s="401"/>
      <c r="HWQ75" s="401"/>
      <c r="HWR75" s="401"/>
      <c r="HWS75" s="401"/>
      <c r="HWT75" s="401"/>
      <c r="HWU75" s="401"/>
      <c r="HWV75" s="401"/>
      <c r="HWW75" s="401"/>
      <c r="HWX75" s="401"/>
      <c r="HWY75" s="401"/>
      <c r="HWZ75" s="401"/>
      <c r="HXA75" s="401"/>
      <c r="HXB75" s="401"/>
      <c r="HXC75" s="401"/>
      <c r="HXD75" s="401"/>
      <c r="HXE75" s="401"/>
      <c r="HXF75" s="401"/>
      <c r="HXG75" s="401"/>
      <c r="HXH75" s="401"/>
      <c r="HXI75" s="401"/>
      <c r="HXJ75" s="401"/>
      <c r="HXK75" s="401"/>
      <c r="HXL75" s="401"/>
      <c r="HXM75" s="401"/>
      <c r="HXN75" s="401"/>
      <c r="HXO75" s="401"/>
      <c r="HXP75" s="401"/>
      <c r="HXQ75" s="401"/>
      <c r="HXR75" s="401"/>
      <c r="HXS75" s="401"/>
      <c r="HXT75" s="401"/>
      <c r="HXU75" s="401"/>
      <c r="HXV75" s="401"/>
      <c r="HXW75" s="401"/>
      <c r="HXX75" s="401"/>
      <c r="HXY75" s="401"/>
      <c r="HXZ75" s="401"/>
      <c r="HYA75" s="401"/>
      <c r="HYB75" s="401"/>
      <c r="HYC75" s="401"/>
      <c r="HYD75" s="401"/>
      <c r="HYE75" s="401"/>
      <c r="HYF75" s="401"/>
      <c r="HYG75" s="401"/>
      <c r="HYH75" s="401"/>
      <c r="HYI75" s="401"/>
      <c r="HYJ75" s="401"/>
      <c r="HYK75" s="401"/>
      <c r="HYL75" s="401"/>
      <c r="HYM75" s="401"/>
      <c r="HYN75" s="401"/>
      <c r="HYO75" s="401"/>
      <c r="HYP75" s="401"/>
      <c r="HYQ75" s="401"/>
      <c r="HYR75" s="401"/>
      <c r="HYS75" s="401"/>
      <c r="HYT75" s="401"/>
      <c r="HYU75" s="401"/>
      <c r="HYV75" s="401"/>
      <c r="HYW75" s="401"/>
      <c r="HYX75" s="401"/>
      <c r="HYY75" s="401"/>
      <c r="HYZ75" s="401"/>
      <c r="HZA75" s="401"/>
      <c r="HZB75" s="401"/>
      <c r="HZC75" s="401"/>
      <c r="HZD75" s="401"/>
      <c r="HZE75" s="401"/>
      <c r="HZF75" s="401"/>
      <c r="HZG75" s="401"/>
      <c r="HZH75" s="401"/>
      <c r="HZI75" s="401"/>
      <c r="HZJ75" s="401"/>
      <c r="HZK75" s="401"/>
      <c r="HZL75" s="401"/>
      <c r="HZM75" s="401"/>
      <c r="HZN75" s="401"/>
      <c r="HZO75" s="401"/>
      <c r="HZP75" s="401"/>
      <c r="HZQ75" s="401"/>
      <c r="HZR75" s="401"/>
      <c r="HZS75" s="401"/>
      <c r="HZT75" s="401"/>
      <c r="HZU75" s="401"/>
      <c r="HZV75" s="401"/>
      <c r="HZW75" s="401"/>
      <c r="HZX75" s="401"/>
      <c r="HZY75" s="401"/>
      <c r="HZZ75" s="401"/>
      <c r="IAA75" s="401"/>
      <c r="IAB75" s="401"/>
      <c r="IAC75" s="401"/>
      <c r="IAD75" s="401"/>
      <c r="IAE75" s="401"/>
      <c r="IAF75" s="401"/>
      <c r="IAG75" s="401"/>
      <c r="IAH75" s="401"/>
      <c r="IAI75" s="401"/>
      <c r="IAJ75" s="401"/>
      <c r="IAK75" s="401"/>
      <c r="IAL75" s="401"/>
      <c r="IAM75" s="401"/>
      <c r="IAN75" s="401"/>
      <c r="IAO75" s="401"/>
      <c r="IAP75" s="401"/>
      <c r="IAQ75" s="401"/>
      <c r="IAR75" s="401"/>
      <c r="IAS75" s="401"/>
      <c r="IAT75" s="401"/>
      <c r="IAU75" s="401"/>
      <c r="IAV75" s="401"/>
      <c r="IAW75" s="401"/>
      <c r="IAX75" s="401"/>
      <c r="IAY75" s="401"/>
      <c r="IAZ75" s="401"/>
      <c r="IBA75" s="401"/>
      <c r="IBB75" s="401"/>
      <c r="IBC75" s="401"/>
      <c r="IBD75" s="401"/>
      <c r="IBE75" s="401"/>
      <c r="IBF75" s="401"/>
      <c r="IBG75" s="401"/>
      <c r="IBH75" s="401"/>
      <c r="IBI75" s="401"/>
      <c r="IBJ75" s="401"/>
      <c r="IBK75" s="401"/>
      <c r="IBL75" s="401"/>
      <c r="IBM75" s="401"/>
      <c r="IBN75" s="401"/>
      <c r="IBO75" s="401"/>
      <c r="IBP75" s="401"/>
      <c r="IBQ75" s="401"/>
      <c r="IBR75" s="401"/>
      <c r="IBS75" s="401"/>
      <c r="IBT75" s="401"/>
      <c r="IBU75" s="401"/>
      <c r="IBV75" s="401"/>
      <c r="IBW75" s="401"/>
      <c r="IBX75" s="401"/>
      <c r="IBY75" s="401"/>
      <c r="IBZ75" s="401"/>
      <c r="ICA75" s="401"/>
      <c r="ICB75" s="401"/>
      <c r="ICC75" s="401"/>
      <c r="ICD75" s="401"/>
      <c r="ICE75" s="401"/>
      <c r="ICF75" s="401"/>
      <c r="ICG75" s="401"/>
      <c r="ICH75" s="401"/>
      <c r="ICI75" s="401"/>
      <c r="ICJ75" s="401"/>
      <c r="ICK75" s="401"/>
      <c r="ICL75" s="401"/>
      <c r="ICM75" s="401"/>
      <c r="ICN75" s="401"/>
      <c r="ICO75" s="401"/>
      <c r="ICP75" s="401"/>
      <c r="ICQ75" s="401"/>
      <c r="ICR75" s="401"/>
      <c r="ICS75" s="401"/>
      <c r="ICT75" s="401"/>
      <c r="ICU75" s="401"/>
      <c r="ICV75" s="401"/>
      <c r="ICW75" s="401"/>
      <c r="ICX75" s="401"/>
      <c r="ICY75" s="401"/>
      <c r="ICZ75" s="401"/>
      <c r="IDA75" s="401"/>
      <c r="IDB75" s="401"/>
      <c r="IDC75" s="401"/>
      <c r="IDD75" s="401"/>
      <c r="IDE75" s="401"/>
      <c r="IDF75" s="401"/>
      <c r="IDG75" s="401"/>
      <c r="IDH75" s="401"/>
      <c r="IDI75" s="401"/>
      <c r="IDJ75" s="401"/>
      <c r="IDK75" s="401"/>
      <c r="IDL75" s="401"/>
      <c r="IDM75" s="401"/>
      <c r="IDN75" s="401"/>
      <c r="IDO75" s="401"/>
      <c r="IDP75" s="401"/>
      <c r="IDQ75" s="401"/>
      <c r="IDR75" s="401"/>
      <c r="IDS75" s="401"/>
      <c r="IDT75" s="401"/>
      <c r="IDU75" s="401"/>
      <c r="IDV75" s="401"/>
      <c r="IDW75" s="401"/>
      <c r="IDX75" s="401"/>
      <c r="IDY75" s="401"/>
      <c r="IDZ75" s="401"/>
      <c r="IEA75" s="401"/>
      <c r="IEB75" s="401"/>
      <c r="IEC75" s="401"/>
      <c r="IED75" s="401"/>
      <c r="IEE75" s="401"/>
      <c r="IEF75" s="401"/>
      <c r="IEG75" s="401"/>
      <c r="IEH75" s="401"/>
      <c r="IEI75" s="401"/>
      <c r="IEJ75" s="401"/>
      <c r="IEK75" s="401"/>
      <c r="IEL75" s="401"/>
      <c r="IEM75" s="401"/>
      <c r="IEN75" s="401"/>
      <c r="IEO75" s="401"/>
      <c r="IEP75" s="401"/>
      <c r="IEQ75" s="401"/>
      <c r="IER75" s="401"/>
      <c r="IES75" s="401"/>
      <c r="IET75" s="401"/>
      <c r="IEU75" s="401"/>
      <c r="IEV75" s="401"/>
      <c r="IEW75" s="401"/>
      <c r="IEX75" s="401"/>
      <c r="IEY75" s="401"/>
      <c r="IEZ75" s="401"/>
      <c r="IFA75" s="401"/>
      <c r="IFB75" s="401"/>
      <c r="IFC75" s="401"/>
      <c r="IFD75" s="401"/>
      <c r="IFE75" s="401"/>
      <c r="IFF75" s="401"/>
      <c r="IFG75" s="401"/>
      <c r="IFH75" s="401"/>
      <c r="IFI75" s="401"/>
      <c r="IFJ75" s="401"/>
      <c r="IFK75" s="401"/>
      <c r="IFL75" s="401"/>
      <c r="IFM75" s="401"/>
      <c r="IFN75" s="401"/>
      <c r="IFO75" s="401"/>
      <c r="IFP75" s="401"/>
      <c r="IFQ75" s="401"/>
      <c r="IFR75" s="401"/>
      <c r="IFS75" s="401"/>
      <c r="IFT75" s="401"/>
      <c r="IFU75" s="401"/>
      <c r="IFV75" s="401"/>
      <c r="IFW75" s="401"/>
      <c r="IFX75" s="401"/>
      <c r="IFY75" s="401"/>
      <c r="IFZ75" s="401"/>
      <c r="IGA75" s="401"/>
      <c r="IGB75" s="401"/>
      <c r="IGC75" s="401"/>
      <c r="IGD75" s="401"/>
      <c r="IGE75" s="401"/>
      <c r="IGF75" s="401"/>
      <c r="IGG75" s="401"/>
      <c r="IGH75" s="401"/>
      <c r="IGI75" s="401"/>
      <c r="IGJ75" s="401"/>
      <c r="IGK75" s="401"/>
      <c r="IGL75" s="401"/>
      <c r="IGM75" s="401"/>
      <c r="IGN75" s="401"/>
      <c r="IGO75" s="401"/>
      <c r="IGP75" s="401"/>
      <c r="IGQ75" s="401"/>
      <c r="IGR75" s="401"/>
      <c r="IGS75" s="401"/>
      <c r="IGT75" s="401"/>
      <c r="IGU75" s="401"/>
      <c r="IGV75" s="401"/>
      <c r="IGW75" s="401"/>
      <c r="IGX75" s="401"/>
      <c r="IGY75" s="401"/>
      <c r="IGZ75" s="401"/>
      <c r="IHA75" s="401"/>
      <c r="IHB75" s="401"/>
      <c r="IHC75" s="401"/>
      <c r="IHD75" s="401"/>
      <c r="IHE75" s="401"/>
      <c r="IHF75" s="401"/>
      <c r="IHG75" s="401"/>
      <c r="IHH75" s="401"/>
      <c r="IHI75" s="401"/>
      <c r="IHJ75" s="401"/>
      <c r="IHK75" s="401"/>
      <c r="IHL75" s="401"/>
      <c r="IHM75" s="401"/>
      <c r="IHN75" s="401"/>
      <c r="IHO75" s="401"/>
      <c r="IHP75" s="401"/>
      <c r="IHQ75" s="401"/>
      <c r="IHR75" s="401"/>
      <c r="IHS75" s="401"/>
      <c r="IHT75" s="401"/>
      <c r="IHU75" s="401"/>
      <c r="IHV75" s="401"/>
      <c r="IHW75" s="401"/>
      <c r="IHX75" s="401"/>
      <c r="IHY75" s="401"/>
      <c r="IHZ75" s="401"/>
      <c r="IIA75" s="401"/>
      <c r="IIB75" s="401"/>
      <c r="IIC75" s="401"/>
      <c r="IID75" s="401"/>
      <c r="IIE75" s="401"/>
      <c r="IIF75" s="401"/>
      <c r="IIG75" s="401"/>
      <c r="IIH75" s="401"/>
      <c r="III75" s="401"/>
      <c r="IIJ75" s="401"/>
      <c r="IIK75" s="401"/>
      <c r="IIL75" s="401"/>
      <c r="IIM75" s="401"/>
      <c r="IIN75" s="401"/>
      <c r="IIO75" s="401"/>
      <c r="IIP75" s="401"/>
      <c r="IIQ75" s="401"/>
      <c r="IIR75" s="401"/>
      <c r="IIS75" s="401"/>
      <c r="IIT75" s="401"/>
      <c r="IIU75" s="401"/>
      <c r="IIV75" s="401"/>
      <c r="IIW75" s="401"/>
      <c r="IIX75" s="401"/>
      <c r="IIY75" s="401"/>
      <c r="IIZ75" s="401"/>
      <c r="IJA75" s="401"/>
      <c r="IJB75" s="401"/>
      <c r="IJC75" s="401"/>
      <c r="IJD75" s="401"/>
      <c r="IJE75" s="401"/>
      <c r="IJF75" s="401"/>
      <c r="IJG75" s="401"/>
      <c r="IJH75" s="401"/>
      <c r="IJI75" s="401"/>
      <c r="IJJ75" s="401"/>
      <c r="IJK75" s="401"/>
      <c r="IJL75" s="401"/>
      <c r="IJM75" s="401"/>
      <c r="IJN75" s="401"/>
      <c r="IJO75" s="401"/>
      <c r="IJP75" s="401"/>
      <c r="IJQ75" s="401"/>
      <c r="IJR75" s="401"/>
      <c r="IJS75" s="401"/>
      <c r="IJT75" s="401"/>
      <c r="IJU75" s="401"/>
      <c r="IJV75" s="401"/>
      <c r="IJW75" s="401"/>
      <c r="IJX75" s="401"/>
      <c r="IJY75" s="401"/>
      <c r="IJZ75" s="401"/>
      <c r="IKA75" s="401"/>
      <c r="IKB75" s="401"/>
      <c r="IKC75" s="401"/>
      <c r="IKD75" s="401"/>
      <c r="IKE75" s="401"/>
      <c r="IKF75" s="401"/>
      <c r="IKG75" s="401"/>
      <c r="IKH75" s="401"/>
      <c r="IKI75" s="401"/>
      <c r="IKJ75" s="401"/>
      <c r="IKK75" s="401"/>
      <c r="IKL75" s="401"/>
      <c r="IKM75" s="401"/>
      <c r="IKN75" s="401"/>
      <c r="IKO75" s="401"/>
      <c r="IKP75" s="401"/>
      <c r="IKQ75" s="401"/>
      <c r="IKR75" s="401"/>
      <c r="IKS75" s="401"/>
      <c r="IKT75" s="401"/>
      <c r="IKU75" s="401"/>
      <c r="IKV75" s="401"/>
      <c r="IKW75" s="401"/>
      <c r="IKX75" s="401"/>
      <c r="IKY75" s="401"/>
      <c r="IKZ75" s="401"/>
      <c r="ILA75" s="401"/>
      <c r="ILB75" s="401"/>
      <c r="ILC75" s="401"/>
      <c r="ILD75" s="401"/>
      <c r="ILE75" s="401"/>
      <c r="ILF75" s="401"/>
      <c r="ILG75" s="401"/>
      <c r="ILH75" s="401"/>
      <c r="ILI75" s="401"/>
      <c r="ILJ75" s="401"/>
      <c r="ILK75" s="401"/>
      <c r="ILL75" s="401"/>
      <c r="ILM75" s="401"/>
      <c r="ILN75" s="401"/>
      <c r="ILO75" s="401"/>
      <c r="ILP75" s="401"/>
      <c r="ILQ75" s="401"/>
      <c r="ILR75" s="401"/>
      <c r="ILS75" s="401"/>
      <c r="ILT75" s="401"/>
      <c r="ILU75" s="401"/>
      <c r="ILV75" s="401"/>
      <c r="ILW75" s="401"/>
      <c r="ILX75" s="401"/>
      <c r="ILY75" s="401"/>
      <c r="ILZ75" s="401"/>
      <c r="IMA75" s="401"/>
      <c r="IMB75" s="401"/>
      <c r="IMC75" s="401"/>
      <c r="IMD75" s="401"/>
      <c r="IME75" s="401"/>
      <c r="IMF75" s="401"/>
      <c r="IMG75" s="401"/>
      <c r="IMH75" s="401"/>
      <c r="IMI75" s="401"/>
      <c r="IMJ75" s="401"/>
      <c r="IMK75" s="401"/>
      <c r="IML75" s="401"/>
      <c r="IMM75" s="401"/>
      <c r="IMN75" s="401"/>
      <c r="IMO75" s="401"/>
      <c r="IMP75" s="401"/>
      <c r="IMQ75" s="401"/>
      <c r="IMR75" s="401"/>
      <c r="IMS75" s="401"/>
      <c r="IMT75" s="401"/>
      <c r="IMU75" s="401"/>
      <c r="IMV75" s="401"/>
      <c r="IMW75" s="401"/>
      <c r="IMX75" s="401"/>
      <c r="IMY75" s="401"/>
      <c r="IMZ75" s="401"/>
      <c r="INA75" s="401"/>
      <c r="INB75" s="401"/>
      <c r="INC75" s="401"/>
      <c r="IND75" s="401"/>
      <c r="INE75" s="401"/>
      <c r="INF75" s="401"/>
      <c r="ING75" s="401"/>
      <c r="INH75" s="401"/>
      <c r="INI75" s="401"/>
      <c r="INJ75" s="401"/>
      <c r="INK75" s="401"/>
      <c r="INL75" s="401"/>
      <c r="INM75" s="401"/>
      <c r="INN75" s="401"/>
      <c r="INO75" s="401"/>
      <c r="INP75" s="401"/>
      <c r="INQ75" s="401"/>
      <c r="INR75" s="401"/>
      <c r="INS75" s="401"/>
      <c r="INT75" s="401"/>
      <c r="INU75" s="401"/>
      <c r="INV75" s="401"/>
      <c r="INW75" s="401"/>
      <c r="INX75" s="401"/>
      <c r="INY75" s="401"/>
      <c r="INZ75" s="401"/>
      <c r="IOA75" s="401"/>
      <c r="IOB75" s="401"/>
      <c r="IOC75" s="401"/>
      <c r="IOD75" s="401"/>
      <c r="IOE75" s="401"/>
      <c r="IOF75" s="401"/>
      <c r="IOG75" s="401"/>
      <c r="IOH75" s="401"/>
      <c r="IOI75" s="401"/>
      <c r="IOJ75" s="401"/>
      <c r="IOK75" s="401"/>
      <c r="IOL75" s="401"/>
      <c r="IOM75" s="401"/>
      <c r="ION75" s="401"/>
      <c r="IOO75" s="401"/>
      <c r="IOP75" s="401"/>
      <c r="IOQ75" s="401"/>
      <c r="IOR75" s="401"/>
      <c r="IOS75" s="401"/>
      <c r="IOT75" s="401"/>
      <c r="IOU75" s="401"/>
      <c r="IOV75" s="401"/>
      <c r="IOW75" s="401"/>
      <c r="IOX75" s="401"/>
      <c r="IOY75" s="401"/>
      <c r="IOZ75" s="401"/>
      <c r="IPA75" s="401"/>
      <c r="IPB75" s="401"/>
      <c r="IPC75" s="401"/>
      <c r="IPD75" s="401"/>
      <c r="IPE75" s="401"/>
      <c r="IPF75" s="401"/>
      <c r="IPG75" s="401"/>
      <c r="IPH75" s="401"/>
      <c r="IPI75" s="401"/>
      <c r="IPJ75" s="401"/>
      <c r="IPK75" s="401"/>
      <c r="IPL75" s="401"/>
      <c r="IPM75" s="401"/>
      <c r="IPN75" s="401"/>
      <c r="IPO75" s="401"/>
      <c r="IPP75" s="401"/>
      <c r="IPQ75" s="401"/>
      <c r="IPR75" s="401"/>
      <c r="IPS75" s="401"/>
      <c r="IPT75" s="401"/>
      <c r="IPU75" s="401"/>
      <c r="IPV75" s="401"/>
      <c r="IPW75" s="401"/>
      <c r="IPX75" s="401"/>
      <c r="IPY75" s="401"/>
      <c r="IPZ75" s="401"/>
      <c r="IQA75" s="401"/>
      <c r="IQB75" s="401"/>
      <c r="IQC75" s="401"/>
      <c r="IQD75" s="401"/>
      <c r="IQE75" s="401"/>
      <c r="IQF75" s="401"/>
      <c r="IQG75" s="401"/>
      <c r="IQH75" s="401"/>
      <c r="IQI75" s="401"/>
      <c r="IQJ75" s="401"/>
      <c r="IQK75" s="401"/>
      <c r="IQL75" s="401"/>
      <c r="IQM75" s="401"/>
      <c r="IQN75" s="401"/>
      <c r="IQO75" s="401"/>
      <c r="IQP75" s="401"/>
      <c r="IQQ75" s="401"/>
      <c r="IQR75" s="401"/>
      <c r="IQS75" s="401"/>
      <c r="IQT75" s="401"/>
      <c r="IQU75" s="401"/>
      <c r="IQV75" s="401"/>
      <c r="IQW75" s="401"/>
      <c r="IQX75" s="401"/>
      <c r="IQY75" s="401"/>
      <c r="IQZ75" s="401"/>
      <c r="IRA75" s="401"/>
      <c r="IRB75" s="401"/>
      <c r="IRC75" s="401"/>
      <c r="IRD75" s="401"/>
      <c r="IRE75" s="401"/>
      <c r="IRF75" s="401"/>
      <c r="IRG75" s="401"/>
      <c r="IRH75" s="401"/>
      <c r="IRI75" s="401"/>
      <c r="IRJ75" s="401"/>
      <c r="IRK75" s="401"/>
      <c r="IRL75" s="401"/>
      <c r="IRM75" s="401"/>
      <c r="IRN75" s="401"/>
      <c r="IRO75" s="401"/>
      <c r="IRP75" s="401"/>
      <c r="IRQ75" s="401"/>
      <c r="IRR75" s="401"/>
      <c r="IRS75" s="401"/>
      <c r="IRT75" s="401"/>
      <c r="IRU75" s="401"/>
      <c r="IRV75" s="401"/>
      <c r="IRW75" s="401"/>
      <c r="IRX75" s="401"/>
      <c r="IRY75" s="401"/>
      <c r="IRZ75" s="401"/>
      <c r="ISA75" s="401"/>
      <c r="ISB75" s="401"/>
      <c r="ISC75" s="401"/>
      <c r="ISD75" s="401"/>
      <c r="ISE75" s="401"/>
      <c r="ISF75" s="401"/>
      <c r="ISG75" s="401"/>
      <c r="ISH75" s="401"/>
      <c r="ISI75" s="401"/>
      <c r="ISJ75" s="401"/>
      <c r="ISK75" s="401"/>
      <c r="ISL75" s="401"/>
      <c r="ISM75" s="401"/>
      <c r="ISN75" s="401"/>
      <c r="ISO75" s="401"/>
      <c r="ISP75" s="401"/>
      <c r="ISQ75" s="401"/>
      <c r="ISR75" s="401"/>
      <c r="ISS75" s="401"/>
      <c r="IST75" s="401"/>
      <c r="ISU75" s="401"/>
      <c r="ISV75" s="401"/>
      <c r="ISW75" s="401"/>
      <c r="ISX75" s="401"/>
      <c r="ISY75" s="401"/>
      <c r="ISZ75" s="401"/>
      <c r="ITA75" s="401"/>
      <c r="ITB75" s="401"/>
      <c r="ITC75" s="401"/>
      <c r="ITD75" s="401"/>
      <c r="ITE75" s="401"/>
      <c r="ITF75" s="401"/>
      <c r="ITG75" s="401"/>
      <c r="ITH75" s="401"/>
      <c r="ITI75" s="401"/>
      <c r="ITJ75" s="401"/>
      <c r="ITK75" s="401"/>
      <c r="ITL75" s="401"/>
      <c r="ITM75" s="401"/>
      <c r="ITN75" s="401"/>
      <c r="ITO75" s="401"/>
      <c r="ITP75" s="401"/>
      <c r="ITQ75" s="401"/>
      <c r="ITR75" s="401"/>
      <c r="ITS75" s="401"/>
      <c r="ITT75" s="401"/>
      <c r="ITU75" s="401"/>
      <c r="ITV75" s="401"/>
      <c r="ITW75" s="401"/>
      <c r="ITX75" s="401"/>
      <c r="ITY75" s="401"/>
      <c r="ITZ75" s="401"/>
      <c r="IUA75" s="401"/>
      <c r="IUB75" s="401"/>
      <c r="IUC75" s="401"/>
      <c r="IUD75" s="401"/>
      <c r="IUE75" s="401"/>
      <c r="IUF75" s="401"/>
      <c r="IUG75" s="401"/>
      <c r="IUH75" s="401"/>
      <c r="IUI75" s="401"/>
      <c r="IUJ75" s="401"/>
      <c r="IUK75" s="401"/>
      <c r="IUL75" s="401"/>
      <c r="IUM75" s="401"/>
      <c r="IUN75" s="401"/>
      <c r="IUO75" s="401"/>
      <c r="IUP75" s="401"/>
      <c r="IUQ75" s="401"/>
      <c r="IUR75" s="401"/>
      <c r="IUS75" s="401"/>
      <c r="IUT75" s="401"/>
      <c r="IUU75" s="401"/>
      <c r="IUV75" s="401"/>
      <c r="IUW75" s="401"/>
      <c r="IUX75" s="401"/>
      <c r="IUY75" s="401"/>
      <c r="IUZ75" s="401"/>
      <c r="IVA75" s="401"/>
      <c r="IVB75" s="401"/>
      <c r="IVC75" s="401"/>
      <c r="IVD75" s="401"/>
      <c r="IVE75" s="401"/>
      <c r="IVF75" s="401"/>
      <c r="IVG75" s="401"/>
      <c r="IVH75" s="401"/>
      <c r="IVI75" s="401"/>
      <c r="IVJ75" s="401"/>
      <c r="IVK75" s="401"/>
      <c r="IVL75" s="401"/>
      <c r="IVM75" s="401"/>
      <c r="IVN75" s="401"/>
      <c r="IVO75" s="401"/>
      <c r="IVP75" s="401"/>
      <c r="IVQ75" s="401"/>
      <c r="IVR75" s="401"/>
      <c r="IVS75" s="401"/>
      <c r="IVT75" s="401"/>
      <c r="IVU75" s="401"/>
      <c r="IVV75" s="401"/>
      <c r="IVW75" s="401"/>
      <c r="IVX75" s="401"/>
      <c r="IVY75" s="401"/>
      <c r="IVZ75" s="401"/>
      <c r="IWA75" s="401"/>
      <c r="IWB75" s="401"/>
      <c r="IWC75" s="401"/>
      <c r="IWD75" s="401"/>
      <c r="IWE75" s="401"/>
      <c r="IWF75" s="401"/>
      <c r="IWG75" s="401"/>
      <c r="IWH75" s="401"/>
      <c r="IWI75" s="401"/>
      <c r="IWJ75" s="401"/>
      <c r="IWK75" s="401"/>
      <c r="IWL75" s="401"/>
      <c r="IWM75" s="401"/>
      <c r="IWN75" s="401"/>
      <c r="IWO75" s="401"/>
      <c r="IWP75" s="401"/>
      <c r="IWQ75" s="401"/>
      <c r="IWR75" s="401"/>
      <c r="IWS75" s="401"/>
      <c r="IWT75" s="401"/>
      <c r="IWU75" s="401"/>
      <c r="IWV75" s="401"/>
      <c r="IWW75" s="401"/>
      <c r="IWX75" s="401"/>
      <c r="IWY75" s="401"/>
      <c r="IWZ75" s="401"/>
      <c r="IXA75" s="401"/>
      <c r="IXB75" s="401"/>
      <c r="IXC75" s="401"/>
      <c r="IXD75" s="401"/>
      <c r="IXE75" s="401"/>
      <c r="IXF75" s="401"/>
      <c r="IXG75" s="401"/>
      <c r="IXH75" s="401"/>
      <c r="IXI75" s="401"/>
      <c r="IXJ75" s="401"/>
      <c r="IXK75" s="401"/>
      <c r="IXL75" s="401"/>
      <c r="IXM75" s="401"/>
      <c r="IXN75" s="401"/>
      <c r="IXO75" s="401"/>
      <c r="IXP75" s="401"/>
      <c r="IXQ75" s="401"/>
      <c r="IXR75" s="401"/>
      <c r="IXS75" s="401"/>
      <c r="IXT75" s="401"/>
      <c r="IXU75" s="401"/>
      <c r="IXV75" s="401"/>
      <c r="IXW75" s="401"/>
      <c r="IXX75" s="401"/>
      <c r="IXY75" s="401"/>
      <c r="IXZ75" s="401"/>
      <c r="IYA75" s="401"/>
      <c r="IYB75" s="401"/>
      <c r="IYC75" s="401"/>
      <c r="IYD75" s="401"/>
      <c r="IYE75" s="401"/>
      <c r="IYF75" s="401"/>
      <c r="IYG75" s="401"/>
      <c r="IYH75" s="401"/>
      <c r="IYI75" s="401"/>
      <c r="IYJ75" s="401"/>
      <c r="IYK75" s="401"/>
      <c r="IYL75" s="401"/>
      <c r="IYM75" s="401"/>
      <c r="IYN75" s="401"/>
      <c r="IYO75" s="401"/>
      <c r="IYP75" s="401"/>
      <c r="IYQ75" s="401"/>
      <c r="IYR75" s="401"/>
      <c r="IYS75" s="401"/>
      <c r="IYT75" s="401"/>
      <c r="IYU75" s="401"/>
      <c r="IYV75" s="401"/>
      <c r="IYW75" s="401"/>
      <c r="IYX75" s="401"/>
      <c r="IYY75" s="401"/>
      <c r="IYZ75" s="401"/>
      <c r="IZA75" s="401"/>
      <c r="IZB75" s="401"/>
      <c r="IZC75" s="401"/>
      <c r="IZD75" s="401"/>
      <c r="IZE75" s="401"/>
      <c r="IZF75" s="401"/>
      <c r="IZG75" s="401"/>
      <c r="IZH75" s="401"/>
      <c r="IZI75" s="401"/>
      <c r="IZJ75" s="401"/>
      <c r="IZK75" s="401"/>
      <c r="IZL75" s="401"/>
      <c r="IZM75" s="401"/>
      <c r="IZN75" s="401"/>
      <c r="IZO75" s="401"/>
      <c r="IZP75" s="401"/>
      <c r="IZQ75" s="401"/>
      <c r="IZR75" s="401"/>
      <c r="IZS75" s="401"/>
      <c r="IZT75" s="401"/>
      <c r="IZU75" s="401"/>
      <c r="IZV75" s="401"/>
      <c r="IZW75" s="401"/>
      <c r="IZX75" s="401"/>
      <c r="IZY75" s="401"/>
      <c r="IZZ75" s="401"/>
      <c r="JAA75" s="401"/>
      <c r="JAB75" s="401"/>
      <c r="JAC75" s="401"/>
      <c r="JAD75" s="401"/>
      <c r="JAE75" s="401"/>
      <c r="JAF75" s="401"/>
      <c r="JAG75" s="401"/>
      <c r="JAH75" s="401"/>
      <c r="JAI75" s="401"/>
      <c r="JAJ75" s="401"/>
      <c r="JAK75" s="401"/>
      <c r="JAL75" s="401"/>
      <c r="JAM75" s="401"/>
      <c r="JAN75" s="401"/>
      <c r="JAO75" s="401"/>
      <c r="JAP75" s="401"/>
      <c r="JAQ75" s="401"/>
      <c r="JAR75" s="401"/>
      <c r="JAS75" s="401"/>
      <c r="JAT75" s="401"/>
      <c r="JAU75" s="401"/>
      <c r="JAV75" s="401"/>
      <c r="JAW75" s="401"/>
      <c r="JAX75" s="401"/>
      <c r="JAY75" s="401"/>
      <c r="JAZ75" s="401"/>
      <c r="JBA75" s="401"/>
      <c r="JBB75" s="401"/>
      <c r="JBC75" s="401"/>
      <c r="JBD75" s="401"/>
      <c r="JBE75" s="401"/>
      <c r="JBF75" s="401"/>
      <c r="JBG75" s="401"/>
      <c r="JBH75" s="401"/>
      <c r="JBI75" s="401"/>
      <c r="JBJ75" s="401"/>
      <c r="JBK75" s="401"/>
      <c r="JBL75" s="401"/>
      <c r="JBM75" s="401"/>
      <c r="JBN75" s="401"/>
      <c r="JBO75" s="401"/>
      <c r="JBP75" s="401"/>
      <c r="JBQ75" s="401"/>
      <c r="JBR75" s="401"/>
      <c r="JBS75" s="401"/>
      <c r="JBT75" s="401"/>
      <c r="JBU75" s="401"/>
      <c r="JBV75" s="401"/>
      <c r="JBW75" s="401"/>
      <c r="JBX75" s="401"/>
      <c r="JBY75" s="401"/>
      <c r="JBZ75" s="401"/>
      <c r="JCA75" s="401"/>
      <c r="JCB75" s="401"/>
      <c r="JCC75" s="401"/>
      <c r="JCD75" s="401"/>
      <c r="JCE75" s="401"/>
      <c r="JCF75" s="401"/>
      <c r="JCG75" s="401"/>
      <c r="JCH75" s="401"/>
      <c r="JCI75" s="401"/>
      <c r="JCJ75" s="401"/>
      <c r="JCK75" s="401"/>
      <c r="JCL75" s="401"/>
      <c r="JCM75" s="401"/>
      <c r="JCN75" s="401"/>
      <c r="JCO75" s="401"/>
      <c r="JCP75" s="401"/>
      <c r="JCQ75" s="401"/>
      <c r="JCR75" s="401"/>
      <c r="JCS75" s="401"/>
      <c r="JCT75" s="401"/>
      <c r="JCU75" s="401"/>
      <c r="JCV75" s="401"/>
      <c r="JCW75" s="401"/>
      <c r="JCX75" s="401"/>
      <c r="JCY75" s="401"/>
      <c r="JCZ75" s="401"/>
      <c r="JDA75" s="401"/>
      <c r="JDB75" s="401"/>
      <c r="JDC75" s="401"/>
      <c r="JDD75" s="401"/>
      <c r="JDE75" s="401"/>
      <c r="JDF75" s="401"/>
      <c r="JDG75" s="401"/>
      <c r="JDH75" s="401"/>
      <c r="JDI75" s="401"/>
      <c r="JDJ75" s="401"/>
      <c r="JDK75" s="401"/>
      <c r="JDL75" s="401"/>
      <c r="JDM75" s="401"/>
      <c r="JDN75" s="401"/>
      <c r="JDO75" s="401"/>
      <c r="JDP75" s="401"/>
      <c r="JDQ75" s="401"/>
      <c r="JDR75" s="401"/>
      <c r="JDS75" s="401"/>
      <c r="JDT75" s="401"/>
      <c r="JDU75" s="401"/>
      <c r="JDV75" s="401"/>
      <c r="JDW75" s="401"/>
      <c r="JDX75" s="401"/>
      <c r="JDY75" s="401"/>
      <c r="JDZ75" s="401"/>
      <c r="JEA75" s="401"/>
      <c r="JEB75" s="401"/>
      <c r="JEC75" s="401"/>
      <c r="JED75" s="401"/>
      <c r="JEE75" s="401"/>
      <c r="JEF75" s="401"/>
      <c r="JEG75" s="401"/>
      <c r="JEH75" s="401"/>
      <c r="JEI75" s="401"/>
      <c r="JEJ75" s="401"/>
      <c r="JEK75" s="401"/>
      <c r="JEL75" s="401"/>
      <c r="JEM75" s="401"/>
      <c r="JEN75" s="401"/>
      <c r="JEO75" s="401"/>
      <c r="JEP75" s="401"/>
      <c r="JEQ75" s="401"/>
      <c r="JER75" s="401"/>
      <c r="JES75" s="401"/>
      <c r="JET75" s="401"/>
      <c r="JEU75" s="401"/>
      <c r="JEV75" s="401"/>
      <c r="JEW75" s="401"/>
      <c r="JEX75" s="401"/>
      <c r="JEY75" s="401"/>
      <c r="JEZ75" s="401"/>
      <c r="JFA75" s="401"/>
      <c r="JFB75" s="401"/>
      <c r="JFC75" s="401"/>
      <c r="JFD75" s="401"/>
      <c r="JFE75" s="401"/>
      <c r="JFF75" s="401"/>
      <c r="JFG75" s="401"/>
      <c r="JFH75" s="401"/>
      <c r="JFI75" s="401"/>
      <c r="JFJ75" s="401"/>
      <c r="JFK75" s="401"/>
      <c r="JFL75" s="401"/>
      <c r="JFM75" s="401"/>
      <c r="JFN75" s="401"/>
      <c r="JFO75" s="401"/>
      <c r="JFP75" s="401"/>
      <c r="JFQ75" s="401"/>
      <c r="JFR75" s="401"/>
      <c r="JFS75" s="401"/>
      <c r="JFT75" s="401"/>
      <c r="JFU75" s="401"/>
      <c r="JFV75" s="401"/>
      <c r="JFW75" s="401"/>
      <c r="JFX75" s="401"/>
      <c r="JFY75" s="401"/>
      <c r="JFZ75" s="401"/>
      <c r="JGA75" s="401"/>
      <c r="JGB75" s="401"/>
      <c r="JGC75" s="401"/>
      <c r="JGD75" s="401"/>
      <c r="JGE75" s="401"/>
      <c r="JGF75" s="401"/>
      <c r="JGG75" s="401"/>
      <c r="JGH75" s="401"/>
      <c r="JGI75" s="401"/>
      <c r="JGJ75" s="401"/>
      <c r="JGK75" s="401"/>
      <c r="JGL75" s="401"/>
      <c r="JGM75" s="401"/>
      <c r="JGN75" s="401"/>
      <c r="JGO75" s="401"/>
      <c r="JGP75" s="401"/>
      <c r="JGQ75" s="401"/>
      <c r="JGR75" s="401"/>
      <c r="JGS75" s="401"/>
      <c r="JGT75" s="401"/>
      <c r="JGU75" s="401"/>
      <c r="JGV75" s="401"/>
      <c r="JGW75" s="401"/>
      <c r="JGX75" s="401"/>
      <c r="JGY75" s="401"/>
      <c r="JGZ75" s="401"/>
      <c r="JHA75" s="401"/>
      <c r="JHB75" s="401"/>
      <c r="JHC75" s="401"/>
      <c r="JHD75" s="401"/>
      <c r="JHE75" s="401"/>
      <c r="JHF75" s="401"/>
      <c r="JHG75" s="401"/>
      <c r="JHH75" s="401"/>
      <c r="JHI75" s="401"/>
      <c r="JHJ75" s="401"/>
      <c r="JHK75" s="401"/>
      <c r="JHL75" s="401"/>
      <c r="JHM75" s="401"/>
      <c r="JHN75" s="401"/>
      <c r="JHO75" s="401"/>
      <c r="JHP75" s="401"/>
      <c r="JHQ75" s="401"/>
      <c r="JHR75" s="401"/>
      <c r="JHS75" s="401"/>
      <c r="JHT75" s="401"/>
      <c r="JHU75" s="401"/>
      <c r="JHV75" s="401"/>
      <c r="JHW75" s="401"/>
      <c r="JHX75" s="401"/>
      <c r="JHY75" s="401"/>
      <c r="JHZ75" s="401"/>
      <c r="JIA75" s="401"/>
      <c r="JIB75" s="401"/>
      <c r="JIC75" s="401"/>
      <c r="JID75" s="401"/>
      <c r="JIE75" s="401"/>
      <c r="JIF75" s="401"/>
      <c r="JIG75" s="401"/>
      <c r="JIH75" s="401"/>
      <c r="JII75" s="401"/>
      <c r="JIJ75" s="401"/>
      <c r="JIK75" s="401"/>
      <c r="JIL75" s="401"/>
      <c r="JIM75" s="401"/>
      <c r="JIN75" s="401"/>
      <c r="JIO75" s="401"/>
      <c r="JIP75" s="401"/>
      <c r="JIQ75" s="401"/>
      <c r="JIR75" s="401"/>
      <c r="JIS75" s="401"/>
      <c r="JIT75" s="401"/>
      <c r="JIU75" s="401"/>
      <c r="JIV75" s="401"/>
      <c r="JIW75" s="401"/>
      <c r="JIX75" s="401"/>
      <c r="JIY75" s="401"/>
      <c r="JIZ75" s="401"/>
      <c r="JJA75" s="401"/>
      <c r="JJB75" s="401"/>
      <c r="JJC75" s="401"/>
      <c r="JJD75" s="401"/>
      <c r="JJE75" s="401"/>
      <c r="JJF75" s="401"/>
      <c r="JJG75" s="401"/>
      <c r="JJH75" s="401"/>
      <c r="JJI75" s="401"/>
      <c r="JJJ75" s="401"/>
      <c r="JJK75" s="401"/>
      <c r="JJL75" s="401"/>
      <c r="JJM75" s="401"/>
      <c r="JJN75" s="401"/>
      <c r="JJO75" s="401"/>
      <c r="JJP75" s="401"/>
      <c r="JJQ75" s="401"/>
      <c r="JJR75" s="401"/>
      <c r="JJS75" s="401"/>
      <c r="JJT75" s="401"/>
      <c r="JJU75" s="401"/>
      <c r="JJV75" s="401"/>
      <c r="JJW75" s="401"/>
      <c r="JJX75" s="401"/>
      <c r="JJY75" s="401"/>
      <c r="JJZ75" s="401"/>
      <c r="JKA75" s="401"/>
      <c r="JKB75" s="401"/>
      <c r="JKC75" s="401"/>
      <c r="JKD75" s="401"/>
      <c r="JKE75" s="401"/>
      <c r="JKF75" s="401"/>
      <c r="JKG75" s="401"/>
      <c r="JKH75" s="401"/>
      <c r="JKI75" s="401"/>
      <c r="JKJ75" s="401"/>
      <c r="JKK75" s="401"/>
      <c r="JKL75" s="401"/>
      <c r="JKM75" s="401"/>
      <c r="JKN75" s="401"/>
      <c r="JKO75" s="401"/>
      <c r="JKP75" s="401"/>
      <c r="JKQ75" s="401"/>
      <c r="JKR75" s="401"/>
      <c r="JKS75" s="401"/>
      <c r="JKT75" s="401"/>
      <c r="JKU75" s="401"/>
      <c r="JKV75" s="401"/>
      <c r="JKW75" s="401"/>
      <c r="JKX75" s="401"/>
      <c r="JKY75" s="401"/>
      <c r="JKZ75" s="401"/>
      <c r="JLA75" s="401"/>
      <c r="JLB75" s="401"/>
      <c r="JLC75" s="401"/>
      <c r="JLD75" s="401"/>
      <c r="JLE75" s="401"/>
      <c r="JLF75" s="401"/>
      <c r="JLG75" s="401"/>
      <c r="JLH75" s="401"/>
      <c r="JLI75" s="401"/>
      <c r="JLJ75" s="401"/>
      <c r="JLK75" s="401"/>
      <c r="JLL75" s="401"/>
      <c r="JLM75" s="401"/>
      <c r="JLN75" s="401"/>
      <c r="JLO75" s="401"/>
      <c r="JLP75" s="401"/>
      <c r="JLQ75" s="401"/>
      <c r="JLR75" s="401"/>
      <c r="JLS75" s="401"/>
      <c r="JLT75" s="401"/>
      <c r="JLU75" s="401"/>
      <c r="JLV75" s="401"/>
      <c r="JLW75" s="401"/>
      <c r="JLX75" s="401"/>
      <c r="JLY75" s="401"/>
      <c r="JLZ75" s="401"/>
      <c r="JMA75" s="401"/>
      <c r="JMB75" s="401"/>
      <c r="JMC75" s="401"/>
      <c r="JMD75" s="401"/>
      <c r="JME75" s="401"/>
      <c r="JMF75" s="401"/>
      <c r="JMG75" s="401"/>
      <c r="JMH75" s="401"/>
      <c r="JMI75" s="401"/>
      <c r="JMJ75" s="401"/>
      <c r="JMK75" s="401"/>
      <c r="JML75" s="401"/>
      <c r="JMM75" s="401"/>
      <c r="JMN75" s="401"/>
      <c r="JMO75" s="401"/>
      <c r="JMP75" s="401"/>
      <c r="JMQ75" s="401"/>
      <c r="JMR75" s="401"/>
      <c r="JMS75" s="401"/>
      <c r="JMT75" s="401"/>
      <c r="JMU75" s="401"/>
      <c r="JMV75" s="401"/>
      <c r="JMW75" s="401"/>
      <c r="JMX75" s="401"/>
      <c r="JMY75" s="401"/>
      <c r="JMZ75" s="401"/>
      <c r="JNA75" s="401"/>
      <c r="JNB75" s="401"/>
      <c r="JNC75" s="401"/>
      <c r="JND75" s="401"/>
      <c r="JNE75" s="401"/>
      <c r="JNF75" s="401"/>
      <c r="JNG75" s="401"/>
      <c r="JNH75" s="401"/>
      <c r="JNI75" s="401"/>
      <c r="JNJ75" s="401"/>
      <c r="JNK75" s="401"/>
      <c r="JNL75" s="401"/>
      <c r="JNM75" s="401"/>
      <c r="JNN75" s="401"/>
      <c r="JNO75" s="401"/>
      <c r="JNP75" s="401"/>
      <c r="JNQ75" s="401"/>
      <c r="JNR75" s="401"/>
      <c r="JNS75" s="401"/>
      <c r="JNT75" s="401"/>
      <c r="JNU75" s="401"/>
      <c r="JNV75" s="401"/>
      <c r="JNW75" s="401"/>
      <c r="JNX75" s="401"/>
      <c r="JNY75" s="401"/>
      <c r="JNZ75" s="401"/>
      <c r="JOA75" s="401"/>
      <c r="JOB75" s="401"/>
      <c r="JOC75" s="401"/>
      <c r="JOD75" s="401"/>
      <c r="JOE75" s="401"/>
      <c r="JOF75" s="401"/>
      <c r="JOG75" s="401"/>
      <c r="JOH75" s="401"/>
      <c r="JOI75" s="401"/>
      <c r="JOJ75" s="401"/>
      <c r="JOK75" s="401"/>
      <c r="JOL75" s="401"/>
      <c r="JOM75" s="401"/>
      <c r="JON75" s="401"/>
      <c r="JOO75" s="401"/>
      <c r="JOP75" s="401"/>
      <c r="JOQ75" s="401"/>
      <c r="JOR75" s="401"/>
      <c r="JOS75" s="401"/>
      <c r="JOT75" s="401"/>
      <c r="JOU75" s="401"/>
      <c r="JOV75" s="401"/>
      <c r="JOW75" s="401"/>
      <c r="JOX75" s="401"/>
      <c r="JOY75" s="401"/>
      <c r="JOZ75" s="401"/>
      <c r="JPA75" s="401"/>
      <c r="JPB75" s="401"/>
      <c r="JPC75" s="401"/>
      <c r="JPD75" s="401"/>
      <c r="JPE75" s="401"/>
      <c r="JPF75" s="401"/>
      <c r="JPG75" s="401"/>
      <c r="JPH75" s="401"/>
      <c r="JPI75" s="401"/>
      <c r="JPJ75" s="401"/>
      <c r="JPK75" s="401"/>
      <c r="JPL75" s="401"/>
      <c r="JPM75" s="401"/>
      <c r="JPN75" s="401"/>
      <c r="JPO75" s="401"/>
      <c r="JPP75" s="401"/>
      <c r="JPQ75" s="401"/>
      <c r="JPR75" s="401"/>
      <c r="JPS75" s="401"/>
      <c r="JPT75" s="401"/>
      <c r="JPU75" s="401"/>
      <c r="JPV75" s="401"/>
      <c r="JPW75" s="401"/>
      <c r="JPX75" s="401"/>
      <c r="JPY75" s="401"/>
      <c r="JPZ75" s="401"/>
      <c r="JQA75" s="401"/>
      <c r="JQB75" s="401"/>
      <c r="JQC75" s="401"/>
      <c r="JQD75" s="401"/>
      <c r="JQE75" s="401"/>
      <c r="JQF75" s="401"/>
      <c r="JQG75" s="401"/>
      <c r="JQH75" s="401"/>
      <c r="JQI75" s="401"/>
      <c r="JQJ75" s="401"/>
      <c r="JQK75" s="401"/>
      <c r="JQL75" s="401"/>
      <c r="JQM75" s="401"/>
      <c r="JQN75" s="401"/>
      <c r="JQO75" s="401"/>
      <c r="JQP75" s="401"/>
      <c r="JQQ75" s="401"/>
      <c r="JQR75" s="401"/>
      <c r="JQS75" s="401"/>
      <c r="JQT75" s="401"/>
      <c r="JQU75" s="401"/>
      <c r="JQV75" s="401"/>
      <c r="JQW75" s="401"/>
      <c r="JQX75" s="401"/>
      <c r="JQY75" s="401"/>
      <c r="JQZ75" s="401"/>
      <c r="JRA75" s="401"/>
      <c r="JRB75" s="401"/>
      <c r="JRC75" s="401"/>
      <c r="JRD75" s="401"/>
      <c r="JRE75" s="401"/>
      <c r="JRF75" s="401"/>
      <c r="JRG75" s="401"/>
      <c r="JRH75" s="401"/>
      <c r="JRI75" s="401"/>
      <c r="JRJ75" s="401"/>
      <c r="JRK75" s="401"/>
      <c r="JRL75" s="401"/>
      <c r="JRM75" s="401"/>
      <c r="JRN75" s="401"/>
      <c r="JRO75" s="401"/>
      <c r="JRP75" s="401"/>
      <c r="JRQ75" s="401"/>
      <c r="JRR75" s="401"/>
      <c r="JRS75" s="401"/>
      <c r="JRT75" s="401"/>
      <c r="JRU75" s="401"/>
      <c r="JRV75" s="401"/>
      <c r="JRW75" s="401"/>
      <c r="JRX75" s="401"/>
      <c r="JRY75" s="401"/>
      <c r="JRZ75" s="401"/>
      <c r="JSA75" s="401"/>
      <c r="JSB75" s="401"/>
      <c r="JSC75" s="401"/>
      <c r="JSD75" s="401"/>
      <c r="JSE75" s="401"/>
      <c r="JSF75" s="401"/>
      <c r="JSG75" s="401"/>
      <c r="JSH75" s="401"/>
      <c r="JSI75" s="401"/>
      <c r="JSJ75" s="401"/>
      <c r="JSK75" s="401"/>
      <c r="JSL75" s="401"/>
      <c r="JSM75" s="401"/>
      <c r="JSN75" s="401"/>
      <c r="JSO75" s="401"/>
      <c r="JSP75" s="401"/>
      <c r="JSQ75" s="401"/>
      <c r="JSR75" s="401"/>
      <c r="JSS75" s="401"/>
      <c r="JST75" s="401"/>
      <c r="JSU75" s="401"/>
      <c r="JSV75" s="401"/>
      <c r="JSW75" s="401"/>
      <c r="JSX75" s="401"/>
      <c r="JSY75" s="401"/>
      <c r="JSZ75" s="401"/>
      <c r="JTA75" s="401"/>
      <c r="JTB75" s="401"/>
      <c r="JTC75" s="401"/>
      <c r="JTD75" s="401"/>
      <c r="JTE75" s="401"/>
      <c r="JTF75" s="401"/>
      <c r="JTG75" s="401"/>
      <c r="JTH75" s="401"/>
      <c r="JTI75" s="401"/>
      <c r="JTJ75" s="401"/>
      <c r="JTK75" s="401"/>
      <c r="JTL75" s="401"/>
      <c r="JTM75" s="401"/>
      <c r="JTN75" s="401"/>
      <c r="JTO75" s="401"/>
      <c r="JTP75" s="401"/>
      <c r="JTQ75" s="401"/>
      <c r="JTR75" s="401"/>
      <c r="JTS75" s="401"/>
      <c r="JTT75" s="401"/>
      <c r="JTU75" s="401"/>
      <c r="JTV75" s="401"/>
      <c r="JTW75" s="401"/>
      <c r="JTX75" s="401"/>
      <c r="JTY75" s="401"/>
      <c r="JTZ75" s="401"/>
      <c r="JUA75" s="401"/>
      <c r="JUB75" s="401"/>
      <c r="JUC75" s="401"/>
      <c r="JUD75" s="401"/>
      <c r="JUE75" s="401"/>
      <c r="JUF75" s="401"/>
      <c r="JUG75" s="401"/>
      <c r="JUH75" s="401"/>
      <c r="JUI75" s="401"/>
      <c r="JUJ75" s="401"/>
      <c r="JUK75" s="401"/>
      <c r="JUL75" s="401"/>
      <c r="JUM75" s="401"/>
      <c r="JUN75" s="401"/>
      <c r="JUO75" s="401"/>
      <c r="JUP75" s="401"/>
      <c r="JUQ75" s="401"/>
      <c r="JUR75" s="401"/>
      <c r="JUS75" s="401"/>
      <c r="JUT75" s="401"/>
      <c r="JUU75" s="401"/>
      <c r="JUV75" s="401"/>
      <c r="JUW75" s="401"/>
      <c r="JUX75" s="401"/>
      <c r="JUY75" s="401"/>
      <c r="JUZ75" s="401"/>
      <c r="JVA75" s="401"/>
      <c r="JVB75" s="401"/>
      <c r="JVC75" s="401"/>
      <c r="JVD75" s="401"/>
      <c r="JVE75" s="401"/>
      <c r="JVF75" s="401"/>
      <c r="JVG75" s="401"/>
      <c r="JVH75" s="401"/>
      <c r="JVI75" s="401"/>
      <c r="JVJ75" s="401"/>
      <c r="JVK75" s="401"/>
      <c r="JVL75" s="401"/>
      <c r="JVM75" s="401"/>
      <c r="JVN75" s="401"/>
      <c r="JVO75" s="401"/>
      <c r="JVP75" s="401"/>
      <c r="JVQ75" s="401"/>
      <c r="JVR75" s="401"/>
      <c r="JVS75" s="401"/>
      <c r="JVT75" s="401"/>
      <c r="JVU75" s="401"/>
      <c r="JVV75" s="401"/>
      <c r="JVW75" s="401"/>
      <c r="JVX75" s="401"/>
      <c r="JVY75" s="401"/>
      <c r="JVZ75" s="401"/>
      <c r="JWA75" s="401"/>
      <c r="JWB75" s="401"/>
      <c r="JWC75" s="401"/>
      <c r="JWD75" s="401"/>
      <c r="JWE75" s="401"/>
      <c r="JWF75" s="401"/>
      <c r="JWG75" s="401"/>
      <c r="JWH75" s="401"/>
      <c r="JWI75" s="401"/>
      <c r="JWJ75" s="401"/>
      <c r="JWK75" s="401"/>
      <c r="JWL75" s="401"/>
      <c r="JWM75" s="401"/>
      <c r="JWN75" s="401"/>
      <c r="JWO75" s="401"/>
      <c r="JWP75" s="401"/>
      <c r="JWQ75" s="401"/>
      <c r="JWR75" s="401"/>
      <c r="JWS75" s="401"/>
      <c r="JWT75" s="401"/>
      <c r="JWU75" s="401"/>
      <c r="JWV75" s="401"/>
      <c r="JWW75" s="401"/>
      <c r="JWX75" s="401"/>
      <c r="JWY75" s="401"/>
      <c r="JWZ75" s="401"/>
      <c r="JXA75" s="401"/>
      <c r="JXB75" s="401"/>
      <c r="JXC75" s="401"/>
      <c r="JXD75" s="401"/>
      <c r="JXE75" s="401"/>
      <c r="JXF75" s="401"/>
      <c r="JXG75" s="401"/>
      <c r="JXH75" s="401"/>
      <c r="JXI75" s="401"/>
      <c r="JXJ75" s="401"/>
      <c r="JXK75" s="401"/>
      <c r="JXL75" s="401"/>
      <c r="JXM75" s="401"/>
      <c r="JXN75" s="401"/>
      <c r="JXO75" s="401"/>
      <c r="JXP75" s="401"/>
      <c r="JXQ75" s="401"/>
      <c r="JXR75" s="401"/>
      <c r="JXS75" s="401"/>
      <c r="JXT75" s="401"/>
      <c r="JXU75" s="401"/>
      <c r="JXV75" s="401"/>
      <c r="JXW75" s="401"/>
      <c r="JXX75" s="401"/>
      <c r="JXY75" s="401"/>
      <c r="JXZ75" s="401"/>
      <c r="JYA75" s="401"/>
      <c r="JYB75" s="401"/>
      <c r="JYC75" s="401"/>
      <c r="JYD75" s="401"/>
      <c r="JYE75" s="401"/>
      <c r="JYF75" s="401"/>
      <c r="JYG75" s="401"/>
      <c r="JYH75" s="401"/>
      <c r="JYI75" s="401"/>
      <c r="JYJ75" s="401"/>
      <c r="JYK75" s="401"/>
      <c r="JYL75" s="401"/>
      <c r="JYM75" s="401"/>
      <c r="JYN75" s="401"/>
      <c r="JYO75" s="401"/>
      <c r="JYP75" s="401"/>
      <c r="JYQ75" s="401"/>
      <c r="JYR75" s="401"/>
      <c r="JYS75" s="401"/>
      <c r="JYT75" s="401"/>
      <c r="JYU75" s="401"/>
      <c r="JYV75" s="401"/>
      <c r="JYW75" s="401"/>
      <c r="JYX75" s="401"/>
      <c r="JYY75" s="401"/>
      <c r="JYZ75" s="401"/>
      <c r="JZA75" s="401"/>
      <c r="JZB75" s="401"/>
      <c r="JZC75" s="401"/>
      <c r="JZD75" s="401"/>
      <c r="JZE75" s="401"/>
      <c r="JZF75" s="401"/>
      <c r="JZG75" s="401"/>
      <c r="JZH75" s="401"/>
      <c r="JZI75" s="401"/>
      <c r="JZJ75" s="401"/>
      <c r="JZK75" s="401"/>
      <c r="JZL75" s="401"/>
      <c r="JZM75" s="401"/>
      <c r="JZN75" s="401"/>
      <c r="JZO75" s="401"/>
      <c r="JZP75" s="401"/>
      <c r="JZQ75" s="401"/>
      <c r="JZR75" s="401"/>
      <c r="JZS75" s="401"/>
      <c r="JZT75" s="401"/>
      <c r="JZU75" s="401"/>
      <c r="JZV75" s="401"/>
      <c r="JZW75" s="401"/>
      <c r="JZX75" s="401"/>
      <c r="JZY75" s="401"/>
      <c r="JZZ75" s="401"/>
      <c r="KAA75" s="401"/>
      <c r="KAB75" s="401"/>
      <c r="KAC75" s="401"/>
      <c r="KAD75" s="401"/>
      <c r="KAE75" s="401"/>
      <c r="KAF75" s="401"/>
      <c r="KAG75" s="401"/>
      <c r="KAH75" s="401"/>
      <c r="KAI75" s="401"/>
      <c r="KAJ75" s="401"/>
      <c r="KAK75" s="401"/>
      <c r="KAL75" s="401"/>
      <c r="KAM75" s="401"/>
      <c r="KAN75" s="401"/>
      <c r="KAO75" s="401"/>
      <c r="KAP75" s="401"/>
      <c r="KAQ75" s="401"/>
      <c r="KAR75" s="401"/>
      <c r="KAS75" s="401"/>
      <c r="KAT75" s="401"/>
      <c r="KAU75" s="401"/>
      <c r="KAV75" s="401"/>
      <c r="KAW75" s="401"/>
      <c r="KAX75" s="401"/>
      <c r="KAY75" s="401"/>
      <c r="KAZ75" s="401"/>
      <c r="KBA75" s="401"/>
      <c r="KBB75" s="401"/>
      <c r="KBC75" s="401"/>
      <c r="KBD75" s="401"/>
      <c r="KBE75" s="401"/>
      <c r="KBF75" s="401"/>
      <c r="KBG75" s="401"/>
      <c r="KBH75" s="401"/>
      <c r="KBI75" s="401"/>
      <c r="KBJ75" s="401"/>
      <c r="KBK75" s="401"/>
      <c r="KBL75" s="401"/>
      <c r="KBM75" s="401"/>
      <c r="KBN75" s="401"/>
      <c r="KBO75" s="401"/>
      <c r="KBP75" s="401"/>
      <c r="KBQ75" s="401"/>
      <c r="KBR75" s="401"/>
      <c r="KBS75" s="401"/>
      <c r="KBT75" s="401"/>
      <c r="KBU75" s="401"/>
      <c r="KBV75" s="401"/>
      <c r="KBW75" s="401"/>
      <c r="KBX75" s="401"/>
      <c r="KBY75" s="401"/>
      <c r="KBZ75" s="401"/>
      <c r="KCA75" s="401"/>
      <c r="KCB75" s="401"/>
      <c r="KCC75" s="401"/>
      <c r="KCD75" s="401"/>
      <c r="KCE75" s="401"/>
      <c r="KCF75" s="401"/>
      <c r="KCG75" s="401"/>
      <c r="KCH75" s="401"/>
      <c r="KCI75" s="401"/>
      <c r="KCJ75" s="401"/>
      <c r="KCK75" s="401"/>
      <c r="KCL75" s="401"/>
      <c r="KCM75" s="401"/>
      <c r="KCN75" s="401"/>
      <c r="KCO75" s="401"/>
      <c r="KCP75" s="401"/>
      <c r="KCQ75" s="401"/>
      <c r="KCR75" s="401"/>
      <c r="KCS75" s="401"/>
      <c r="KCT75" s="401"/>
      <c r="KCU75" s="401"/>
      <c r="KCV75" s="401"/>
      <c r="KCW75" s="401"/>
      <c r="KCX75" s="401"/>
      <c r="KCY75" s="401"/>
      <c r="KCZ75" s="401"/>
      <c r="KDA75" s="401"/>
      <c r="KDB75" s="401"/>
      <c r="KDC75" s="401"/>
      <c r="KDD75" s="401"/>
      <c r="KDE75" s="401"/>
      <c r="KDF75" s="401"/>
      <c r="KDG75" s="401"/>
      <c r="KDH75" s="401"/>
      <c r="KDI75" s="401"/>
      <c r="KDJ75" s="401"/>
      <c r="KDK75" s="401"/>
      <c r="KDL75" s="401"/>
      <c r="KDM75" s="401"/>
      <c r="KDN75" s="401"/>
      <c r="KDO75" s="401"/>
      <c r="KDP75" s="401"/>
      <c r="KDQ75" s="401"/>
      <c r="KDR75" s="401"/>
      <c r="KDS75" s="401"/>
      <c r="KDT75" s="401"/>
      <c r="KDU75" s="401"/>
      <c r="KDV75" s="401"/>
      <c r="KDW75" s="401"/>
      <c r="KDX75" s="401"/>
      <c r="KDY75" s="401"/>
      <c r="KDZ75" s="401"/>
      <c r="KEA75" s="401"/>
      <c r="KEB75" s="401"/>
      <c r="KEC75" s="401"/>
      <c r="KED75" s="401"/>
      <c r="KEE75" s="401"/>
      <c r="KEF75" s="401"/>
      <c r="KEG75" s="401"/>
      <c r="KEH75" s="401"/>
      <c r="KEI75" s="401"/>
      <c r="KEJ75" s="401"/>
      <c r="KEK75" s="401"/>
      <c r="KEL75" s="401"/>
      <c r="KEM75" s="401"/>
      <c r="KEN75" s="401"/>
      <c r="KEO75" s="401"/>
      <c r="KEP75" s="401"/>
      <c r="KEQ75" s="401"/>
      <c r="KER75" s="401"/>
      <c r="KES75" s="401"/>
      <c r="KET75" s="401"/>
      <c r="KEU75" s="401"/>
      <c r="KEV75" s="401"/>
      <c r="KEW75" s="401"/>
      <c r="KEX75" s="401"/>
      <c r="KEY75" s="401"/>
      <c r="KEZ75" s="401"/>
      <c r="KFA75" s="401"/>
      <c r="KFB75" s="401"/>
      <c r="KFC75" s="401"/>
      <c r="KFD75" s="401"/>
      <c r="KFE75" s="401"/>
      <c r="KFF75" s="401"/>
      <c r="KFG75" s="401"/>
      <c r="KFH75" s="401"/>
      <c r="KFI75" s="401"/>
      <c r="KFJ75" s="401"/>
      <c r="KFK75" s="401"/>
      <c r="KFL75" s="401"/>
      <c r="KFM75" s="401"/>
      <c r="KFN75" s="401"/>
      <c r="KFO75" s="401"/>
      <c r="KFP75" s="401"/>
      <c r="KFQ75" s="401"/>
      <c r="KFR75" s="401"/>
      <c r="KFS75" s="401"/>
      <c r="KFT75" s="401"/>
      <c r="KFU75" s="401"/>
      <c r="KFV75" s="401"/>
      <c r="KFW75" s="401"/>
      <c r="KFX75" s="401"/>
      <c r="KFY75" s="401"/>
      <c r="KFZ75" s="401"/>
      <c r="KGA75" s="401"/>
      <c r="KGB75" s="401"/>
      <c r="KGC75" s="401"/>
      <c r="KGD75" s="401"/>
      <c r="KGE75" s="401"/>
      <c r="KGF75" s="401"/>
      <c r="KGG75" s="401"/>
      <c r="KGH75" s="401"/>
      <c r="KGI75" s="401"/>
      <c r="KGJ75" s="401"/>
      <c r="KGK75" s="401"/>
      <c r="KGL75" s="401"/>
      <c r="KGM75" s="401"/>
      <c r="KGN75" s="401"/>
      <c r="KGO75" s="401"/>
      <c r="KGP75" s="401"/>
      <c r="KGQ75" s="401"/>
      <c r="KGR75" s="401"/>
      <c r="KGS75" s="401"/>
      <c r="KGT75" s="401"/>
      <c r="KGU75" s="401"/>
      <c r="KGV75" s="401"/>
      <c r="KGW75" s="401"/>
      <c r="KGX75" s="401"/>
      <c r="KGY75" s="401"/>
      <c r="KGZ75" s="401"/>
      <c r="KHA75" s="401"/>
      <c r="KHB75" s="401"/>
      <c r="KHC75" s="401"/>
      <c r="KHD75" s="401"/>
      <c r="KHE75" s="401"/>
      <c r="KHF75" s="401"/>
      <c r="KHG75" s="401"/>
      <c r="KHH75" s="401"/>
      <c r="KHI75" s="401"/>
      <c r="KHJ75" s="401"/>
      <c r="KHK75" s="401"/>
      <c r="KHL75" s="401"/>
      <c r="KHM75" s="401"/>
      <c r="KHN75" s="401"/>
      <c r="KHO75" s="401"/>
      <c r="KHP75" s="401"/>
      <c r="KHQ75" s="401"/>
      <c r="KHR75" s="401"/>
      <c r="KHS75" s="401"/>
      <c r="KHT75" s="401"/>
      <c r="KHU75" s="401"/>
      <c r="KHV75" s="401"/>
      <c r="KHW75" s="401"/>
      <c r="KHX75" s="401"/>
      <c r="KHY75" s="401"/>
      <c r="KHZ75" s="401"/>
      <c r="KIA75" s="401"/>
      <c r="KIB75" s="401"/>
      <c r="KIC75" s="401"/>
      <c r="KID75" s="401"/>
      <c r="KIE75" s="401"/>
      <c r="KIF75" s="401"/>
      <c r="KIG75" s="401"/>
      <c r="KIH75" s="401"/>
      <c r="KII75" s="401"/>
      <c r="KIJ75" s="401"/>
      <c r="KIK75" s="401"/>
      <c r="KIL75" s="401"/>
      <c r="KIM75" s="401"/>
      <c r="KIN75" s="401"/>
      <c r="KIO75" s="401"/>
      <c r="KIP75" s="401"/>
      <c r="KIQ75" s="401"/>
      <c r="KIR75" s="401"/>
      <c r="KIS75" s="401"/>
      <c r="KIT75" s="401"/>
      <c r="KIU75" s="401"/>
      <c r="KIV75" s="401"/>
      <c r="KIW75" s="401"/>
      <c r="KIX75" s="401"/>
      <c r="KIY75" s="401"/>
      <c r="KIZ75" s="401"/>
      <c r="KJA75" s="401"/>
      <c r="KJB75" s="401"/>
      <c r="KJC75" s="401"/>
      <c r="KJD75" s="401"/>
      <c r="KJE75" s="401"/>
      <c r="KJF75" s="401"/>
      <c r="KJG75" s="401"/>
      <c r="KJH75" s="401"/>
      <c r="KJI75" s="401"/>
      <c r="KJJ75" s="401"/>
      <c r="KJK75" s="401"/>
      <c r="KJL75" s="401"/>
      <c r="KJM75" s="401"/>
      <c r="KJN75" s="401"/>
      <c r="KJO75" s="401"/>
      <c r="KJP75" s="401"/>
      <c r="KJQ75" s="401"/>
      <c r="KJR75" s="401"/>
      <c r="KJS75" s="401"/>
      <c r="KJT75" s="401"/>
      <c r="KJU75" s="401"/>
      <c r="KJV75" s="401"/>
      <c r="KJW75" s="401"/>
      <c r="KJX75" s="401"/>
      <c r="KJY75" s="401"/>
      <c r="KJZ75" s="401"/>
      <c r="KKA75" s="401"/>
      <c r="KKB75" s="401"/>
      <c r="KKC75" s="401"/>
      <c r="KKD75" s="401"/>
      <c r="KKE75" s="401"/>
      <c r="KKF75" s="401"/>
      <c r="KKG75" s="401"/>
      <c r="KKH75" s="401"/>
      <c r="KKI75" s="401"/>
      <c r="KKJ75" s="401"/>
      <c r="KKK75" s="401"/>
      <c r="KKL75" s="401"/>
      <c r="KKM75" s="401"/>
      <c r="KKN75" s="401"/>
      <c r="KKO75" s="401"/>
      <c r="KKP75" s="401"/>
      <c r="KKQ75" s="401"/>
      <c r="KKR75" s="401"/>
      <c r="KKS75" s="401"/>
      <c r="KKT75" s="401"/>
      <c r="KKU75" s="401"/>
      <c r="KKV75" s="401"/>
      <c r="KKW75" s="401"/>
      <c r="KKX75" s="401"/>
      <c r="KKY75" s="401"/>
      <c r="KKZ75" s="401"/>
      <c r="KLA75" s="401"/>
      <c r="KLB75" s="401"/>
      <c r="KLC75" s="401"/>
      <c r="KLD75" s="401"/>
      <c r="KLE75" s="401"/>
      <c r="KLF75" s="401"/>
      <c r="KLG75" s="401"/>
      <c r="KLH75" s="401"/>
      <c r="KLI75" s="401"/>
      <c r="KLJ75" s="401"/>
      <c r="KLK75" s="401"/>
      <c r="KLL75" s="401"/>
      <c r="KLM75" s="401"/>
      <c r="KLN75" s="401"/>
      <c r="KLO75" s="401"/>
      <c r="KLP75" s="401"/>
      <c r="KLQ75" s="401"/>
      <c r="KLR75" s="401"/>
      <c r="KLS75" s="401"/>
      <c r="KLT75" s="401"/>
      <c r="KLU75" s="401"/>
      <c r="KLV75" s="401"/>
      <c r="KLW75" s="401"/>
      <c r="KLX75" s="401"/>
      <c r="KLY75" s="401"/>
      <c r="KLZ75" s="401"/>
      <c r="KMA75" s="401"/>
      <c r="KMB75" s="401"/>
      <c r="KMC75" s="401"/>
      <c r="KMD75" s="401"/>
      <c r="KME75" s="401"/>
      <c r="KMF75" s="401"/>
      <c r="KMG75" s="401"/>
      <c r="KMH75" s="401"/>
      <c r="KMI75" s="401"/>
      <c r="KMJ75" s="401"/>
      <c r="KMK75" s="401"/>
      <c r="KML75" s="401"/>
      <c r="KMM75" s="401"/>
      <c r="KMN75" s="401"/>
      <c r="KMO75" s="401"/>
      <c r="KMP75" s="401"/>
      <c r="KMQ75" s="401"/>
      <c r="KMR75" s="401"/>
      <c r="KMS75" s="401"/>
      <c r="KMT75" s="401"/>
      <c r="KMU75" s="401"/>
      <c r="KMV75" s="401"/>
      <c r="KMW75" s="401"/>
      <c r="KMX75" s="401"/>
      <c r="KMY75" s="401"/>
      <c r="KMZ75" s="401"/>
      <c r="KNA75" s="401"/>
      <c r="KNB75" s="401"/>
      <c r="KNC75" s="401"/>
      <c r="KND75" s="401"/>
      <c r="KNE75" s="401"/>
      <c r="KNF75" s="401"/>
      <c r="KNG75" s="401"/>
      <c r="KNH75" s="401"/>
      <c r="KNI75" s="401"/>
      <c r="KNJ75" s="401"/>
      <c r="KNK75" s="401"/>
      <c r="KNL75" s="401"/>
      <c r="KNM75" s="401"/>
      <c r="KNN75" s="401"/>
      <c r="KNO75" s="401"/>
      <c r="KNP75" s="401"/>
      <c r="KNQ75" s="401"/>
      <c r="KNR75" s="401"/>
      <c r="KNS75" s="401"/>
      <c r="KNT75" s="401"/>
      <c r="KNU75" s="401"/>
      <c r="KNV75" s="401"/>
      <c r="KNW75" s="401"/>
      <c r="KNX75" s="401"/>
      <c r="KNY75" s="401"/>
      <c r="KNZ75" s="401"/>
      <c r="KOA75" s="401"/>
      <c r="KOB75" s="401"/>
      <c r="KOC75" s="401"/>
      <c r="KOD75" s="401"/>
      <c r="KOE75" s="401"/>
      <c r="KOF75" s="401"/>
      <c r="KOG75" s="401"/>
      <c r="KOH75" s="401"/>
      <c r="KOI75" s="401"/>
      <c r="KOJ75" s="401"/>
      <c r="KOK75" s="401"/>
      <c r="KOL75" s="401"/>
      <c r="KOM75" s="401"/>
      <c r="KON75" s="401"/>
      <c r="KOO75" s="401"/>
      <c r="KOP75" s="401"/>
      <c r="KOQ75" s="401"/>
      <c r="KOR75" s="401"/>
      <c r="KOS75" s="401"/>
      <c r="KOT75" s="401"/>
      <c r="KOU75" s="401"/>
      <c r="KOV75" s="401"/>
      <c r="KOW75" s="401"/>
      <c r="KOX75" s="401"/>
      <c r="KOY75" s="401"/>
      <c r="KOZ75" s="401"/>
      <c r="KPA75" s="401"/>
      <c r="KPB75" s="401"/>
      <c r="KPC75" s="401"/>
      <c r="KPD75" s="401"/>
      <c r="KPE75" s="401"/>
      <c r="KPF75" s="401"/>
      <c r="KPG75" s="401"/>
      <c r="KPH75" s="401"/>
      <c r="KPI75" s="401"/>
      <c r="KPJ75" s="401"/>
      <c r="KPK75" s="401"/>
      <c r="KPL75" s="401"/>
      <c r="KPM75" s="401"/>
      <c r="KPN75" s="401"/>
      <c r="KPO75" s="401"/>
      <c r="KPP75" s="401"/>
      <c r="KPQ75" s="401"/>
      <c r="KPR75" s="401"/>
      <c r="KPS75" s="401"/>
      <c r="KPT75" s="401"/>
      <c r="KPU75" s="401"/>
      <c r="KPV75" s="401"/>
      <c r="KPW75" s="401"/>
      <c r="KPX75" s="401"/>
      <c r="KPY75" s="401"/>
      <c r="KPZ75" s="401"/>
      <c r="KQA75" s="401"/>
      <c r="KQB75" s="401"/>
      <c r="KQC75" s="401"/>
      <c r="KQD75" s="401"/>
      <c r="KQE75" s="401"/>
      <c r="KQF75" s="401"/>
      <c r="KQG75" s="401"/>
      <c r="KQH75" s="401"/>
      <c r="KQI75" s="401"/>
      <c r="KQJ75" s="401"/>
      <c r="KQK75" s="401"/>
      <c r="KQL75" s="401"/>
      <c r="KQM75" s="401"/>
      <c r="KQN75" s="401"/>
      <c r="KQO75" s="401"/>
      <c r="KQP75" s="401"/>
      <c r="KQQ75" s="401"/>
      <c r="KQR75" s="401"/>
      <c r="KQS75" s="401"/>
      <c r="KQT75" s="401"/>
      <c r="KQU75" s="401"/>
      <c r="KQV75" s="401"/>
      <c r="KQW75" s="401"/>
      <c r="KQX75" s="401"/>
      <c r="KQY75" s="401"/>
      <c r="KQZ75" s="401"/>
      <c r="KRA75" s="401"/>
      <c r="KRB75" s="401"/>
      <c r="KRC75" s="401"/>
      <c r="KRD75" s="401"/>
      <c r="KRE75" s="401"/>
      <c r="KRF75" s="401"/>
      <c r="KRG75" s="401"/>
      <c r="KRH75" s="401"/>
      <c r="KRI75" s="401"/>
      <c r="KRJ75" s="401"/>
      <c r="KRK75" s="401"/>
      <c r="KRL75" s="401"/>
      <c r="KRM75" s="401"/>
      <c r="KRN75" s="401"/>
      <c r="KRO75" s="401"/>
      <c r="KRP75" s="401"/>
      <c r="KRQ75" s="401"/>
      <c r="KRR75" s="401"/>
      <c r="KRS75" s="401"/>
      <c r="KRT75" s="401"/>
      <c r="KRU75" s="401"/>
      <c r="KRV75" s="401"/>
      <c r="KRW75" s="401"/>
      <c r="KRX75" s="401"/>
      <c r="KRY75" s="401"/>
      <c r="KRZ75" s="401"/>
      <c r="KSA75" s="401"/>
      <c r="KSB75" s="401"/>
      <c r="KSC75" s="401"/>
      <c r="KSD75" s="401"/>
      <c r="KSE75" s="401"/>
      <c r="KSF75" s="401"/>
      <c r="KSG75" s="401"/>
      <c r="KSH75" s="401"/>
      <c r="KSI75" s="401"/>
      <c r="KSJ75" s="401"/>
      <c r="KSK75" s="401"/>
      <c r="KSL75" s="401"/>
      <c r="KSM75" s="401"/>
      <c r="KSN75" s="401"/>
      <c r="KSO75" s="401"/>
      <c r="KSP75" s="401"/>
      <c r="KSQ75" s="401"/>
      <c r="KSR75" s="401"/>
      <c r="KSS75" s="401"/>
      <c r="KST75" s="401"/>
      <c r="KSU75" s="401"/>
      <c r="KSV75" s="401"/>
      <c r="KSW75" s="401"/>
      <c r="KSX75" s="401"/>
      <c r="KSY75" s="401"/>
      <c r="KSZ75" s="401"/>
      <c r="KTA75" s="401"/>
      <c r="KTB75" s="401"/>
      <c r="KTC75" s="401"/>
      <c r="KTD75" s="401"/>
      <c r="KTE75" s="401"/>
      <c r="KTF75" s="401"/>
      <c r="KTG75" s="401"/>
      <c r="KTH75" s="401"/>
      <c r="KTI75" s="401"/>
      <c r="KTJ75" s="401"/>
      <c r="KTK75" s="401"/>
      <c r="KTL75" s="401"/>
      <c r="KTM75" s="401"/>
      <c r="KTN75" s="401"/>
      <c r="KTO75" s="401"/>
      <c r="KTP75" s="401"/>
      <c r="KTQ75" s="401"/>
      <c r="KTR75" s="401"/>
      <c r="KTS75" s="401"/>
      <c r="KTT75" s="401"/>
      <c r="KTU75" s="401"/>
      <c r="KTV75" s="401"/>
      <c r="KTW75" s="401"/>
      <c r="KTX75" s="401"/>
      <c r="KTY75" s="401"/>
      <c r="KTZ75" s="401"/>
      <c r="KUA75" s="401"/>
      <c r="KUB75" s="401"/>
      <c r="KUC75" s="401"/>
      <c r="KUD75" s="401"/>
      <c r="KUE75" s="401"/>
      <c r="KUF75" s="401"/>
      <c r="KUG75" s="401"/>
      <c r="KUH75" s="401"/>
      <c r="KUI75" s="401"/>
      <c r="KUJ75" s="401"/>
      <c r="KUK75" s="401"/>
      <c r="KUL75" s="401"/>
      <c r="KUM75" s="401"/>
      <c r="KUN75" s="401"/>
      <c r="KUO75" s="401"/>
      <c r="KUP75" s="401"/>
      <c r="KUQ75" s="401"/>
      <c r="KUR75" s="401"/>
      <c r="KUS75" s="401"/>
      <c r="KUT75" s="401"/>
      <c r="KUU75" s="401"/>
      <c r="KUV75" s="401"/>
      <c r="KUW75" s="401"/>
      <c r="KUX75" s="401"/>
      <c r="KUY75" s="401"/>
      <c r="KUZ75" s="401"/>
      <c r="KVA75" s="401"/>
      <c r="KVB75" s="401"/>
      <c r="KVC75" s="401"/>
      <c r="KVD75" s="401"/>
      <c r="KVE75" s="401"/>
      <c r="KVF75" s="401"/>
      <c r="KVG75" s="401"/>
      <c r="KVH75" s="401"/>
      <c r="KVI75" s="401"/>
      <c r="KVJ75" s="401"/>
      <c r="KVK75" s="401"/>
      <c r="KVL75" s="401"/>
      <c r="KVM75" s="401"/>
      <c r="KVN75" s="401"/>
      <c r="KVO75" s="401"/>
      <c r="KVP75" s="401"/>
      <c r="KVQ75" s="401"/>
      <c r="KVR75" s="401"/>
      <c r="KVS75" s="401"/>
      <c r="KVT75" s="401"/>
      <c r="KVU75" s="401"/>
      <c r="KVV75" s="401"/>
      <c r="KVW75" s="401"/>
      <c r="KVX75" s="401"/>
      <c r="KVY75" s="401"/>
      <c r="KVZ75" s="401"/>
      <c r="KWA75" s="401"/>
      <c r="KWB75" s="401"/>
      <c r="KWC75" s="401"/>
      <c r="KWD75" s="401"/>
      <c r="KWE75" s="401"/>
      <c r="KWF75" s="401"/>
      <c r="KWG75" s="401"/>
      <c r="KWH75" s="401"/>
      <c r="KWI75" s="401"/>
      <c r="KWJ75" s="401"/>
      <c r="KWK75" s="401"/>
      <c r="KWL75" s="401"/>
      <c r="KWM75" s="401"/>
      <c r="KWN75" s="401"/>
      <c r="KWO75" s="401"/>
      <c r="KWP75" s="401"/>
      <c r="KWQ75" s="401"/>
      <c r="KWR75" s="401"/>
      <c r="KWS75" s="401"/>
      <c r="KWT75" s="401"/>
      <c r="KWU75" s="401"/>
      <c r="KWV75" s="401"/>
      <c r="KWW75" s="401"/>
      <c r="KWX75" s="401"/>
      <c r="KWY75" s="401"/>
      <c r="KWZ75" s="401"/>
      <c r="KXA75" s="401"/>
      <c r="KXB75" s="401"/>
      <c r="KXC75" s="401"/>
      <c r="KXD75" s="401"/>
      <c r="KXE75" s="401"/>
      <c r="KXF75" s="401"/>
      <c r="KXG75" s="401"/>
      <c r="KXH75" s="401"/>
      <c r="KXI75" s="401"/>
      <c r="KXJ75" s="401"/>
      <c r="KXK75" s="401"/>
      <c r="KXL75" s="401"/>
      <c r="KXM75" s="401"/>
      <c r="KXN75" s="401"/>
      <c r="KXO75" s="401"/>
      <c r="KXP75" s="401"/>
      <c r="KXQ75" s="401"/>
      <c r="KXR75" s="401"/>
      <c r="KXS75" s="401"/>
      <c r="KXT75" s="401"/>
      <c r="KXU75" s="401"/>
      <c r="KXV75" s="401"/>
      <c r="KXW75" s="401"/>
      <c r="KXX75" s="401"/>
      <c r="KXY75" s="401"/>
      <c r="KXZ75" s="401"/>
      <c r="KYA75" s="401"/>
      <c r="KYB75" s="401"/>
      <c r="KYC75" s="401"/>
      <c r="KYD75" s="401"/>
      <c r="KYE75" s="401"/>
      <c r="KYF75" s="401"/>
      <c r="KYG75" s="401"/>
      <c r="KYH75" s="401"/>
      <c r="KYI75" s="401"/>
      <c r="KYJ75" s="401"/>
      <c r="KYK75" s="401"/>
      <c r="KYL75" s="401"/>
      <c r="KYM75" s="401"/>
      <c r="KYN75" s="401"/>
      <c r="KYO75" s="401"/>
      <c r="KYP75" s="401"/>
      <c r="KYQ75" s="401"/>
      <c r="KYR75" s="401"/>
      <c r="KYS75" s="401"/>
      <c r="KYT75" s="401"/>
      <c r="KYU75" s="401"/>
      <c r="KYV75" s="401"/>
      <c r="KYW75" s="401"/>
      <c r="KYX75" s="401"/>
      <c r="KYY75" s="401"/>
      <c r="KYZ75" s="401"/>
      <c r="KZA75" s="401"/>
      <c r="KZB75" s="401"/>
      <c r="KZC75" s="401"/>
      <c r="KZD75" s="401"/>
      <c r="KZE75" s="401"/>
      <c r="KZF75" s="401"/>
      <c r="KZG75" s="401"/>
      <c r="KZH75" s="401"/>
      <c r="KZI75" s="401"/>
      <c r="KZJ75" s="401"/>
      <c r="KZK75" s="401"/>
      <c r="KZL75" s="401"/>
      <c r="KZM75" s="401"/>
      <c r="KZN75" s="401"/>
      <c r="KZO75" s="401"/>
      <c r="KZP75" s="401"/>
      <c r="KZQ75" s="401"/>
      <c r="KZR75" s="401"/>
      <c r="KZS75" s="401"/>
      <c r="KZT75" s="401"/>
      <c r="KZU75" s="401"/>
      <c r="KZV75" s="401"/>
      <c r="KZW75" s="401"/>
      <c r="KZX75" s="401"/>
      <c r="KZY75" s="401"/>
      <c r="KZZ75" s="401"/>
      <c r="LAA75" s="401"/>
      <c r="LAB75" s="401"/>
      <c r="LAC75" s="401"/>
      <c r="LAD75" s="401"/>
      <c r="LAE75" s="401"/>
      <c r="LAF75" s="401"/>
      <c r="LAG75" s="401"/>
      <c r="LAH75" s="401"/>
      <c r="LAI75" s="401"/>
      <c r="LAJ75" s="401"/>
      <c r="LAK75" s="401"/>
      <c r="LAL75" s="401"/>
      <c r="LAM75" s="401"/>
      <c r="LAN75" s="401"/>
      <c r="LAO75" s="401"/>
      <c r="LAP75" s="401"/>
      <c r="LAQ75" s="401"/>
      <c r="LAR75" s="401"/>
      <c r="LAS75" s="401"/>
      <c r="LAT75" s="401"/>
      <c r="LAU75" s="401"/>
      <c r="LAV75" s="401"/>
      <c r="LAW75" s="401"/>
      <c r="LAX75" s="401"/>
      <c r="LAY75" s="401"/>
      <c r="LAZ75" s="401"/>
      <c r="LBA75" s="401"/>
      <c r="LBB75" s="401"/>
      <c r="LBC75" s="401"/>
      <c r="LBD75" s="401"/>
      <c r="LBE75" s="401"/>
      <c r="LBF75" s="401"/>
      <c r="LBG75" s="401"/>
      <c r="LBH75" s="401"/>
      <c r="LBI75" s="401"/>
      <c r="LBJ75" s="401"/>
      <c r="LBK75" s="401"/>
      <c r="LBL75" s="401"/>
      <c r="LBM75" s="401"/>
      <c r="LBN75" s="401"/>
      <c r="LBO75" s="401"/>
      <c r="LBP75" s="401"/>
      <c r="LBQ75" s="401"/>
      <c r="LBR75" s="401"/>
      <c r="LBS75" s="401"/>
      <c r="LBT75" s="401"/>
      <c r="LBU75" s="401"/>
      <c r="LBV75" s="401"/>
      <c r="LBW75" s="401"/>
      <c r="LBX75" s="401"/>
      <c r="LBY75" s="401"/>
      <c r="LBZ75" s="401"/>
      <c r="LCA75" s="401"/>
      <c r="LCB75" s="401"/>
      <c r="LCC75" s="401"/>
      <c r="LCD75" s="401"/>
      <c r="LCE75" s="401"/>
      <c r="LCF75" s="401"/>
      <c r="LCG75" s="401"/>
      <c r="LCH75" s="401"/>
      <c r="LCI75" s="401"/>
      <c r="LCJ75" s="401"/>
      <c r="LCK75" s="401"/>
      <c r="LCL75" s="401"/>
      <c r="LCM75" s="401"/>
      <c r="LCN75" s="401"/>
      <c r="LCO75" s="401"/>
      <c r="LCP75" s="401"/>
      <c r="LCQ75" s="401"/>
      <c r="LCR75" s="401"/>
      <c r="LCS75" s="401"/>
      <c r="LCT75" s="401"/>
      <c r="LCU75" s="401"/>
      <c r="LCV75" s="401"/>
      <c r="LCW75" s="401"/>
      <c r="LCX75" s="401"/>
      <c r="LCY75" s="401"/>
      <c r="LCZ75" s="401"/>
      <c r="LDA75" s="401"/>
      <c r="LDB75" s="401"/>
      <c r="LDC75" s="401"/>
      <c r="LDD75" s="401"/>
      <c r="LDE75" s="401"/>
      <c r="LDF75" s="401"/>
      <c r="LDG75" s="401"/>
      <c r="LDH75" s="401"/>
      <c r="LDI75" s="401"/>
      <c r="LDJ75" s="401"/>
      <c r="LDK75" s="401"/>
      <c r="LDL75" s="401"/>
      <c r="LDM75" s="401"/>
      <c r="LDN75" s="401"/>
      <c r="LDO75" s="401"/>
      <c r="LDP75" s="401"/>
      <c r="LDQ75" s="401"/>
      <c r="LDR75" s="401"/>
      <c r="LDS75" s="401"/>
      <c r="LDT75" s="401"/>
      <c r="LDU75" s="401"/>
      <c r="LDV75" s="401"/>
      <c r="LDW75" s="401"/>
      <c r="LDX75" s="401"/>
      <c r="LDY75" s="401"/>
      <c r="LDZ75" s="401"/>
      <c r="LEA75" s="401"/>
      <c r="LEB75" s="401"/>
      <c r="LEC75" s="401"/>
      <c r="LED75" s="401"/>
      <c r="LEE75" s="401"/>
      <c r="LEF75" s="401"/>
      <c r="LEG75" s="401"/>
      <c r="LEH75" s="401"/>
      <c r="LEI75" s="401"/>
      <c r="LEJ75" s="401"/>
      <c r="LEK75" s="401"/>
      <c r="LEL75" s="401"/>
      <c r="LEM75" s="401"/>
      <c r="LEN75" s="401"/>
      <c r="LEO75" s="401"/>
      <c r="LEP75" s="401"/>
      <c r="LEQ75" s="401"/>
      <c r="LER75" s="401"/>
      <c r="LES75" s="401"/>
      <c r="LET75" s="401"/>
      <c r="LEU75" s="401"/>
      <c r="LEV75" s="401"/>
      <c r="LEW75" s="401"/>
      <c r="LEX75" s="401"/>
      <c r="LEY75" s="401"/>
      <c r="LEZ75" s="401"/>
      <c r="LFA75" s="401"/>
      <c r="LFB75" s="401"/>
      <c r="LFC75" s="401"/>
      <c r="LFD75" s="401"/>
      <c r="LFE75" s="401"/>
      <c r="LFF75" s="401"/>
      <c r="LFG75" s="401"/>
      <c r="LFH75" s="401"/>
      <c r="LFI75" s="401"/>
      <c r="LFJ75" s="401"/>
      <c r="LFK75" s="401"/>
      <c r="LFL75" s="401"/>
      <c r="LFM75" s="401"/>
      <c r="LFN75" s="401"/>
      <c r="LFO75" s="401"/>
      <c r="LFP75" s="401"/>
      <c r="LFQ75" s="401"/>
      <c r="LFR75" s="401"/>
      <c r="LFS75" s="401"/>
      <c r="LFT75" s="401"/>
      <c r="LFU75" s="401"/>
      <c r="LFV75" s="401"/>
      <c r="LFW75" s="401"/>
      <c r="LFX75" s="401"/>
      <c r="LFY75" s="401"/>
      <c r="LFZ75" s="401"/>
      <c r="LGA75" s="401"/>
      <c r="LGB75" s="401"/>
      <c r="LGC75" s="401"/>
      <c r="LGD75" s="401"/>
      <c r="LGE75" s="401"/>
      <c r="LGF75" s="401"/>
      <c r="LGG75" s="401"/>
      <c r="LGH75" s="401"/>
      <c r="LGI75" s="401"/>
      <c r="LGJ75" s="401"/>
      <c r="LGK75" s="401"/>
      <c r="LGL75" s="401"/>
      <c r="LGM75" s="401"/>
      <c r="LGN75" s="401"/>
      <c r="LGO75" s="401"/>
      <c r="LGP75" s="401"/>
      <c r="LGQ75" s="401"/>
      <c r="LGR75" s="401"/>
      <c r="LGS75" s="401"/>
      <c r="LGT75" s="401"/>
      <c r="LGU75" s="401"/>
      <c r="LGV75" s="401"/>
      <c r="LGW75" s="401"/>
      <c r="LGX75" s="401"/>
      <c r="LGY75" s="401"/>
      <c r="LGZ75" s="401"/>
      <c r="LHA75" s="401"/>
      <c r="LHB75" s="401"/>
      <c r="LHC75" s="401"/>
      <c r="LHD75" s="401"/>
      <c r="LHE75" s="401"/>
      <c r="LHF75" s="401"/>
      <c r="LHG75" s="401"/>
      <c r="LHH75" s="401"/>
      <c r="LHI75" s="401"/>
      <c r="LHJ75" s="401"/>
      <c r="LHK75" s="401"/>
      <c r="LHL75" s="401"/>
      <c r="LHM75" s="401"/>
      <c r="LHN75" s="401"/>
      <c r="LHO75" s="401"/>
      <c r="LHP75" s="401"/>
      <c r="LHQ75" s="401"/>
      <c r="LHR75" s="401"/>
      <c r="LHS75" s="401"/>
      <c r="LHT75" s="401"/>
      <c r="LHU75" s="401"/>
      <c r="LHV75" s="401"/>
      <c r="LHW75" s="401"/>
      <c r="LHX75" s="401"/>
      <c r="LHY75" s="401"/>
      <c r="LHZ75" s="401"/>
      <c r="LIA75" s="401"/>
      <c r="LIB75" s="401"/>
      <c r="LIC75" s="401"/>
      <c r="LID75" s="401"/>
      <c r="LIE75" s="401"/>
      <c r="LIF75" s="401"/>
      <c r="LIG75" s="401"/>
      <c r="LIH75" s="401"/>
      <c r="LII75" s="401"/>
      <c r="LIJ75" s="401"/>
      <c r="LIK75" s="401"/>
      <c r="LIL75" s="401"/>
      <c r="LIM75" s="401"/>
      <c r="LIN75" s="401"/>
      <c r="LIO75" s="401"/>
      <c r="LIP75" s="401"/>
      <c r="LIQ75" s="401"/>
      <c r="LIR75" s="401"/>
      <c r="LIS75" s="401"/>
      <c r="LIT75" s="401"/>
      <c r="LIU75" s="401"/>
      <c r="LIV75" s="401"/>
      <c r="LIW75" s="401"/>
      <c r="LIX75" s="401"/>
      <c r="LIY75" s="401"/>
      <c r="LIZ75" s="401"/>
      <c r="LJA75" s="401"/>
      <c r="LJB75" s="401"/>
      <c r="LJC75" s="401"/>
      <c r="LJD75" s="401"/>
      <c r="LJE75" s="401"/>
      <c r="LJF75" s="401"/>
      <c r="LJG75" s="401"/>
      <c r="LJH75" s="401"/>
      <c r="LJI75" s="401"/>
      <c r="LJJ75" s="401"/>
      <c r="LJK75" s="401"/>
      <c r="LJL75" s="401"/>
      <c r="LJM75" s="401"/>
      <c r="LJN75" s="401"/>
      <c r="LJO75" s="401"/>
      <c r="LJP75" s="401"/>
      <c r="LJQ75" s="401"/>
      <c r="LJR75" s="401"/>
      <c r="LJS75" s="401"/>
      <c r="LJT75" s="401"/>
      <c r="LJU75" s="401"/>
      <c r="LJV75" s="401"/>
      <c r="LJW75" s="401"/>
      <c r="LJX75" s="401"/>
      <c r="LJY75" s="401"/>
      <c r="LJZ75" s="401"/>
      <c r="LKA75" s="401"/>
      <c r="LKB75" s="401"/>
      <c r="LKC75" s="401"/>
      <c r="LKD75" s="401"/>
      <c r="LKE75" s="401"/>
      <c r="LKF75" s="401"/>
      <c r="LKG75" s="401"/>
      <c r="LKH75" s="401"/>
      <c r="LKI75" s="401"/>
      <c r="LKJ75" s="401"/>
      <c r="LKK75" s="401"/>
      <c r="LKL75" s="401"/>
      <c r="LKM75" s="401"/>
      <c r="LKN75" s="401"/>
      <c r="LKO75" s="401"/>
      <c r="LKP75" s="401"/>
      <c r="LKQ75" s="401"/>
      <c r="LKR75" s="401"/>
      <c r="LKS75" s="401"/>
      <c r="LKT75" s="401"/>
      <c r="LKU75" s="401"/>
      <c r="LKV75" s="401"/>
      <c r="LKW75" s="401"/>
      <c r="LKX75" s="401"/>
      <c r="LKY75" s="401"/>
      <c r="LKZ75" s="401"/>
      <c r="LLA75" s="401"/>
      <c r="LLB75" s="401"/>
      <c r="LLC75" s="401"/>
      <c r="LLD75" s="401"/>
      <c r="LLE75" s="401"/>
      <c r="LLF75" s="401"/>
      <c r="LLG75" s="401"/>
      <c r="LLH75" s="401"/>
      <c r="LLI75" s="401"/>
      <c r="LLJ75" s="401"/>
      <c r="LLK75" s="401"/>
      <c r="LLL75" s="401"/>
      <c r="LLM75" s="401"/>
      <c r="LLN75" s="401"/>
      <c r="LLO75" s="401"/>
      <c r="LLP75" s="401"/>
      <c r="LLQ75" s="401"/>
      <c r="LLR75" s="401"/>
      <c r="LLS75" s="401"/>
      <c r="LLT75" s="401"/>
      <c r="LLU75" s="401"/>
      <c r="LLV75" s="401"/>
      <c r="LLW75" s="401"/>
      <c r="LLX75" s="401"/>
      <c r="LLY75" s="401"/>
      <c r="LLZ75" s="401"/>
      <c r="LMA75" s="401"/>
      <c r="LMB75" s="401"/>
      <c r="LMC75" s="401"/>
      <c r="LMD75" s="401"/>
      <c r="LME75" s="401"/>
      <c r="LMF75" s="401"/>
      <c r="LMG75" s="401"/>
      <c r="LMH75" s="401"/>
      <c r="LMI75" s="401"/>
      <c r="LMJ75" s="401"/>
      <c r="LMK75" s="401"/>
      <c r="LML75" s="401"/>
      <c r="LMM75" s="401"/>
      <c r="LMN75" s="401"/>
      <c r="LMO75" s="401"/>
      <c r="LMP75" s="401"/>
      <c r="LMQ75" s="401"/>
      <c r="LMR75" s="401"/>
      <c r="LMS75" s="401"/>
      <c r="LMT75" s="401"/>
      <c r="LMU75" s="401"/>
      <c r="LMV75" s="401"/>
      <c r="LMW75" s="401"/>
      <c r="LMX75" s="401"/>
      <c r="LMY75" s="401"/>
      <c r="LMZ75" s="401"/>
      <c r="LNA75" s="401"/>
      <c r="LNB75" s="401"/>
      <c r="LNC75" s="401"/>
      <c r="LND75" s="401"/>
      <c r="LNE75" s="401"/>
      <c r="LNF75" s="401"/>
      <c r="LNG75" s="401"/>
      <c r="LNH75" s="401"/>
      <c r="LNI75" s="401"/>
      <c r="LNJ75" s="401"/>
      <c r="LNK75" s="401"/>
      <c r="LNL75" s="401"/>
      <c r="LNM75" s="401"/>
      <c r="LNN75" s="401"/>
      <c r="LNO75" s="401"/>
      <c r="LNP75" s="401"/>
      <c r="LNQ75" s="401"/>
      <c r="LNR75" s="401"/>
      <c r="LNS75" s="401"/>
      <c r="LNT75" s="401"/>
      <c r="LNU75" s="401"/>
      <c r="LNV75" s="401"/>
      <c r="LNW75" s="401"/>
      <c r="LNX75" s="401"/>
      <c r="LNY75" s="401"/>
      <c r="LNZ75" s="401"/>
      <c r="LOA75" s="401"/>
      <c r="LOB75" s="401"/>
      <c r="LOC75" s="401"/>
      <c r="LOD75" s="401"/>
      <c r="LOE75" s="401"/>
      <c r="LOF75" s="401"/>
      <c r="LOG75" s="401"/>
      <c r="LOH75" s="401"/>
      <c r="LOI75" s="401"/>
      <c r="LOJ75" s="401"/>
      <c r="LOK75" s="401"/>
      <c r="LOL75" s="401"/>
      <c r="LOM75" s="401"/>
      <c r="LON75" s="401"/>
      <c r="LOO75" s="401"/>
      <c r="LOP75" s="401"/>
      <c r="LOQ75" s="401"/>
      <c r="LOR75" s="401"/>
      <c r="LOS75" s="401"/>
      <c r="LOT75" s="401"/>
      <c r="LOU75" s="401"/>
      <c r="LOV75" s="401"/>
      <c r="LOW75" s="401"/>
      <c r="LOX75" s="401"/>
      <c r="LOY75" s="401"/>
      <c r="LOZ75" s="401"/>
      <c r="LPA75" s="401"/>
      <c r="LPB75" s="401"/>
      <c r="LPC75" s="401"/>
      <c r="LPD75" s="401"/>
      <c r="LPE75" s="401"/>
      <c r="LPF75" s="401"/>
      <c r="LPG75" s="401"/>
      <c r="LPH75" s="401"/>
      <c r="LPI75" s="401"/>
      <c r="LPJ75" s="401"/>
      <c r="LPK75" s="401"/>
      <c r="LPL75" s="401"/>
      <c r="LPM75" s="401"/>
      <c r="LPN75" s="401"/>
      <c r="LPO75" s="401"/>
      <c r="LPP75" s="401"/>
      <c r="LPQ75" s="401"/>
      <c r="LPR75" s="401"/>
      <c r="LPS75" s="401"/>
      <c r="LPT75" s="401"/>
      <c r="LPU75" s="401"/>
      <c r="LPV75" s="401"/>
      <c r="LPW75" s="401"/>
      <c r="LPX75" s="401"/>
      <c r="LPY75" s="401"/>
      <c r="LPZ75" s="401"/>
      <c r="LQA75" s="401"/>
      <c r="LQB75" s="401"/>
      <c r="LQC75" s="401"/>
      <c r="LQD75" s="401"/>
      <c r="LQE75" s="401"/>
      <c r="LQF75" s="401"/>
      <c r="LQG75" s="401"/>
      <c r="LQH75" s="401"/>
      <c r="LQI75" s="401"/>
      <c r="LQJ75" s="401"/>
      <c r="LQK75" s="401"/>
      <c r="LQL75" s="401"/>
      <c r="LQM75" s="401"/>
      <c r="LQN75" s="401"/>
      <c r="LQO75" s="401"/>
      <c r="LQP75" s="401"/>
      <c r="LQQ75" s="401"/>
      <c r="LQR75" s="401"/>
      <c r="LQS75" s="401"/>
      <c r="LQT75" s="401"/>
      <c r="LQU75" s="401"/>
      <c r="LQV75" s="401"/>
      <c r="LQW75" s="401"/>
      <c r="LQX75" s="401"/>
      <c r="LQY75" s="401"/>
      <c r="LQZ75" s="401"/>
      <c r="LRA75" s="401"/>
      <c r="LRB75" s="401"/>
      <c r="LRC75" s="401"/>
      <c r="LRD75" s="401"/>
      <c r="LRE75" s="401"/>
      <c r="LRF75" s="401"/>
      <c r="LRG75" s="401"/>
      <c r="LRH75" s="401"/>
      <c r="LRI75" s="401"/>
      <c r="LRJ75" s="401"/>
      <c r="LRK75" s="401"/>
      <c r="LRL75" s="401"/>
      <c r="LRM75" s="401"/>
      <c r="LRN75" s="401"/>
      <c r="LRO75" s="401"/>
      <c r="LRP75" s="401"/>
      <c r="LRQ75" s="401"/>
      <c r="LRR75" s="401"/>
      <c r="LRS75" s="401"/>
      <c r="LRT75" s="401"/>
      <c r="LRU75" s="401"/>
      <c r="LRV75" s="401"/>
      <c r="LRW75" s="401"/>
      <c r="LRX75" s="401"/>
      <c r="LRY75" s="401"/>
      <c r="LRZ75" s="401"/>
      <c r="LSA75" s="401"/>
      <c r="LSB75" s="401"/>
      <c r="LSC75" s="401"/>
      <c r="LSD75" s="401"/>
      <c r="LSE75" s="401"/>
      <c r="LSF75" s="401"/>
      <c r="LSG75" s="401"/>
      <c r="LSH75" s="401"/>
      <c r="LSI75" s="401"/>
      <c r="LSJ75" s="401"/>
      <c r="LSK75" s="401"/>
      <c r="LSL75" s="401"/>
      <c r="LSM75" s="401"/>
      <c r="LSN75" s="401"/>
      <c r="LSO75" s="401"/>
      <c r="LSP75" s="401"/>
      <c r="LSQ75" s="401"/>
      <c r="LSR75" s="401"/>
      <c r="LSS75" s="401"/>
      <c r="LST75" s="401"/>
      <c r="LSU75" s="401"/>
      <c r="LSV75" s="401"/>
      <c r="LSW75" s="401"/>
      <c r="LSX75" s="401"/>
      <c r="LSY75" s="401"/>
      <c r="LSZ75" s="401"/>
      <c r="LTA75" s="401"/>
      <c r="LTB75" s="401"/>
      <c r="LTC75" s="401"/>
      <c r="LTD75" s="401"/>
      <c r="LTE75" s="401"/>
      <c r="LTF75" s="401"/>
      <c r="LTG75" s="401"/>
      <c r="LTH75" s="401"/>
      <c r="LTI75" s="401"/>
      <c r="LTJ75" s="401"/>
      <c r="LTK75" s="401"/>
      <c r="LTL75" s="401"/>
      <c r="LTM75" s="401"/>
      <c r="LTN75" s="401"/>
      <c r="LTO75" s="401"/>
      <c r="LTP75" s="401"/>
      <c r="LTQ75" s="401"/>
      <c r="LTR75" s="401"/>
      <c r="LTS75" s="401"/>
      <c r="LTT75" s="401"/>
      <c r="LTU75" s="401"/>
      <c r="LTV75" s="401"/>
      <c r="LTW75" s="401"/>
      <c r="LTX75" s="401"/>
      <c r="LTY75" s="401"/>
      <c r="LTZ75" s="401"/>
      <c r="LUA75" s="401"/>
      <c r="LUB75" s="401"/>
      <c r="LUC75" s="401"/>
      <c r="LUD75" s="401"/>
      <c r="LUE75" s="401"/>
      <c r="LUF75" s="401"/>
      <c r="LUG75" s="401"/>
      <c r="LUH75" s="401"/>
      <c r="LUI75" s="401"/>
      <c r="LUJ75" s="401"/>
      <c r="LUK75" s="401"/>
      <c r="LUL75" s="401"/>
      <c r="LUM75" s="401"/>
      <c r="LUN75" s="401"/>
      <c r="LUO75" s="401"/>
      <c r="LUP75" s="401"/>
      <c r="LUQ75" s="401"/>
      <c r="LUR75" s="401"/>
      <c r="LUS75" s="401"/>
      <c r="LUT75" s="401"/>
      <c r="LUU75" s="401"/>
      <c r="LUV75" s="401"/>
      <c r="LUW75" s="401"/>
      <c r="LUX75" s="401"/>
      <c r="LUY75" s="401"/>
      <c r="LUZ75" s="401"/>
      <c r="LVA75" s="401"/>
      <c r="LVB75" s="401"/>
      <c r="LVC75" s="401"/>
      <c r="LVD75" s="401"/>
      <c r="LVE75" s="401"/>
      <c r="LVF75" s="401"/>
      <c r="LVG75" s="401"/>
      <c r="LVH75" s="401"/>
      <c r="LVI75" s="401"/>
      <c r="LVJ75" s="401"/>
      <c r="LVK75" s="401"/>
      <c r="LVL75" s="401"/>
      <c r="LVM75" s="401"/>
      <c r="LVN75" s="401"/>
      <c r="LVO75" s="401"/>
      <c r="LVP75" s="401"/>
      <c r="LVQ75" s="401"/>
      <c r="LVR75" s="401"/>
      <c r="LVS75" s="401"/>
      <c r="LVT75" s="401"/>
      <c r="LVU75" s="401"/>
      <c r="LVV75" s="401"/>
      <c r="LVW75" s="401"/>
      <c r="LVX75" s="401"/>
      <c r="LVY75" s="401"/>
      <c r="LVZ75" s="401"/>
      <c r="LWA75" s="401"/>
      <c r="LWB75" s="401"/>
      <c r="LWC75" s="401"/>
      <c r="LWD75" s="401"/>
      <c r="LWE75" s="401"/>
      <c r="LWF75" s="401"/>
      <c r="LWG75" s="401"/>
      <c r="LWH75" s="401"/>
      <c r="LWI75" s="401"/>
      <c r="LWJ75" s="401"/>
      <c r="LWK75" s="401"/>
      <c r="LWL75" s="401"/>
      <c r="LWM75" s="401"/>
      <c r="LWN75" s="401"/>
      <c r="LWO75" s="401"/>
      <c r="LWP75" s="401"/>
      <c r="LWQ75" s="401"/>
      <c r="LWR75" s="401"/>
      <c r="LWS75" s="401"/>
      <c r="LWT75" s="401"/>
      <c r="LWU75" s="401"/>
      <c r="LWV75" s="401"/>
      <c r="LWW75" s="401"/>
      <c r="LWX75" s="401"/>
      <c r="LWY75" s="401"/>
      <c r="LWZ75" s="401"/>
      <c r="LXA75" s="401"/>
      <c r="LXB75" s="401"/>
      <c r="LXC75" s="401"/>
      <c r="LXD75" s="401"/>
      <c r="LXE75" s="401"/>
      <c r="LXF75" s="401"/>
      <c r="LXG75" s="401"/>
      <c r="LXH75" s="401"/>
      <c r="LXI75" s="401"/>
      <c r="LXJ75" s="401"/>
      <c r="LXK75" s="401"/>
      <c r="LXL75" s="401"/>
      <c r="LXM75" s="401"/>
      <c r="LXN75" s="401"/>
      <c r="LXO75" s="401"/>
      <c r="LXP75" s="401"/>
      <c r="LXQ75" s="401"/>
      <c r="LXR75" s="401"/>
      <c r="LXS75" s="401"/>
      <c r="LXT75" s="401"/>
      <c r="LXU75" s="401"/>
      <c r="LXV75" s="401"/>
      <c r="LXW75" s="401"/>
      <c r="LXX75" s="401"/>
      <c r="LXY75" s="401"/>
      <c r="LXZ75" s="401"/>
      <c r="LYA75" s="401"/>
      <c r="LYB75" s="401"/>
      <c r="LYC75" s="401"/>
      <c r="LYD75" s="401"/>
      <c r="LYE75" s="401"/>
      <c r="LYF75" s="401"/>
      <c r="LYG75" s="401"/>
      <c r="LYH75" s="401"/>
      <c r="LYI75" s="401"/>
      <c r="LYJ75" s="401"/>
      <c r="LYK75" s="401"/>
      <c r="LYL75" s="401"/>
      <c r="LYM75" s="401"/>
      <c r="LYN75" s="401"/>
      <c r="LYO75" s="401"/>
      <c r="LYP75" s="401"/>
      <c r="LYQ75" s="401"/>
      <c r="LYR75" s="401"/>
      <c r="LYS75" s="401"/>
      <c r="LYT75" s="401"/>
      <c r="LYU75" s="401"/>
      <c r="LYV75" s="401"/>
      <c r="LYW75" s="401"/>
      <c r="LYX75" s="401"/>
      <c r="LYY75" s="401"/>
      <c r="LYZ75" s="401"/>
      <c r="LZA75" s="401"/>
      <c r="LZB75" s="401"/>
      <c r="LZC75" s="401"/>
      <c r="LZD75" s="401"/>
      <c r="LZE75" s="401"/>
      <c r="LZF75" s="401"/>
      <c r="LZG75" s="401"/>
      <c r="LZH75" s="401"/>
      <c r="LZI75" s="401"/>
      <c r="LZJ75" s="401"/>
      <c r="LZK75" s="401"/>
      <c r="LZL75" s="401"/>
      <c r="LZM75" s="401"/>
      <c r="LZN75" s="401"/>
      <c r="LZO75" s="401"/>
      <c r="LZP75" s="401"/>
      <c r="LZQ75" s="401"/>
      <c r="LZR75" s="401"/>
      <c r="LZS75" s="401"/>
      <c r="LZT75" s="401"/>
      <c r="LZU75" s="401"/>
      <c r="LZV75" s="401"/>
      <c r="LZW75" s="401"/>
      <c r="LZX75" s="401"/>
      <c r="LZY75" s="401"/>
      <c r="LZZ75" s="401"/>
      <c r="MAA75" s="401"/>
      <c r="MAB75" s="401"/>
      <c r="MAC75" s="401"/>
      <c r="MAD75" s="401"/>
      <c r="MAE75" s="401"/>
      <c r="MAF75" s="401"/>
      <c r="MAG75" s="401"/>
      <c r="MAH75" s="401"/>
      <c r="MAI75" s="401"/>
      <c r="MAJ75" s="401"/>
      <c r="MAK75" s="401"/>
      <c r="MAL75" s="401"/>
      <c r="MAM75" s="401"/>
      <c r="MAN75" s="401"/>
      <c r="MAO75" s="401"/>
      <c r="MAP75" s="401"/>
      <c r="MAQ75" s="401"/>
      <c r="MAR75" s="401"/>
      <c r="MAS75" s="401"/>
      <c r="MAT75" s="401"/>
      <c r="MAU75" s="401"/>
      <c r="MAV75" s="401"/>
      <c r="MAW75" s="401"/>
      <c r="MAX75" s="401"/>
      <c r="MAY75" s="401"/>
      <c r="MAZ75" s="401"/>
      <c r="MBA75" s="401"/>
      <c r="MBB75" s="401"/>
      <c r="MBC75" s="401"/>
      <c r="MBD75" s="401"/>
      <c r="MBE75" s="401"/>
      <c r="MBF75" s="401"/>
      <c r="MBG75" s="401"/>
      <c r="MBH75" s="401"/>
      <c r="MBI75" s="401"/>
      <c r="MBJ75" s="401"/>
      <c r="MBK75" s="401"/>
      <c r="MBL75" s="401"/>
      <c r="MBM75" s="401"/>
      <c r="MBN75" s="401"/>
      <c r="MBO75" s="401"/>
      <c r="MBP75" s="401"/>
      <c r="MBQ75" s="401"/>
      <c r="MBR75" s="401"/>
      <c r="MBS75" s="401"/>
      <c r="MBT75" s="401"/>
      <c r="MBU75" s="401"/>
      <c r="MBV75" s="401"/>
      <c r="MBW75" s="401"/>
      <c r="MBX75" s="401"/>
      <c r="MBY75" s="401"/>
      <c r="MBZ75" s="401"/>
      <c r="MCA75" s="401"/>
      <c r="MCB75" s="401"/>
      <c r="MCC75" s="401"/>
      <c r="MCD75" s="401"/>
      <c r="MCE75" s="401"/>
      <c r="MCF75" s="401"/>
      <c r="MCG75" s="401"/>
      <c r="MCH75" s="401"/>
      <c r="MCI75" s="401"/>
      <c r="MCJ75" s="401"/>
      <c r="MCK75" s="401"/>
      <c r="MCL75" s="401"/>
      <c r="MCM75" s="401"/>
      <c r="MCN75" s="401"/>
      <c r="MCO75" s="401"/>
      <c r="MCP75" s="401"/>
      <c r="MCQ75" s="401"/>
      <c r="MCR75" s="401"/>
      <c r="MCS75" s="401"/>
      <c r="MCT75" s="401"/>
      <c r="MCU75" s="401"/>
      <c r="MCV75" s="401"/>
      <c r="MCW75" s="401"/>
      <c r="MCX75" s="401"/>
      <c r="MCY75" s="401"/>
      <c r="MCZ75" s="401"/>
      <c r="MDA75" s="401"/>
      <c r="MDB75" s="401"/>
      <c r="MDC75" s="401"/>
      <c r="MDD75" s="401"/>
      <c r="MDE75" s="401"/>
      <c r="MDF75" s="401"/>
      <c r="MDG75" s="401"/>
      <c r="MDH75" s="401"/>
      <c r="MDI75" s="401"/>
      <c r="MDJ75" s="401"/>
      <c r="MDK75" s="401"/>
      <c r="MDL75" s="401"/>
      <c r="MDM75" s="401"/>
      <c r="MDN75" s="401"/>
      <c r="MDO75" s="401"/>
      <c r="MDP75" s="401"/>
      <c r="MDQ75" s="401"/>
      <c r="MDR75" s="401"/>
      <c r="MDS75" s="401"/>
      <c r="MDT75" s="401"/>
      <c r="MDU75" s="401"/>
      <c r="MDV75" s="401"/>
      <c r="MDW75" s="401"/>
      <c r="MDX75" s="401"/>
      <c r="MDY75" s="401"/>
      <c r="MDZ75" s="401"/>
      <c r="MEA75" s="401"/>
      <c r="MEB75" s="401"/>
      <c r="MEC75" s="401"/>
      <c r="MED75" s="401"/>
      <c r="MEE75" s="401"/>
      <c r="MEF75" s="401"/>
      <c r="MEG75" s="401"/>
      <c r="MEH75" s="401"/>
      <c r="MEI75" s="401"/>
      <c r="MEJ75" s="401"/>
      <c r="MEK75" s="401"/>
      <c r="MEL75" s="401"/>
      <c r="MEM75" s="401"/>
      <c r="MEN75" s="401"/>
      <c r="MEO75" s="401"/>
      <c r="MEP75" s="401"/>
      <c r="MEQ75" s="401"/>
      <c r="MER75" s="401"/>
      <c r="MES75" s="401"/>
      <c r="MET75" s="401"/>
      <c r="MEU75" s="401"/>
      <c r="MEV75" s="401"/>
      <c r="MEW75" s="401"/>
      <c r="MEX75" s="401"/>
      <c r="MEY75" s="401"/>
      <c r="MEZ75" s="401"/>
      <c r="MFA75" s="401"/>
      <c r="MFB75" s="401"/>
      <c r="MFC75" s="401"/>
      <c r="MFD75" s="401"/>
      <c r="MFE75" s="401"/>
      <c r="MFF75" s="401"/>
      <c r="MFG75" s="401"/>
      <c r="MFH75" s="401"/>
      <c r="MFI75" s="401"/>
      <c r="MFJ75" s="401"/>
      <c r="MFK75" s="401"/>
      <c r="MFL75" s="401"/>
      <c r="MFM75" s="401"/>
      <c r="MFN75" s="401"/>
      <c r="MFO75" s="401"/>
      <c r="MFP75" s="401"/>
      <c r="MFQ75" s="401"/>
      <c r="MFR75" s="401"/>
      <c r="MFS75" s="401"/>
      <c r="MFT75" s="401"/>
      <c r="MFU75" s="401"/>
      <c r="MFV75" s="401"/>
      <c r="MFW75" s="401"/>
      <c r="MFX75" s="401"/>
      <c r="MFY75" s="401"/>
      <c r="MFZ75" s="401"/>
      <c r="MGA75" s="401"/>
      <c r="MGB75" s="401"/>
      <c r="MGC75" s="401"/>
      <c r="MGD75" s="401"/>
      <c r="MGE75" s="401"/>
      <c r="MGF75" s="401"/>
      <c r="MGG75" s="401"/>
      <c r="MGH75" s="401"/>
      <c r="MGI75" s="401"/>
      <c r="MGJ75" s="401"/>
      <c r="MGK75" s="401"/>
      <c r="MGL75" s="401"/>
      <c r="MGM75" s="401"/>
      <c r="MGN75" s="401"/>
      <c r="MGO75" s="401"/>
      <c r="MGP75" s="401"/>
      <c r="MGQ75" s="401"/>
      <c r="MGR75" s="401"/>
      <c r="MGS75" s="401"/>
      <c r="MGT75" s="401"/>
      <c r="MGU75" s="401"/>
      <c r="MGV75" s="401"/>
      <c r="MGW75" s="401"/>
      <c r="MGX75" s="401"/>
      <c r="MGY75" s="401"/>
      <c r="MGZ75" s="401"/>
      <c r="MHA75" s="401"/>
      <c r="MHB75" s="401"/>
      <c r="MHC75" s="401"/>
      <c r="MHD75" s="401"/>
      <c r="MHE75" s="401"/>
      <c r="MHF75" s="401"/>
      <c r="MHG75" s="401"/>
      <c r="MHH75" s="401"/>
      <c r="MHI75" s="401"/>
      <c r="MHJ75" s="401"/>
      <c r="MHK75" s="401"/>
      <c r="MHL75" s="401"/>
      <c r="MHM75" s="401"/>
      <c r="MHN75" s="401"/>
      <c r="MHO75" s="401"/>
      <c r="MHP75" s="401"/>
      <c r="MHQ75" s="401"/>
      <c r="MHR75" s="401"/>
      <c r="MHS75" s="401"/>
      <c r="MHT75" s="401"/>
      <c r="MHU75" s="401"/>
      <c r="MHV75" s="401"/>
      <c r="MHW75" s="401"/>
      <c r="MHX75" s="401"/>
      <c r="MHY75" s="401"/>
      <c r="MHZ75" s="401"/>
      <c r="MIA75" s="401"/>
      <c r="MIB75" s="401"/>
      <c r="MIC75" s="401"/>
      <c r="MID75" s="401"/>
      <c r="MIE75" s="401"/>
      <c r="MIF75" s="401"/>
      <c r="MIG75" s="401"/>
      <c r="MIH75" s="401"/>
      <c r="MII75" s="401"/>
      <c r="MIJ75" s="401"/>
      <c r="MIK75" s="401"/>
      <c r="MIL75" s="401"/>
      <c r="MIM75" s="401"/>
      <c r="MIN75" s="401"/>
      <c r="MIO75" s="401"/>
      <c r="MIP75" s="401"/>
      <c r="MIQ75" s="401"/>
      <c r="MIR75" s="401"/>
      <c r="MIS75" s="401"/>
      <c r="MIT75" s="401"/>
      <c r="MIU75" s="401"/>
      <c r="MIV75" s="401"/>
      <c r="MIW75" s="401"/>
      <c r="MIX75" s="401"/>
      <c r="MIY75" s="401"/>
      <c r="MIZ75" s="401"/>
      <c r="MJA75" s="401"/>
      <c r="MJB75" s="401"/>
      <c r="MJC75" s="401"/>
      <c r="MJD75" s="401"/>
      <c r="MJE75" s="401"/>
      <c r="MJF75" s="401"/>
      <c r="MJG75" s="401"/>
      <c r="MJH75" s="401"/>
      <c r="MJI75" s="401"/>
      <c r="MJJ75" s="401"/>
      <c r="MJK75" s="401"/>
      <c r="MJL75" s="401"/>
      <c r="MJM75" s="401"/>
      <c r="MJN75" s="401"/>
      <c r="MJO75" s="401"/>
      <c r="MJP75" s="401"/>
      <c r="MJQ75" s="401"/>
      <c r="MJR75" s="401"/>
      <c r="MJS75" s="401"/>
      <c r="MJT75" s="401"/>
      <c r="MJU75" s="401"/>
      <c r="MJV75" s="401"/>
      <c r="MJW75" s="401"/>
      <c r="MJX75" s="401"/>
      <c r="MJY75" s="401"/>
      <c r="MJZ75" s="401"/>
      <c r="MKA75" s="401"/>
      <c r="MKB75" s="401"/>
      <c r="MKC75" s="401"/>
      <c r="MKD75" s="401"/>
      <c r="MKE75" s="401"/>
      <c r="MKF75" s="401"/>
      <c r="MKG75" s="401"/>
      <c r="MKH75" s="401"/>
      <c r="MKI75" s="401"/>
      <c r="MKJ75" s="401"/>
      <c r="MKK75" s="401"/>
      <c r="MKL75" s="401"/>
      <c r="MKM75" s="401"/>
      <c r="MKN75" s="401"/>
      <c r="MKO75" s="401"/>
      <c r="MKP75" s="401"/>
      <c r="MKQ75" s="401"/>
      <c r="MKR75" s="401"/>
      <c r="MKS75" s="401"/>
      <c r="MKT75" s="401"/>
      <c r="MKU75" s="401"/>
      <c r="MKV75" s="401"/>
      <c r="MKW75" s="401"/>
      <c r="MKX75" s="401"/>
      <c r="MKY75" s="401"/>
      <c r="MKZ75" s="401"/>
      <c r="MLA75" s="401"/>
      <c r="MLB75" s="401"/>
      <c r="MLC75" s="401"/>
      <c r="MLD75" s="401"/>
      <c r="MLE75" s="401"/>
      <c r="MLF75" s="401"/>
      <c r="MLG75" s="401"/>
      <c r="MLH75" s="401"/>
      <c r="MLI75" s="401"/>
      <c r="MLJ75" s="401"/>
      <c r="MLK75" s="401"/>
      <c r="MLL75" s="401"/>
      <c r="MLM75" s="401"/>
      <c r="MLN75" s="401"/>
      <c r="MLO75" s="401"/>
      <c r="MLP75" s="401"/>
      <c r="MLQ75" s="401"/>
      <c r="MLR75" s="401"/>
      <c r="MLS75" s="401"/>
      <c r="MLT75" s="401"/>
      <c r="MLU75" s="401"/>
      <c r="MLV75" s="401"/>
      <c r="MLW75" s="401"/>
      <c r="MLX75" s="401"/>
      <c r="MLY75" s="401"/>
      <c r="MLZ75" s="401"/>
      <c r="MMA75" s="401"/>
      <c r="MMB75" s="401"/>
      <c r="MMC75" s="401"/>
      <c r="MMD75" s="401"/>
      <c r="MME75" s="401"/>
      <c r="MMF75" s="401"/>
      <c r="MMG75" s="401"/>
      <c r="MMH75" s="401"/>
      <c r="MMI75" s="401"/>
      <c r="MMJ75" s="401"/>
      <c r="MMK75" s="401"/>
      <c r="MML75" s="401"/>
      <c r="MMM75" s="401"/>
      <c r="MMN75" s="401"/>
      <c r="MMO75" s="401"/>
      <c r="MMP75" s="401"/>
      <c r="MMQ75" s="401"/>
      <c r="MMR75" s="401"/>
      <c r="MMS75" s="401"/>
      <c r="MMT75" s="401"/>
      <c r="MMU75" s="401"/>
      <c r="MMV75" s="401"/>
      <c r="MMW75" s="401"/>
      <c r="MMX75" s="401"/>
      <c r="MMY75" s="401"/>
      <c r="MMZ75" s="401"/>
      <c r="MNA75" s="401"/>
      <c r="MNB75" s="401"/>
      <c r="MNC75" s="401"/>
      <c r="MND75" s="401"/>
      <c r="MNE75" s="401"/>
      <c r="MNF75" s="401"/>
      <c r="MNG75" s="401"/>
      <c r="MNH75" s="401"/>
      <c r="MNI75" s="401"/>
      <c r="MNJ75" s="401"/>
      <c r="MNK75" s="401"/>
      <c r="MNL75" s="401"/>
      <c r="MNM75" s="401"/>
      <c r="MNN75" s="401"/>
      <c r="MNO75" s="401"/>
      <c r="MNP75" s="401"/>
      <c r="MNQ75" s="401"/>
      <c r="MNR75" s="401"/>
      <c r="MNS75" s="401"/>
      <c r="MNT75" s="401"/>
      <c r="MNU75" s="401"/>
      <c r="MNV75" s="401"/>
      <c r="MNW75" s="401"/>
      <c r="MNX75" s="401"/>
      <c r="MNY75" s="401"/>
      <c r="MNZ75" s="401"/>
      <c r="MOA75" s="401"/>
      <c r="MOB75" s="401"/>
      <c r="MOC75" s="401"/>
      <c r="MOD75" s="401"/>
      <c r="MOE75" s="401"/>
      <c r="MOF75" s="401"/>
      <c r="MOG75" s="401"/>
      <c r="MOH75" s="401"/>
      <c r="MOI75" s="401"/>
      <c r="MOJ75" s="401"/>
      <c r="MOK75" s="401"/>
      <c r="MOL75" s="401"/>
      <c r="MOM75" s="401"/>
      <c r="MON75" s="401"/>
      <c r="MOO75" s="401"/>
      <c r="MOP75" s="401"/>
      <c r="MOQ75" s="401"/>
      <c r="MOR75" s="401"/>
      <c r="MOS75" s="401"/>
      <c r="MOT75" s="401"/>
      <c r="MOU75" s="401"/>
      <c r="MOV75" s="401"/>
      <c r="MOW75" s="401"/>
      <c r="MOX75" s="401"/>
      <c r="MOY75" s="401"/>
      <c r="MOZ75" s="401"/>
      <c r="MPA75" s="401"/>
      <c r="MPB75" s="401"/>
      <c r="MPC75" s="401"/>
      <c r="MPD75" s="401"/>
      <c r="MPE75" s="401"/>
      <c r="MPF75" s="401"/>
      <c r="MPG75" s="401"/>
      <c r="MPH75" s="401"/>
      <c r="MPI75" s="401"/>
      <c r="MPJ75" s="401"/>
      <c r="MPK75" s="401"/>
      <c r="MPL75" s="401"/>
      <c r="MPM75" s="401"/>
      <c r="MPN75" s="401"/>
      <c r="MPO75" s="401"/>
      <c r="MPP75" s="401"/>
      <c r="MPQ75" s="401"/>
      <c r="MPR75" s="401"/>
      <c r="MPS75" s="401"/>
      <c r="MPT75" s="401"/>
      <c r="MPU75" s="401"/>
      <c r="MPV75" s="401"/>
      <c r="MPW75" s="401"/>
      <c r="MPX75" s="401"/>
      <c r="MPY75" s="401"/>
      <c r="MPZ75" s="401"/>
      <c r="MQA75" s="401"/>
      <c r="MQB75" s="401"/>
      <c r="MQC75" s="401"/>
      <c r="MQD75" s="401"/>
      <c r="MQE75" s="401"/>
      <c r="MQF75" s="401"/>
      <c r="MQG75" s="401"/>
      <c r="MQH75" s="401"/>
      <c r="MQI75" s="401"/>
      <c r="MQJ75" s="401"/>
      <c r="MQK75" s="401"/>
      <c r="MQL75" s="401"/>
      <c r="MQM75" s="401"/>
      <c r="MQN75" s="401"/>
      <c r="MQO75" s="401"/>
      <c r="MQP75" s="401"/>
      <c r="MQQ75" s="401"/>
      <c r="MQR75" s="401"/>
      <c r="MQS75" s="401"/>
      <c r="MQT75" s="401"/>
      <c r="MQU75" s="401"/>
      <c r="MQV75" s="401"/>
      <c r="MQW75" s="401"/>
      <c r="MQX75" s="401"/>
      <c r="MQY75" s="401"/>
      <c r="MQZ75" s="401"/>
      <c r="MRA75" s="401"/>
      <c r="MRB75" s="401"/>
      <c r="MRC75" s="401"/>
      <c r="MRD75" s="401"/>
      <c r="MRE75" s="401"/>
      <c r="MRF75" s="401"/>
      <c r="MRG75" s="401"/>
      <c r="MRH75" s="401"/>
      <c r="MRI75" s="401"/>
      <c r="MRJ75" s="401"/>
      <c r="MRK75" s="401"/>
      <c r="MRL75" s="401"/>
      <c r="MRM75" s="401"/>
      <c r="MRN75" s="401"/>
      <c r="MRO75" s="401"/>
      <c r="MRP75" s="401"/>
      <c r="MRQ75" s="401"/>
      <c r="MRR75" s="401"/>
      <c r="MRS75" s="401"/>
      <c r="MRT75" s="401"/>
      <c r="MRU75" s="401"/>
      <c r="MRV75" s="401"/>
      <c r="MRW75" s="401"/>
      <c r="MRX75" s="401"/>
      <c r="MRY75" s="401"/>
      <c r="MRZ75" s="401"/>
      <c r="MSA75" s="401"/>
      <c r="MSB75" s="401"/>
      <c r="MSC75" s="401"/>
      <c r="MSD75" s="401"/>
      <c r="MSE75" s="401"/>
      <c r="MSF75" s="401"/>
      <c r="MSG75" s="401"/>
      <c r="MSH75" s="401"/>
      <c r="MSI75" s="401"/>
      <c r="MSJ75" s="401"/>
      <c r="MSK75" s="401"/>
      <c r="MSL75" s="401"/>
      <c r="MSM75" s="401"/>
      <c r="MSN75" s="401"/>
      <c r="MSO75" s="401"/>
      <c r="MSP75" s="401"/>
      <c r="MSQ75" s="401"/>
      <c r="MSR75" s="401"/>
      <c r="MSS75" s="401"/>
      <c r="MST75" s="401"/>
      <c r="MSU75" s="401"/>
      <c r="MSV75" s="401"/>
      <c r="MSW75" s="401"/>
      <c r="MSX75" s="401"/>
      <c r="MSY75" s="401"/>
      <c r="MSZ75" s="401"/>
      <c r="MTA75" s="401"/>
      <c r="MTB75" s="401"/>
      <c r="MTC75" s="401"/>
      <c r="MTD75" s="401"/>
      <c r="MTE75" s="401"/>
      <c r="MTF75" s="401"/>
      <c r="MTG75" s="401"/>
      <c r="MTH75" s="401"/>
      <c r="MTI75" s="401"/>
      <c r="MTJ75" s="401"/>
      <c r="MTK75" s="401"/>
      <c r="MTL75" s="401"/>
      <c r="MTM75" s="401"/>
      <c r="MTN75" s="401"/>
      <c r="MTO75" s="401"/>
      <c r="MTP75" s="401"/>
      <c r="MTQ75" s="401"/>
      <c r="MTR75" s="401"/>
      <c r="MTS75" s="401"/>
      <c r="MTT75" s="401"/>
      <c r="MTU75" s="401"/>
      <c r="MTV75" s="401"/>
      <c r="MTW75" s="401"/>
      <c r="MTX75" s="401"/>
      <c r="MTY75" s="401"/>
      <c r="MTZ75" s="401"/>
      <c r="MUA75" s="401"/>
      <c r="MUB75" s="401"/>
      <c r="MUC75" s="401"/>
      <c r="MUD75" s="401"/>
      <c r="MUE75" s="401"/>
      <c r="MUF75" s="401"/>
      <c r="MUG75" s="401"/>
      <c r="MUH75" s="401"/>
      <c r="MUI75" s="401"/>
      <c r="MUJ75" s="401"/>
      <c r="MUK75" s="401"/>
      <c r="MUL75" s="401"/>
      <c r="MUM75" s="401"/>
      <c r="MUN75" s="401"/>
      <c r="MUO75" s="401"/>
      <c r="MUP75" s="401"/>
      <c r="MUQ75" s="401"/>
      <c r="MUR75" s="401"/>
      <c r="MUS75" s="401"/>
      <c r="MUT75" s="401"/>
      <c r="MUU75" s="401"/>
      <c r="MUV75" s="401"/>
      <c r="MUW75" s="401"/>
      <c r="MUX75" s="401"/>
      <c r="MUY75" s="401"/>
      <c r="MUZ75" s="401"/>
      <c r="MVA75" s="401"/>
      <c r="MVB75" s="401"/>
      <c r="MVC75" s="401"/>
      <c r="MVD75" s="401"/>
      <c r="MVE75" s="401"/>
      <c r="MVF75" s="401"/>
      <c r="MVG75" s="401"/>
      <c r="MVH75" s="401"/>
      <c r="MVI75" s="401"/>
      <c r="MVJ75" s="401"/>
      <c r="MVK75" s="401"/>
      <c r="MVL75" s="401"/>
      <c r="MVM75" s="401"/>
      <c r="MVN75" s="401"/>
      <c r="MVO75" s="401"/>
      <c r="MVP75" s="401"/>
      <c r="MVQ75" s="401"/>
      <c r="MVR75" s="401"/>
      <c r="MVS75" s="401"/>
      <c r="MVT75" s="401"/>
      <c r="MVU75" s="401"/>
      <c r="MVV75" s="401"/>
      <c r="MVW75" s="401"/>
      <c r="MVX75" s="401"/>
      <c r="MVY75" s="401"/>
      <c r="MVZ75" s="401"/>
      <c r="MWA75" s="401"/>
      <c r="MWB75" s="401"/>
      <c r="MWC75" s="401"/>
      <c r="MWD75" s="401"/>
      <c r="MWE75" s="401"/>
      <c r="MWF75" s="401"/>
      <c r="MWG75" s="401"/>
      <c r="MWH75" s="401"/>
      <c r="MWI75" s="401"/>
      <c r="MWJ75" s="401"/>
      <c r="MWK75" s="401"/>
      <c r="MWL75" s="401"/>
      <c r="MWM75" s="401"/>
      <c r="MWN75" s="401"/>
      <c r="MWO75" s="401"/>
      <c r="MWP75" s="401"/>
      <c r="MWQ75" s="401"/>
      <c r="MWR75" s="401"/>
      <c r="MWS75" s="401"/>
      <c r="MWT75" s="401"/>
      <c r="MWU75" s="401"/>
      <c r="MWV75" s="401"/>
      <c r="MWW75" s="401"/>
      <c r="MWX75" s="401"/>
      <c r="MWY75" s="401"/>
      <c r="MWZ75" s="401"/>
      <c r="MXA75" s="401"/>
      <c r="MXB75" s="401"/>
      <c r="MXC75" s="401"/>
      <c r="MXD75" s="401"/>
      <c r="MXE75" s="401"/>
      <c r="MXF75" s="401"/>
      <c r="MXG75" s="401"/>
      <c r="MXH75" s="401"/>
      <c r="MXI75" s="401"/>
      <c r="MXJ75" s="401"/>
      <c r="MXK75" s="401"/>
      <c r="MXL75" s="401"/>
      <c r="MXM75" s="401"/>
      <c r="MXN75" s="401"/>
      <c r="MXO75" s="401"/>
      <c r="MXP75" s="401"/>
      <c r="MXQ75" s="401"/>
      <c r="MXR75" s="401"/>
      <c r="MXS75" s="401"/>
      <c r="MXT75" s="401"/>
      <c r="MXU75" s="401"/>
      <c r="MXV75" s="401"/>
      <c r="MXW75" s="401"/>
      <c r="MXX75" s="401"/>
      <c r="MXY75" s="401"/>
      <c r="MXZ75" s="401"/>
      <c r="MYA75" s="401"/>
      <c r="MYB75" s="401"/>
      <c r="MYC75" s="401"/>
      <c r="MYD75" s="401"/>
      <c r="MYE75" s="401"/>
      <c r="MYF75" s="401"/>
      <c r="MYG75" s="401"/>
      <c r="MYH75" s="401"/>
      <c r="MYI75" s="401"/>
      <c r="MYJ75" s="401"/>
      <c r="MYK75" s="401"/>
      <c r="MYL75" s="401"/>
      <c r="MYM75" s="401"/>
      <c r="MYN75" s="401"/>
      <c r="MYO75" s="401"/>
      <c r="MYP75" s="401"/>
      <c r="MYQ75" s="401"/>
      <c r="MYR75" s="401"/>
      <c r="MYS75" s="401"/>
      <c r="MYT75" s="401"/>
      <c r="MYU75" s="401"/>
      <c r="MYV75" s="401"/>
      <c r="MYW75" s="401"/>
      <c r="MYX75" s="401"/>
      <c r="MYY75" s="401"/>
      <c r="MYZ75" s="401"/>
      <c r="MZA75" s="401"/>
      <c r="MZB75" s="401"/>
      <c r="MZC75" s="401"/>
      <c r="MZD75" s="401"/>
      <c r="MZE75" s="401"/>
      <c r="MZF75" s="401"/>
      <c r="MZG75" s="401"/>
      <c r="MZH75" s="401"/>
      <c r="MZI75" s="401"/>
      <c r="MZJ75" s="401"/>
      <c r="MZK75" s="401"/>
      <c r="MZL75" s="401"/>
      <c r="MZM75" s="401"/>
      <c r="MZN75" s="401"/>
      <c r="MZO75" s="401"/>
      <c r="MZP75" s="401"/>
      <c r="MZQ75" s="401"/>
      <c r="MZR75" s="401"/>
      <c r="MZS75" s="401"/>
      <c r="MZT75" s="401"/>
      <c r="MZU75" s="401"/>
      <c r="MZV75" s="401"/>
      <c r="MZW75" s="401"/>
      <c r="MZX75" s="401"/>
      <c r="MZY75" s="401"/>
      <c r="MZZ75" s="401"/>
      <c r="NAA75" s="401"/>
      <c r="NAB75" s="401"/>
      <c r="NAC75" s="401"/>
      <c r="NAD75" s="401"/>
      <c r="NAE75" s="401"/>
      <c r="NAF75" s="401"/>
      <c r="NAG75" s="401"/>
      <c r="NAH75" s="401"/>
      <c r="NAI75" s="401"/>
      <c r="NAJ75" s="401"/>
      <c r="NAK75" s="401"/>
      <c r="NAL75" s="401"/>
      <c r="NAM75" s="401"/>
      <c r="NAN75" s="401"/>
      <c r="NAO75" s="401"/>
      <c r="NAP75" s="401"/>
      <c r="NAQ75" s="401"/>
      <c r="NAR75" s="401"/>
      <c r="NAS75" s="401"/>
      <c r="NAT75" s="401"/>
      <c r="NAU75" s="401"/>
      <c r="NAV75" s="401"/>
      <c r="NAW75" s="401"/>
      <c r="NAX75" s="401"/>
      <c r="NAY75" s="401"/>
      <c r="NAZ75" s="401"/>
      <c r="NBA75" s="401"/>
      <c r="NBB75" s="401"/>
      <c r="NBC75" s="401"/>
      <c r="NBD75" s="401"/>
      <c r="NBE75" s="401"/>
      <c r="NBF75" s="401"/>
      <c r="NBG75" s="401"/>
      <c r="NBH75" s="401"/>
      <c r="NBI75" s="401"/>
      <c r="NBJ75" s="401"/>
      <c r="NBK75" s="401"/>
      <c r="NBL75" s="401"/>
      <c r="NBM75" s="401"/>
      <c r="NBN75" s="401"/>
      <c r="NBO75" s="401"/>
      <c r="NBP75" s="401"/>
      <c r="NBQ75" s="401"/>
      <c r="NBR75" s="401"/>
      <c r="NBS75" s="401"/>
      <c r="NBT75" s="401"/>
      <c r="NBU75" s="401"/>
      <c r="NBV75" s="401"/>
      <c r="NBW75" s="401"/>
      <c r="NBX75" s="401"/>
      <c r="NBY75" s="401"/>
      <c r="NBZ75" s="401"/>
      <c r="NCA75" s="401"/>
      <c r="NCB75" s="401"/>
      <c r="NCC75" s="401"/>
      <c r="NCD75" s="401"/>
      <c r="NCE75" s="401"/>
      <c r="NCF75" s="401"/>
      <c r="NCG75" s="401"/>
      <c r="NCH75" s="401"/>
      <c r="NCI75" s="401"/>
      <c r="NCJ75" s="401"/>
      <c r="NCK75" s="401"/>
      <c r="NCL75" s="401"/>
      <c r="NCM75" s="401"/>
      <c r="NCN75" s="401"/>
      <c r="NCO75" s="401"/>
      <c r="NCP75" s="401"/>
      <c r="NCQ75" s="401"/>
      <c r="NCR75" s="401"/>
      <c r="NCS75" s="401"/>
      <c r="NCT75" s="401"/>
      <c r="NCU75" s="401"/>
      <c r="NCV75" s="401"/>
      <c r="NCW75" s="401"/>
      <c r="NCX75" s="401"/>
      <c r="NCY75" s="401"/>
      <c r="NCZ75" s="401"/>
      <c r="NDA75" s="401"/>
      <c r="NDB75" s="401"/>
      <c r="NDC75" s="401"/>
      <c r="NDD75" s="401"/>
      <c r="NDE75" s="401"/>
      <c r="NDF75" s="401"/>
      <c r="NDG75" s="401"/>
      <c r="NDH75" s="401"/>
      <c r="NDI75" s="401"/>
      <c r="NDJ75" s="401"/>
      <c r="NDK75" s="401"/>
      <c r="NDL75" s="401"/>
      <c r="NDM75" s="401"/>
      <c r="NDN75" s="401"/>
      <c r="NDO75" s="401"/>
      <c r="NDP75" s="401"/>
      <c r="NDQ75" s="401"/>
      <c r="NDR75" s="401"/>
      <c r="NDS75" s="401"/>
      <c r="NDT75" s="401"/>
      <c r="NDU75" s="401"/>
      <c r="NDV75" s="401"/>
      <c r="NDW75" s="401"/>
      <c r="NDX75" s="401"/>
      <c r="NDY75" s="401"/>
      <c r="NDZ75" s="401"/>
      <c r="NEA75" s="401"/>
      <c r="NEB75" s="401"/>
      <c r="NEC75" s="401"/>
      <c r="NED75" s="401"/>
      <c r="NEE75" s="401"/>
      <c r="NEF75" s="401"/>
      <c r="NEG75" s="401"/>
      <c r="NEH75" s="401"/>
      <c r="NEI75" s="401"/>
      <c r="NEJ75" s="401"/>
      <c r="NEK75" s="401"/>
      <c r="NEL75" s="401"/>
      <c r="NEM75" s="401"/>
      <c r="NEN75" s="401"/>
      <c r="NEO75" s="401"/>
      <c r="NEP75" s="401"/>
      <c r="NEQ75" s="401"/>
      <c r="NER75" s="401"/>
      <c r="NES75" s="401"/>
      <c r="NET75" s="401"/>
      <c r="NEU75" s="401"/>
      <c r="NEV75" s="401"/>
      <c r="NEW75" s="401"/>
      <c r="NEX75" s="401"/>
      <c r="NEY75" s="401"/>
      <c r="NEZ75" s="401"/>
      <c r="NFA75" s="401"/>
      <c r="NFB75" s="401"/>
      <c r="NFC75" s="401"/>
      <c r="NFD75" s="401"/>
      <c r="NFE75" s="401"/>
      <c r="NFF75" s="401"/>
      <c r="NFG75" s="401"/>
      <c r="NFH75" s="401"/>
      <c r="NFI75" s="401"/>
      <c r="NFJ75" s="401"/>
      <c r="NFK75" s="401"/>
      <c r="NFL75" s="401"/>
      <c r="NFM75" s="401"/>
      <c r="NFN75" s="401"/>
      <c r="NFO75" s="401"/>
      <c r="NFP75" s="401"/>
      <c r="NFQ75" s="401"/>
      <c r="NFR75" s="401"/>
      <c r="NFS75" s="401"/>
      <c r="NFT75" s="401"/>
      <c r="NFU75" s="401"/>
      <c r="NFV75" s="401"/>
      <c r="NFW75" s="401"/>
      <c r="NFX75" s="401"/>
      <c r="NFY75" s="401"/>
      <c r="NFZ75" s="401"/>
      <c r="NGA75" s="401"/>
      <c r="NGB75" s="401"/>
      <c r="NGC75" s="401"/>
      <c r="NGD75" s="401"/>
      <c r="NGE75" s="401"/>
      <c r="NGF75" s="401"/>
      <c r="NGG75" s="401"/>
      <c r="NGH75" s="401"/>
      <c r="NGI75" s="401"/>
      <c r="NGJ75" s="401"/>
      <c r="NGK75" s="401"/>
      <c r="NGL75" s="401"/>
      <c r="NGM75" s="401"/>
      <c r="NGN75" s="401"/>
      <c r="NGO75" s="401"/>
      <c r="NGP75" s="401"/>
      <c r="NGQ75" s="401"/>
      <c r="NGR75" s="401"/>
      <c r="NGS75" s="401"/>
      <c r="NGT75" s="401"/>
      <c r="NGU75" s="401"/>
      <c r="NGV75" s="401"/>
      <c r="NGW75" s="401"/>
      <c r="NGX75" s="401"/>
      <c r="NGY75" s="401"/>
      <c r="NGZ75" s="401"/>
      <c r="NHA75" s="401"/>
      <c r="NHB75" s="401"/>
      <c r="NHC75" s="401"/>
      <c r="NHD75" s="401"/>
      <c r="NHE75" s="401"/>
      <c r="NHF75" s="401"/>
      <c r="NHG75" s="401"/>
      <c r="NHH75" s="401"/>
      <c r="NHI75" s="401"/>
      <c r="NHJ75" s="401"/>
      <c r="NHK75" s="401"/>
      <c r="NHL75" s="401"/>
      <c r="NHM75" s="401"/>
      <c r="NHN75" s="401"/>
      <c r="NHO75" s="401"/>
      <c r="NHP75" s="401"/>
      <c r="NHQ75" s="401"/>
      <c r="NHR75" s="401"/>
      <c r="NHS75" s="401"/>
      <c r="NHT75" s="401"/>
      <c r="NHU75" s="401"/>
      <c r="NHV75" s="401"/>
      <c r="NHW75" s="401"/>
      <c r="NHX75" s="401"/>
      <c r="NHY75" s="401"/>
      <c r="NHZ75" s="401"/>
      <c r="NIA75" s="401"/>
      <c r="NIB75" s="401"/>
      <c r="NIC75" s="401"/>
      <c r="NID75" s="401"/>
      <c r="NIE75" s="401"/>
      <c r="NIF75" s="401"/>
      <c r="NIG75" s="401"/>
      <c r="NIH75" s="401"/>
      <c r="NII75" s="401"/>
      <c r="NIJ75" s="401"/>
      <c r="NIK75" s="401"/>
      <c r="NIL75" s="401"/>
      <c r="NIM75" s="401"/>
      <c r="NIN75" s="401"/>
      <c r="NIO75" s="401"/>
      <c r="NIP75" s="401"/>
      <c r="NIQ75" s="401"/>
      <c r="NIR75" s="401"/>
      <c r="NIS75" s="401"/>
      <c r="NIT75" s="401"/>
      <c r="NIU75" s="401"/>
      <c r="NIV75" s="401"/>
      <c r="NIW75" s="401"/>
      <c r="NIX75" s="401"/>
      <c r="NIY75" s="401"/>
      <c r="NIZ75" s="401"/>
      <c r="NJA75" s="401"/>
      <c r="NJB75" s="401"/>
      <c r="NJC75" s="401"/>
      <c r="NJD75" s="401"/>
      <c r="NJE75" s="401"/>
      <c r="NJF75" s="401"/>
      <c r="NJG75" s="401"/>
      <c r="NJH75" s="401"/>
      <c r="NJI75" s="401"/>
      <c r="NJJ75" s="401"/>
      <c r="NJK75" s="401"/>
      <c r="NJL75" s="401"/>
      <c r="NJM75" s="401"/>
      <c r="NJN75" s="401"/>
      <c r="NJO75" s="401"/>
      <c r="NJP75" s="401"/>
      <c r="NJQ75" s="401"/>
      <c r="NJR75" s="401"/>
      <c r="NJS75" s="401"/>
      <c r="NJT75" s="401"/>
      <c r="NJU75" s="401"/>
      <c r="NJV75" s="401"/>
      <c r="NJW75" s="401"/>
      <c r="NJX75" s="401"/>
      <c r="NJY75" s="401"/>
      <c r="NJZ75" s="401"/>
      <c r="NKA75" s="401"/>
      <c r="NKB75" s="401"/>
      <c r="NKC75" s="401"/>
      <c r="NKD75" s="401"/>
      <c r="NKE75" s="401"/>
      <c r="NKF75" s="401"/>
      <c r="NKG75" s="401"/>
      <c r="NKH75" s="401"/>
      <c r="NKI75" s="401"/>
      <c r="NKJ75" s="401"/>
      <c r="NKK75" s="401"/>
      <c r="NKL75" s="401"/>
      <c r="NKM75" s="401"/>
      <c r="NKN75" s="401"/>
      <c r="NKO75" s="401"/>
      <c r="NKP75" s="401"/>
      <c r="NKQ75" s="401"/>
      <c r="NKR75" s="401"/>
      <c r="NKS75" s="401"/>
      <c r="NKT75" s="401"/>
      <c r="NKU75" s="401"/>
      <c r="NKV75" s="401"/>
      <c r="NKW75" s="401"/>
      <c r="NKX75" s="401"/>
      <c r="NKY75" s="401"/>
      <c r="NKZ75" s="401"/>
      <c r="NLA75" s="401"/>
      <c r="NLB75" s="401"/>
      <c r="NLC75" s="401"/>
      <c r="NLD75" s="401"/>
      <c r="NLE75" s="401"/>
      <c r="NLF75" s="401"/>
      <c r="NLG75" s="401"/>
      <c r="NLH75" s="401"/>
      <c r="NLI75" s="401"/>
      <c r="NLJ75" s="401"/>
      <c r="NLK75" s="401"/>
      <c r="NLL75" s="401"/>
      <c r="NLM75" s="401"/>
      <c r="NLN75" s="401"/>
      <c r="NLO75" s="401"/>
      <c r="NLP75" s="401"/>
      <c r="NLQ75" s="401"/>
      <c r="NLR75" s="401"/>
      <c r="NLS75" s="401"/>
      <c r="NLT75" s="401"/>
      <c r="NLU75" s="401"/>
      <c r="NLV75" s="401"/>
      <c r="NLW75" s="401"/>
      <c r="NLX75" s="401"/>
      <c r="NLY75" s="401"/>
      <c r="NLZ75" s="401"/>
      <c r="NMA75" s="401"/>
      <c r="NMB75" s="401"/>
      <c r="NMC75" s="401"/>
      <c r="NMD75" s="401"/>
      <c r="NME75" s="401"/>
      <c r="NMF75" s="401"/>
      <c r="NMG75" s="401"/>
      <c r="NMH75" s="401"/>
      <c r="NMI75" s="401"/>
      <c r="NMJ75" s="401"/>
      <c r="NMK75" s="401"/>
      <c r="NML75" s="401"/>
      <c r="NMM75" s="401"/>
      <c r="NMN75" s="401"/>
      <c r="NMO75" s="401"/>
      <c r="NMP75" s="401"/>
      <c r="NMQ75" s="401"/>
      <c r="NMR75" s="401"/>
      <c r="NMS75" s="401"/>
      <c r="NMT75" s="401"/>
      <c r="NMU75" s="401"/>
      <c r="NMV75" s="401"/>
      <c r="NMW75" s="401"/>
      <c r="NMX75" s="401"/>
      <c r="NMY75" s="401"/>
      <c r="NMZ75" s="401"/>
      <c r="NNA75" s="401"/>
      <c r="NNB75" s="401"/>
      <c r="NNC75" s="401"/>
      <c r="NND75" s="401"/>
      <c r="NNE75" s="401"/>
      <c r="NNF75" s="401"/>
      <c r="NNG75" s="401"/>
      <c r="NNH75" s="401"/>
      <c r="NNI75" s="401"/>
      <c r="NNJ75" s="401"/>
      <c r="NNK75" s="401"/>
      <c r="NNL75" s="401"/>
      <c r="NNM75" s="401"/>
      <c r="NNN75" s="401"/>
      <c r="NNO75" s="401"/>
      <c r="NNP75" s="401"/>
      <c r="NNQ75" s="401"/>
      <c r="NNR75" s="401"/>
      <c r="NNS75" s="401"/>
      <c r="NNT75" s="401"/>
      <c r="NNU75" s="401"/>
      <c r="NNV75" s="401"/>
      <c r="NNW75" s="401"/>
      <c r="NNX75" s="401"/>
      <c r="NNY75" s="401"/>
      <c r="NNZ75" s="401"/>
      <c r="NOA75" s="401"/>
      <c r="NOB75" s="401"/>
      <c r="NOC75" s="401"/>
      <c r="NOD75" s="401"/>
      <c r="NOE75" s="401"/>
      <c r="NOF75" s="401"/>
      <c r="NOG75" s="401"/>
      <c r="NOH75" s="401"/>
      <c r="NOI75" s="401"/>
      <c r="NOJ75" s="401"/>
      <c r="NOK75" s="401"/>
      <c r="NOL75" s="401"/>
      <c r="NOM75" s="401"/>
      <c r="NON75" s="401"/>
      <c r="NOO75" s="401"/>
      <c r="NOP75" s="401"/>
      <c r="NOQ75" s="401"/>
      <c r="NOR75" s="401"/>
      <c r="NOS75" s="401"/>
      <c r="NOT75" s="401"/>
      <c r="NOU75" s="401"/>
      <c r="NOV75" s="401"/>
      <c r="NOW75" s="401"/>
      <c r="NOX75" s="401"/>
      <c r="NOY75" s="401"/>
      <c r="NOZ75" s="401"/>
      <c r="NPA75" s="401"/>
      <c r="NPB75" s="401"/>
      <c r="NPC75" s="401"/>
      <c r="NPD75" s="401"/>
      <c r="NPE75" s="401"/>
      <c r="NPF75" s="401"/>
      <c r="NPG75" s="401"/>
      <c r="NPH75" s="401"/>
      <c r="NPI75" s="401"/>
      <c r="NPJ75" s="401"/>
      <c r="NPK75" s="401"/>
      <c r="NPL75" s="401"/>
      <c r="NPM75" s="401"/>
      <c r="NPN75" s="401"/>
      <c r="NPO75" s="401"/>
      <c r="NPP75" s="401"/>
      <c r="NPQ75" s="401"/>
      <c r="NPR75" s="401"/>
      <c r="NPS75" s="401"/>
      <c r="NPT75" s="401"/>
      <c r="NPU75" s="401"/>
      <c r="NPV75" s="401"/>
      <c r="NPW75" s="401"/>
      <c r="NPX75" s="401"/>
      <c r="NPY75" s="401"/>
      <c r="NPZ75" s="401"/>
      <c r="NQA75" s="401"/>
      <c r="NQB75" s="401"/>
      <c r="NQC75" s="401"/>
      <c r="NQD75" s="401"/>
      <c r="NQE75" s="401"/>
      <c r="NQF75" s="401"/>
      <c r="NQG75" s="401"/>
      <c r="NQH75" s="401"/>
      <c r="NQI75" s="401"/>
      <c r="NQJ75" s="401"/>
      <c r="NQK75" s="401"/>
      <c r="NQL75" s="401"/>
      <c r="NQM75" s="401"/>
      <c r="NQN75" s="401"/>
      <c r="NQO75" s="401"/>
      <c r="NQP75" s="401"/>
      <c r="NQQ75" s="401"/>
      <c r="NQR75" s="401"/>
      <c r="NQS75" s="401"/>
      <c r="NQT75" s="401"/>
      <c r="NQU75" s="401"/>
      <c r="NQV75" s="401"/>
      <c r="NQW75" s="401"/>
      <c r="NQX75" s="401"/>
      <c r="NQY75" s="401"/>
      <c r="NQZ75" s="401"/>
      <c r="NRA75" s="401"/>
      <c r="NRB75" s="401"/>
      <c r="NRC75" s="401"/>
      <c r="NRD75" s="401"/>
      <c r="NRE75" s="401"/>
      <c r="NRF75" s="401"/>
      <c r="NRG75" s="401"/>
      <c r="NRH75" s="401"/>
      <c r="NRI75" s="401"/>
      <c r="NRJ75" s="401"/>
      <c r="NRK75" s="401"/>
      <c r="NRL75" s="401"/>
      <c r="NRM75" s="401"/>
      <c r="NRN75" s="401"/>
      <c r="NRO75" s="401"/>
      <c r="NRP75" s="401"/>
      <c r="NRQ75" s="401"/>
      <c r="NRR75" s="401"/>
      <c r="NRS75" s="401"/>
      <c r="NRT75" s="401"/>
      <c r="NRU75" s="401"/>
      <c r="NRV75" s="401"/>
      <c r="NRW75" s="401"/>
      <c r="NRX75" s="401"/>
      <c r="NRY75" s="401"/>
      <c r="NRZ75" s="401"/>
      <c r="NSA75" s="401"/>
      <c r="NSB75" s="401"/>
      <c r="NSC75" s="401"/>
      <c r="NSD75" s="401"/>
      <c r="NSE75" s="401"/>
      <c r="NSF75" s="401"/>
      <c r="NSG75" s="401"/>
      <c r="NSH75" s="401"/>
      <c r="NSI75" s="401"/>
      <c r="NSJ75" s="401"/>
      <c r="NSK75" s="401"/>
      <c r="NSL75" s="401"/>
      <c r="NSM75" s="401"/>
      <c r="NSN75" s="401"/>
      <c r="NSO75" s="401"/>
      <c r="NSP75" s="401"/>
      <c r="NSQ75" s="401"/>
      <c r="NSR75" s="401"/>
      <c r="NSS75" s="401"/>
      <c r="NST75" s="401"/>
      <c r="NSU75" s="401"/>
      <c r="NSV75" s="401"/>
      <c r="NSW75" s="401"/>
      <c r="NSX75" s="401"/>
      <c r="NSY75" s="401"/>
      <c r="NSZ75" s="401"/>
      <c r="NTA75" s="401"/>
      <c r="NTB75" s="401"/>
      <c r="NTC75" s="401"/>
      <c r="NTD75" s="401"/>
      <c r="NTE75" s="401"/>
      <c r="NTF75" s="401"/>
      <c r="NTG75" s="401"/>
      <c r="NTH75" s="401"/>
      <c r="NTI75" s="401"/>
      <c r="NTJ75" s="401"/>
      <c r="NTK75" s="401"/>
      <c r="NTL75" s="401"/>
      <c r="NTM75" s="401"/>
      <c r="NTN75" s="401"/>
      <c r="NTO75" s="401"/>
      <c r="NTP75" s="401"/>
      <c r="NTQ75" s="401"/>
      <c r="NTR75" s="401"/>
      <c r="NTS75" s="401"/>
      <c r="NTT75" s="401"/>
      <c r="NTU75" s="401"/>
      <c r="NTV75" s="401"/>
      <c r="NTW75" s="401"/>
      <c r="NTX75" s="401"/>
      <c r="NTY75" s="401"/>
      <c r="NTZ75" s="401"/>
      <c r="NUA75" s="401"/>
      <c r="NUB75" s="401"/>
      <c r="NUC75" s="401"/>
      <c r="NUD75" s="401"/>
      <c r="NUE75" s="401"/>
      <c r="NUF75" s="401"/>
      <c r="NUG75" s="401"/>
      <c r="NUH75" s="401"/>
      <c r="NUI75" s="401"/>
      <c r="NUJ75" s="401"/>
      <c r="NUK75" s="401"/>
      <c r="NUL75" s="401"/>
      <c r="NUM75" s="401"/>
      <c r="NUN75" s="401"/>
      <c r="NUO75" s="401"/>
      <c r="NUP75" s="401"/>
      <c r="NUQ75" s="401"/>
      <c r="NUR75" s="401"/>
      <c r="NUS75" s="401"/>
      <c r="NUT75" s="401"/>
      <c r="NUU75" s="401"/>
      <c r="NUV75" s="401"/>
      <c r="NUW75" s="401"/>
      <c r="NUX75" s="401"/>
      <c r="NUY75" s="401"/>
      <c r="NUZ75" s="401"/>
      <c r="NVA75" s="401"/>
      <c r="NVB75" s="401"/>
      <c r="NVC75" s="401"/>
      <c r="NVD75" s="401"/>
      <c r="NVE75" s="401"/>
      <c r="NVF75" s="401"/>
      <c r="NVG75" s="401"/>
      <c r="NVH75" s="401"/>
      <c r="NVI75" s="401"/>
      <c r="NVJ75" s="401"/>
      <c r="NVK75" s="401"/>
      <c r="NVL75" s="401"/>
      <c r="NVM75" s="401"/>
      <c r="NVN75" s="401"/>
      <c r="NVO75" s="401"/>
      <c r="NVP75" s="401"/>
      <c r="NVQ75" s="401"/>
      <c r="NVR75" s="401"/>
      <c r="NVS75" s="401"/>
      <c r="NVT75" s="401"/>
      <c r="NVU75" s="401"/>
      <c r="NVV75" s="401"/>
      <c r="NVW75" s="401"/>
      <c r="NVX75" s="401"/>
      <c r="NVY75" s="401"/>
      <c r="NVZ75" s="401"/>
      <c r="NWA75" s="401"/>
      <c r="NWB75" s="401"/>
      <c r="NWC75" s="401"/>
      <c r="NWD75" s="401"/>
      <c r="NWE75" s="401"/>
      <c r="NWF75" s="401"/>
      <c r="NWG75" s="401"/>
      <c r="NWH75" s="401"/>
      <c r="NWI75" s="401"/>
      <c r="NWJ75" s="401"/>
      <c r="NWK75" s="401"/>
      <c r="NWL75" s="401"/>
      <c r="NWM75" s="401"/>
      <c r="NWN75" s="401"/>
      <c r="NWO75" s="401"/>
      <c r="NWP75" s="401"/>
      <c r="NWQ75" s="401"/>
      <c r="NWR75" s="401"/>
      <c r="NWS75" s="401"/>
      <c r="NWT75" s="401"/>
      <c r="NWU75" s="401"/>
      <c r="NWV75" s="401"/>
      <c r="NWW75" s="401"/>
      <c r="NWX75" s="401"/>
      <c r="NWY75" s="401"/>
      <c r="NWZ75" s="401"/>
      <c r="NXA75" s="401"/>
      <c r="NXB75" s="401"/>
      <c r="NXC75" s="401"/>
      <c r="NXD75" s="401"/>
      <c r="NXE75" s="401"/>
      <c r="NXF75" s="401"/>
      <c r="NXG75" s="401"/>
      <c r="NXH75" s="401"/>
      <c r="NXI75" s="401"/>
      <c r="NXJ75" s="401"/>
      <c r="NXK75" s="401"/>
      <c r="NXL75" s="401"/>
      <c r="NXM75" s="401"/>
      <c r="NXN75" s="401"/>
      <c r="NXO75" s="401"/>
      <c r="NXP75" s="401"/>
      <c r="NXQ75" s="401"/>
      <c r="NXR75" s="401"/>
      <c r="NXS75" s="401"/>
      <c r="NXT75" s="401"/>
      <c r="NXU75" s="401"/>
      <c r="NXV75" s="401"/>
      <c r="NXW75" s="401"/>
      <c r="NXX75" s="401"/>
      <c r="NXY75" s="401"/>
      <c r="NXZ75" s="401"/>
      <c r="NYA75" s="401"/>
      <c r="NYB75" s="401"/>
      <c r="NYC75" s="401"/>
      <c r="NYD75" s="401"/>
      <c r="NYE75" s="401"/>
      <c r="NYF75" s="401"/>
      <c r="NYG75" s="401"/>
      <c r="NYH75" s="401"/>
      <c r="NYI75" s="401"/>
      <c r="NYJ75" s="401"/>
      <c r="NYK75" s="401"/>
      <c r="NYL75" s="401"/>
      <c r="NYM75" s="401"/>
      <c r="NYN75" s="401"/>
      <c r="NYO75" s="401"/>
      <c r="NYP75" s="401"/>
      <c r="NYQ75" s="401"/>
      <c r="NYR75" s="401"/>
      <c r="NYS75" s="401"/>
      <c r="NYT75" s="401"/>
      <c r="NYU75" s="401"/>
      <c r="NYV75" s="401"/>
      <c r="NYW75" s="401"/>
      <c r="NYX75" s="401"/>
      <c r="NYY75" s="401"/>
      <c r="NYZ75" s="401"/>
      <c r="NZA75" s="401"/>
      <c r="NZB75" s="401"/>
      <c r="NZC75" s="401"/>
      <c r="NZD75" s="401"/>
      <c r="NZE75" s="401"/>
      <c r="NZF75" s="401"/>
      <c r="NZG75" s="401"/>
      <c r="NZH75" s="401"/>
      <c r="NZI75" s="401"/>
      <c r="NZJ75" s="401"/>
      <c r="NZK75" s="401"/>
      <c r="NZL75" s="401"/>
      <c r="NZM75" s="401"/>
      <c r="NZN75" s="401"/>
      <c r="NZO75" s="401"/>
      <c r="NZP75" s="401"/>
      <c r="NZQ75" s="401"/>
      <c r="NZR75" s="401"/>
      <c r="NZS75" s="401"/>
      <c r="NZT75" s="401"/>
      <c r="NZU75" s="401"/>
      <c r="NZV75" s="401"/>
      <c r="NZW75" s="401"/>
      <c r="NZX75" s="401"/>
      <c r="NZY75" s="401"/>
      <c r="NZZ75" s="401"/>
      <c r="OAA75" s="401"/>
      <c r="OAB75" s="401"/>
      <c r="OAC75" s="401"/>
      <c r="OAD75" s="401"/>
      <c r="OAE75" s="401"/>
      <c r="OAF75" s="401"/>
      <c r="OAG75" s="401"/>
      <c r="OAH75" s="401"/>
      <c r="OAI75" s="401"/>
      <c r="OAJ75" s="401"/>
      <c r="OAK75" s="401"/>
      <c r="OAL75" s="401"/>
      <c r="OAM75" s="401"/>
      <c r="OAN75" s="401"/>
      <c r="OAO75" s="401"/>
      <c r="OAP75" s="401"/>
      <c r="OAQ75" s="401"/>
      <c r="OAR75" s="401"/>
      <c r="OAS75" s="401"/>
      <c r="OAT75" s="401"/>
      <c r="OAU75" s="401"/>
      <c r="OAV75" s="401"/>
      <c r="OAW75" s="401"/>
      <c r="OAX75" s="401"/>
      <c r="OAY75" s="401"/>
      <c r="OAZ75" s="401"/>
      <c r="OBA75" s="401"/>
      <c r="OBB75" s="401"/>
      <c r="OBC75" s="401"/>
      <c r="OBD75" s="401"/>
      <c r="OBE75" s="401"/>
      <c r="OBF75" s="401"/>
      <c r="OBG75" s="401"/>
      <c r="OBH75" s="401"/>
      <c r="OBI75" s="401"/>
      <c r="OBJ75" s="401"/>
      <c r="OBK75" s="401"/>
      <c r="OBL75" s="401"/>
      <c r="OBM75" s="401"/>
      <c r="OBN75" s="401"/>
      <c r="OBO75" s="401"/>
      <c r="OBP75" s="401"/>
      <c r="OBQ75" s="401"/>
      <c r="OBR75" s="401"/>
      <c r="OBS75" s="401"/>
      <c r="OBT75" s="401"/>
      <c r="OBU75" s="401"/>
      <c r="OBV75" s="401"/>
      <c r="OBW75" s="401"/>
      <c r="OBX75" s="401"/>
      <c r="OBY75" s="401"/>
      <c r="OBZ75" s="401"/>
      <c r="OCA75" s="401"/>
      <c r="OCB75" s="401"/>
      <c r="OCC75" s="401"/>
      <c r="OCD75" s="401"/>
      <c r="OCE75" s="401"/>
      <c r="OCF75" s="401"/>
      <c r="OCG75" s="401"/>
      <c r="OCH75" s="401"/>
      <c r="OCI75" s="401"/>
      <c r="OCJ75" s="401"/>
      <c r="OCK75" s="401"/>
      <c r="OCL75" s="401"/>
      <c r="OCM75" s="401"/>
      <c r="OCN75" s="401"/>
      <c r="OCO75" s="401"/>
      <c r="OCP75" s="401"/>
      <c r="OCQ75" s="401"/>
      <c r="OCR75" s="401"/>
      <c r="OCS75" s="401"/>
      <c r="OCT75" s="401"/>
      <c r="OCU75" s="401"/>
      <c r="OCV75" s="401"/>
      <c r="OCW75" s="401"/>
      <c r="OCX75" s="401"/>
      <c r="OCY75" s="401"/>
      <c r="OCZ75" s="401"/>
      <c r="ODA75" s="401"/>
      <c r="ODB75" s="401"/>
      <c r="ODC75" s="401"/>
      <c r="ODD75" s="401"/>
      <c r="ODE75" s="401"/>
      <c r="ODF75" s="401"/>
      <c r="ODG75" s="401"/>
      <c r="ODH75" s="401"/>
      <c r="ODI75" s="401"/>
      <c r="ODJ75" s="401"/>
      <c r="ODK75" s="401"/>
      <c r="ODL75" s="401"/>
      <c r="ODM75" s="401"/>
      <c r="ODN75" s="401"/>
      <c r="ODO75" s="401"/>
      <c r="ODP75" s="401"/>
      <c r="ODQ75" s="401"/>
      <c r="ODR75" s="401"/>
      <c r="ODS75" s="401"/>
      <c r="ODT75" s="401"/>
      <c r="ODU75" s="401"/>
      <c r="ODV75" s="401"/>
      <c r="ODW75" s="401"/>
      <c r="ODX75" s="401"/>
      <c r="ODY75" s="401"/>
      <c r="ODZ75" s="401"/>
      <c r="OEA75" s="401"/>
      <c r="OEB75" s="401"/>
      <c r="OEC75" s="401"/>
      <c r="OED75" s="401"/>
      <c r="OEE75" s="401"/>
      <c r="OEF75" s="401"/>
      <c r="OEG75" s="401"/>
      <c r="OEH75" s="401"/>
      <c r="OEI75" s="401"/>
      <c r="OEJ75" s="401"/>
      <c r="OEK75" s="401"/>
      <c r="OEL75" s="401"/>
      <c r="OEM75" s="401"/>
      <c r="OEN75" s="401"/>
      <c r="OEO75" s="401"/>
      <c r="OEP75" s="401"/>
      <c r="OEQ75" s="401"/>
      <c r="OER75" s="401"/>
      <c r="OES75" s="401"/>
      <c r="OET75" s="401"/>
      <c r="OEU75" s="401"/>
      <c r="OEV75" s="401"/>
      <c r="OEW75" s="401"/>
      <c r="OEX75" s="401"/>
      <c r="OEY75" s="401"/>
      <c r="OEZ75" s="401"/>
      <c r="OFA75" s="401"/>
      <c r="OFB75" s="401"/>
      <c r="OFC75" s="401"/>
      <c r="OFD75" s="401"/>
      <c r="OFE75" s="401"/>
      <c r="OFF75" s="401"/>
      <c r="OFG75" s="401"/>
      <c r="OFH75" s="401"/>
      <c r="OFI75" s="401"/>
      <c r="OFJ75" s="401"/>
      <c r="OFK75" s="401"/>
      <c r="OFL75" s="401"/>
      <c r="OFM75" s="401"/>
      <c r="OFN75" s="401"/>
      <c r="OFO75" s="401"/>
      <c r="OFP75" s="401"/>
      <c r="OFQ75" s="401"/>
      <c r="OFR75" s="401"/>
      <c r="OFS75" s="401"/>
      <c r="OFT75" s="401"/>
      <c r="OFU75" s="401"/>
      <c r="OFV75" s="401"/>
      <c r="OFW75" s="401"/>
      <c r="OFX75" s="401"/>
      <c r="OFY75" s="401"/>
      <c r="OFZ75" s="401"/>
      <c r="OGA75" s="401"/>
      <c r="OGB75" s="401"/>
      <c r="OGC75" s="401"/>
      <c r="OGD75" s="401"/>
      <c r="OGE75" s="401"/>
      <c r="OGF75" s="401"/>
      <c r="OGG75" s="401"/>
      <c r="OGH75" s="401"/>
      <c r="OGI75" s="401"/>
      <c r="OGJ75" s="401"/>
      <c r="OGK75" s="401"/>
      <c r="OGL75" s="401"/>
      <c r="OGM75" s="401"/>
      <c r="OGN75" s="401"/>
      <c r="OGO75" s="401"/>
      <c r="OGP75" s="401"/>
      <c r="OGQ75" s="401"/>
      <c r="OGR75" s="401"/>
      <c r="OGS75" s="401"/>
      <c r="OGT75" s="401"/>
      <c r="OGU75" s="401"/>
      <c r="OGV75" s="401"/>
      <c r="OGW75" s="401"/>
      <c r="OGX75" s="401"/>
      <c r="OGY75" s="401"/>
      <c r="OGZ75" s="401"/>
      <c r="OHA75" s="401"/>
      <c r="OHB75" s="401"/>
      <c r="OHC75" s="401"/>
      <c r="OHD75" s="401"/>
      <c r="OHE75" s="401"/>
      <c r="OHF75" s="401"/>
      <c r="OHG75" s="401"/>
      <c r="OHH75" s="401"/>
      <c r="OHI75" s="401"/>
      <c r="OHJ75" s="401"/>
      <c r="OHK75" s="401"/>
      <c r="OHL75" s="401"/>
      <c r="OHM75" s="401"/>
      <c r="OHN75" s="401"/>
      <c r="OHO75" s="401"/>
      <c r="OHP75" s="401"/>
      <c r="OHQ75" s="401"/>
      <c r="OHR75" s="401"/>
      <c r="OHS75" s="401"/>
      <c r="OHT75" s="401"/>
      <c r="OHU75" s="401"/>
      <c r="OHV75" s="401"/>
      <c r="OHW75" s="401"/>
      <c r="OHX75" s="401"/>
      <c r="OHY75" s="401"/>
      <c r="OHZ75" s="401"/>
      <c r="OIA75" s="401"/>
      <c r="OIB75" s="401"/>
      <c r="OIC75" s="401"/>
      <c r="OID75" s="401"/>
      <c r="OIE75" s="401"/>
      <c r="OIF75" s="401"/>
      <c r="OIG75" s="401"/>
      <c r="OIH75" s="401"/>
      <c r="OII75" s="401"/>
      <c r="OIJ75" s="401"/>
      <c r="OIK75" s="401"/>
      <c r="OIL75" s="401"/>
      <c r="OIM75" s="401"/>
      <c r="OIN75" s="401"/>
      <c r="OIO75" s="401"/>
      <c r="OIP75" s="401"/>
      <c r="OIQ75" s="401"/>
      <c r="OIR75" s="401"/>
      <c r="OIS75" s="401"/>
      <c r="OIT75" s="401"/>
      <c r="OIU75" s="401"/>
      <c r="OIV75" s="401"/>
      <c r="OIW75" s="401"/>
      <c r="OIX75" s="401"/>
      <c r="OIY75" s="401"/>
      <c r="OIZ75" s="401"/>
      <c r="OJA75" s="401"/>
      <c r="OJB75" s="401"/>
      <c r="OJC75" s="401"/>
      <c r="OJD75" s="401"/>
      <c r="OJE75" s="401"/>
      <c r="OJF75" s="401"/>
      <c r="OJG75" s="401"/>
      <c r="OJH75" s="401"/>
      <c r="OJI75" s="401"/>
      <c r="OJJ75" s="401"/>
      <c r="OJK75" s="401"/>
      <c r="OJL75" s="401"/>
      <c r="OJM75" s="401"/>
      <c r="OJN75" s="401"/>
      <c r="OJO75" s="401"/>
      <c r="OJP75" s="401"/>
      <c r="OJQ75" s="401"/>
      <c r="OJR75" s="401"/>
      <c r="OJS75" s="401"/>
      <c r="OJT75" s="401"/>
      <c r="OJU75" s="401"/>
      <c r="OJV75" s="401"/>
      <c r="OJW75" s="401"/>
      <c r="OJX75" s="401"/>
      <c r="OJY75" s="401"/>
      <c r="OJZ75" s="401"/>
      <c r="OKA75" s="401"/>
      <c r="OKB75" s="401"/>
      <c r="OKC75" s="401"/>
      <c r="OKD75" s="401"/>
      <c r="OKE75" s="401"/>
      <c r="OKF75" s="401"/>
      <c r="OKG75" s="401"/>
      <c r="OKH75" s="401"/>
      <c r="OKI75" s="401"/>
      <c r="OKJ75" s="401"/>
      <c r="OKK75" s="401"/>
      <c r="OKL75" s="401"/>
      <c r="OKM75" s="401"/>
      <c r="OKN75" s="401"/>
      <c r="OKO75" s="401"/>
      <c r="OKP75" s="401"/>
      <c r="OKQ75" s="401"/>
      <c r="OKR75" s="401"/>
      <c r="OKS75" s="401"/>
      <c r="OKT75" s="401"/>
      <c r="OKU75" s="401"/>
      <c r="OKV75" s="401"/>
      <c r="OKW75" s="401"/>
      <c r="OKX75" s="401"/>
      <c r="OKY75" s="401"/>
      <c r="OKZ75" s="401"/>
      <c r="OLA75" s="401"/>
      <c r="OLB75" s="401"/>
      <c r="OLC75" s="401"/>
      <c r="OLD75" s="401"/>
      <c r="OLE75" s="401"/>
      <c r="OLF75" s="401"/>
      <c r="OLG75" s="401"/>
      <c r="OLH75" s="401"/>
      <c r="OLI75" s="401"/>
      <c r="OLJ75" s="401"/>
      <c r="OLK75" s="401"/>
      <c r="OLL75" s="401"/>
      <c r="OLM75" s="401"/>
      <c r="OLN75" s="401"/>
      <c r="OLO75" s="401"/>
      <c r="OLP75" s="401"/>
      <c r="OLQ75" s="401"/>
      <c r="OLR75" s="401"/>
      <c r="OLS75" s="401"/>
      <c r="OLT75" s="401"/>
      <c r="OLU75" s="401"/>
      <c r="OLV75" s="401"/>
      <c r="OLW75" s="401"/>
      <c r="OLX75" s="401"/>
      <c r="OLY75" s="401"/>
      <c r="OLZ75" s="401"/>
      <c r="OMA75" s="401"/>
      <c r="OMB75" s="401"/>
      <c r="OMC75" s="401"/>
      <c r="OMD75" s="401"/>
      <c r="OME75" s="401"/>
      <c r="OMF75" s="401"/>
      <c r="OMG75" s="401"/>
      <c r="OMH75" s="401"/>
      <c r="OMI75" s="401"/>
      <c r="OMJ75" s="401"/>
      <c r="OMK75" s="401"/>
      <c r="OML75" s="401"/>
      <c r="OMM75" s="401"/>
      <c r="OMN75" s="401"/>
      <c r="OMO75" s="401"/>
      <c r="OMP75" s="401"/>
      <c r="OMQ75" s="401"/>
      <c r="OMR75" s="401"/>
      <c r="OMS75" s="401"/>
      <c r="OMT75" s="401"/>
      <c r="OMU75" s="401"/>
      <c r="OMV75" s="401"/>
      <c r="OMW75" s="401"/>
      <c r="OMX75" s="401"/>
      <c r="OMY75" s="401"/>
      <c r="OMZ75" s="401"/>
      <c r="ONA75" s="401"/>
      <c r="ONB75" s="401"/>
      <c r="ONC75" s="401"/>
      <c r="OND75" s="401"/>
      <c r="ONE75" s="401"/>
      <c r="ONF75" s="401"/>
      <c r="ONG75" s="401"/>
      <c r="ONH75" s="401"/>
      <c r="ONI75" s="401"/>
      <c r="ONJ75" s="401"/>
      <c r="ONK75" s="401"/>
      <c r="ONL75" s="401"/>
      <c r="ONM75" s="401"/>
      <c r="ONN75" s="401"/>
      <c r="ONO75" s="401"/>
      <c r="ONP75" s="401"/>
      <c r="ONQ75" s="401"/>
      <c r="ONR75" s="401"/>
      <c r="ONS75" s="401"/>
      <c r="ONT75" s="401"/>
      <c r="ONU75" s="401"/>
      <c r="ONV75" s="401"/>
      <c r="ONW75" s="401"/>
      <c r="ONX75" s="401"/>
      <c r="ONY75" s="401"/>
      <c r="ONZ75" s="401"/>
      <c r="OOA75" s="401"/>
      <c r="OOB75" s="401"/>
      <c r="OOC75" s="401"/>
      <c r="OOD75" s="401"/>
      <c r="OOE75" s="401"/>
      <c r="OOF75" s="401"/>
      <c r="OOG75" s="401"/>
      <c r="OOH75" s="401"/>
      <c r="OOI75" s="401"/>
      <c r="OOJ75" s="401"/>
      <c r="OOK75" s="401"/>
      <c r="OOL75" s="401"/>
      <c r="OOM75" s="401"/>
      <c r="OON75" s="401"/>
      <c r="OOO75" s="401"/>
      <c r="OOP75" s="401"/>
      <c r="OOQ75" s="401"/>
      <c r="OOR75" s="401"/>
      <c r="OOS75" s="401"/>
      <c r="OOT75" s="401"/>
      <c r="OOU75" s="401"/>
      <c r="OOV75" s="401"/>
      <c r="OOW75" s="401"/>
      <c r="OOX75" s="401"/>
      <c r="OOY75" s="401"/>
      <c r="OOZ75" s="401"/>
      <c r="OPA75" s="401"/>
      <c r="OPB75" s="401"/>
      <c r="OPC75" s="401"/>
      <c r="OPD75" s="401"/>
      <c r="OPE75" s="401"/>
      <c r="OPF75" s="401"/>
      <c r="OPG75" s="401"/>
      <c r="OPH75" s="401"/>
      <c r="OPI75" s="401"/>
      <c r="OPJ75" s="401"/>
      <c r="OPK75" s="401"/>
      <c r="OPL75" s="401"/>
      <c r="OPM75" s="401"/>
      <c r="OPN75" s="401"/>
      <c r="OPO75" s="401"/>
      <c r="OPP75" s="401"/>
      <c r="OPQ75" s="401"/>
      <c r="OPR75" s="401"/>
      <c r="OPS75" s="401"/>
      <c r="OPT75" s="401"/>
      <c r="OPU75" s="401"/>
      <c r="OPV75" s="401"/>
      <c r="OPW75" s="401"/>
      <c r="OPX75" s="401"/>
      <c r="OPY75" s="401"/>
      <c r="OPZ75" s="401"/>
      <c r="OQA75" s="401"/>
      <c r="OQB75" s="401"/>
      <c r="OQC75" s="401"/>
      <c r="OQD75" s="401"/>
      <c r="OQE75" s="401"/>
      <c r="OQF75" s="401"/>
      <c r="OQG75" s="401"/>
      <c r="OQH75" s="401"/>
      <c r="OQI75" s="401"/>
      <c r="OQJ75" s="401"/>
      <c r="OQK75" s="401"/>
      <c r="OQL75" s="401"/>
      <c r="OQM75" s="401"/>
      <c r="OQN75" s="401"/>
      <c r="OQO75" s="401"/>
      <c r="OQP75" s="401"/>
      <c r="OQQ75" s="401"/>
      <c r="OQR75" s="401"/>
      <c r="OQS75" s="401"/>
      <c r="OQT75" s="401"/>
      <c r="OQU75" s="401"/>
      <c r="OQV75" s="401"/>
      <c r="OQW75" s="401"/>
      <c r="OQX75" s="401"/>
      <c r="OQY75" s="401"/>
      <c r="OQZ75" s="401"/>
      <c r="ORA75" s="401"/>
      <c r="ORB75" s="401"/>
      <c r="ORC75" s="401"/>
      <c r="ORD75" s="401"/>
      <c r="ORE75" s="401"/>
      <c r="ORF75" s="401"/>
      <c r="ORG75" s="401"/>
      <c r="ORH75" s="401"/>
      <c r="ORI75" s="401"/>
      <c r="ORJ75" s="401"/>
      <c r="ORK75" s="401"/>
      <c r="ORL75" s="401"/>
      <c r="ORM75" s="401"/>
      <c r="ORN75" s="401"/>
      <c r="ORO75" s="401"/>
      <c r="ORP75" s="401"/>
      <c r="ORQ75" s="401"/>
      <c r="ORR75" s="401"/>
      <c r="ORS75" s="401"/>
      <c r="ORT75" s="401"/>
      <c r="ORU75" s="401"/>
      <c r="ORV75" s="401"/>
      <c r="ORW75" s="401"/>
      <c r="ORX75" s="401"/>
      <c r="ORY75" s="401"/>
      <c r="ORZ75" s="401"/>
      <c r="OSA75" s="401"/>
      <c r="OSB75" s="401"/>
      <c r="OSC75" s="401"/>
      <c r="OSD75" s="401"/>
      <c r="OSE75" s="401"/>
      <c r="OSF75" s="401"/>
      <c r="OSG75" s="401"/>
      <c r="OSH75" s="401"/>
      <c r="OSI75" s="401"/>
      <c r="OSJ75" s="401"/>
      <c r="OSK75" s="401"/>
      <c r="OSL75" s="401"/>
      <c r="OSM75" s="401"/>
      <c r="OSN75" s="401"/>
      <c r="OSO75" s="401"/>
      <c r="OSP75" s="401"/>
      <c r="OSQ75" s="401"/>
      <c r="OSR75" s="401"/>
      <c r="OSS75" s="401"/>
      <c r="OST75" s="401"/>
      <c r="OSU75" s="401"/>
      <c r="OSV75" s="401"/>
      <c r="OSW75" s="401"/>
      <c r="OSX75" s="401"/>
      <c r="OSY75" s="401"/>
      <c r="OSZ75" s="401"/>
      <c r="OTA75" s="401"/>
      <c r="OTB75" s="401"/>
      <c r="OTC75" s="401"/>
      <c r="OTD75" s="401"/>
      <c r="OTE75" s="401"/>
      <c r="OTF75" s="401"/>
      <c r="OTG75" s="401"/>
      <c r="OTH75" s="401"/>
      <c r="OTI75" s="401"/>
      <c r="OTJ75" s="401"/>
      <c r="OTK75" s="401"/>
      <c r="OTL75" s="401"/>
      <c r="OTM75" s="401"/>
      <c r="OTN75" s="401"/>
      <c r="OTO75" s="401"/>
      <c r="OTP75" s="401"/>
      <c r="OTQ75" s="401"/>
      <c r="OTR75" s="401"/>
      <c r="OTS75" s="401"/>
      <c r="OTT75" s="401"/>
      <c r="OTU75" s="401"/>
      <c r="OTV75" s="401"/>
      <c r="OTW75" s="401"/>
      <c r="OTX75" s="401"/>
      <c r="OTY75" s="401"/>
      <c r="OTZ75" s="401"/>
      <c r="OUA75" s="401"/>
      <c r="OUB75" s="401"/>
      <c r="OUC75" s="401"/>
      <c r="OUD75" s="401"/>
      <c r="OUE75" s="401"/>
      <c r="OUF75" s="401"/>
      <c r="OUG75" s="401"/>
      <c r="OUH75" s="401"/>
      <c r="OUI75" s="401"/>
      <c r="OUJ75" s="401"/>
      <c r="OUK75" s="401"/>
      <c r="OUL75" s="401"/>
      <c r="OUM75" s="401"/>
      <c r="OUN75" s="401"/>
      <c r="OUO75" s="401"/>
      <c r="OUP75" s="401"/>
      <c r="OUQ75" s="401"/>
      <c r="OUR75" s="401"/>
      <c r="OUS75" s="401"/>
      <c r="OUT75" s="401"/>
      <c r="OUU75" s="401"/>
      <c r="OUV75" s="401"/>
      <c r="OUW75" s="401"/>
      <c r="OUX75" s="401"/>
      <c r="OUY75" s="401"/>
      <c r="OUZ75" s="401"/>
      <c r="OVA75" s="401"/>
      <c r="OVB75" s="401"/>
      <c r="OVC75" s="401"/>
      <c r="OVD75" s="401"/>
      <c r="OVE75" s="401"/>
      <c r="OVF75" s="401"/>
      <c r="OVG75" s="401"/>
      <c r="OVH75" s="401"/>
      <c r="OVI75" s="401"/>
      <c r="OVJ75" s="401"/>
      <c r="OVK75" s="401"/>
      <c r="OVL75" s="401"/>
      <c r="OVM75" s="401"/>
      <c r="OVN75" s="401"/>
      <c r="OVO75" s="401"/>
      <c r="OVP75" s="401"/>
      <c r="OVQ75" s="401"/>
      <c r="OVR75" s="401"/>
      <c r="OVS75" s="401"/>
      <c r="OVT75" s="401"/>
      <c r="OVU75" s="401"/>
      <c r="OVV75" s="401"/>
      <c r="OVW75" s="401"/>
      <c r="OVX75" s="401"/>
      <c r="OVY75" s="401"/>
      <c r="OVZ75" s="401"/>
      <c r="OWA75" s="401"/>
      <c r="OWB75" s="401"/>
      <c r="OWC75" s="401"/>
      <c r="OWD75" s="401"/>
      <c r="OWE75" s="401"/>
      <c r="OWF75" s="401"/>
      <c r="OWG75" s="401"/>
      <c r="OWH75" s="401"/>
      <c r="OWI75" s="401"/>
      <c r="OWJ75" s="401"/>
      <c r="OWK75" s="401"/>
      <c r="OWL75" s="401"/>
      <c r="OWM75" s="401"/>
      <c r="OWN75" s="401"/>
      <c r="OWO75" s="401"/>
      <c r="OWP75" s="401"/>
      <c r="OWQ75" s="401"/>
      <c r="OWR75" s="401"/>
      <c r="OWS75" s="401"/>
      <c r="OWT75" s="401"/>
      <c r="OWU75" s="401"/>
      <c r="OWV75" s="401"/>
      <c r="OWW75" s="401"/>
      <c r="OWX75" s="401"/>
      <c r="OWY75" s="401"/>
      <c r="OWZ75" s="401"/>
      <c r="OXA75" s="401"/>
      <c r="OXB75" s="401"/>
      <c r="OXC75" s="401"/>
      <c r="OXD75" s="401"/>
      <c r="OXE75" s="401"/>
      <c r="OXF75" s="401"/>
      <c r="OXG75" s="401"/>
      <c r="OXH75" s="401"/>
      <c r="OXI75" s="401"/>
      <c r="OXJ75" s="401"/>
      <c r="OXK75" s="401"/>
      <c r="OXL75" s="401"/>
      <c r="OXM75" s="401"/>
      <c r="OXN75" s="401"/>
      <c r="OXO75" s="401"/>
      <c r="OXP75" s="401"/>
      <c r="OXQ75" s="401"/>
      <c r="OXR75" s="401"/>
      <c r="OXS75" s="401"/>
      <c r="OXT75" s="401"/>
      <c r="OXU75" s="401"/>
      <c r="OXV75" s="401"/>
      <c r="OXW75" s="401"/>
      <c r="OXX75" s="401"/>
      <c r="OXY75" s="401"/>
      <c r="OXZ75" s="401"/>
      <c r="OYA75" s="401"/>
      <c r="OYB75" s="401"/>
      <c r="OYC75" s="401"/>
      <c r="OYD75" s="401"/>
      <c r="OYE75" s="401"/>
      <c r="OYF75" s="401"/>
      <c r="OYG75" s="401"/>
      <c r="OYH75" s="401"/>
      <c r="OYI75" s="401"/>
      <c r="OYJ75" s="401"/>
      <c r="OYK75" s="401"/>
      <c r="OYL75" s="401"/>
      <c r="OYM75" s="401"/>
      <c r="OYN75" s="401"/>
      <c r="OYO75" s="401"/>
      <c r="OYP75" s="401"/>
      <c r="OYQ75" s="401"/>
      <c r="OYR75" s="401"/>
      <c r="OYS75" s="401"/>
      <c r="OYT75" s="401"/>
      <c r="OYU75" s="401"/>
      <c r="OYV75" s="401"/>
      <c r="OYW75" s="401"/>
      <c r="OYX75" s="401"/>
      <c r="OYY75" s="401"/>
      <c r="OYZ75" s="401"/>
      <c r="OZA75" s="401"/>
      <c r="OZB75" s="401"/>
      <c r="OZC75" s="401"/>
      <c r="OZD75" s="401"/>
      <c r="OZE75" s="401"/>
      <c r="OZF75" s="401"/>
      <c r="OZG75" s="401"/>
      <c r="OZH75" s="401"/>
      <c r="OZI75" s="401"/>
      <c r="OZJ75" s="401"/>
      <c r="OZK75" s="401"/>
      <c r="OZL75" s="401"/>
      <c r="OZM75" s="401"/>
      <c r="OZN75" s="401"/>
      <c r="OZO75" s="401"/>
      <c r="OZP75" s="401"/>
      <c r="OZQ75" s="401"/>
      <c r="OZR75" s="401"/>
      <c r="OZS75" s="401"/>
      <c r="OZT75" s="401"/>
      <c r="OZU75" s="401"/>
      <c r="OZV75" s="401"/>
      <c r="OZW75" s="401"/>
      <c r="OZX75" s="401"/>
      <c r="OZY75" s="401"/>
      <c r="OZZ75" s="401"/>
      <c r="PAA75" s="401"/>
      <c r="PAB75" s="401"/>
      <c r="PAC75" s="401"/>
      <c r="PAD75" s="401"/>
      <c r="PAE75" s="401"/>
      <c r="PAF75" s="401"/>
      <c r="PAG75" s="401"/>
      <c r="PAH75" s="401"/>
      <c r="PAI75" s="401"/>
      <c r="PAJ75" s="401"/>
      <c r="PAK75" s="401"/>
      <c r="PAL75" s="401"/>
      <c r="PAM75" s="401"/>
      <c r="PAN75" s="401"/>
      <c r="PAO75" s="401"/>
      <c r="PAP75" s="401"/>
      <c r="PAQ75" s="401"/>
      <c r="PAR75" s="401"/>
      <c r="PAS75" s="401"/>
      <c r="PAT75" s="401"/>
      <c r="PAU75" s="401"/>
      <c r="PAV75" s="401"/>
      <c r="PAW75" s="401"/>
      <c r="PAX75" s="401"/>
      <c r="PAY75" s="401"/>
      <c r="PAZ75" s="401"/>
      <c r="PBA75" s="401"/>
      <c r="PBB75" s="401"/>
      <c r="PBC75" s="401"/>
      <c r="PBD75" s="401"/>
      <c r="PBE75" s="401"/>
      <c r="PBF75" s="401"/>
      <c r="PBG75" s="401"/>
      <c r="PBH75" s="401"/>
      <c r="PBI75" s="401"/>
      <c r="PBJ75" s="401"/>
      <c r="PBK75" s="401"/>
      <c r="PBL75" s="401"/>
      <c r="PBM75" s="401"/>
      <c r="PBN75" s="401"/>
      <c r="PBO75" s="401"/>
      <c r="PBP75" s="401"/>
      <c r="PBQ75" s="401"/>
      <c r="PBR75" s="401"/>
      <c r="PBS75" s="401"/>
      <c r="PBT75" s="401"/>
      <c r="PBU75" s="401"/>
      <c r="PBV75" s="401"/>
      <c r="PBW75" s="401"/>
      <c r="PBX75" s="401"/>
      <c r="PBY75" s="401"/>
      <c r="PBZ75" s="401"/>
      <c r="PCA75" s="401"/>
      <c r="PCB75" s="401"/>
      <c r="PCC75" s="401"/>
      <c r="PCD75" s="401"/>
      <c r="PCE75" s="401"/>
      <c r="PCF75" s="401"/>
      <c r="PCG75" s="401"/>
      <c r="PCH75" s="401"/>
      <c r="PCI75" s="401"/>
      <c r="PCJ75" s="401"/>
      <c r="PCK75" s="401"/>
      <c r="PCL75" s="401"/>
      <c r="PCM75" s="401"/>
      <c r="PCN75" s="401"/>
      <c r="PCO75" s="401"/>
      <c r="PCP75" s="401"/>
      <c r="PCQ75" s="401"/>
      <c r="PCR75" s="401"/>
      <c r="PCS75" s="401"/>
      <c r="PCT75" s="401"/>
      <c r="PCU75" s="401"/>
      <c r="PCV75" s="401"/>
      <c r="PCW75" s="401"/>
      <c r="PCX75" s="401"/>
      <c r="PCY75" s="401"/>
      <c r="PCZ75" s="401"/>
      <c r="PDA75" s="401"/>
      <c r="PDB75" s="401"/>
      <c r="PDC75" s="401"/>
      <c r="PDD75" s="401"/>
      <c r="PDE75" s="401"/>
      <c r="PDF75" s="401"/>
      <c r="PDG75" s="401"/>
      <c r="PDH75" s="401"/>
      <c r="PDI75" s="401"/>
      <c r="PDJ75" s="401"/>
      <c r="PDK75" s="401"/>
      <c r="PDL75" s="401"/>
      <c r="PDM75" s="401"/>
      <c r="PDN75" s="401"/>
      <c r="PDO75" s="401"/>
      <c r="PDP75" s="401"/>
      <c r="PDQ75" s="401"/>
      <c r="PDR75" s="401"/>
      <c r="PDS75" s="401"/>
      <c r="PDT75" s="401"/>
      <c r="PDU75" s="401"/>
      <c r="PDV75" s="401"/>
      <c r="PDW75" s="401"/>
      <c r="PDX75" s="401"/>
      <c r="PDY75" s="401"/>
      <c r="PDZ75" s="401"/>
      <c r="PEA75" s="401"/>
      <c r="PEB75" s="401"/>
      <c r="PEC75" s="401"/>
      <c r="PED75" s="401"/>
      <c r="PEE75" s="401"/>
      <c r="PEF75" s="401"/>
      <c r="PEG75" s="401"/>
      <c r="PEH75" s="401"/>
      <c r="PEI75" s="401"/>
      <c r="PEJ75" s="401"/>
      <c r="PEK75" s="401"/>
      <c r="PEL75" s="401"/>
      <c r="PEM75" s="401"/>
      <c r="PEN75" s="401"/>
      <c r="PEO75" s="401"/>
      <c r="PEP75" s="401"/>
      <c r="PEQ75" s="401"/>
      <c r="PER75" s="401"/>
      <c r="PES75" s="401"/>
      <c r="PET75" s="401"/>
      <c r="PEU75" s="401"/>
      <c r="PEV75" s="401"/>
      <c r="PEW75" s="401"/>
      <c r="PEX75" s="401"/>
      <c r="PEY75" s="401"/>
      <c r="PEZ75" s="401"/>
      <c r="PFA75" s="401"/>
      <c r="PFB75" s="401"/>
      <c r="PFC75" s="401"/>
      <c r="PFD75" s="401"/>
      <c r="PFE75" s="401"/>
      <c r="PFF75" s="401"/>
      <c r="PFG75" s="401"/>
      <c r="PFH75" s="401"/>
      <c r="PFI75" s="401"/>
      <c r="PFJ75" s="401"/>
      <c r="PFK75" s="401"/>
      <c r="PFL75" s="401"/>
      <c r="PFM75" s="401"/>
      <c r="PFN75" s="401"/>
      <c r="PFO75" s="401"/>
      <c r="PFP75" s="401"/>
      <c r="PFQ75" s="401"/>
      <c r="PFR75" s="401"/>
      <c r="PFS75" s="401"/>
      <c r="PFT75" s="401"/>
      <c r="PFU75" s="401"/>
      <c r="PFV75" s="401"/>
      <c r="PFW75" s="401"/>
      <c r="PFX75" s="401"/>
      <c r="PFY75" s="401"/>
      <c r="PFZ75" s="401"/>
      <c r="PGA75" s="401"/>
      <c r="PGB75" s="401"/>
      <c r="PGC75" s="401"/>
      <c r="PGD75" s="401"/>
      <c r="PGE75" s="401"/>
      <c r="PGF75" s="401"/>
      <c r="PGG75" s="401"/>
      <c r="PGH75" s="401"/>
      <c r="PGI75" s="401"/>
      <c r="PGJ75" s="401"/>
      <c r="PGK75" s="401"/>
      <c r="PGL75" s="401"/>
      <c r="PGM75" s="401"/>
      <c r="PGN75" s="401"/>
      <c r="PGO75" s="401"/>
      <c r="PGP75" s="401"/>
      <c r="PGQ75" s="401"/>
      <c r="PGR75" s="401"/>
      <c r="PGS75" s="401"/>
      <c r="PGT75" s="401"/>
      <c r="PGU75" s="401"/>
      <c r="PGV75" s="401"/>
      <c r="PGW75" s="401"/>
      <c r="PGX75" s="401"/>
      <c r="PGY75" s="401"/>
      <c r="PGZ75" s="401"/>
      <c r="PHA75" s="401"/>
      <c r="PHB75" s="401"/>
      <c r="PHC75" s="401"/>
      <c r="PHD75" s="401"/>
      <c r="PHE75" s="401"/>
      <c r="PHF75" s="401"/>
      <c r="PHG75" s="401"/>
      <c r="PHH75" s="401"/>
      <c r="PHI75" s="401"/>
      <c r="PHJ75" s="401"/>
      <c r="PHK75" s="401"/>
      <c r="PHL75" s="401"/>
      <c r="PHM75" s="401"/>
      <c r="PHN75" s="401"/>
      <c r="PHO75" s="401"/>
      <c r="PHP75" s="401"/>
      <c r="PHQ75" s="401"/>
      <c r="PHR75" s="401"/>
      <c r="PHS75" s="401"/>
      <c r="PHT75" s="401"/>
      <c r="PHU75" s="401"/>
      <c r="PHV75" s="401"/>
      <c r="PHW75" s="401"/>
      <c r="PHX75" s="401"/>
      <c r="PHY75" s="401"/>
      <c r="PHZ75" s="401"/>
      <c r="PIA75" s="401"/>
      <c r="PIB75" s="401"/>
      <c r="PIC75" s="401"/>
      <c r="PID75" s="401"/>
      <c r="PIE75" s="401"/>
      <c r="PIF75" s="401"/>
      <c r="PIG75" s="401"/>
      <c r="PIH75" s="401"/>
      <c r="PII75" s="401"/>
      <c r="PIJ75" s="401"/>
      <c r="PIK75" s="401"/>
      <c r="PIL75" s="401"/>
      <c r="PIM75" s="401"/>
      <c r="PIN75" s="401"/>
      <c r="PIO75" s="401"/>
      <c r="PIP75" s="401"/>
      <c r="PIQ75" s="401"/>
      <c r="PIR75" s="401"/>
      <c r="PIS75" s="401"/>
      <c r="PIT75" s="401"/>
      <c r="PIU75" s="401"/>
      <c r="PIV75" s="401"/>
      <c r="PIW75" s="401"/>
      <c r="PIX75" s="401"/>
      <c r="PIY75" s="401"/>
      <c r="PIZ75" s="401"/>
      <c r="PJA75" s="401"/>
      <c r="PJB75" s="401"/>
      <c r="PJC75" s="401"/>
      <c r="PJD75" s="401"/>
      <c r="PJE75" s="401"/>
      <c r="PJF75" s="401"/>
      <c r="PJG75" s="401"/>
      <c r="PJH75" s="401"/>
      <c r="PJI75" s="401"/>
      <c r="PJJ75" s="401"/>
      <c r="PJK75" s="401"/>
      <c r="PJL75" s="401"/>
      <c r="PJM75" s="401"/>
      <c r="PJN75" s="401"/>
      <c r="PJO75" s="401"/>
      <c r="PJP75" s="401"/>
      <c r="PJQ75" s="401"/>
      <c r="PJR75" s="401"/>
      <c r="PJS75" s="401"/>
      <c r="PJT75" s="401"/>
      <c r="PJU75" s="401"/>
      <c r="PJV75" s="401"/>
      <c r="PJW75" s="401"/>
      <c r="PJX75" s="401"/>
      <c r="PJY75" s="401"/>
      <c r="PJZ75" s="401"/>
      <c r="PKA75" s="401"/>
      <c r="PKB75" s="401"/>
      <c r="PKC75" s="401"/>
      <c r="PKD75" s="401"/>
      <c r="PKE75" s="401"/>
      <c r="PKF75" s="401"/>
      <c r="PKG75" s="401"/>
      <c r="PKH75" s="401"/>
      <c r="PKI75" s="401"/>
      <c r="PKJ75" s="401"/>
      <c r="PKK75" s="401"/>
      <c r="PKL75" s="401"/>
      <c r="PKM75" s="401"/>
      <c r="PKN75" s="401"/>
      <c r="PKO75" s="401"/>
      <c r="PKP75" s="401"/>
      <c r="PKQ75" s="401"/>
      <c r="PKR75" s="401"/>
      <c r="PKS75" s="401"/>
      <c r="PKT75" s="401"/>
      <c r="PKU75" s="401"/>
      <c r="PKV75" s="401"/>
      <c r="PKW75" s="401"/>
      <c r="PKX75" s="401"/>
      <c r="PKY75" s="401"/>
      <c r="PKZ75" s="401"/>
      <c r="PLA75" s="401"/>
      <c r="PLB75" s="401"/>
      <c r="PLC75" s="401"/>
      <c r="PLD75" s="401"/>
      <c r="PLE75" s="401"/>
      <c r="PLF75" s="401"/>
      <c r="PLG75" s="401"/>
      <c r="PLH75" s="401"/>
      <c r="PLI75" s="401"/>
      <c r="PLJ75" s="401"/>
      <c r="PLK75" s="401"/>
      <c r="PLL75" s="401"/>
      <c r="PLM75" s="401"/>
      <c r="PLN75" s="401"/>
      <c r="PLO75" s="401"/>
      <c r="PLP75" s="401"/>
      <c r="PLQ75" s="401"/>
      <c r="PLR75" s="401"/>
      <c r="PLS75" s="401"/>
      <c r="PLT75" s="401"/>
      <c r="PLU75" s="401"/>
      <c r="PLV75" s="401"/>
      <c r="PLW75" s="401"/>
      <c r="PLX75" s="401"/>
      <c r="PLY75" s="401"/>
      <c r="PLZ75" s="401"/>
      <c r="PMA75" s="401"/>
      <c r="PMB75" s="401"/>
      <c r="PMC75" s="401"/>
      <c r="PMD75" s="401"/>
      <c r="PME75" s="401"/>
      <c r="PMF75" s="401"/>
      <c r="PMG75" s="401"/>
      <c r="PMH75" s="401"/>
      <c r="PMI75" s="401"/>
      <c r="PMJ75" s="401"/>
      <c r="PMK75" s="401"/>
      <c r="PML75" s="401"/>
      <c r="PMM75" s="401"/>
      <c r="PMN75" s="401"/>
      <c r="PMO75" s="401"/>
      <c r="PMP75" s="401"/>
      <c r="PMQ75" s="401"/>
      <c r="PMR75" s="401"/>
      <c r="PMS75" s="401"/>
      <c r="PMT75" s="401"/>
      <c r="PMU75" s="401"/>
      <c r="PMV75" s="401"/>
      <c r="PMW75" s="401"/>
      <c r="PMX75" s="401"/>
      <c r="PMY75" s="401"/>
      <c r="PMZ75" s="401"/>
      <c r="PNA75" s="401"/>
      <c r="PNB75" s="401"/>
      <c r="PNC75" s="401"/>
      <c r="PND75" s="401"/>
      <c r="PNE75" s="401"/>
      <c r="PNF75" s="401"/>
      <c r="PNG75" s="401"/>
      <c r="PNH75" s="401"/>
      <c r="PNI75" s="401"/>
      <c r="PNJ75" s="401"/>
      <c r="PNK75" s="401"/>
      <c r="PNL75" s="401"/>
      <c r="PNM75" s="401"/>
      <c r="PNN75" s="401"/>
      <c r="PNO75" s="401"/>
      <c r="PNP75" s="401"/>
      <c r="PNQ75" s="401"/>
      <c r="PNR75" s="401"/>
      <c r="PNS75" s="401"/>
      <c r="PNT75" s="401"/>
      <c r="PNU75" s="401"/>
      <c r="PNV75" s="401"/>
      <c r="PNW75" s="401"/>
      <c r="PNX75" s="401"/>
      <c r="PNY75" s="401"/>
      <c r="PNZ75" s="401"/>
      <c r="POA75" s="401"/>
      <c r="POB75" s="401"/>
      <c r="POC75" s="401"/>
      <c r="POD75" s="401"/>
      <c r="POE75" s="401"/>
      <c r="POF75" s="401"/>
      <c r="POG75" s="401"/>
      <c r="POH75" s="401"/>
      <c r="POI75" s="401"/>
      <c r="POJ75" s="401"/>
      <c r="POK75" s="401"/>
      <c r="POL75" s="401"/>
      <c r="POM75" s="401"/>
      <c r="PON75" s="401"/>
      <c r="POO75" s="401"/>
      <c r="POP75" s="401"/>
      <c r="POQ75" s="401"/>
      <c r="POR75" s="401"/>
      <c r="POS75" s="401"/>
      <c r="POT75" s="401"/>
      <c r="POU75" s="401"/>
      <c r="POV75" s="401"/>
      <c r="POW75" s="401"/>
      <c r="POX75" s="401"/>
      <c r="POY75" s="401"/>
      <c r="POZ75" s="401"/>
      <c r="PPA75" s="401"/>
      <c r="PPB75" s="401"/>
      <c r="PPC75" s="401"/>
      <c r="PPD75" s="401"/>
      <c r="PPE75" s="401"/>
      <c r="PPF75" s="401"/>
      <c r="PPG75" s="401"/>
      <c r="PPH75" s="401"/>
      <c r="PPI75" s="401"/>
      <c r="PPJ75" s="401"/>
      <c r="PPK75" s="401"/>
      <c r="PPL75" s="401"/>
      <c r="PPM75" s="401"/>
      <c r="PPN75" s="401"/>
      <c r="PPO75" s="401"/>
      <c r="PPP75" s="401"/>
      <c r="PPQ75" s="401"/>
      <c r="PPR75" s="401"/>
      <c r="PPS75" s="401"/>
      <c r="PPT75" s="401"/>
      <c r="PPU75" s="401"/>
      <c r="PPV75" s="401"/>
      <c r="PPW75" s="401"/>
      <c r="PPX75" s="401"/>
      <c r="PPY75" s="401"/>
      <c r="PPZ75" s="401"/>
      <c r="PQA75" s="401"/>
      <c r="PQB75" s="401"/>
      <c r="PQC75" s="401"/>
      <c r="PQD75" s="401"/>
      <c r="PQE75" s="401"/>
      <c r="PQF75" s="401"/>
      <c r="PQG75" s="401"/>
      <c r="PQH75" s="401"/>
      <c r="PQI75" s="401"/>
      <c r="PQJ75" s="401"/>
      <c r="PQK75" s="401"/>
      <c r="PQL75" s="401"/>
      <c r="PQM75" s="401"/>
      <c r="PQN75" s="401"/>
      <c r="PQO75" s="401"/>
      <c r="PQP75" s="401"/>
      <c r="PQQ75" s="401"/>
      <c r="PQR75" s="401"/>
      <c r="PQS75" s="401"/>
      <c r="PQT75" s="401"/>
      <c r="PQU75" s="401"/>
      <c r="PQV75" s="401"/>
      <c r="PQW75" s="401"/>
      <c r="PQX75" s="401"/>
      <c r="PQY75" s="401"/>
      <c r="PQZ75" s="401"/>
      <c r="PRA75" s="401"/>
      <c r="PRB75" s="401"/>
      <c r="PRC75" s="401"/>
      <c r="PRD75" s="401"/>
      <c r="PRE75" s="401"/>
      <c r="PRF75" s="401"/>
      <c r="PRG75" s="401"/>
      <c r="PRH75" s="401"/>
      <c r="PRI75" s="401"/>
      <c r="PRJ75" s="401"/>
      <c r="PRK75" s="401"/>
      <c r="PRL75" s="401"/>
      <c r="PRM75" s="401"/>
      <c r="PRN75" s="401"/>
      <c r="PRO75" s="401"/>
      <c r="PRP75" s="401"/>
      <c r="PRQ75" s="401"/>
      <c r="PRR75" s="401"/>
      <c r="PRS75" s="401"/>
      <c r="PRT75" s="401"/>
      <c r="PRU75" s="401"/>
      <c r="PRV75" s="401"/>
      <c r="PRW75" s="401"/>
      <c r="PRX75" s="401"/>
      <c r="PRY75" s="401"/>
      <c r="PRZ75" s="401"/>
      <c r="PSA75" s="401"/>
      <c r="PSB75" s="401"/>
      <c r="PSC75" s="401"/>
      <c r="PSD75" s="401"/>
      <c r="PSE75" s="401"/>
      <c r="PSF75" s="401"/>
      <c r="PSG75" s="401"/>
      <c r="PSH75" s="401"/>
      <c r="PSI75" s="401"/>
      <c r="PSJ75" s="401"/>
      <c r="PSK75" s="401"/>
      <c r="PSL75" s="401"/>
      <c r="PSM75" s="401"/>
      <c r="PSN75" s="401"/>
      <c r="PSO75" s="401"/>
      <c r="PSP75" s="401"/>
      <c r="PSQ75" s="401"/>
      <c r="PSR75" s="401"/>
      <c r="PSS75" s="401"/>
      <c r="PST75" s="401"/>
      <c r="PSU75" s="401"/>
      <c r="PSV75" s="401"/>
      <c r="PSW75" s="401"/>
      <c r="PSX75" s="401"/>
      <c r="PSY75" s="401"/>
      <c r="PSZ75" s="401"/>
      <c r="PTA75" s="401"/>
      <c r="PTB75" s="401"/>
      <c r="PTC75" s="401"/>
      <c r="PTD75" s="401"/>
      <c r="PTE75" s="401"/>
      <c r="PTF75" s="401"/>
      <c r="PTG75" s="401"/>
      <c r="PTH75" s="401"/>
      <c r="PTI75" s="401"/>
      <c r="PTJ75" s="401"/>
      <c r="PTK75" s="401"/>
      <c r="PTL75" s="401"/>
      <c r="PTM75" s="401"/>
      <c r="PTN75" s="401"/>
      <c r="PTO75" s="401"/>
      <c r="PTP75" s="401"/>
      <c r="PTQ75" s="401"/>
      <c r="PTR75" s="401"/>
      <c r="PTS75" s="401"/>
      <c r="PTT75" s="401"/>
      <c r="PTU75" s="401"/>
      <c r="PTV75" s="401"/>
      <c r="PTW75" s="401"/>
      <c r="PTX75" s="401"/>
      <c r="PTY75" s="401"/>
      <c r="PTZ75" s="401"/>
      <c r="PUA75" s="401"/>
      <c r="PUB75" s="401"/>
      <c r="PUC75" s="401"/>
      <c r="PUD75" s="401"/>
      <c r="PUE75" s="401"/>
      <c r="PUF75" s="401"/>
      <c r="PUG75" s="401"/>
      <c r="PUH75" s="401"/>
      <c r="PUI75" s="401"/>
      <c r="PUJ75" s="401"/>
      <c r="PUK75" s="401"/>
      <c r="PUL75" s="401"/>
      <c r="PUM75" s="401"/>
      <c r="PUN75" s="401"/>
      <c r="PUO75" s="401"/>
      <c r="PUP75" s="401"/>
      <c r="PUQ75" s="401"/>
      <c r="PUR75" s="401"/>
      <c r="PUS75" s="401"/>
      <c r="PUT75" s="401"/>
      <c r="PUU75" s="401"/>
      <c r="PUV75" s="401"/>
      <c r="PUW75" s="401"/>
      <c r="PUX75" s="401"/>
      <c r="PUY75" s="401"/>
      <c r="PUZ75" s="401"/>
      <c r="PVA75" s="401"/>
      <c r="PVB75" s="401"/>
      <c r="PVC75" s="401"/>
      <c r="PVD75" s="401"/>
      <c r="PVE75" s="401"/>
      <c r="PVF75" s="401"/>
      <c r="PVG75" s="401"/>
      <c r="PVH75" s="401"/>
      <c r="PVI75" s="401"/>
      <c r="PVJ75" s="401"/>
      <c r="PVK75" s="401"/>
      <c r="PVL75" s="401"/>
      <c r="PVM75" s="401"/>
      <c r="PVN75" s="401"/>
      <c r="PVO75" s="401"/>
      <c r="PVP75" s="401"/>
      <c r="PVQ75" s="401"/>
      <c r="PVR75" s="401"/>
      <c r="PVS75" s="401"/>
      <c r="PVT75" s="401"/>
      <c r="PVU75" s="401"/>
      <c r="PVV75" s="401"/>
      <c r="PVW75" s="401"/>
      <c r="PVX75" s="401"/>
      <c r="PVY75" s="401"/>
      <c r="PVZ75" s="401"/>
      <c r="PWA75" s="401"/>
      <c r="PWB75" s="401"/>
      <c r="PWC75" s="401"/>
      <c r="PWD75" s="401"/>
      <c r="PWE75" s="401"/>
      <c r="PWF75" s="401"/>
      <c r="PWG75" s="401"/>
      <c r="PWH75" s="401"/>
      <c r="PWI75" s="401"/>
      <c r="PWJ75" s="401"/>
      <c r="PWK75" s="401"/>
      <c r="PWL75" s="401"/>
      <c r="PWM75" s="401"/>
      <c r="PWN75" s="401"/>
      <c r="PWO75" s="401"/>
      <c r="PWP75" s="401"/>
      <c r="PWQ75" s="401"/>
      <c r="PWR75" s="401"/>
      <c r="PWS75" s="401"/>
      <c r="PWT75" s="401"/>
      <c r="PWU75" s="401"/>
      <c r="PWV75" s="401"/>
      <c r="PWW75" s="401"/>
      <c r="PWX75" s="401"/>
      <c r="PWY75" s="401"/>
      <c r="PWZ75" s="401"/>
      <c r="PXA75" s="401"/>
      <c r="PXB75" s="401"/>
      <c r="PXC75" s="401"/>
      <c r="PXD75" s="401"/>
      <c r="PXE75" s="401"/>
      <c r="PXF75" s="401"/>
      <c r="PXG75" s="401"/>
      <c r="PXH75" s="401"/>
      <c r="PXI75" s="401"/>
      <c r="PXJ75" s="401"/>
      <c r="PXK75" s="401"/>
      <c r="PXL75" s="401"/>
      <c r="PXM75" s="401"/>
      <c r="PXN75" s="401"/>
      <c r="PXO75" s="401"/>
      <c r="PXP75" s="401"/>
      <c r="PXQ75" s="401"/>
      <c r="PXR75" s="401"/>
      <c r="PXS75" s="401"/>
      <c r="PXT75" s="401"/>
      <c r="PXU75" s="401"/>
      <c r="PXV75" s="401"/>
      <c r="PXW75" s="401"/>
      <c r="PXX75" s="401"/>
      <c r="PXY75" s="401"/>
      <c r="PXZ75" s="401"/>
      <c r="PYA75" s="401"/>
      <c r="PYB75" s="401"/>
      <c r="PYC75" s="401"/>
      <c r="PYD75" s="401"/>
      <c r="PYE75" s="401"/>
      <c r="PYF75" s="401"/>
      <c r="PYG75" s="401"/>
      <c r="PYH75" s="401"/>
      <c r="PYI75" s="401"/>
      <c r="PYJ75" s="401"/>
      <c r="PYK75" s="401"/>
      <c r="PYL75" s="401"/>
      <c r="PYM75" s="401"/>
      <c r="PYN75" s="401"/>
      <c r="PYO75" s="401"/>
      <c r="PYP75" s="401"/>
      <c r="PYQ75" s="401"/>
      <c r="PYR75" s="401"/>
      <c r="PYS75" s="401"/>
      <c r="PYT75" s="401"/>
      <c r="PYU75" s="401"/>
      <c r="PYV75" s="401"/>
      <c r="PYW75" s="401"/>
      <c r="PYX75" s="401"/>
      <c r="PYY75" s="401"/>
      <c r="PYZ75" s="401"/>
      <c r="PZA75" s="401"/>
      <c r="PZB75" s="401"/>
      <c r="PZC75" s="401"/>
      <c r="PZD75" s="401"/>
      <c r="PZE75" s="401"/>
      <c r="PZF75" s="401"/>
      <c r="PZG75" s="401"/>
      <c r="PZH75" s="401"/>
      <c r="PZI75" s="401"/>
      <c r="PZJ75" s="401"/>
      <c r="PZK75" s="401"/>
      <c r="PZL75" s="401"/>
      <c r="PZM75" s="401"/>
      <c r="PZN75" s="401"/>
      <c r="PZO75" s="401"/>
      <c r="PZP75" s="401"/>
      <c r="PZQ75" s="401"/>
      <c r="PZR75" s="401"/>
      <c r="PZS75" s="401"/>
      <c r="PZT75" s="401"/>
      <c r="PZU75" s="401"/>
      <c r="PZV75" s="401"/>
      <c r="PZW75" s="401"/>
      <c r="PZX75" s="401"/>
      <c r="PZY75" s="401"/>
      <c r="PZZ75" s="401"/>
      <c r="QAA75" s="401"/>
      <c r="QAB75" s="401"/>
      <c r="QAC75" s="401"/>
      <c r="QAD75" s="401"/>
      <c r="QAE75" s="401"/>
      <c r="QAF75" s="401"/>
      <c r="QAG75" s="401"/>
      <c r="QAH75" s="401"/>
      <c r="QAI75" s="401"/>
      <c r="QAJ75" s="401"/>
      <c r="QAK75" s="401"/>
      <c r="QAL75" s="401"/>
      <c r="QAM75" s="401"/>
      <c r="QAN75" s="401"/>
      <c r="QAO75" s="401"/>
      <c r="QAP75" s="401"/>
      <c r="QAQ75" s="401"/>
      <c r="QAR75" s="401"/>
      <c r="QAS75" s="401"/>
      <c r="QAT75" s="401"/>
      <c r="QAU75" s="401"/>
      <c r="QAV75" s="401"/>
      <c r="QAW75" s="401"/>
      <c r="QAX75" s="401"/>
      <c r="QAY75" s="401"/>
      <c r="QAZ75" s="401"/>
      <c r="QBA75" s="401"/>
      <c r="QBB75" s="401"/>
      <c r="QBC75" s="401"/>
      <c r="QBD75" s="401"/>
      <c r="QBE75" s="401"/>
      <c r="QBF75" s="401"/>
      <c r="QBG75" s="401"/>
      <c r="QBH75" s="401"/>
      <c r="QBI75" s="401"/>
      <c r="QBJ75" s="401"/>
      <c r="QBK75" s="401"/>
      <c r="QBL75" s="401"/>
      <c r="QBM75" s="401"/>
      <c r="QBN75" s="401"/>
      <c r="QBO75" s="401"/>
      <c r="QBP75" s="401"/>
      <c r="QBQ75" s="401"/>
      <c r="QBR75" s="401"/>
      <c r="QBS75" s="401"/>
      <c r="QBT75" s="401"/>
      <c r="QBU75" s="401"/>
      <c r="QBV75" s="401"/>
      <c r="QBW75" s="401"/>
      <c r="QBX75" s="401"/>
      <c r="QBY75" s="401"/>
      <c r="QBZ75" s="401"/>
      <c r="QCA75" s="401"/>
      <c r="QCB75" s="401"/>
      <c r="QCC75" s="401"/>
      <c r="QCD75" s="401"/>
      <c r="QCE75" s="401"/>
      <c r="QCF75" s="401"/>
      <c r="QCG75" s="401"/>
      <c r="QCH75" s="401"/>
      <c r="QCI75" s="401"/>
      <c r="QCJ75" s="401"/>
      <c r="QCK75" s="401"/>
      <c r="QCL75" s="401"/>
      <c r="QCM75" s="401"/>
      <c r="QCN75" s="401"/>
      <c r="QCO75" s="401"/>
      <c r="QCP75" s="401"/>
      <c r="QCQ75" s="401"/>
      <c r="QCR75" s="401"/>
      <c r="QCS75" s="401"/>
      <c r="QCT75" s="401"/>
      <c r="QCU75" s="401"/>
      <c r="QCV75" s="401"/>
      <c r="QCW75" s="401"/>
      <c r="QCX75" s="401"/>
      <c r="QCY75" s="401"/>
      <c r="QCZ75" s="401"/>
      <c r="QDA75" s="401"/>
      <c r="QDB75" s="401"/>
      <c r="QDC75" s="401"/>
      <c r="QDD75" s="401"/>
      <c r="QDE75" s="401"/>
      <c r="QDF75" s="401"/>
      <c r="QDG75" s="401"/>
      <c r="QDH75" s="401"/>
      <c r="QDI75" s="401"/>
      <c r="QDJ75" s="401"/>
      <c r="QDK75" s="401"/>
      <c r="QDL75" s="401"/>
      <c r="QDM75" s="401"/>
      <c r="QDN75" s="401"/>
      <c r="QDO75" s="401"/>
      <c r="QDP75" s="401"/>
      <c r="QDQ75" s="401"/>
      <c r="QDR75" s="401"/>
      <c r="QDS75" s="401"/>
      <c r="QDT75" s="401"/>
      <c r="QDU75" s="401"/>
      <c r="QDV75" s="401"/>
      <c r="QDW75" s="401"/>
      <c r="QDX75" s="401"/>
      <c r="QDY75" s="401"/>
      <c r="QDZ75" s="401"/>
      <c r="QEA75" s="401"/>
      <c r="QEB75" s="401"/>
      <c r="QEC75" s="401"/>
      <c r="QED75" s="401"/>
      <c r="QEE75" s="401"/>
      <c r="QEF75" s="401"/>
      <c r="QEG75" s="401"/>
      <c r="QEH75" s="401"/>
      <c r="QEI75" s="401"/>
      <c r="QEJ75" s="401"/>
      <c r="QEK75" s="401"/>
      <c r="QEL75" s="401"/>
      <c r="QEM75" s="401"/>
      <c r="QEN75" s="401"/>
      <c r="QEO75" s="401"/>
      <c r="QEP75" s="401"/>
      <c r="QEQ75" s="401"/>
      <c r="QER75" s="401"/>
      <c r="QES75" s="401"/>
      <c r="QET75" s="401"/>
      <c r="QEU75" s="401"/>
      <c r="QEV75" s="401"/>
      <c r="QEW75" s="401"/>
      <c r="QEX75" s="401"/>
      <c r="QEY75" s="401"/>
      <c r="QEZ75" s="401"/>
      <c r="QFA75" s="401"/>
      <c r="QFB75" s="401"/>
      <c r="QFC75" s="401"/>
      <c r="QFD75" s="401"/>
      <c r="QFE75" s="401"/>
      <c r="QFF75" s="401"/>
      <c r="QFG75" s="401"/>
      <c r="QFH75" s="401"/>
      <c r="QFI75" s="401"/>
      <c r="QFJ75" s="401"/>
      <c r="QFK75" s="401"/>
      <c r="QFL75" s="401"/>
      <c r="QFM75" s="401"/>
      <c r="QFN75" s="401"/>
      <c r="QFO75" s="401"/>
      <c r="QFP75" s="401"/>
      <c r="QFQ75" s="401"/>
      <c r="QFR75" s="401"/>
      <c r="QFS75" s="401"/>
      <c r="QFT75" s="401"/>
      <c r="QFU75" s="401"/>
      <c r="QFV75" s="401"/>
      <c r="QFW75" s="401"/>
      <c r="QFX75" s="401"/>
      <c r="QFY75" s="401"/>
      <c r="QFZ75" s="401"/>
      <c r="QGA75" s="401"/>
      <c r="QGB75" s="401"/>
      <c r="QGC75" s="401"/>
      <c r="QGD75" s="401"/>
      <c r="QGE75" s="401"/>
      <c r="QGF75" s="401"/>
      <c r="QGG75" s="401"/>
      <c r="QGH75" s="401"/>
      <c r="QGI75" s="401"/>
      <c r="QGJ75" s="401"/>
      <c r="QGK75" s="401"/>
      <c r="QGL75" s="401"/>
      <c r="QGM75" s="401"/>
      <c r="QGN75" s="401"/>
      <c r="QGO75" s="401"/>
      <c r="QGP75" s="401"/>
      <c r="QGQ75" s="401"/>
      <c r="QGR75" s="401"/>
      <c r="QGS75" s="401"/>
      <c r="QGT75" s="401"/>
      <c r="QGU75" s="401"/>
      <c r="QGV75" s="401"/>
      <c r="QGW75" s="401"/>
      <c r="QGX75" s="401"/>
      <c r="QGY75" s="401"/>
      <c r="QGZ75" s="401"/>
      <c r="QHA75" s="401"/>
      <c r="QHB75" s="401"/>
      <c r="QHC75" s="401"/>
      <c r="QHD75" s="401"/>
      <c r="QHE75" s="401"/>
      <c r="QHF75" s="401"/>
      <c r="QHG75" s="401"/>
      <c r="QHH75" s="401"/>
      <c r="QHI75" s="401"/>
      <c r="QHJ75" s="401"/>
      <c r="QHK75" s="401"/>
      <c r="QHL75" s="401"/>
      <c r="QHM75" s="401"/>
      <c r="QHN75" s="401"/>
      <c r="QHO75" s="401"/>
      <c r="QHP75" s="401"/>
      <c r="QHQ75" s="401"/>
      <c r="QHR75" s="401"/>
      <c r="QHS75" s="401"/>
      <c r="QHT75" s="401"/>
      <c r="QHU75" s="401"/>
      <c r="QHV75" s="401"/>
      <c r="QHW75" s="401"/>
      <c r="QHX75" s="401"/>
      <c r="QHY75" s="401"/>
      <c r="QHZ75" s="401"/>
      <c r="QIA75" s="401"/>
      <c r="QIB75" s="401"/>
      <c r="QIC75" s="401"/>
      <c r="QID75" s="401"/>
      <c r="QIE75" s="401"/>
      <c r="QIF75" s="401"/>
      <c r="QIG75" s="401"/>
      <c r="QIH75" s="401"/>
      <c r="QII75" s="401"/>
      <c r="QIJ75" s="401"/>
      <c r="QIK75" s="401"/>
      <c r="QIL75" s="401"/>
      <c r="QIM75" s="401"/>
      <c r="QIN75" s="401"/>
      <c r="QIO75" s="401"/>
      <c r="QIP75" s="401"/>
      <c r="QIQ75" s="401"/>
      <c r="QIR75" s="401"/>
      <c r="QIS75" s="401"/>
      <c r="QIT75" s="401"/>
      <c r="QIU75" s="401"/>
      <c r="QIV75" s="401"/>
      <c r="QIW75" s="401"/>
      <c r="QIX75" s="401"/>
      <c r="QIY75" s="401"/>
      <c r="QIZ75" s="401"/>
      <c r="QJA75" s="401"/>
      <c r="QJB75" s="401"/>
      <c r="QJC75" s="401"/>
      <c r="QJD75" s="401"/>
      <c r="QJE75" s="401"/>
      <c r="QJF75" s="401"/>
      <c r="QJG75" s="401"/>
      <c r="QJH75" s="401"/>
      <c r="QJI75" s="401"/>
      <c r="QJJ75" s="401"/>
      <c r="QJK75" s="401"/>
      <c r="QJL75" s="401"/>
      <c r="QJM75" s="401"/>
      <c r="QJN75" s="401"/>
      <c r="QJO75" s="401"/>
      <c r="QJP75" s="401"/>
      <c r="QJQ75" s="401"/>
      <c r="QJR75" s="401"/>
      <c r="QJS75" s="401"/>
      <c r="QJT75" s="401"/>
      <c r="QJU75" s="401"/>
      <c r="QJV75" s="401"/>
      <c r="QJW75" s="401"/>
      <c r="QJX75" s="401"/>
      <c r="QJY75" s="401"/>
      <c r="QJZ75" s="401"/>
      <c r="QKA75" s="401"/>
      <c r="QKB75" s="401"/>
      <c r="QKC75" s="401"/>
      <c r="QKD75" s="401"/>
      <c r="QKE75" s="401"/>
      <c r="QKF75" s="401"/>
      <c r="QKG75" s="401"/>
      <c r="QKH75" s="401"/>
      <c r="QKI75" s="401"/>
      <c r="QKJ75" s="401"/>
      <c r="QKK75" s="401"/>
      <c r="QKL75" s="401"/>
      <c r="QKM75" s="401"/>
      <c r="QKN75" s="401"/>
      <c r="QKO75" s="401"/>
      <c r="QKP75" s="401"/>
      <c r="QKQ75" s="401"/>
      <c r="QKR75" s="401"/>
      <c r="QKS75" s="401"/>
      <c r="QKT75" s="401"/>
      <c r="QKU75" s="401"/>
      <c r="QKV75" s="401"/>
      <c r="QKW75" s="401"/>
      <c r="QKX75" s="401"/>
      <c r="QKY75" s="401"/>
      <c r="QKZ75" s="401"/>
      <c r="QLA75" s="401"/>
      <c r="QLB75" s="401"/>
      <c r="QLC75" s="401"/>
      <c r="QLD75" s="401"/>
      <c r="QLE75" s="401"/>
      <c r="QLF75" s="401"/>
      <c r="QLG75" s="401"/>
      <c r="QLH75" s="401"/>
      <c r="QLI75" s="401"/>
      <c r="QLJ75" s="401"/>
      <c r="QLK75" s="401"/>
      <c r="QLL75" s="401"/>
      <c r="QLM75" s="401"/>
      <c r="QLN75" s="401"/>
      <c r="QLO75" s="401"/>
      <c r="QLP75" s="401"/>
      <c r="QLQ75" s="401"/>
      <c r="QLR75" s="401"/>
      <c r="QLS75" s="401"/>
      <c r="QLT75" s="401"/>
      <c r="QLU75" s="401"/>
      <c r="QLV75" s="401"/>
      <c r="QLW75" s="401"/>
      <c r="QLX75" s="401"/>
      <c r="QLY75" s="401"/>
      <c r="QLZ75" s="401"/>
      <c r="QMA75" s="401"/>
      <c r="QMB75" s="401"/>
      <c r="QMC75" s="401"/>
      <c r="QMD75" s="401"/>
      <c r="QME75" s="401"/>
      <c r="QMF75" s="401"/>
      <c r="QMG75" s="401"/>
      <c r="QMH75" s="401"/>
      <c r="QMI75" s="401"/>
      <c r="QMJ75" s="401"/>
      <c r="QMK75" s="401"/>
      <c r="QML75" s="401"/>
      <c r="QMM75" s="401"/>
      <c r="QMN75" s="401"/>
      <c r="QMO75" s="401"/>
      <c r="QMP75" s="401"/>
      <c r="QMQ75" s="401"/>
      <c r="QMR75" s="401"/>
      <c r="QMS75" s="401"/>
      <c r="QMT75" s="401"/>
      <c r="QMU75" s="401"/>
      <c r="QMV75" s="401"/>
      <c r="QMW75" s="401"/>
      <c r="QMX75" s="401"/>
      <c r="QMY75" s="401"/>
      <c r="QMZ75" s="401"/>
      <c r="QNA75" s="401"/>
      <c r="QNB75" s="401"/>
      <c r="QNC75" s="401"/>
      <c r="QND75" s="401"/>
      <c r="QNE75" s="401"/>
      <c r="QNF75" s="401"/>
      <c r="QNG75" s="401"/>
      <c r="QNH75" s="401"/>
      <c r="QNI75" s="401"/>
      <c r="QNJ75" s="401"/>
      <c r="QNK75" s="401"/>
      <c r="QNL75" s="401"/>
      <c r="QNM75" s="401"/>
      <c r="QNN75" s="401"/>
      <c r="QNO75" s="401"/>
      <c r="QNP75" s="401"/>
      <c r="QNQ75" s="401"/>
      <c r="QNR75" s="401"/>
      <c r="QNS75" s="401"/>
      <c r="QNT75" s="401"/>
      <c r="QNU75" s="401"/>
      <c r="QNV75" s="401"/>
      <c r="QNW75" s="401"/>
      <c r="QNX75" s="401"/>
      <c r="QNY75" s="401"/>
      <c r="QNZ75" s="401"/>
      <c r="QOA75" s="401"/>
      <c r="QOB75" s="401"/>
      <c r="QOC75" s="401"/>
      <c r="QOD75" s="401"/>
      <c r="QOE75" s="401"/>
      <c r="QOF75" s="401"/>
      <c r="QOG75" s="401"/>
      <c r="QOH75" s="401"/>
      <c r="QOI75" s="401"/>
      <c r="QOJ75" s="401"/>
      <c r="QOK75" s="401"/>
      <c r="QOL75" s="401"/>
      <c r="QOM75" s="401"/>
      <c r="QON75" s="401"/>
      <c r="QOO75" s="401"/>
      <c r="QOP75" s="401"/>
      <c r="QOQ75" s="401"/>
      <c r="QOR75" s="401"/>
      <c r="QOS75" s="401"/>
      <c r="QOT75" s="401"/>
      <c r="QOU75" s="401"/>
      <c r="QOV75" s="401"/>
      <c r="QOW75" s="401"/>
      <c r="QOX75" s="401"/>
      <c r="QOY75" s="401"/>
      <c r="QOZ75" s="401"/>
      <c r="QPA75" s="401"/>
      <c r="QPB75" s="401"/>
      <c r="QPC75" s="401"/>
      <c r="QPD75" s="401"/>
      <c r="QPE75" s="401"/>
      <c r="QPF75" s="401"/>
      <c r="QPG75" s="401"/>
      <c r="QPH75" s="401"/>
      <c r="QPI75" s="401"/>
      <c r="QPJ75" s="401"/>
      <c r="QPK75" s="401"/>
      <c r="QPL75" s="401"/>
      <c r="QPM75" s="401"/>
      <c r="QPN75" s="401"/>
      <c r="QPO75" s="401"/>
      <c r="QPP75" s="401"/>
      <c r="QPQ75" s="401"/>
      <c r="QPR75" s="401"/>
      <c r="QPS75" s="401"/>
      <c r="QPT75" s="401"/>
      <c r="QPU75" s="401"/>
      <c r="QPV75" s="401"/>
      <c r="QPW75" s="401"/>
      <c r="QPX75" s="401"/>
      <c r="QPY75" s="401"/>
      <c r="QPZ75" s="401"/>
      <c r="QQA75" s="401"/>
      <c r="QQB75" s="401"/>
      <c r="QQC75" s="401"/>
      <c r="QQD75" s="401"/>
      <c r="QQE75" s="401"/>
      <c r="QQF75" s="401"/>
      <c r="QQG75" s="401"/>
      <c r="QQH75" s="401"/>
      <c r="QQI75" s="401"/>
      <c r="QQJ75" s="401"/>
      <c r="QQK75" s="401"/>
      <c r="QQL75" s="401"/>
      <c r="QQM75" s="401"/>
      <c r="QQN75" s="401"/>
      <c r="QQO75" s="401"/>
      <c r="QQP75" s="401"/>
      <c r="QQQ75" s="401"/>
      <c r="QQR75" s="401"/>
      <c r="QQS75" s="401"/>
      <c r="QQT75" s="401"/>
      <c r="QQU75" s="401"/>
      <c r="QQV75" s="401"/>
      <c r="QQW75" s="401"/>
      <c r="QQX75" s="401"/>
      <c r="QQY75" s="401"/>
      <c r="QQZ75" s="401"/>
      <c r="QRA75" s="401"/>
      <c r="QRB75" s="401"/>
      <c r="QRC75" s="401"/>
      <c r="QRD75" s="401"/>
      <c r="QRE75" s="401"/>
      <c r="QRF75" s="401"/>
      <c r="QRG75" s="401"/>
      <c r="QRH75" s="401"/>
      <c r="QRI75" s="401"/>
      <c r="QRJ75" s="401"/>
      <c r="QRK75" s="401"/>
      <c r="QRL75" s="401"/>
      <c r="QRM75" s="401"/>
      <c r="QRN75" s="401"/>
      <c r="QRO75" s="401"/>
      <c r="QRP75" s="401"/>
      <c r="QRQ75" s="401"/>
      <c r="QRR75" s="401"/>
      <c r="QRS75" s="401"/>
      <c r="QRT75" s="401"/>
      <c r="QRU75" s="401"/>
      <c r="QRV75" s="401"/>
      <c r="QRW75" s="401"/>
      <c r="QRX75" s="401"/>
      <c r="QRY75" s="401"/>
      <c r="QRZ75" s="401"/>
      <c r="QSA75" s="401"/>
      <c r="QSB75" s="401"/>
      <c r="QSC75" s="401"/>
      <c r="QSD75" s="401"/>
      <c r="QSE75" s="401"/>
      <c r="QSF75" s="401"/>
      <c r="QSG75" s="401"/>
      <c r="QSH75" s="401"/>
      <c r="QSI75" s="401"/>
      <c r="QSJ75" s="401"/>
      <c r="QSK75" s="401"/>
      <c r="QSL75" s="401"/>
      <c r="QSM75" s="401"/>
      <c r="QSN75" s="401"/>
      <c r="QSO75" s="401"/>
      <c r="QSP75" s="401"/>
      <c r="QSQ75" s="401"/>
      <c r="QSR75" s="401"/>
      <c r="QSS75" s="401"/>
      <c r="QST75" s="401"/>
      <c r="QSU75" s="401"/>
      <c r="QSV75" s="401"/>
      <c r="QSW75" s="401"/>
      <c r="QSX75" s="401"/>
      <c r="QSY75" s="401"/>
      <c r="QSZ75" s="401"/>
      <c r="QTA75" s="401"/>
      <c r="QTB75" s="401"/>
      <c r="QTC75" s="401"/>
      <c r="QTD75" s="401"/>
      <c r="QTE75" s="401"/>
      <c r="QTF75" s="401"/>
      <c r="QTG75" s="401"/>
      <c r="QTH75" s="401"/>
      <c r="QTI75" s="401"/>
      <c r="QTJ75" s="401"/>
      <c r="QTK75" s="401"/>
      <c r="QTL75" s="401"/>
      <c r="QTM75" s="401"/>
      <c r="QTN75" s="401"/>
      <c r="QTO75" s="401"/>
      <c r="QTP75" s="401"/>
      <c r="QTQ75" s="401"/>
      <c r="QTR75" s="401"/>
      <c r="QTS75" s="401"/>
      <c r="QTT75" s="401"/>
      <c r="QTU75" s="401"/>
      <c r="QTV75" s="401"/>
      <c r="QTW75" s="401"/>
      <c r="QTX75" s="401"/>
      <c r="QTY75" s="401"/>
      <c r="QTZ75" s="401"/>
      <c r="QUA75" s="401"/>
      <c r="QUB75" s="401"/>
      <c r="QUC75" s="401"/>
      <c r="QUD75" s="401"/>
      <c r="QUE75" s="401"/>
      <c r="QUF75" s="401"/>
      <c r="QUG75" s="401"/>
      <c r="QUH75" s="401"/>
      <c r="QUI75" s="401"/>
      <c r="QUJ75" s="401"/>
      <c r="QUK75" s="401"/>
      <c r="QUL75" s="401"/>
      <c r="QUM75" s="401"/>
      <c r="QUN75" s="401"/>
      <c r="QUO75" s="401"/>
      <c r="QUP75" s="401"/>
      <c r="QUQ75" s="401"/>
      <c r="QUR75" s="401"/>
      <c r="QUS75" s="401"/>
      <c r="QUT75" s="401"/>
      <c r="QUU75" s="401"/>
      <c r="QUV75" s="401"/>
      <c r="QUW75" s="401"/>
      <c r="QUX75" s="401"/>
      <c r="QUY75" s="401"/>
      <c r="QUZ75" s="401"/>
      <c r="QVA75" s="401"/>
      <c r="QVB75" s="401"/>
      <c r="QVC75" s="401"/>
      <c r="QVD75" s="401"/>
      <c r="QVE75" s="401"/>
      <c r="QVF75" s="401"/>
      <c r="QVG75" s="401"/>
      <c r="QVH75" s="401"/>
      <c r="QVI75" s="401"/>
      <c r="QVJ75" s="401"/>
      <c r="QVK75" s="401"/>
      <c r="QVL75" s="401"/>
      <c r="QVM75" s="401"/>
      <c r="QVN75" s="401"/>
      <c r="QVO75" s="401"/>
      <c r="QVP75" s="401"/>
      <c r="QVQ75" s="401"/>
      <c r="QVR75" s="401"/>
      <c r="QVS75" s="401"/>
      <c r="QVT75" s="401"/>
      <c r="QVU75" s="401"/>
      <c r="QVV75" s="401"/>
      <c r="QVW75" s="401"/>
      <c r="QVX75" s="401"/>
      <c r="QVY75" s="401"/>
      <c r="QVZ75" s="401"/>
      <c r="QWA75" s="401"/>
      <c r="QWB75" s="401"/>
      <c r="QWC75" s="401"/>
      <c r="QWD75" s="401"/>
      <c r="QWE75" s="401"/>
      <c r="QWF75" s="401"/>
      <c r="QWG75" s="401"/>
      <c r="QWH75" s="401"/>
      <c r="QWI75" s="401"/>
      <c r="QWJ75" s="401"/>
      <c r="QWK75" s="401"/>
      <c r="QWL75" s="401"/>
      <c r="QWM75" s="401"/>
      <c r="QWN75" s="401"/>
      <c r="QWO75" s="401"/>
      <c r="QWP75" s="401"/>
      <c r="QWQ75" s="401"/>
      <c r="QWR75" s="401"/>
      <c r="QWS75" s="401"/>
      <c r="QWT75" s="401"/>
      <c r="QWU75" s="401"/>
      <c r="QWV75" s="401"/>
      <c r="QWW75" s="401"/>
      <c r="QWX75" s="401"/>
      <c r="QWY75" s="401"/>
      <c r="QWZ75" s="401"/>
      <c r="QXA75" s="401"/>
      <c r="QXB75" s="401"/>
      <c r="QXC75" s="401"/>
      <c r="QXD75" s="401"/>
      <c r="QXE75" s="401"/>
      <c r="QXF75" s="401"/>
      <c r="QXG75" s="401"/>
      <c r="QXH75" s="401"/>
      <c r="QXI75" s="401"/>
      <c r="QXJ75" s="401"/>
      <c r="QXK75" s="401"/>
      <c r="QXL75" s="401"/>
      <c r="QXM75" s="401"/>
      <c r="QXN75" s="401"/>
      <c r="QXO75" s="401"/>
      <c r="QXP75" s="401"/>
      <c r="QXQ75" s="401"/>
      <c r="QXR75" s="401"/>
      <c r="QXS75" s="401"/>
      <c r="QXT75" s="401"/>
      <c r="QXU75" s="401"/>
      <c r="QXV75" s="401"/>
      <c r="QXW75" s="401"/>
      <c r="QXX75" s="401"/>
      <c r="QXY75" s="401"/>
      <c r="QXZ75" s="401"/>
      <c r="QYA75" s="401"/>
      <c r="QYB75" s="401"/>
      <c r="QYC75" s="401"/>
      <c r="QYD75" s="401"/>
      <c r="QYE75" s="401"/>
      <c r="QYF75" s="401"/>
      <c r="QYG75" s="401"/>
      <c r="QYH75" s="401"/>
      <c r="QYI75" s="401"/>
      <c r="QYJ75" s="401"/>
      <c r="QYK75" s="401"/>
      <c r="QYL75" s="401"/>
      <c r="QYM75" s="401"/>
      <c r="QYN75" s="401"/>
      <c r="QYO75" s="401"/>
      <c r="QYP75" s="401"/>
      <c r="QYQ75" s="401"/>
      <c r="QYR75" s="401"/>
      <c r="QYS75" s="401"/>
      <c r="QYT75" s="401"/>
      <c r="QYU75" s="401"/>
      <c r="QYV75" s="401"/>
      <c r="QYW75" s="401"/>
      <c r="QYX75" s="401"/>
      <c r="QYY75" s="401"/>
      <c r="QYZ75" s="401"/>
      <c r="QZA75" s="401"/>
      <c r="QZB75" s="401"/>
      <c r="QZC75" s="401"/>
      <c r="QZD75" s="401"/>
      <c r="QZE75" s="401"/>
      <c r="QZF75" s="401"/>
      <c r="QZG75" s="401"/>
      <c r="QZH75" s="401"/>
      <c r="QZI75" s="401"/>
      <c r="QZJ75" s="401"/>
      <c r="QZK75" s="401"/>
      <c r="QZL75" s="401"/>
      <c r="QZM75" s="401"/>
      <c r="QZN75" s="401"/>
      <c r="QZO75" s="401"/>
      <c r="QZP75" s="401"/>
      <c r="QZQ75" s="401"/>
      <c r="QZR75" s="401"/>
      <c r="QZS75" s="401"/>
      <c r="QZT75" s="401"/>
      <c r="QZU75" s="401"/>
      <c r="QZV75" s="401"/>
      <c r="QZW75" s="401"/>
      <c r="QZX75" s="401"/>
      <c r="QZY75" s="401"/>
      <c r="QZZ75" s="401"/>
      <c r="RAA75" s="401"/>
      <c r="RAB75" s="401"/>
      <c r="RAC75" s="401"/>
      <c r="RAD75" s="401"/>
      <c r="RAE75" s="401"/>
      <c r="RAF75" s="401"/>
      <c r="RAG75" s="401"/>
      <c r="RAH75" s="401"/>
      <c r="RAI75" s="401"/>
      <c r="RAJ75" s="401"/>
      <c r="RAK75" s="401"/>
      <c r="RAL75" s="401"/>
      <c r="RAM75" s="401"/>
      <c r="RAN75" s="401"/>
      <c r="RAO75" s="401"/>
      <c r="RAP75" s="401"/>
      <c r="RAQ75" s="401"/>
      <c r="RAR75" s="401"/>
      <c r="RAS75" s="401"/>
      <c r="RAT75" s="401"/>
      <c r="RAU75" s="401"/>
      <c r="RAV75" s="401"/>
      <c r="RAW75" s="401"/>
      <c r="RAX75" s="401"/>
      <c r="RAY75" s="401"/>
      <c r="RAZ75" s="401"/>
      <c r="RBA75" s="401"/>
      <c r="RBB75" s="401"/>
      <c r="RBC75" s="401"/>
      <c r="RBD75" s="401"/>
      <c r="RBE75" s="401"/>
      <c r="RBF75" s="401"/>
      <c r="RBG75" s="401"/>
      <c r="RBH75" s="401"/>
      <c r="RBI75" s="401"/>
      <c r="RBJ75" s="401"/>
      <c r="RBK75" s="401"/>
      <c r="RBL75" s="401"/>
      <c r="RBM75" s="401"/>
      <c r="RBN75" s="401"/>
      <c r="RBO75" s="401"/>
      <c r="RBP75" s="401"/>
      <c r="RBQ75" s="401"/>
      <c r="RBR75" s="401"/>
      <c r="RBS75" s="401"/>
      <c r="RBT75" s="401"/>
      <c r="RBU75" s="401"/>
      <c r="RBV75" s="401"/>
      <c r="RBW75" s="401"/>
      <c r="RBX75" s="401"/>
      <c r="RBY75" s="401"/>
      <c r="RBZ75" s="401"/>
      <c r="RCA75" s="401"/>
      <c r="RCB75" s="401"/>
      <c r="RCC75" s="401"/>
      <c r="RCD75" s="401"/>
      <c r="RCE75" s="401"/>
      <c r="RCF75" s="401"/>
      <c r="RCG75" s="401"/>
      <c r="RCH75" s="401"/>
      <c r="RCI75" s="401"/>
      <c r="RCJ75" s="401"/>
      <c r="RCK75" s="401"/>
      <c r="RCL75" s="401"/>
      <c r="RCM75" s="401"/>
      <c r="RCN75" s="401"/>
      <c r="RCO75" s="401"/>
      <c r="RCP75" s="401"/>
      <c r="RCQ75" s="401"/>
      <c r="RCR75" s="401"/>
      <c r="RCS75" s="401"/>
      <c r="RCT75" s="401"/>
      <c r="RCU75" s="401"/>
      <c r="RCV75" s="401"/>
      <c r="RCW75" s="401"/>
      <c r="RCX75" s="401"/>
      <c r="RCY75" s="401"/>
      <c r="RCZ75" s="401"/>
      <c r="RDA75" s="401"/>
      <c r="RDB75" s="401"/>
      <c r="RDC75" s="401"/>
      <c r="RDD75" s="401"/>
      <c r="RDE75" s="401"/>
      <c r="RDF75" s="401"/>
      <c r="RDG75" s="401"/>
      <c r="RDH75" s="401"/>
      <c r="RDI75" s="401"/>
      <c r="RDJ75" s="401"/>
      <c r="RDK75" s="401"/>
      <c r="RDL75" s="401"/>
      <c r="RDM75" s="401"/>
      <c r="RDN75" s="401"/>
      <c r="RDO75" s="401"/>
      <c r="RDP75" s="401"/>
      <c r="RDQ75" s="401"/>
      <c r="RDR75" s="401"/>
      <c r="RDS75" s="401"/>
      <c r="RDT75" s="401"/>
      <c r="RDU75" s="401"/>
      <c r="RDV75" s="401"/>
      <c r="RDW75" s="401"/>
      <c r="RDX75" s="401"/>
      <c r="RDY75" s="401"/>
      <c r="RDZ75" s="401"/>
      <c r="REA75" s="401"/>
      <c r="REB75" s="401"/>
      <c r="REC75" s="401"/>
      <c r="RED75" s="401"/>
      <c r="REE75" s="401"/>
      <c r="REF75" s="401"/>
      <c r="REG75" s="401"/>
      <c r="REH75" s="401"/>
      <c r="REI75" s="401"/>
      <c r="REJ75" s="401"/>
      <c r="REK75" s="401"/>
      <c r="REL75" s="401"/>
      <c r="REM75" s="401"/>
      <c r="REN75" s="401"/>
      <c r="REO75" s="401"/>
      <c r="REP75" s="401"/>
      <c r="REQ75" s="401"/>
      <c r="RER75" s="401"/>
      <c r="RES75" s="401"/>
      <c r="RET75" s="401"/>
      <c r="REU75" s="401"/>
      <c r="REV75" s="401"/>
      <c r="REW75" s="401"/>
      <c r="REX75" s="401"/>
      <c r="REY75" s="401"/>
      <c r="REZ75" s="401"/>
      <c r="RFA75" s="401"/>
      <c r="RFB75" s="401"/>
      <c r="RFC75" s="401"/>
      <c r="RFD75" s="401"/>
      <c r="RFE75" s="401"/>
      <c r="RFF75" s="401"/>
      <c r="RFG75" s="401"/>
      <c r="RFH75" s="401"/>
      <c r="RFI75" s="401"/>
      <c r="RFJ75" s="401"/>
      <c r="RFK75" s="401"/>
      <c r="RFL75" s="401"/>
      <c r="RFM75" s="401"/>
      <c r="RFN75" s="401"/>
      <c r="RFO75" s="401"/>
      <c r="RFP75" s="401"/>
      <c r="RFQ75" s="401"/>
      <c r="RFR75" s="401"/>
      <c r="RFS75" s="401"/>
      <c r="RFT75" s="401"/>
      <c r="RFU75" s="401"/>
      <c r="RFV75" s="401"/>
      <c r="RFW75" s="401"/>
      <c r="RFX75" s="401"/>
      <c r="RFY75" s="401"/>
      <c r="RFZ75" s="401"/>
      <c r="RGA75" s="401"/>
      <c r="RGB75" s="401"/>
      <c r="RGC75" s="401"/>
      <c r="RGD75" s="401"/>
      <c r="RGE75" s="401"/>
      <c r="RGF75" s="401"/>
      <c r="RGG75" s="401"/>
      <c r="RGH75" s="401"/>
      <c r="RGI75" s="401"/>
      <c r="RGJ75" s="401"/>
      <c r="RGK75" s="401"/>
      <c r="RGL75" s="401"/>
      <c r="RGM75" s="401"/>
      <c r="RGN75" s="401"/>
      <c r="RGO75" s="401"/>
      <c r="RGP75" s="401"/>
      <c r="RGQ75" s="401"/>
      <c r="RGR75" s="401"/>
      <c r="RGS75" s="401"/>
      <c r="RGT75" s="401"/>
      <c r="RGU75" s="401"/>
      <c r="RGV75" s="401"/>
      <c r="RGW75" s="401"/>
      <c r="RGX75" s="401"/>
      <c r="RGY75" s="401"/>
      <c r="RGZ75" s="401"/>
      <c r="RHA75" s="401"/>
      <c r="RHB75" s="401"/>
      <c r="RHC75" s="401"/>
      <c r="RHD75" s="401"/>
      <c r="RHE75" s="401"/>
      <c r="RHF75" s="401"/>
      <c r="RHG75" s="401"/>
      <c r="RHH75" s="401"/>
      <c r="RHI75" s="401"/>
      <c r="RHJ75" s="401"/>
      <c r="RHK75" s="401"/>
      <c r="RHL75" s="401"/>
      <c r="RHM75" s="401"/>
      <c r="RHN75" s="401"/>
      <c r="RHO75" s="401"/>
      <c r="RHP75" s="401"/>
      <c r="RHQ75" s="401"/>
      <c r="RHR75" s="401"/>
      <c r="RHS75" s="401"/>
      <c r="RHT75" s="401"/>
      <c r="RHU75" s="401"/>
      <c r="RHV75" s="401"/>
      <c r="RHW75" s="401"/>
      <c r="RHX75" s="401"/>
      <c r="RHY75" s="401"/>
      <c r="RHZ75" s="401"/>
      <c r="RIA75" s="401"/>
      <c r="RIB75" s="401"/>
      <c r="RIC75" s="401"/>
      <c r="RID75" s="401"/>
      <c r="RIE75" s="401"/>
      <c r="RIF75" s="401"/>
      <c r="RIG75" s="401"/>
      <c r="RIH75" s="401"/>
      <c r="RII75" s="401"/>
      <c r="RIJ75" s="401"/>
      <c r="RIK75" s="401"/>
      <c r="RIL75" s="401"/>
      <c r="RIM75" s="401"/>
      <c r="RIN75" s="401"/>
      <c r="RIO75" s="401"/>
      <c r="RIP75" s="401"/>
      <c r="RIQ75" s="401"/>
      <c r="RIR75" s="401"/>
      <c r="RIS75" s="401"/>
      <c r="RIT75" s="401"/>
      <c r="RIU75" s="401"/>
      <c r="RIV75" s="401"/>
      <c r="RIW75" s="401"/>
      <c r="RIX75" s="401"/>
      <c r="RIY75" s="401"/>
      <c r="RIZ75" s="401"/>
      <c r="RJA75" s="401"/>
      <c r="RJB75" s="401"/>
      <c r="RJC75" s="401"/>
      <c r="RJD75" s="401"/>
      <c r="RJE75" s="401"/>
      <c r="RJF75" s="401"/>
      <c r="RJG75" s="401"/>
      <c r="RJH75" s="401"/>
      <c r="RJI75" s="401"/>
      <c r="RJJ75" s="401"/>
      <c r="RJK75" s="401"/>
      <c r="RJL75" s="401"/>
      <c r="RJM75" s="401"/>
      <c r="RJN75" s="401"/>
      <c r="RJO75" s="401"/>
      <c r="RJP75" s="401"/>
      <c r="RJQ75" s="401"/>
      <c r="RJR75" s="401"/>
      <c r="RJS75" s="401"/>
      <c r="RJT75" s="401"/>
      <c r="RJU75" s="401"/>
      <c r="RJV75" s="401"/>
      <c r="RJW75" s="401"/>
      <c r="RJX75" s="401"/>
      <c r="RJY75" s="401"/>
      <c r="RJZ75" s="401"/>
      <c r="RKA75" s="401"/>
      <c r="RKB75" s="401"/>
      <c r="RKC75" s="401"/>
      <c r="RKD75" s="401"/>
      <c r="RKE75" s="401"/>
      <c r="RKF75" s="401"/>
      <c r="RKG75" s="401"/>
      <c r="RKH75" s="401"/>
      <c r="RKI75" s="401"/>
      <c r="RKJ75" s="401"/>
      <c r="RKK75" s="401"/>
      <c r="RKL75" s="401"/>
      <c r="RKM75" s="401"/>
      <c r="RKN75" s="401"/>
      <c r="RKO75" s="401"/>
      <c r="RKP75" s="401"/>
      <c r="RKQ75" s="401"/>
      <c r="RKR75" s="401"/>
      <c r="RKS75" s="401"/>
      <c r="RKT75" s="401"/>
      <c r="RKU75" s="401"/>
      <c r="RKV75" s="401"/>
      <c r="RKW75" s="401"/>
      <c r="RKX75" s="401"/>
      <c r="RKY75" s="401"/>
      <c r="RKZ75" s="401"/>
      <c r="RLA75" s="401"/>
      <c r="RLB75" s="401"/>
      <c r="RLC75" s="401"/>
      <c r="RLD75" s="401"/>
      <c r="RLE75" s="401"/>
      <c r="RLF75" s="401"/>
      <c r="RLG75" s="401"/>
      <c r="RLH75" s="401"/>
      <c r="RLI75" s="401"/>
      <c r="RLJ75" s="401"/>
      <c r="RLK75" s="401"/>
      <c r="RLL75" s="401"/>
      <c r="RLM75" s="401"/>
      <c r="RLN75" s="401"/>
      <c r="RLO75" s="401"/>
      <c r="RLP75" s="401"/>
      <c r="RLQ75" s="401"/>
      <c r="RLR75" s="401"/>
      <c r="RLS75" s="401"/>
      <c r="RLT75" s="401"/>
      <c r="RLU75" s="401"/>
      <c r="RLV75" s="401"/>
      <c r="RLW75" s="401"/>
      <c r="RLX75" s="401"/>
      <c r="RLY75" s="401"/>
      <c r="RLZ75" s="401"/>
      <c r="RMA75" s="401"/>
      <c r="RMB75" s="401"/>
      <c r="RMC75" s="401"/>
      <c r="RMD75" s="401"/>
      <c r="RME75" s="401"/>
      <c r="RMF75" s="401"/>
      <c r="RMG75" s="401"/>
      <c r="RMH75" s="401"/>
      <c r="RMI75" s="401"/>
      <c r="RMJ75" s="401"/>
      <c r="RMK75" s="401"/>
      <c r="RML75" s="401"/>
      <c r="RMM75" s="401"/>
      <c r="RMN75" s="401"/>
      <c r="RMO75" s="401"/>
      <c r="RMP75" s="401"/>
      <c r="RMQ75" s="401"/>
      <c r="RMR75" s="401"/>
      <c r="RMS75" s="401"/>
      <c r="RMT75" s="401"/>
      <c r="RMU75" s="401"/>
      <c r="RMV75" s="401"/>
      <c r="RMW75" s="401"/>
      <c r="RMX75" s="401"/>
      <c r="RMY75" s="401"/>
      <c r="RMZ75" s="401"/>
      <c r="RNA75" s="401"/>
      <c r="RNB75" s="401"/>
      <c r="RNC75" s="401"/>
      <c r="RND75" s="401"/>
      <c r="RNE75" s="401"/>
      <c r="RNF75" s="401"/>
      <c r="RNG75" s="401"/>
      <c r="RNH75" s="401"/>
      <c r="RNI75" s="401"/>
      <c r="RNJ75" s="401"/>
      <c r="RNK75" s="401"/>
      <c r="RNL75" s="401"/>
      <c r="RNM75" s="401"/>
      <c r="RNN75" s="401"/>
      <c r="RNO75" s="401"/>
      <c r="RNP75" s="401"/>
      <c r="RNQ75" s="401"/>
      <c r="RNR75" s="401"/>
      <c r="RNS75" s="401"/>
      <c r="RNT75" s="401"/>
      <c r="RNU75" s="401"/>
      <c r="RNV75" s="401"/>
      <c r="RNW75" s="401"/>
      <c r="RNX75" s="401"/>
      <c r="RNY75" s="401"/>
      <c r="RNZ75" s="401"/>
      <c r="ROA75" s="401"/>
      <c r="ROB75" s="401"/>
      <c r="ROC75" s="401"/>
      <c r="ROD75" s="401"/>
      <c r="ROE75" s="401"/>
      <c r="ROF75" s="401"/>
      <c r="ROG75" s="401"/>
      <c r="ROH75" s="401"/>
      <c r="ROI75" s="401"/>
      <c r="ROJ75" s="401"/>
      <c r="ROK75" s="401"/>
      <c r="ROL75" s="401"/>
      <c r="ROM75" s="401"/>
      <c r="RON75" s="401"/>
      <c r="ROO75" s="401"/>
      <c r="ROP75" s="401"/>
      <c r="ROQ75" s="401"/>
      <c r="ROR75" s="401"/>
      <c r="ROS75" s="401"/>
      <c r="ROT75" s="401"/>
      <c r="ROU75" s="401"/>
      <c r="ROV75" s="401"/>
      <c r="ROW75" s="401"/>
      <c r="ROX75" s="401"/>
      <c r="ROY75" s="401"/>
      <c r="ROZ75" s="401"/>
      <c r="RPA75" s="401"/>
      <c r="RPB75" s="401"/>
      <c r="RPC75" s="401"/>
      <c r="RPD75" s="401"/>
      <c r="RPE75" s="401"/>
      <c r="RPF75" s="401"/>
      <c r="RPG75" s="401"/>
      <c r="RPH75" s="401"/>
      <c r="RPI75" s="401"/>
      <c r="RPJ75" s="401"/>
      <c r="RPK75" s="401"/>
      <c r="RPL75" s="401"/>
      <c r="RPM75" s="401"/>
      <c r="RPN75" s="401"/>
      <c r="RPO75" s="401"/>
      <c r="RPP75" s="401"/>
      <c r="RPQ75" s="401"/>
      <c r="RPR75" s="401"/>
      <c r="RPS75" s="401"/>
      <c r="RPT75" s="401"/>
      <c r="RPU75" s="401"/>
      <c r="RPV75" s="401"/>
      <c r="RPW75" s="401"/>
      <c r="RPX75" s="401"/>
      <c r="RPY75" s="401"/>
      <c r="RPZ75" s="401"/>
      <c r="RQA75" s="401"/>
      <c r="RQB75" s="401"/>
      <c r="RQC75" s="401"/>
      <c r="RQD75" s="401"/>
      <c r="RQE75" s="401"/>
      <c r="RQF75" s="401"/>
      <c r="RQG75" s="401"/>
      <c r="RQH75" s="401"/>
      <c r="RQI75" s="401"/>
      <c r="RQJ75" s="401"/>
      <c r="RQK75" s="401"/>
      <c r="RQL75" s="401"/>
      <c r="RQM75" s="401"/>
      <c r="RQN75" s="401"/>
      <c r="RQO75" s="401"/>
      <c r="RQP75" s="401"/>
      <c r="RQQ75" s="401"/>
      <c r="RQR75" s="401"/>
      <c r="RQS75" s="401"/>
      <c r="RQT75" s="401"/>
      <c r="RQU75" s="401"/>
      <c r="RQV75" s="401"/>
      <c r="RQW75" s="401"/>
      <c r="RQX75" s="401"/>
      <c r="RQY75" s="401"/>
      <c r="RQZ75" s="401"/>
      <c r="RRA75" s="401"/>
      <c r="RRB75" s="401"/>
      <c r="RRC75" s="401"/>
      <c r="RRD75" s="401"/>
      <c r="RRE75" s="401"/>
      <c r="RRF75" s="401"/>
      <c r="RRG75" s="401"/>
      <c r="RRH75" s="401"/>
      <c r="RRI75" s="401"/>
      <c r="RRJ75" s="401"/>
      <c r="RRK75" s="401"/>
      <c r="RRL75" s="401"/>
      <c r="RRM75" s="401"/>
      <c r="RRN75" s="401"/>
      <c r="RRO75" s="401"/>
      <c r="RRP75" s="401"/>
      <c r="RRQ75" s="401"/>
      <c r="RRR75" s="401"/>
      <c r="RRS75" s="401"/>
      <c r="RRT75" s="401"/>
      <c r="RRU75" s="401"/>
      <c r="RRV75" s="401"/>
      <c r="RRW75" s="401"/>
      <c r="RRX75" s="401"/>
      <c r="RRY75" s="401"/>
      <c r="RRZ75" s="401"/>
      <c r="RSA75" s="401"/>
      <c r="RSB75" s="401"/>
      <c r="RSC75" s="401"/>
      <c r="RSD75" s="401"/>
      <c r="RSE75" s="401"/>
      <c r="RSF75" s="401"/>
      <c r="RSG75" s="401"/>
      <c r="RSH75" s="401"/>
      <c r="RSI75" s="401"/>
      <c r="RSJ75" s="401"/>
      <c r="RSK75" s="401"/>
      <c r="RSL75" s="401"/>
      <c r="RSM75" s="401"/>
      <c r="RSN75" s="401"/>
      <c r="RSO75" s="401"/>
      <c r="RSP75" s="401"/>
      <c r="RSQ75" s="401"/>
      <c r="RSR75" s="401"/>
      <c r="RSS75" s="401"/>
      <c r="RST75" s="401"/>
      <c r="RSU75" s="401"/>
      <c r="RSV75" s="401"/>
      <c r="RSW75" s="401"/>
      <c r="RSX75" s="401"/>
      <c r="RSY75" s="401"/>
      <c r="RSZ75" s="401"/>
      <c r="RTA75" s="401"/>
      <c r="RTB75" s="401"/>
      <c r="RTC75" s="401"/>
      <c r="RTD75" s="401"/>
      <c r="RTE75" s="401"/>
      <c r="RTF75" s="401"/>
      <c r="RTG75" s="401"/>
      <c r="RTH75" s="401"/>
      <c r="RTI75" s="401"/>
      <c r="RTJ75" s="401"/>
      <c r="RTK75" s="401"/>
      <c r="RTL75" s="401"/>
      <c r="RTM75" s="401"/>
      <c r="RTN75" s="401"/>
      <c r="RTO75" s="401"/>
      <c r="RTP75" s="401"/>
      <c r="RTQ75" s="401"/>
      <c r="RTR75" s="401"/>
      <c r="RTS75" s="401"/>
      <c r="RTT75" s="401"/>
      <c r="RTU75" s="401"/>
      <c r="RTV75" s="401"/>
      <c r="RTW75" s="401"/>
      <c r="RTX75" s="401"/>
      <c r="RTY75" s="401"/>
      <c r="RTZ75" s="401"/>
      <c r="RUA75" s="401"/>
      <c r="RUB75" s="401"/>
      <c r="RUC75" s="401"/>
      <c r="RUD75" s="401"/>
      <c r="RUE75" s="401"/>
      <c r="RUF75" s="401"/>
      <c r="RUG75" s="401"/>
      <c r="RUH75" s="401"/>
      <c r="RUI75" s="401"/>
      <c r="RUJ75" s="401"/>
      <c r="RUK75" s="401"/>
      <c r="RUL75" s="401"/>
      <c r="RUM75" s="401"/>
      <c r="RUN75" s="401"/>
      <c r="RUO75" s="401"/>
      <c r="RUP75" s="401"/>
      <c r="RUQ75" s="401"/>
      <c r="RUR75" s="401"/>
      <c r="RUS75" s="401"/>
      <c r="RUT75" s="401"/>
      <c r="RUU75" s="401"/>
      <c r="RUV75" s="401"/>
      <c r="RUW75" s="401"/>
      <c r="RUX75" s="401"/>
      <c r="RUY75" s="401"/>
      <c r="RUZ75" s="401"/>
      <c r="RVA75" s="401"/>
      <c r="RVB75" s="401"/>
      <c r="RVC75" s="401"/>
      <c r="RVD75" s="401"/>
      <c r="RVE75" s="401"/>
      <c r="RVF75" s="401"/>
      <c r="RVG75" s="401"/>
      <c r="RVH75" s="401"/>
      <c r="RVI75" s="401"/>
      <c r="RVJ75" s="401"/>
      <c r="RVK75" s="401"/>
      <c r="RVL75" s="401"/>
      <c r="RVM75" s="401"/>
      <c r="RVN75" s="401"/>
      <c r="RVO75" s="401"/>
      <c r="RVP75" s="401"/>
      <c r="RVQ75" s="401"/>
      <c r="RVR75" s="401"/>
      <c r="RVS75" s="401"/>
      <c r="RVT75" s="401"/>
      <c r="RVU75" s="401"/>
      <c r="RVV75" s="401"/>
      <c r="RVW75" s="401"/>
      <c r="RVX75" s="401"/>
      <c r="RVY75" s="401"/>
      <c r="RVZ75" s="401"/>
      <c r="RWA75" s="401"/>
      <c r="RWB75" s="401"/>
      <c r="RWC75" s="401"/>
      <c r="RWD75" s="401"/>
      <c r="RWE75" s="401"/>
      <c r="RWF75" s="401"/>
      <c r="RWG75" s="401"/>
      <c r="RWH75" s="401"/>
      <c r="RWI75" s="401"/>
      <c r="RWJ75" s="401"/>
      <c r="RWK75" s="401"/>
      <c r="RWL75" s="401"/>
      <c r="RWM75" s="401"/>
      <c r="RWN75" s="401"/>
      <c r="RWO75" s="401"/>
      <c r="RWP75" s="401"/>
      <c r="RWQ75" s="401"/>
      <c r="RWR75" s="401"/>
      <c r="RWS75" s="401"/>
      <c r="RWT75" s="401"/>
      <c r="RWU75" s="401"/>
      <c r="RWV75" s="401"/>
      <c r="RWW75" s="401"/>
      <c r="RWX75" s="401"/>
      <c r="RWY75" s="401"/>
      <c r="RWZ75" s="401"/>
      <c r="RXA75" s="401"/>
      <c r="RXB75" s="401"/>
      <c r="RXC75" s="401"/>
      <c r="RXD75" s="401"/>
      <c r="RXE75" s="401"/>
      <c r="RXF75" s="401"/>
      <c r="RXG75" s="401"/>
      <c r="RXH75" s="401"/>
      <c r="RXI75" s="401"/>
      <c r="RXJ75" s="401"/>
      <c r="RXK75" s="401"/>
      <c r="RXL75" s="401"/>
      <c r="RXM75" s="401"/>
      <c r="RXN75" s="401"/>
      <c r="RXO75" s="401"/>
      <c r="RXP75" s="401"/>
      <c r="RXQ75" s="401"/>
      <c r="RXR75" s="401"/>
      <c r="RXS75" s="401"/>
      <c r="RXT75" s="401"/>
      <c r="RXU75" s="401"/>
      <c r="RXV75" s="401"/>
      <c r="RXW75" s="401"/>
      <c r="RXX75" s="401"/>
      <c r="RXY75" s="401"/>
      <c r="RXZ75" s="401"/>
      <c r="RYA75" s="401"/>
      <c r="RYB75" s="401"/>
      <c r="RYC75" s="401"/>
      <c r="RYD75" s="401"/>
      <c r="RYE75" s="401"/>
      <c r="RYF75" s="401"/>
      <c r="RYG75" s="401"/>
      <c r="RYH75" s="401"/>
      <c r="RYI75" s="401"/>
      <c r="RYJ75" s="401"/>
      <c r="RYK75" s="401"/>
      <c r="RYL75" s="401"/>
      <c r="RYM75" s="401"/>
      <c r="RYN75" s="401"/>
      <c r="RYO75" s="401"/>
      <c r="RYP75" s="401"/>
      <c r="RYQ75" s="401"/>
      <c r="RYR75" s="401"/>
      <c r="RYS75" s="401"/>
      <c r="RYT75" s="401"/>
      <c r="RYU75" s="401"/>
      <c r="RYV75" s="401"/>
      <c r="RYW75" s="401"/>
      <c r="RYX75" s="401"/>
      <c r="RYY75" s="401"/>
      <c r="RYZ75" s="401"/>
      <c r="RZA75" s="401"/>
      <c r="RZB75" s="401"/>
      <c r="RZC75" s="401"/>
      <c r="RZD75" s="401"/>
      <c r="RZE75" s="401"/>
      <c r="RZF75" s="401"/>
      <c r="RZG75" s="401"/>
      <c r="RZH75" s="401"/>
      <c r="RZI75" s="401"/>
      <c r="RZJ75" s="401"/>
      <c r="RZK75" s="401"/>
      <c r="RZL75" s="401"/>
      <c r="RZM75" s="401"/>
      <c r="RZN75" s="401"/>
      <c r="RZO75" s="401"/>
      <c r="RZP75" s="401"/>
      <c r="RZQ75" s="401"/>
      <c r="RZR75" s="401"/>
      <c r="RZS75" s="401"/>
      <c r="RZT75" s="401"/>
      <c r="RZU75" s="401"/>
      <c r="RZV75" s="401"/>
      <c r="RZW75" s="401"/>
      <c r="RZX75" s="401"/>
      <c r="RZY75" s="401"/>
      <c r="RZZ75" s="401"/>
      <c r="SAA75" s="401"/>
      <c r="SAB75" s="401"/>
      <c r="SAC75" s="401"/>
      <c r="SAD75" s="401"/>
      <c r="SAE75" s="401"/>
      <c r="SAF75" s="401"/>
      <c r="SAG75" s="401"/>
      <c r="SAH75" s="401"/>
      <c r="SAI75" s="401"/>
      <c r="SAJ75" s="401"/>
      <c r="SAK75" s="401"/>
      <c r="SAL75" s="401"/>
      <c r="SAM75" s="401"/>
      <c r="SAN75" s="401"/>
      <c r="SAO75" s="401"/>
      <c r="SAP75" s="401"/>
      <c r="SAQ75" s="401"/>
      <c r="SAR75" s="401"/>
      <c r="SAS75" s="401"/>
      <c r="SAT75" s="401"/>
      <c r="SAU75" s="401"/>
      <c r="SAV75" s="401"/>
      <c r="SAW75" s="401"/>
      <c r="SAX75" s="401"/>
      <c r="SAY75" s="401"/>
      <c r="SAZ75" s="401"/>
      <c r="SBA75" s="401"/>
      <c r="SBB75" s="401"/>
      <c r="SBC75" s="401"/>
      <c r="SBD75" s="401"/>
      <c r="SBE75" s="401"/>
      <c r="SBF75" s="401"/>
      <c r="SBG75" s="401"/>
      <c r="SBH75" s="401"/>
      <c r="SBI75" s="401"/>
      <c r="SBJ75" s="401"/>
      <c r="SBK75" s="401"/>
      <c r="SBL75" s="401"/>
      <c r="SBM75" s="401"/>
      <c r="SBN75" s="401"/>
      <c r="SBO75" s="401"/>
      <c r="SBP75" s="401"/>
      <c r="SBQ75" s="401"/>
      <c r="SBR75" s="401"/>
      <c r="SBS75" s="401"/>
      <c r="SBT75" s="401"/>
      <c r="SBU75" s="401"/>
      <c r="SBV75" s="401"/>
      <c r="SBW75" s="401"/>
      <c r="SBX75" s="401"/>
      <c r="SBY75" s="401"/>
      <c r="SBZ75" s="401"/>
      <c r="SCA75" s="401"/>
      <c r="SCB75" s="401"/>
      <c r="SCC75" s="401"/>
      <c r="SCD75" s="401"/>
      <c r="SCE75" s="401"/>
      <c r="SCF75" s="401"/>
      <c r="SCG75" s="401"/>
      <c r="SCH75" s="401"/>
      <c r="SCI75" s="401"/>
      <c r="SCJ75" s="401"/>
      <c r="SCK75" s="401"/>
      <c r="SCL75" s="401"/>
      <c r="SCM75" s="401"/>
      <c r="SCN75" s="401"/>
      <c r="SCO75" s="401"/>
      <c r="SCP75" s="401"/>
      <c r="SCQ75" s="401"/>
      <c r="SCR75" s="401"/>
      <c r="SCS75" s="401"/>
      <c r="SCT75" s="401"/>
      <c r="SCU75" s="401"/>
      <c r="SCV75" s="401"/>
      <c r="SCW75" s="401"/>
      <c r="SCX75" s="401"/>
      <c r="SCY75" s="401"/>
      <c r="SCZ75" s="401"/>
      <c r="SDA75" s="401"/>
      <c r="SDB75" s="401"/>
      <c r="SDC75" s="401"/>
      <c r="SDD75" s="401"/>
      <c r="SDE75" s="401"/>
      <c r="SDF75" s="401"/>
      <c r="SDG75" s="401"/>
      <c r="SDH75" s="401"/>
      <c r="SDI75" s="401"/>
      <c r="SDJ75" s="401"/>
      <c r="SDK75" s="401"/>
      <c r="SDL75" s="401"/>
      <c r="SDM75" s="401"/>
      <c r="SDN75" s="401"/>
      <c r="SDO75" s="401"/>
      <c r="SDP75" s="401"/>
      <c r="SDQ75" s="401"/>
      <c r="SDR75" s="401"/>
      <c r="SDS75" s="401"/>
      <c r="SDT75" s="401"/>
      <c r="SDU75" s="401"/>
      <c r="SDV75" s="401"/>
      <c r="SDW75" s="401"/>
      <c r="SDX75" s="401"/>
      <c r="SDY75" s="401"/>
      <c r="SDZ75" s="401"/>
      <c r="SEA75" s="401"/>
      <c r="SEB75" s="401"/>
      <c r="SEC75" s="401"/>
      <c r="SED75" s="401"/>
      <c r="SEE75" s="401"/>
      <c r="SEF75" s="401"/>
      <c r="SEG75" s="401"/>
      <c r="SEH75" s="401"/>
      <c r="SEI75" s="401"/>
      <c r="SEJ75" s="401"/>
      <c r="SEK75" s="401"/>
      <c r="SEL75" s="401"/>
      <c r="SEM75" s="401"/>
      <c r="SEN75" s="401"/>
      <c r="SEO75" s="401"/>
      <c r="SEP75" s="401"/>
      <c r="SEQ75" s="401"/>
      <c r="SER75" s="401"/>
      <c r="SES75" s="401"/>
      <c r="SET75" s="401"/>
      <c r="SEU75" s="401"/>
      <c r="SEV75" s="401"/>
      <c r="SEW75" s="401"/>
      <c r="SEX75" s="401"/>
      <c r="SEY75" s="401"/>
      <c r="SEZ75" s="401"/>
      <c r="SFA75" s="401"/>
      <c r="SFB75" s="401"/>
      <c r="SFC75" s="401"/>
      <c r="SFD75" s="401"/>
      <c r="SFE75" s="401"/>
      <c r="SFF75" s="401"/>
      <c r="SFG75" s="401"/>
      <c r="SFH75" s="401"/>
      <c r="SFI75" s="401"/>
      <c r="SFJ75" s="401"/>
      <c r="SFK75" s="401"/>
      <c r="SFL75" s="401"/>
      <c r="SFM75" s="401"/>
      <c r="SFN75" s="401"/>
      <c r="SFO75" s="401"/>
      <c r="SFP75" s="401"/>
      <c r="SFQ75" s="401"/>
      <c r="SFR75" s="401"/>
      <c r="SFS75" s="401"/>
      <c r="SFT75" s="401"/>
      <c r="SFU75" s="401"/>
      <c r="SFV75" s="401"/>
      <c r="SFW75" s="401"/>
      <c r="SFX75" s="401"/>
      <c r="SFY75" s="401"/>
      <c r="SFZ75" s="401"/>
      <c r="SGA75" s="401"/>
      <c r="SGB75" s="401"/>
      <c r="SGC75" s="401"/>
      <c r="SGD75" s="401"/>
      <c r="SGE75" s="401"/>
      <c r="SGF75" s="401"/>
      <c r="SGG75" s="401"/>
      <c r="SGH75" s="401"/>
      <c r="SGI75" s="401"/>
      <c r="SGJ75" s="401"/>
      <c r="SGK75" s="401"/>
      <c r="SGL75" s="401"/>
      <c r="SGM75" s="401"/>
      <c r="SGN75" s="401"/>
      <c r="SGO75" s="401"/>
      <c r="SGP75" s="401"/>
      <c r="SGQ75" s="401"/>
      <c r="SGR75" s="401"/>
      <c r="SGS75" s="401"/>
      <c r="SGT75" s="401"/>
      <c r="SGU75" s="401"/>
      <c r="SGV75" s="401"/>
      <c r="SGW75" s="401"/>
      <c r="SGX75" s="401"/>
      <c r="SGY75" s="401"/>
      <c r="SGZ75" s="401"/>
      <c r="SHA75" s="401"/>
      <c r="SHB75" s="401"/>
      <c r="SHC75" s="401"/>
      <c r="SHD75" s="401"/>
      <c r="SHE75" s="401"/>
      <c r="SHF75" s="401"/>
      <c r="SHG75" s="401"/>
      <c r="SHH75" s="401"/>
      <c r="SHI75" s="401"/>
      <c r="SHJ75" s="401"/>
      <c r="SHK75" s="401"/>
      <c r="SHL75" s="401"/>
      <c r="SHM75" s="401"/>
      <c r="SHN75" s="401"/>
      <c r="SHO75" s="401"/>
      <c r="SHP75" s="401"/>
      <c r="SHQ75" s="401"/>
      <c r="SHR75" s="401"/>
      <c r="SHS75" s="401"/>
      <c r="SHT75" s="401"/>
      <c r="SHU75" s="401"/>
      <c r="SHV75" s="401"/>
      <c r="SHW75" s="401"/>
      <c r="SHX75" s="401"/>
      <c r="SHY75" s="401"/>
      <c r="SHZ75" s="401"/>
      <c r="SIA75" s="401"/>
      <c r="SIB75" s="401"/>
      <c r="SIC75" s="401"/>
      <c r="SID75" s="401"/>
      <c r="SIE75" s="401"/>
      <c r="SIF75" s="401"/>
      <c r="SIG75" s="401"/>
      <c r="SIH75" s="401"/>
      <c r="SII75" s="401"/>
      <c r="SIJ75" s="401"/>
      <c r="SIK75" s="401"/>
      <c r="SIL75" s="401"/>
      <c r="SIM75" s="401"/>
      <c r="SIN75" s="401"/>
      <c r="SIO75" s="401"/>
      <c r="SIP75" s="401"/>
      <c r="SIQ75" s="401"/>
      <c r="SIR75" s="401"/>
      <c r="SIS75" s="401"/>
      <c r="SIT75" s="401"/>
      <c r="SIU75" s="401"/>
      <c r="SIV75" s="401"/>
      <c r="SIW75" s="401"/>
      <c r="SIX75" s="401"/>
      <c r="SIY75" s="401"/>
      <c r="SIZ75" s="401"/>
      <c r="SJA75" s="401"/>
      <c r="SJB75" s="401"/>
      <c r="SJC75" s="401"/>
      <c r="SJD75" s="401"/>
      <c r="SJE75" s="401"/>
      <c r="SJF75" s="401"/>
      <c r="SJG75" s="401"/>
      <c r="SJH75" s="401"/>
      <c r="SJI75" s="401"/>
      <c r="SJJ75" s="401"/>
      <c r="SJK75" s="401"/>
      <c r="SJL75" s="401"/>
      <c r="SJM75" s="401"/>
      <c r="SJN75" s="401"/>
      <c r="SJO75" s="401"/>
      <c r="SJP75" s="401"/>
      <c r="SJQ75" s="401"/>
      <c r="SJR75" s="401"/>
      <c r="SJS75" s="401"/>
      <c r="SJT75" s="401"/>
      <c r="SJU75" s="401"/>
      <c r="SJV75" s="401"/>
      <c r="SJW75" s="401"/>
      <c r="SJX75" s="401"/>
      <c r="SJY75" s="401"/>
      <c r="SJZ75" s="401"/>
      <c r="SKA75" s="401"/>
      <c r="SKB75" s="401"/>
      <c r="SKC75" s="401"/>
      <c r="SKD75" s="401"/>
      <c r="SKE75" s="401"/>
      <c r="SKF75" s="401"/>
      <c r="SKG75" s="401"/>
      <c r="SKH75" s="401"/>
      <c r="SKI75" s="401"/>
      <c r="SKJ75" s="401"/>
      <c r="SKK75" s="401"/>
      <c r="SKL75" s="401"/>
      <c r="SKM75" s="401"/>
      <c r="SKN75" s="401"/>
      <c r="SKO75" s="401"/>
      <c r="SKP75" s="401"/>
      <c r="SKQ75" s="401"/>
      <c r="SKR75" s="401"/>
      <c r="SKS75" s="401"/>
      <c r="SKT75" s="401"/>
      <c r="SKU75" s="401"/>
      <c r="SKV75" s="401"/>
      <c r="SKW75" s="401"/>
      <c r="SKX75" s="401"/>
      <c r="SKY75" s="401"/>
      <c r="SKZ75" s="401"/>
      <c r="SLA75" s="401"/>
      <c r="SLB75" s="401"/>
      <c r="SLC75" s="401"/>
      <c r="SLD75" s="401"/>
      <c r="SLE75" s="401"/>
      <c r="SLF75" s="401"/>
      <c r="SLG75" s="401"/>
      <c r="SLH75" s="401"/>
      <c r="SLI75" s="401"/>
      <c r="SLJ75" s="401"/>
      <c r="SLK75" s="401"/>
      <c r="SLL75" s="401"/>
      <c r="SLM75" s="401"/>
      <c r="SLN75" s="401"/>
      <c r="SLO75" s="401"/>
      <c r="SLP75" s="401"/>
      <c r="SLQ75" s="401"/>
      <c r="SLR75" s="401"/>
      <c r="SLS75" s="401"/>
      <c r="SLT75" s="401"/>
      <c r="SLU75" s="401"/>
      <c r="SLV75" s="401"/>
      <c r="SLW75" s="401"/>
      <c r="SLX75" s="401"/>
      <c r="SLY75" s="401"/>
      <c r="SLZ75" s="401"/>
      <c r="SMA75" s="401"/>
      <c r="SMB75" s="401"/>
      <c r="SMC75" s="401"/>
      <c r="SMD75" s="401"/>
      <c r="SME75" s="401"/>
      <c r="SMF75" s="401"/>
      <c r="SMG75" s="401"/>
      <c r="SMH75" s="401"/>
      <c r="SMI75" s="401"/>
      <c r="SMJ75" s="401"/>
      <c r="SMK75" s="401"/>
      <c r="SML75" s="401"/>
      <c r="SMM75" s="401"/>
      <c r="SMN75" s="401"/>
      <c r="SMO75" s="401"/>
      <c r="SMP75" s="401"/>
      <c r="SMQ75" s="401"/>
      <c r="SMR75" s="401"/>
      <c r="SMS75" s="401"/>
      <c r="SMT75" s="401"/>
      <c r="SMU75" s="401"/>
      <c r="SMV75" s="401"/>
      <c r="SMW75" s="401"/>
      <c r="SMX75" s="401"/>
      <c r="SMY75" s="401"/>
      <c r="SMZ75" s="401"/>
      <c r="SNA75" s="401"/>
      <c r="SNB75" s="401"/>
      <c r="SNC75" s="401"/>
      <c r="SND75" s="401"/>
      <c r="SNE75" s="401"/>
      <c r="SNF75" s="401"/>
      <c r="SNG75" s="401"/>
      <c r="SNH75" s="401"/>
      <c r="SNI75" s="401"/>
      <c r="SNJ75" s="401"/>
      <c r="SNK75" s="401"/>
      <c r="SNL75" s="401"/>
      <c r="SNM75" s="401"/>
      <c r="SNN75" s="401"/>
      <c r="SNO75" s="401"/>
      <c r="SNP75" s="401"/>
      <c r="SNQ75" s="401"/>
      <c r="SNR75" s="401"/>
      <c r="SNS75" s="401"/>
      <c r="SNT75" s="401"/>
      <c r="SNU75" s="401"/>
      <c r="SNV75" s="401"/>
      <c r="SNW75" s="401"/>
      <c r="SNX75" s="401"/>
      <c r="SNY75" s="401"/>
      <c r="SNZ75" s="401"/>
      <c r="SOA75" s="401"/>
      <c r="SOB75" s="401"/>
      <c r="SOC75" s="401"/>
      <c r="SOD75" s="401"/>
      <c r="SOE75" s="401"/>
      <c r="SOF75" s="401"/>
      <c r="SOG75" s="401"/>
      <c r="SOH75" s="401"/>
      <c r="SOI75" s="401"/>
      <c r="SOJ75" s="401"/>
      <c r="SOK75" s="401"/>
      <c r="SOL75" s="401"/>
      <c r="SOM75" s="401"/>
      <c r="SON75" s="401"/>
      <c r="SOO75" s="401"/>
      <c r="SOP75" s="401"/>
      <c r="SOQ75" s="401"/>
      <c r="SOR75" s="401"/>
      <c r="SOS75" s="401"/>
      <c r="SOT75" s="401"/>
      <c r="SOU75" s="401"/>
      <c r="SOV75" s="401"/>
      <c r="SOW75" s="401"/>
      <c r="SOX75" s="401"/>
      <c r="SOY75" s="401"/>
      <c r="SOZ75" s="401"/>
      <c r="SPA75" s="401"/>
      <c r="SPB75" s="401"/>
      <c r="SPC75" s="401"/>
      <c r="SPD75" s="401"/>
      <c r="SPE75" s="401"/>
      <c r="SPF75" s="401"/>
      <c r="SPG75" s="401"/>
      <c r="SPH75" s="401"/>
      <c r="SPI75" s="401"/>
      <c r="SPJ75" s="401"/>
      <c r="SPK75" s="401"/>
      <c r="SPL75" s="401"/>
      <c r="SPM75" s="401"/>
      <c r="SPN75" s="401"/>
      <c r="SPO75" s="401"/>
      <c r="SPP75" s="401"/>
      <c r="SPQ75" s="401"/>
      <c r="SPR75" s="401"/>
      <c r="SPS75" s="401"/>
      <c r="SPT75" s="401"/>
      <c r="SPU75" s="401"/>
      <c r="SPV75" s="401"/>
      <c r="SPW75" s="401"/>
      <c r="SPX75" s="401"/>
      <c r="SPY75" s="401"/>
      <c r="SPZ75" s="401"/>
      <c r="SQA75" s="401"/>
      <c r="SQB75" s="401"/>
      <c r="SQC75" s="401"/>
      <c r="SQD75" s="401"/>
      <c r="SQE75" s="401"/>
      <c r="SQF75" s="401"/>
      <c r="SQG75" s="401"/>
      <c r="SQH75" s="401"/>
      <c r="SQI75" s="401"/>
      <c r="SQJ75" s="401"/>
      <c r="SQK75" s="401"/>
      <c r="SQL75" s="401"/>
      <c r="SQM75" s="401"/>
      <c r="SQN75" s="401"/>
      <c r="SQO75" s="401"/>
      <c r="SQP75" s="401"/>
      <c r="SQQ75" s="401"/>
      <c r="SQR75" s="401"/>
      <c r="SQS75" s="401"/>
      <c r="SQT75" s="401"/>
      <c r="SQU75" s="401"/>
      <c r="SQV75" s="401"/>
      <c r="SQW75" s="401"/>
      <c r="SQX75" s="401"/>
      <c r="SQY75" s="401"/>
      <c r="SQZ75" s="401"/>
      <c r="SRA75" s="401"/>
      <c r="SRB75" s="401"/>
      <c r="SRC75" s="401"/>
      <c r="SRD75" s="401"/>
      <c r="SRE75" s="401"/>
      <c r="SRF75" s="401"/>
      <c r="SRG75" s="401"/>
      <c r="SRH75" s="401"/>
      <c r="SRI75" s="401"/>
      <c r="SRJ75" s="401"/>
      <c r="SRK75" s="401"/>
      <c r="SRL75" s="401"/>
      <c r="SRM75" s="401"/>
      <c r="SRN75" s="401"/>
      <c r="SRO75" s="401"/>
      <c r="SRP75" s="401"/>
      <c r="SRQ75" s="401"/>
      <c r="SRR75" s="401"/>
      <c r="SRS75" s="401"/>
      <c r="SRT75" s="401"/>
      <c r="SRU75" s="401"/>
      <c r="SRV75" s="401"/>
      <c r="SRW75" s="401"/>
      <c r="SRX75" s="401"/>
      <c r="SRY75" s="401"/>
      <c r="SRZ75" s="401"/>
      <c r="SSA75" s="401"/>
      <c r="SSB75" s="401"/>
      <c r="SSC75" s="401"/>
      <c r="SSD75" s="401"/>
      <c r="SSE75" s="401"/>
      <c r="SSF75" s="401"/>
      <c r="SSG75" s="401"/>
      <c r="SSH75" s="401"/>
      <c r="SSI75" s="401"/>
      <c r="SSJ75" s="401"/>
      <c r="SSK75" s="401"/>
      <c r="SSL75" s="401"/>
      <c r="SSM75" s="401"/>
      <c r="SSN75" s="401"/>
      <c r="SSO75" s="401"/>
      <c r="SSP75" s="401"/>
      <c r="SSQ75" s="401"/>
      <c r="SSR75" s="401"/>
      <c r="SSS75" s="401"/>
      <c r="SST75" s="401"/>
      <c r="SSU75" s="401"/>
      <c r="SSV75" s="401"/>
      <c r="SSW75" s="401"/>
      <c r="SSX75" s="401"/>
      <c r="SSY75" s="401"/>
      <c r="SSZ75" s="401"/>
      <c r="STA75" s="401"/>
      <c r="STB75" s="401"/>
      <c r="STC75" s="401"/>
      <c r="STD75" s="401"/>
      <c r="STE75" s="401"/>
      <c r="STF75" s="401"/>
      <c r="STG75" s="401"/>
      <c r="STH75" s="401"/>
      <c r="STI75" s="401"/>
      <c r="STJ75" s="401"/>
      <c r="STK75" s="401"/>
      <c r="STL75" s="401"/>
      <c r="STM75" s="401"/>
      <c r="STN75" s="401"/>
      <c r="STO75" s="401"/>
      <c r="STP75" s="401"/>
      <c r="STQ75" s="401"/>
      <c r="STR75" s="401"/>
      <c r="STS75" s="401"/>
      <c r="STT75" s="401"/>
      <c r="STU75" s="401"/>
      <c r="STV75" s="401"/>
      <c r="STW75" s="401"/>
      <c r="STX75" s="401"/>
      <c r="STY75" s="401"/>
      <c r="STZ75" s="401"/>
      <c r="SUA75" s="401"/>
      <c r="SUB75" s="401"/>
      <c r="SUC75" s="401"/>
      <c r="SUD75" s="401"/>
      <c r="SUE75" s="401"/>
      <c r="SUF75" s="401"/>
      <c r="SUG75" s="401"/>
      <c r="SUH75" s="401"/>
      <c r="SUI75" s="401"/>
      <c r="SUJ75" s="401"/>
      <c r="SUK75" s="401"/>
      <c r="SUL75" s="401"/>
      <c r="SUM75" s="401"/>
      <c r="SUN75" s="401"/>
      <c r="SUO75" s="401"/>
      <c r="SUP75" s="401"/>
      <c r="SUQ75" s="401"/>
      <c r="SUR75" s="401"/>
      <c r="SUS75" s="401"/>
      <c r="SUT75" s="401"/>
      <c r="SUU75" s="401"/>
      <c r="SUV75" s="401"/>
      <c r="SUW75" s="401"/>
      <c r="SUX75" s="401"/>
      <c r="SUY75" s="401"/>
      <c r="SUZ75" s="401"/>
      <c r="SVA75" s="401"/>
      <c r="SVB75" s="401"/>
      <c r="SVC75" s="401"/>
      <c r="SVD75" s="401"/>
      <c r="SVE75" s="401"/>
      <c r="SVF75" s="401"/>
      <c r="SVG75" s="401"/>
      <c r="SVH75" s="401"/>
      <c r="SVI75" s="401"/>
      <c r="SVJ75" s="401"/>
      <c r="SVK75" s="401"/>
      <c r="SVL75" s="401"/>
      <c r="SVM75" s="401"/>
      <c r="SVN75" s="401"/>
      <c r="SVO75" s="401"/>
      <c r="SVP75" s="401"/>
      <c r="SVQ75" s="401"/>
      <c r="SVR75" s="401"/>
      <c r="SVS75" s="401"/>
      <c r="SVT75" s="401"/>
      <c r="SVU75" s="401"/>
      <c r="SVV75" s="401"/>
      <c r="SVW75" s="401"/>
      <c r="SVX75" s="401"/>
      <c r="SVY75" s="401"/>
      <c r="SVZ75" s="401"/>
      <c r="SWA75" s="401"/>
      <c r="SWB75" s="401"/>
      <c r="SWC75" s="401"/>
      <c r="SWD75" s="401"/>
      <c r="SWE75" s="401"/>
      <c r="SWF75" s="401"/>
      <c r="SWG75" s="401"/>
      <c r="SWH75" s="401"/>
      <c r="SWI75" s="401"/>
      <c r="SWJ75" s="401"/>
      <c r="SWK75" s="401"/>
      <c r="SWL75" s="401"/>
      <c r="SWM75" s="401"/>
      <c r="SWN75" s="401"/>
      <c r="SWO75" s="401"/>
      <c r="SWP75" s="401"/>
      <c r="SWQ75" s="401"/>
      <c r="SWR75" s="401"/>
      <c r="SWS75" s="401"/>
      <c r="SWT75" s="401"/>
      <c r="SWU75" s="401"/>
      <c r="SWV75" s="401"/>
      <c r="SWW75" s="401"/>
      <c r="SWX75" s="401"/>
      <c r="SWY75" s="401"/>
      <c r="SWZ75" s="401"/>
      <c r="SXA75" s="401"/>
      <c r="SXB75" s="401"/>
      <c r="SXC75" s="401"/>
      <c r="SXD75" s="401"/>
      <c r="SXE75" s="401"/>
      <c r="SXF75" s="401"/>
      <c r="SXG75" s="401"/>
      <c r="SXH75" s="401"/>
      <c r="SXI75" s="401"/>
      <c r="SXJ75" s="401"/>
      <c r="SXK75" s="401"/>
      <c r="SXL75" s="401"/>
      <c r="SXM75" s="401"/>
      <c r="SXN75" s="401"/>
      <c r="SXO75" s="401"/>
      <c r="SXP75" s="401"/>
      <c r="SXQ75" s="401"/>
      <c r="SXR75" s="401"/>
      <c r="SXS75" s="401"/>
      <c r="SXT75" s="401"/>
      <c r="SXU75" s="401"/>
      <c r="SXV75" s="401"/>
      <c r="SXW75" s="401"/>
      <c r="SXX75" s="401"/>
      <c r="SXY75" s="401"/>
      <c r="SXZ75" s="401"/>
      <c r="SYA75" s="401"/>
      <c r="SYB75" s="401"/>
      <c r="SYC75" s="401"/>
      <c r="SYD75" s="401"/>
      <c r="SYE75" s="401"/>
      <c r="SYF75" s="401"/>
      <c r="SYG75" s="401"/>
      <c r="SYH75" s="401"/>
      <c r="SYI75" s="401"/>
      <c r="SYJ75" s="401"/>
      <c r="SYK75" s="401"/>
      <c r="SYL75" s="401"/>
      <c r="SYM75" s="401"/>
      <c r="SYN75" s="401"/>
      <c r="SYO75" s="401"/>
      <c r="SYP75" s="401"/>
      <c r="SYQ75" s="401"/>
      <c r="SYR75" s="401"/>
      <c r="SYS75" s="401"/>
      <c r="SYT75" s="401"/>
      <c r="SYU75" s="401"/>
      <c r="SYV75" s="401"/>
      <c r="SYW75" s="401"/>
      <c r="SYX75" s="401"/>
      <c r="SYY75" s="401"/>
      <c r="SYZ75" s="401"/>
      <c r="SZA75" s="401"/>
      <c r="SZB75" s="401"/>
      <c r="SZC75" s="401"/>
      <c r="SZD75" s="401"/>
      <c r="SZE75" s="401"/>
      <c r="SZF75" s="401"/>
      <c r="SZG75" s="401"/>
      <c r="SZH75" s="401"/>
      <c r="SZI75" s="401"/>
      <c r="SZJ75" s="401"/>
      <c r="SZK75" s="401"/>
      <c r="SZL75" s="401"/>
      <c r="SZM75" s="401"/>
      <c r="SZN75" s="401"/>
      <c r="SZO75" s="401"/>
      <c r="SZP75" s="401"/>
      <c r="SZQ75" s="401"/>
      <c r="SZR75" s="401"/>
      <c r="SZS75" s="401"/>
      <c r="SZT75" s="401"/>
      <c r="SZU75" s="401"/>
      <c r="SZV75" s="401"/>
      <c r="SZW75" s="401"/>
      <c r="SZX75" s="401"/>
      <c r="SZY75" s="401"/>
      <c r="SZZ75" s="401"/>
      <c r="TAA75" s="401"/>
      <c r="TAB75" s="401"/>
      <c r="TAC75" s="401"/>
      <c r="TAD75" s="401"/>
      <c r="TAE75" s="401"/>
      <c r="TAF75" s="401"/>
      <c r="TAG75" s="401"/>
      <c r="TAH75" s="401"/>
      <c r="TAI75" s="401"/>
      <c r="TAJ75" s="401"/>
      <c r="TAK75" s="401"/>
      <c r="TAL75" s="401"/>
      <c r="TAM75" s="401"/>
      <c r="TAN75" s="401"/>
      <c r="TAO75" s="401"/>
      <c r="TAP75" s="401"/>
      <c r="TAQ75" s="401"/>
      <c r="TAR75" s="401"/>
      <c r="TAS75" s="401"/>
      <c r="TAT75" s="401"/>
      <c r="TAU75" s="401"/>
      <c r="TAV75" s="401"/>
      <c r="TAW75" s="401"/>
      <c r="TAX75" s="401"/>
      <c r="TAY75" s="401"/>
      <c r="TAZ75" s="401"/>
      <c r="TBA75" s="401"/>
      <c r="TBB75" s="401"/>
      <c r="TBC75" s="401"/>
      <c r="TBD75" s="401"/>
      <c r="TBE75" s="401"/>
      <c r="TBF75" s="401"/>
      <c r="TBG75" s="401"/>
      <c r="TBH75" s="401"/>
      <c r="TBI75" s="401"/>
      <c r="TBJ75" s="401"/>
      <c r="TBK75" s="401"/>
      <c r="TBL75" s="401"/>
      <c r="TBM75" s="401"/>
      <c r="TBN75" s="401"/>
      <c r="TBO75" s="401"/>
      <c r="TBP75" s="401"/>
      <c r="TBQ75" s="401"/>
      <c r="TBR75" s="401"/>
      <c r="TBS75" s="401"/>
      <c r="TBT75" s="401"/>
      <c r="TBU75" s="401"/>
      <c r="TBV75" s="401"/>
      <c r="TBW75" s="401"/>
      <c r="TBX75" s="401"/>
      <c r="TBY75" s="401"/>
      <c r="TBZ75" s="401"/>
      <c r="TCA75" s="401"/>
      <c r="TCB75" s="401"/>
      <c r="TCC75" s="401"/>
      <c r="TCD75" s="401"/>
      <c r="TCE75" s="401"/>
      <c r="TCF75" s="401"/>
      <c r="TCG75" s="401"/>
      <c r="TCH75" s="401"/>
      <c r="TCI75" s="401"/>
      <c r="TCJ75" s="401"/>
      <c r="TCK75" s="401"/>
      <c r="TCL75" s="401"/>
      <c r="TCM75" s="401"/>
      <c r="TCN75" s="401"/>
      <c r="TCO75" s="401"/>
      <c r="TCP75" s="401"/>
      <c r="TCQ75" s="401"/>
      <c r="TCR75" s="401"/>
      <c r="TCS75" s="401"/>
      <c r="TCT75" s="401"/>
      <c r="TCU75" s="401"/>
      <c r="TCV75" s="401"/>
      <c r="TCW75" s="401"/>
      <c r="TCX75" s="401"/>
      <c r="TCY75" s="401"/>
      <c r="TCZ75" s="401"/>
      <c r="TDA75" s="401"/>
      <c r="TDB75" s="401"/>
      <c r="TDC75" s="401"/>
      <c r="TDD75" s="401"/>
      <c r="TDE75" s="401"/>
      <c r="TDF75" s="401"/>
      <c r="TDG75" s="401"/>
      <c r="TDH75" s="401"/>
      <c r="TDI75" s="401"/>
      <c r="TDJ75" s="401"/>
      <c r="TDK75" s="401"/>
      <c r="TDL75" s="401"/>
      <c r="TDM75" s="401"/>
      <c r="TDN75" s="401"/>
      <c r="TDO75" s="401"/>
      <c r="TDP75" s="401"/>
      <c r="TDQ75" s="401"/>
      <c r="TDR75" s="401"/>
      <c r="TDS75" s="401"/>
      <c r="TDT75" s="401"/>
      <c r="TDU75" s="401"/>
      <c r="TDV75" s="401"/>
      <c r="TDW75" s="401"/>
      <c r="TDX75" s="401"/>
      <c r="TDY75" s="401"/>
      <c r="TDZ75" s="401"/>
      <c r="TEA75" s="401"/>
      <c r="TEB75" s="401"/>
      <c r="TEC75" s="401"/>
      <c r="TED75" s="401"/>
      <c r="TEE75" s="401"/>
      <c r="TEF75" s="401"/>
      <c r="TEG75" s="401"/>
      <c r="TEH75" s="401"/>
      <c r="TEI75" s="401"/>
      <c r="TEJ75" s="401"/>
      <c r="TEK75" s="401"/>
      <c r="TEL75" s="401"/>
      <c r="TEM75" s="401"/>
      <c r="TEN75" s="401"/>
      <c r="TEO75" s="401"/>
      <c r="TEP75" s="401"/>
      <c r="TEQ75" s="401"/>
      <c r="TER75" s="401"/>
      <c r="TES75" s="401"/>
      <c r="TET75" s="401"/>
      <c r="TEU75" s="401"/>
      <c r="TEV75" s="401"/>
      <c r="TEW75" s="401"/>
      <c r="TEX75" s="401"/>
      <c r="TEY75" s="401"/>
      <c r="TEZ75" s="401"/>
      <c r="TFA75" s="401"/>
      <c r="TFB75" s="401"/>
      <c r="TFC75" s="401"/>
      <c r="TFD75" s="401"/>
      <c r="TFE75" s="401"/>
      <c r="TFF75" s="401"/>
      <c r="TFG75" s="401"/>
      <c r="TFH75" s="401"/>
      <c r="TFI75" s="401"/>
      <c r="TFJ75" s="401"/>
      <c r="TFK75" s="401"/>
      <c r="TFL75" s="401"/>
      <c r="TFM75" s="401"/>
      <c r="TFN75" s="401"/>
      <c r="TFO75" s="401"/>
      <c r="TFP75" s="401"/>
      <c r="TFQ75" s="401"/>
      <c r="TFR75" s="401"/>
      <c r="TFS75" s="401"/>
      <c r="TFT75" s="401"/>
      <c r="TFU75" s="401"/>
      <c r="TFV75" s="401"/>
      <c r="TFW75" s="401"/>
      <c r="TFX75" s="401"/>
      <c r="TFY75" s="401"/>
      <c r="TFZ75" s="401"/>
      <c r="TGA75" s="401"/>
      <c r="TGB75" s="401"/>
      <c r="TGC75" s="401"/>
      <c r="TGD75" s="401"/>
      <c r="TGE75" s="401"/>
      <c r="TGF75" s="401"/>
      <c r="TGG75" s="401"/>
      <c r="TGH75" s="401"/>
      <c r="TGI75" s="401"/>
      <c r="TGJ75" s="401"/>
      <c r="TGK75" s="401"/>
      <c r="TGL75" s="401"/>
      <c r="TGM75" s="401"/>
      <c r="TGN75" s="401"/>
      <c r="TGO75" s="401"/>
      <c r="TGP75" s="401"/>
      <c r="TGQ75" s="401"/>
      <c r="TGR75" s="401"/>
      <c r="TGS75" s="401"/>
      <c r="TGT75" s="401"/>
      <c r="TGU75" s="401"/>
      <c r="TGV75" s="401"/>
      <c r="TGW75" s="401"/>
      <c r="TGX75" s="401"/>
      <c r="TGY75" s="401"/>
      <c r="TGZ75" s="401"/>
      <c r="THA75" s="401"/>
      <c r="THB75" s="401"/>
      <c r="THC75" s="401"/>
      <c r="THD75" s="401"/>
      <c r="THE75" s="401"/>
      <c r="THF75" s="401"/>
      <c r="THG75" s="401"/>
      <c r="THH75" s="401"/>
      <c r="THI75" s="401"/>
      <c r="THJ75" s="401"/>
      <c r="THK75" s="401"/>
      <c r="THL75" s="401"/>
      <c r="THM75" s="401"/>
      <c r="THN75" s="401"/>
      <c r="THO75" s="401"/>
      <c r="THP75" s="401"/>
      <c r="THQ75" s="401"/>
      <c r="THR75" s="401"/>
      <c r="THS75" s="401"/>
      <c r="THT75" s="401"/>
      <c r="THU75" s="401"/>
      <c r="THV75" s="401"/>
      <c r="THW75" s="401"/>
      <c r="THX75" s="401"/>
      <c r="THY75" s="401"/>
      <c r="THZ75" s="401"/>
      <c r="TIA75" s="401"/>
      <c r="TIB75" s="401"/>
      <c r="TIC75" s="401"/>
      <c r="TID75" s="401"/>
      <c r="TIE75" s="401"/>
      <c r="TIF75" s="401"/>
      <c r="TIG75" s="401"/>
      <c r="TIH75" s="401"/>
      <c r="TII75" s="401"/>
      <c r="TIJ75" s="401"/>
      <c r="TIK75" s="401"/>
      <c r="TIL75" s="401"/>
      <c r="TIM75" s="401"/>
      <c r="TIN75" s="401"/>
      <c r="TIO75" s="401"/>
      <c r="TIP75" s="401"/>
      <c r="TIQ75" s="401"/>
      <c r="TIR75" s="401"/>
      <c r="TIS75" s="401"/>
      <c r="TIT75" s="401"/>
      <c r="TIU75" s="401"/>
      <c r="TIV75" s="401"/>
      <c r="TIW75" s="401"/>
      <c r="TIX75" s="401"/>
      <c r="TIY75" s="401"/>
      <c r="TIZ75" s="401"/>
      <c r="TJA75" s="401"/>
      <c r="TJB75" s="401"/>
      <c r="TJC75" s="401"/>
      <c r="TJD75" s="401"/>
      <c r="TJE75" s="401"/>
      <c r="TJF75" s="401"/>
      <c r="TJG75" s="401"/>
      <c r="TJH75" s="401"/>
      <c r="TJI75" s="401"/>
      <c r="TJJ75" s="401"/>
      <c r="TJK75" s="401"/>
      <c r="TJL75" s="401"/>
      <c r="TJM75" s="401"/>
      <c r="TJN75" s="401"/>
      <c r="TJO75" s="401"/>
      <c r="TJP75" s="401"/>
      <c r="TJQ75" s="401"/>
      <c r="TJR75" s="401"/>
      <c r="TJS75" s="401"/>
      <c r="TJT75" s="401"/>
      <c r="TJU75" s="401"/>
      <c r="TJV75" s="401"/>
      <c r="TJW75" s="401"/>
      <c r="TJX75" s="401"/>
      <c r="TJY75" s="401"/>
      <c r="TJZ75" s="401"/>
      <c r="TKA75" s="401"/>
      <c r="TKB75" s="401"/>
      <c r="TKC75" s="401"/>
      <c r="TKD75" s="401"/>
      <c r="TKE75" s="401"/>
      <c r="TKF75" s="401"/>
      <c r="TKG75" s="401"/>
      <c r="TKH75" s="401"/>
      <c r="TKI75" s="401"/>
      <c r="TKJ75" s="401"/>
      <c r="TKK75" s="401"/>
      <c r="TKL75" s="401"/>
      <c r="TKM75" s="401"/>
      <c r="TKN75" s="401"/>
      <c r="TKO75" s="401"/>
      <c r="TKP75" s="401"/>
      <c r="TKQ75" s="401"/>
      <c r="TKR75" s="401"/>
      <c r="TKS75" s="401"/>
      <c r="TKT75" s="401"/>
      <c r="TKU75" s="401"/>
      <c r="TKV75" s="401"/>
      <c r="TKW75" s="401"/>
      <c r="TKX75" s="401"/>
      <c r="TKY75" s="401"/>
      <c r="TKZ75" s="401"/>
      <c r="TLA75" s="401"/>
      <c r="TLB75" s="401"/>
      <c r="TLC75" s="401"/>
      <c r="TLD75" s="401"/>
      <c r="TLE75" s="401"/>
      <c r="TLF75" s="401"/>
      <c r="TLG75" s="401"/>
      <c r="TLH75" s="401"/>
      <c r="TLI75" s="401"/>
      <c r="TLJ75" s="401"/>
      <c r="TLK75" s="401"/>
      <c r="TLL75" s="401"/>
      <c r="TLM75" s="401"/>
      <c r="TLN75" s="401"/>
      <c r="TLO75" s="401"/>
      <c r="TLP75" s="401"/>
      <c r="TLQ75" s="401"/>
      <c r="TLR75" s="401"/>
      <c r="TLS75" s="401"/>
      <c r="TLT75" s="401"/>
      <c r="TLU75" s="401"/>
      <c r="TLV75" s="401"/>
      <c r="TLW75" s="401"/>
      <c r="TLX75" s="401"/>
      <c r="TLY75" s="401"/>
      <c r="TLZ75" s="401"/>
      <c r="TMA75" s="401"/>
      <c r="TMB75" s="401"/>
      <c r="TMC75" s="401"/>
      <c r="TMD75" s="401"/>
      <c r="TME75" s="401"/>
      <c r="TMF75" s="401"/>
      <c r="TMG75" s="401"/>
      <c r="TMH75" s="401"/>
      <c r="TMI75" s="401"/>
      <c r="TMJ75" s="401"/>
      <c r="TMK75" s="401"/>
      <c r="TML75" s="401"/>
      <c r="TMM75" s="401"/>
      <c r="TMN75" s="401"/>
      <c r="TMO75" s="401"/>
      <c r="TMP75" s="401"/>
      <c r="TMQ75" s="401"/>
      <c r="TMR75" s="401"/>
      <c r="TMS75" s="401"/>
      <c r="TMT75" s="401"/>
      <c r="TMU75" s="401"/>
      <c r="TMV75" s="401"/>
      <c r="TMW75" s="401"/>
      <c r="TMX75" s="401"/>
      <c r="TMY75" s="401"/>
      <c r="TMZ75" s="401"/>
      <c r="TNA75" s="401"/>
      <c r="TNB75" s="401"/>
      <c r="TNC75" s="401"/>
      <c r="TND75" s="401"/>
      <c r="TNE75" s="401"/>
      <c r="TNF75" s="401"/>
      <c r="TNG75" s="401"/>
      <c r="TNH75" s="401"/>
      <c r="TNI75" s="401"/>
      <c r="TNJ75" s="401"/>
      <c r="TNK75" s="401"/>
      <c r="TNL75" s="401"/>
      <c r="TNM75" s="401"/>
      <c r="TNN75" s="401"/>
      <c r="TNO75" s="401"/>
      <c r="TNP75" s="401"/>
      <c r="TNQ75" s="401"/>
      <c r="TNR75" s="401"/>
      <c r="TNS75" s="401"/>
      <c r="TNT75" s="401"/>
      <c r="TNU75" s="401"/>
      <c r="TNV75" s="401"/>
      <c r="TNW75" s="401"/>
      <c r="TNX75" s="401"/>
      <c r="TNY75" s="401"/>
      <c r="TNZ75" s="401"/>
      <c r="TOA75" s="401"/>
      <c r="TOB75" s="401"/>
      <c r="TOC75" s="401"/>
      <c r="TOD75" s="401"/>
      <c r="TOE75" s="401"/>
      <c r="TOF75" s="401"/>
      <c r="TOG75" s="401"/>
      <c r="TOH75" s="401"/>
      <c r="TOI75" s="401"/>
      <c r="TOJ75" s="401"/>
      <c r="TOK75" s="401"/>
      <c r="TOL75" s="401"/>
      <c r="TOM75" s="401"/>
      <c r="TON75" s="401"/>
      <c r="TOO75" s="401"/>
      <c r="TOP75" s="401"/>
      <c r="TOQ75" s="401"/>
      <c r="TOR75" s="401"/>
      <c r="TOS75" s="401"/>
      <c r="TOT75" s="401"/>
      <c r="TOU75" s="401"/>
      <c r="TOV75" s="401"/>
      <c r="TOW75" s="401"/>
      <c r="TOX75" s="401"/>
      <c r="TOY75" s="401"/>
      <c r="TOZ75" s="401"/>
      <c r="TPA75" s="401"/>
      <c r="TPB75" s="401"/>
      <c r="TPC75" s="401"/>
      <c r="TPD75" s="401"/>
      <c r="TPE75" s="401"/>
      <c r="TPF75" s="401"/>
      <c r="TPG75" s="401"/>
      <c r="TPH75" s="401"/>
      <c r="TPI75" s="401"/>
      <c r="TPJ75" s="401"/>
      <c r="TPK75" s="401"/>
      <c r="TPL75" s="401"/>
      <c r="TPM75" s="401"/>
      <c r="TPN75" s="401"/>
      <c r="TPO75" s="401"/>
      <c r="TPP75" s="401"/>
      <c r="TPQ75" s="401"/>
      <c r="TPR75" s="401"/>
      <c r="TPS75" s="401"/>
      <c r="TPT75" s="401"/>
      <c r="TPU75" s="401"/>
      <c r="TPV75" s="401"/>
      <c r="TPW75" s="401"/>
      <c r="TPX75" s="401"/>
      <c r="TPY75" s="401"/>
      <c r="TPZ75" s="401"/>
      <c r="TQA75" s="401"/>
      <c r="TQB75" s="401"/>
      <c r="TQC75" s="401"/>
      <c r="TQD75" s="401"/>
      <c r="TQE75" s="401"/>
      <c r="TQF75" s="401"/>
      <c r="TQG75" s="401"/>
      <c r="TQH75" s="401"/>
      <c r="TQI75" s="401"/>
      <c r="TQJ75" s="401"/>
      <c r="TQK75" s="401"/>
      <c r="TQL75" s="401"/>
      <c r="TQM75" s="401"/>
      <c r="TQN75" s="401"/>
      <c r="TQO75" s="401"/>
      <c r="TQP75" s="401"/>
      <c r="TQQ75" s="401"/>
      <c r="TQR75" s="401"/>
      <c r="TQS75" s="401"/>
      <c r="TQT75" s="401"/>
      <c r="TQU75" s="401"/>
      <c r="TQV75" s="401"/>
      <c r="TQW75" s="401"/>
      <c r="TQX75" s="401"/>
      <c r="TQY75" s="401"/>
      <c r="TQZ75" s="401"/>
      <c r="TRA75" s="401"/>
      <c r="TRB75" s="401"/>
      <c r="TRC75" s="401"/>
      <c r="TRD75" s="401"/>
      <c r="TRE75" s="401"/>
      <c r="TRF75" s="401"/>
      <c r="TRG75" s="401"/>
      <c r="TRH75" s="401"/>
      <c r="TRI75" s="401"/>
      <c r="TRJ75" s="401"/>
      <c r="TRK75" s="401"/>
      <c r="TRL75" s="401"/>
      <c r="TRM75" s="401"/>
      <c r="TRN75" s="401"/>
      <c r="TRO75" s="401"/>
      <c r="TRP75" s="401"/>
      <c r="TRQ75" s="401"/>
      <c r="TRR75" s="401"/>
      <c r="TRS75" s="401"/>
      <c r="TRT75" s="401"/>
      <c r="TRU75" s="401"/>
      <c r="TRV75" s="401"/>
      <c r="TRW75" s="401"/>
      <c r="TRX75" s="401"/>
      <c r="TRY75" s="401"/>
      <c r="TRZ75" s="401"/>
      <c r="TSA75" s="401"/>
      <c r="TSB75" s="401"/>
      <c r="TSC75" s="401"/>
      <c r="TSD75" s="401"/>
      <c r="TSE75" s="401"/>
      <c r="TSF75" s="401"/>
      <c r="TSG75" s="401"/>
      <c r="TSH75" s="401"/>
      <c r="TSI75" s="401"/>
      <c r="TSJ75" s="401"/>
      <c r="TSK75" s="401"/>
      <c r="TSL75" s="401"/>
      <c r="TSM75" s="401"/>
      <c r="TSN75" s="401"/>
      <c r="TSO75" s="401"/>
      <c r="TSP75" s="401"/>
      <c r="TSQ75" s="401"/>
      <c r="TSR75" s="401"/>
      <c r="TSS75" s="401"/>
      <c r="TST75" s="401"/>
      <c r="TSU75" s="401"/>
      <c r="TSV75" s="401"/>
      <c r="TSW75" s="401"/>
      <c r="TSX75" s="401"/>
      <c r="TSY75" s="401"/>
      <c r="TSZ75" s="401"/>
      <c r="TTA75" s="401"/>
      <c r="TTB75" s="401"/>
      <c r="TTC75" s="401"/>
      <c r="TTD75" s="401"/>
      <c r="TTE75" s="401"/>
      <c r="TTF75" s="401"/>
      <c r="TTG75" s="401"/>
      <c r="TTH75" s="401"/>
      <c r="TTI75" s="401"/>
      <c r="TTJ75" s="401"/>
      <c r="TTK75" s="401"/>
      <c r="TTL75" s="401"/>
      <c r="TTM75" s="401"/>
      <c r="TTN75" s="401"/>
      <c r="TTO75" s="401"/>
      <c r="TTP75" s="401"/>
      <c r="TTQ75" s="401"/>
      <c r="TTR75" s="401"/>
      <c r="TTS75" s="401"/>
      <c r="TTT75" s="401"/>
      <c r="TTU75" s="401"/>
      <c r="TTV75" s="401"/>
      <c r="TTW75" s="401"/>
      <c r="TTX75" s="401"/>
      <c r="TTY75" s="401"/>
      <c r="TTZ75" s="401"/>
      <c r="TUA75" s="401"/>
      <c r="TUB75" s="401"/>
      <c r="TUC75" s="401"/>
      <c r="TUD75" s="401"/>
      <c r="TUE75" s="401"/>
      <c r="TUF75" s="401"/>
      <c r="TUG75" s="401"/>
      <c r="TUH75" s="401"/>
      <c r="TUI75" s="401"/>
      <c r="TUJ75" s="401"/>
      <c r="TUK75" s="401"/>
      <c r="TUL75" s="401"/>
      <c r="TUM75" s="401"/>
      <c r="TUN75" s="401"/>
      <c r="TUO75" s="401"/>
      <c r="TUP75" s="401"/>
      <c r="TUQ75" s="401"/>
      <c r="TUR75" s="401"/>
      <c r="TUS75" s="401"/>
      <c r="TUT75" s="401"/>
      <c r="TUU75" s="401"/>
      <c r="TUV75" s="401"/>
      <c r="TUW75" s="401"/>
      <c r="TUX75" s="401"/>
      <c r="TUY75" s="401"/>
      <c r="TUZ75" s="401"/>
      <c r="TVA75" s="401"/>
      <c r="TVB75" s="401"/>
      <c r="TVC75" s="401"/>
      <c r="TVD75" s="401"/>
      <c r="TVE75" s="401"/>
      <c r="TVF75" s="401"/>
      <c r="TVG75" s="401"/>
      <c r="TVH75" s="401"/>
      <c r="TVI75" s="401"/>
      <c r="TVJ75" s="401"/>
      <c r="TVK75" s="401"/>
      <c r="TVL75" s="401"/>
      <c r="TVM75" s="401"/>
      <c r="TVN75" s="401"/>
      <c r="TVO75" s="401"/>
      <c r="TVP75" s="401"/>
      <c r="TVQ75" s="401"/>
      <c r="TVR75" s="401"/>
      <c r="TVS75" s="401"/>
      <c r="TVT75" s="401"/>
      <c r="TVU75" s="401"/>
      <c r="TVV75" s="401"/>
      <c r="TVW75" s="401"/>
      <c r="TVX75" s="401"/>
      <c r="TVY75" s="401"/>
      <c r="TVZ75" s="401"/>
      <c r="TWA75" s="401"/>
      <c r="TWB75" s="401"/>
      <c r="TWC75" s="401"/>
      <c r="TWD75" s="401"/>
      <c r="TWE75" s="401"/>
      <c r="TWF75" s="401"/>
      <c r="TWG75" s="401"/>
      <c r="TWH75" s="401"/>
      <c r="TWI75" s="401"/>
      <c r="TWJ75" s="401"/>
      <c r="TWK75" s="401"/>
      <c r="TWL75" s="401"/>
      <c r="TWM75" s="401"/>
      <c r="TWN75" s="401"/>
      <c r="TWO75" s="401"/>
      <c r="TWP75" s="401"/>
      <c r="TWQ75" s="401"/>
      <c r="TWR75" s="401"/>
      <c r="TWS75" s="401"/>
      <c r="TWT75" s="401"/>
      <c r="TWU75" s="401"/>
      <c r="TWV75" s="401"/>
      <c r="TWW75" s="401"/>
      <c r="TWX75" s="401"/>
      <c r="TWY75" s="401"/>
      <c r="TWZ75" s="401"/>
      <c r="TXA75" s="401"/>
      <c r="TXB75" s="401"/>
      <c r="TXC75" s="401"/>
      <c r="TXD75" s="401"/>
      <c r="TXE75" s="401"/>
      <c r="TXF75" s="401"/>
      <c r="TXG75" s="401"/>
      <c r="TXH75" s="401"/>
      <c r="TXI75" s="401"/>
      <c r="TXJ75" s="401"/>
      <c r="TXK75" s="401"/>
      <c r="TXL75" s="401"/>
      <c r="TXM75" s="401"/>
      <c r="TXN75" s="401"/>
      <c r="TXO75" s="401"/>
      <c r="TXP75" s="401"/>
      <c r="TXQ75" s="401"/>
      <c r="TXR75" s="401"/>
      <c r="TXS75" s="401"/>
      <c r="TXT75" s="401"/>
      <c r="TXU75" s="401"/>
      <c r="TXV75" s="401"/>
      <c r="TXW75" s="401"/>
      <c r="TXX75" s="401"/>
      <c r="TXY75" s="401"/>
      <c r="TXZ75" s="401"/>
      <c r="TYA75" s="401"/>
      <c r="TYB75" s="401"/>
      <c r="TYC75" s="401"/>
      <c r="TYD75" s="401"/>
      <c r="TYE75" s="401"/>
      <c r="TYF75" s="401"/>
      <c r="TYG75" s="401"/>
      <c r="TYH75" s="401"/>
      <c r="TYI75" s="401"/>
      <c r="TYJ75" s="401"/>
      <c r="TYK75" s="401"/>
      <c r="TYL75" s="401"/>
      <c r="TYM75" s="401"/>
      <c r="TYN75" s="401"/>
      <c r="TYO75" s="401"/>
      <c r="TYP75" s="401"/>
      <c r="TYQ75" s="401"/>
      <c r="TYR75" s="401"/>
      <c r="TYS75" s="401"/>
      <c r="TYT75" s="401"/>
      <c r="TYU75" s="401"/>
      <c r="TYV75" s="401"/>
      <c r="TYW75" s="401"/>
      <c r="TYX75" s="401"/>
      <c r="TYY75" s="401"/>
      <c r="TYZ75" s="401"/>
      <c r="TZA75" s="401"/>
      <c r="TZB75" s="401"/>
      <c r="TZC75" s="401"/>
      <c r="TZD75" s="401"/>
      <c r="TZE75" s="401"/>
      <c r="TZF75" s="401"/>
      <c r="TZG75" s="401"/>
      <c r="TZH75" s="401"/>
      <c r="TZI75" s="401"/>
      <c r="TZJ75" s="401"/>
      <c r="TZK75" s="401"/>
      <c r="TZL75" s="401"/>
      <c r="TZM75" s="401"/>
      <c r="TZN75" s="401"/>
      <c r="TZO75" s="401"/>
      <c r="TZP75" s="401"/>
      <c r="TZQ75" s="401"/>
      <c r="TZR75" s="401"/>
      <c r="TZS75" s="401"/>
      <c r="TZT75" s="401"/>
      <c r="TZU75" s="401"/>
      <c r="TZV75" s="401"/>
      <c r="TZW75" s="401"/>
      <c r="TZX75" s="401"/>
      <c r="TZY75" s="401"/>
      <c r="TZZ75" s="401"/>
      <c r="UAA75" s="401"/>
      <c r="UAB75" s="401"/>
      <c r="UAC75" s="401"/>
      <c r="UAD75" s="401"/>
      <c r="UAE75" s="401"/>
      <c r="UAF75" s="401"/>
      <c r="UAG75" s="401"/>
      <c r="UAH75" s="401"/>
      <c r="UAI75" s="401"/>
      <c r="UAJ75" s="401"/>
      <c r="UAK75" s="401"/>
      <c r="UAL75" s="401"/>
      <c r="UAM75" s="401"/>
      <c r="UAN75" s="401"/>
      <c r="UAO75" s="401"/>
      <c r="UAP75" s="401"/>
      <c r="UAQ75" s="401"/>
      <c r="UAR75" s="401"/>
      <c r="UAS75" s="401"/>
      <c r="UAT75" s="401"/>
      <c r="UAU75" s="401"/>
      <c r="UAV75" s="401"/>
      <c r="UAW75" s="401"/>
      <c r="UAX75" s="401"/>
      <c r="UAY75" s="401"/>
      <c r="UAZ75" s="401"/>
      <c r="UBA75" s="401"/>
      <c r="UBB75" s="401"/>
      <c r="UBC75" s="401"/>
      <c r="UBD75" s="401"/>
      <c r="UBE75" s="401"/>
      <c r="UBF75" s="401"/>
      <c r="UBG75" s="401"/>
      <c r="UBH75" s="401"/>
      <c r="UBI75" s="401"/>
      <c r="UBJ75" s="401"/>
      <c r="UBK75" s="401"/>
      <c r="UBL75" s="401"/>
      <c r="UBM75" s="401"/>
      <c r="UBN75" s="401"/>
      <c r="UBO75" s="401"/>
      <c r="UBP75" s="401"/>
      <c r="UBQ75" s="401"/>
      <c r="UBR75" s="401"/>
      <c r="UBS75" s="401"/>
      <c r="UBT75" s="401"/>
      <c r="UBU75" s="401"/>
      <c r="UBV75" s="401"/>
      <c r="UBW75" s="401"/>
      <c r="UBX75" s="401"/>
      <c r="UBY75" s="401"/>
      <c r="UBZ75" s="401"/>
      <c r="UCA75" s="401"/>
      <c r="UCB75" s="401"/>
      <c r="UCC75" s="401"/>
      <c r="UCD75" s="401"/>
      <c r="UCE75" s="401"/>
      <c r="UCF75" s="401"/>
      <c r="UCG75" s="401"/>
      <c r="UCH75" s="401"/>
      <c r="UCI75" s="401"/>
      <c r="UCJ75" s="401"/>
      <c r="UCK75" s="401"/>
      <c r="UCL75" s="401"/>
      <c r="UCM75" s="401"/>
      <c r="UCN75" s="401"/>
      <c r="UCO75" s="401"/>
      <c r="UCP75" s="401"/>
      <c r="UCQ75" s="401"/>
      <c r="UCR75" s="401"/>
      <c r="UCS75" s="401"/>
      <c r="UCT75" s="401"/>
      <c r="UCU75" s="401"/>
      <c r="UCV75" s="401"/>
      <c r="UCW75" s="401"/>
      <c r="UCX75" s="401"/>
      <c r="UCY75" s="401"/>
      <c r="UCZ75" s="401"/>
      <c r="UDA75" s="401"/>
      <c r="UDB75" s="401"/>
      <c r="UDC75" s="401"/>
      <c r="UDD75" s="401"/>
      <c r="UDE75" s="401"/>
      <c r="UDF75" s="401"/>
      <c r="UDG75" s="401"/>
      <c r="UDH75" s="401"/>
      <c r="UDI75" s="401"/>
      <c r="UDJ75" s="401"/>
      <c r="UDK75" s="401"/>
      <c r="UDL75" s="401"/>
      <c r="UDM75" s="401"/>
      <c r="UDN75" s="401"/>
      <c r="UDO75" s="401"/>
      <c r="UDP75" s="401"/>
      <c r="UDQ75" s="401"/>
      <c r="UDR75" s="401"/>
      <c r="UDS75" s="401"/>
      <c r="UDT75" s="401"/>
      <c r="UDU75" s="401"/>
      <c r="UDV75" s="401"/>
      <c r="UDW75" s="401"/>
      <c r="UDX75" s="401"/>
      <c r="UDY75" s="401"/>
      <c r="UDZ75" s="401"/>
      <c r="UEA75" s="401"/>
      <c r="UEB75" s="401"/>
      <c r="UEC75" s="401"/>
      <c r="UED75" s="401"/>
      <c r="UEE75" s="401"/>
      <c r="UEF75" s="401"/>
      <c r="UEG75" s="401"/>
      <c r="UEH75" s="401"/>
      <c r="UEI75" s="401"/>
      <c r="UEJ75" s="401"/>
      <c r="UEK75" s="401"/>
      <c r="UEL75" s="401"/>
      <c r="UEM75" s="401"/>
      <c r="UEN75" s="401"/>
      <c r="UEO75" s="401"/>
      <c r="UEP75" s="401"/>
      <c r="UEQ75" s="401"/>
      <c r="UER75" s="401"/>
      <c r="UES75" s="401"/>
      <c r="UET75" s="401"/>
      <c r="UEU75" s="401"/>
      <c r="UEV75" s="401"/>
      <c r="UEW75" s="401"/>
      <c r="UEX75" s="401"/>
      <c r="UEY75" s="401"/>
      <c r="UEZ75" s="401"/>
      <c r="UFA75" s="401"/>
      <c r="UFB75" s="401"/>
      <c r="UFC75" s="401"/>
      <c r="UFD75" s="401"/>
      <c r="UFE75" s="401"/>
      <c r="UFF75" s="401"/>
      <c r="UFG75" s="401"/>
      <c r="UFH75" s="401"/>
      <c r="UFI75" s="401"/>
      <c r="UFJ75" s="401"/>
      <c r="UFK75" s="401"/>
      <c r="UFL75" s="401"/>
      <c r="UFM75" s="401"/>
      <c r="UFN75" s="401"/>
      <c r="UFO75" s="401"/>
      <c r="UFP75" s="401"/>
      <c r="UFQ75" s="401"/>
      <c r="UFR75" s="401"/>
      <c r="UFS75" s="401"/>
      <c r="UFT75" s="401"/>
      <c r="UFU75" s="401"/>
      <c r="UFV75" s="401"/>
      <c r="UFW75" s="401"/>
      <c r="UFX75" s="401"/>
      <c r="UFY75" s="401"/>
      <c r="UFZ75" s="401"/>
      <c r="UGA75" s="401"/>
      <c r="UGB75" s="401"/>
      <c r="UGC75" s="401"/>
      <c r="UGD75" s="401"/>
      <c r="UGE75" s="401"/>
      <c r="UGF75" s="401"/>
      <c r="UGG75" s="401"/>
      <c r="UGH75" s="401"/>
      <c r="UGI75" s="401"/>
      <c r="UGJ75" s="401"/>
      <c r="UGK75" s="401"/>
      <c r="UGL75" s="401"/>
      <c r="UGM75" s="401"/>
      <c r="UGN75" s="401"/>
      <c r="UGO75" s="401"/>
      <c r="UGP75" s="401"/>
      <c r="UGQ75" s="401"/>
      <c r="UGR75" s="401"/>
      <c r="UGS75" s="401"/>
      <c r="UGT75" s="401"/>
      <c r="UGU75" s="401"/>
      <c r="UGV75" s="401"/>
      <c r="UGW75" s="401"/>
      <c r="UGX75" s="401"/>
      <c r="UGY75" s="401"/>
      <c r="UGZ75" s="401"/>
      <c r="UHA75" s="401"/>
      <c r="UHB75" s="401"/>
      <c r="UHC75" s="401"/>
      <c r="UHD75" s="401"/>
      <c r="UHE75" s="401"/>
      <c r="UHF75" s="401"/>
      <c r="UHG75" s="401"/>
      <c r="UHH75" s="401"/>
      <c r="UHI75" s="401"/>
      <c r="UHJ75" s="401"/>
      <c r="UHK75" s="401"/>
      <c r="UHL75" s="401"/>
      <c r="UHM75" s="401"/>
      <c r="UHN75" s="401"/>
      <c r="UHO75" s="401"/>
      <c r="UHP75" s="401"/>
      <c r="UHQ75" s="401"/>
      <c r="UHR75" s="401"/>
      <c r="UHS75" s="401"/>
      <c r="UHT75" s="401"/>
      <c r="UHU75" s="401"/>
      <c r="UHV75" s="401"/>
      <c r="UHW75" s="401"/>
      <c r="UHX75" s="401"/>
      <c r="UHY75" s="401"/>
      <c r="UHZ75" s="401"/>
      <c r="UIA75" s="401"/>
      <c r="UIB75" s="401"/>
      <c r="UIC75" s="401"/>
      <c r="UID75" s="401"/>
      <c r="UIE75" s="401"/>
      <c r="UIF75" s="401"/>
      <c r="UIG75" s="401"/>
      <c r="UIH75" s="401"/>
      <c r="UII75" s="401"/>
      <c r="UIJ75" s="401"/>
      <c r="UIK75" s="401"/>
      <c r="UIL75" s="401"/>
      <c r="UIM75" s="401"/>
      <c r="UIN75" s="401"/>
      <c r="UIO75" s="401"/>
      <c r="UIP75" s="401"/>
      <c r="UIQ75" s="401"/>
      <c r="UIR75" s="401"/>
      <c r="UIS75" s="401"/>
      <c r="UIT75" s="401"/>
      <c r="UIU75" s="401"/>
      <c r="UIV75" s="401"/>
      <c r="UIW75" s="401"/>
      <c r="UIX75" s="401"/>
      <c r="UIY75" s="401"/>
      <c r="UIZ75" s="401"/>
      <c r="UJA75" s="401"/>
      <c r="UJB75" s="401"/>
      <c r="UJC75" s="401"/>
      <c r="UJD75" s="401"/>
      <c r="UJE75" s="401"/>
      <c r="UJF75" s="401"/>
      <c r="UJG75" s="401"/>
      <c r="UJH75" s="401"/>
      <c r="UJI75" s="401"/>
      <c r="UJJ75" s="401"/>
      <c r="UJK75" s="401"/>
      <c r="UJL75" s="401"/>
      <c r="UJM75" s="401"/>
      <c r="UJN75" s="401"/>
      <c r="UJO75" s="401"/>
      <c r="UJP75" s="401"/>
      <c r="UJQ75" s="401"/>
      <c r="UJR75" s="401"/>
      <c r="UJS75" s="401"/>
      <c r="UJT75" s="401"/>
      <c r="UJU75" s="401"/>
      <c r="UJV75" s="401"/>
      <c r="UJW75" s="401"/>
      <c r="UJX75" s="401"/>
      <c r="UJY75" s="401"/>
      <c r="UJZ75" s="401"/>
      <c r="UKA75" s="401"/>
      <c r="UKB75" s="401"/>
      <c r="UKC75" s="401"/>
      <c r="UKD75" s="401"/>
      <c r="UKE75" s="401"/>
      <c r="UKF75" s="401"/>
      <c r="UKG75" s="401"/>
      <c r="UKH75" s="401"/>
      <c r="UKI75" s="401"/>
      <c r="UKJ75" s="401"/>
      <c r="UKK75" s="401"/>
      <c r="UKL75" s="401"/>
      <c r="UKM75" s="401"/>
      <c r="UKN75" s="401"/>
      <c r="UKO75" s="401"/>
      <c r="UKP75" s="401"/>
      <c r="UKQ75" s="401"/>
      <c r="UKR75" s="401"/>
      <c r="UKS75" s="401"/>
      <c r="UKT75" s="401"/>
      <c r="UKU75" s="401"/>
      <c r="UKV75" s="401"/>
      <c r="UKW75" s="401"/>
      <c r="UKX75" s="401"/>
      <c r="UKY75" s="401"/>
      <c r="UKZ75" s="401"/>
      <c r="ULA75" s="401"/>
      <c r="ULB75" s="401"/>
      <c r="ULC75" s="401"/>
      <c r="ULD75" s="401"/>
      <c r="ULE75" s="401"/>
      <c r="ULF75" s="401"/>
      <c r="ULG75" s="401"/>
      <c r="ULH75" s="401"/>
      <c r="ULI75" s="401"/>
      <c r="ULJ75" s="401"/>
      <c r="ULK75" s="401"/>
      <c r="ULL75" s="401"/>
      <c r="ULM75" s="401"/>
      <c r="ULN75" s="401"/>
      <c r="ULO75" s="401"/>
      <c r="ULP75" s="401"/>
      <c r="ULQ75" s="401"/>
      <c r="ULR75" s="401"/>
      <c r="ULS75" s="401"/>
      <c r="ULT75" s="401"/>
      <c r="ULU75" s="401"/>
      <c r="ULV75" s="401"/>
      <c r="ULW75" s="401"/>
      <c r="ULX75" s="401"/>
      <c r="ULY75" s="401"/>
      <c r="ULZ75" s="401"/>
      <c r="UMA75" s="401"/>
      <c r="UMB75" s="401"/>
      <c r="UMC75" s="401"/>
      <c r="UMD75" s="401"/>
      <c r="UME75" s="401"/>
      <c r="UMF75" s="401"/>
      <c r="UMG75" s="401"/>
      <c r="UMH75" s="401"/>
      <c r="UMI75" s="401"/>
      <c r="UMJ75" s="401"/>
      <c r="UMK75" s="401"/>
      <c r="UML75" s="401"/>
      <c r="UMM75" s="401"/>
      <c r="UMN75" s="401"/>
      <c r="UMO75" s="401"/>
      <c r="UMP75" s="401"/>
      <c r="UMQ75" s="401"/>
      <c r="UMR75" s="401"/>
      <c r="UMS75" s="401"/>
      <c r="UMT75" s="401"/>
      <c r="UMU75" s="401"/>
      <c r="UMV75" s="401"/>
      <c r="UMW75" s="401"/>
      <c r="UMX75" s="401"/>
      <c r="UMY75" s="401"/>
      <c r="UMZ75" s="401"/>
      <c r="UNA75" s="401"/>
      <c r="UNB75" s="401"/>
      <c r="UNC75" s="401"/>
      <c r="UND75" s="401"/>
      <c r="UNE75" s="401"/>
      <c r="UNF75" s="401"/>
      <c r="UNG75" s="401"/>
      <c r="UNH75" s="401"/>
      <c r="UNI75" s="401"/>
      <c r="UNJ75" s="401"/>
      <c r="UNK75" s="401"/>
      <c r="UNL75" s="401"/>
      <c r="UNM75" s="401"/>
      <c r="UNN75" s="401"/>
      <c r="UNO75" s="401"/>
      <c r="UNP75" s="401"/>
      <c r="UNQ75" s="401"/>
      <c r="UNR75" s="401"/>
      <c r="UNS75" s="401"/>
      <c r="UNT75" s="401"/>
      <c r="UNU75" s="401"/>
      <c r="UNV75" s="401"/>
      <c r="UNW75" s="401"/>
      <c r="UNX75" s="401"/>
      <c r="UNY75" s="401"/>
      <c r="UNZ75" s="401"/>
      <c r="UOA75" s="401"/>
      <c r="UOB75" s="401"/>
      <c r="UOC75" s="401"/>
      <c r="UOD75" s="401"/>
      <c r="UOE75" s="401"/>
      <c r="UOF75" s="401"/>
      <c r="UOG75" s="401"/>
      <c r="UOH75" s="401"/>
      <c r="UOI75" s="401"/>
      <c r="UOJ75" s="401"/>
      <c r="UOK75" s="401"/>
      <c r="UOL75" s="401"/>
      <c r="UOM75" s="401"/>
      <c r="UON75" s="401"/>
      <c r="UOO75" s="401"/>
      <c r="UOP75" s="401"/>
      <c r="UOQ75" s="401"/>
      <c r="UOR75" s="401"/>
      <c r="UOS75" s="401"/>
      <c r="UOT75" s="401"/>
      <c r="UOU75" s="401"/>
      <c r="UOV75" s="401"/>
      <c r="UOW75" s="401"/>
      <c r="UOX75" s="401"/>
      <c r="UOY75" s="401"/>
      <c r="UOZ75" s="401"/>
      <c r="UPA75" s="401"/>
      <c r="UPB75" s="401"/>
      <c r="UPC75" s="401"/>
      <c r="UPD75" s="401"/>
      <c r="UPE75" s="401"/>
      <c r="UPF75" s="401"/>
      <c r="UPG75" s="401"/>
      <c r="UPH75" s="401"/>
      <c r="UPI75" s="401"/>
      <c r="UPJ75" s="401"/>
      <c r="UPK75" s="401"/>
      <c r="UPL75" s="401"/>
      <c r="UPM75" s="401"/>
      <c r="UPN75" s="401"/>
      <c r="UPO75" s="401"/>
      <c r="UPP75" s="401"/>
      <c r="UPQ75" s="401"/>
      <c r="UPR75" s="401"/>
      <c r="UPS75" s="401"/>
      <c r="UPT75" s="401"/>
      <c r="UPU75" s="401"/>
      <c r="UPV75" s="401"/>
      <c r="UPW75" s="401"/>
      <c r="UPX75" s="401"/>
      <c r="UPY75" s="401"/>
      <c r="UPZ75" s="401"/>
      <c r="UQA75" s="401"/>
      <c r="UQB75" s="401"/>
      <c r="UQC75" s="401"/>
      <c r="UQD75" s="401"/>
      <c r="UQE75" s="401"/>
      <c r="UQF75" s="401"/>
      <c r="UQG75" s="401"/>
      <c r="UQH75" s="401"/>
      <c r="UQI75" s="401"/>
      <c r="UQJ75" s="401"/>
      <c r="UQK75" s="401"/>
      <c r="UQL75" s="401"/>
      <c r="UQM75" s="401"/>
      <c r="UQN75" s="401"/>
      <c r="UQO75" s="401"/>
      <c r="UQP75" s="401"/>
      <c r="UQQ75" s="401"/>
      <c r="UQR75" s="401"/>
      <c r="UQS75" s="401"/>
      <c r="UQT75" s="401"/>
      <c r="UQU75" s="401"/>
      <c r="UQV75" s="401"/>
      <c r="UQW75" s="401"/>
      <c r="UQX75" s="401"/>
      <c r="UQY75" s="401"/>
      <c r="UQZ75" s="401"/>
      <c r="URA75" s="401"/>
      <c r="URB75" s="401"/>
      <c r="URC75" s="401"/>
      <c r="URD75" s="401"/>
      <c r="URE75" s="401"/>
      <c r="URF75" s="401"/>
      <c r="URG75" s="401"/>
      <c r="URH75" s="401"/>
      <c r="URI75" s="401"/>
      <c r="URJ75" s="401"/>
      <c r="URK75" s="401"/>
      <c r="URL75" s="401"/>
      <c r="URM75" s="401"/>
      <c r="URN75" s="401"/>
      <c r="URO75" s="401"/>
      <c r="URP75" s="401"/>
      <c r="URQ75" s="401"/>
      <c r="URR75" s="401"/>
      <c r="URS75" s="401"/>
      <c r="URT75" s="401"/>
      <c r="URU75" s="401"/>
      <c r="URV75" s="401"/>
      <c r="URW75" s="401"/>
      <c r="URX75" s="401"/>
      <c r="URY75" s="401"/>
      <c r="URZ75" s="401"/>
      <c r="USA75" s="401"/>
      <c r="USB75" s="401"/>
      <c r="USC75" s="401"/>
      <c r="USD75" s="401"/>
      <c r="USE75" s="401"/>
      <c r="USF75" s="401"/>
      <c r="USG75" s="401"/>
      <c r="USH75" s="401"/>
      <c r="USI75" s="401"/>
      <c r="USJ75" s="401"/>
      <c r="USK75" s="401"/>
      <c r="USL75" s="401"/>
      <c r="USM75" s="401"/>
      <c r="USN75" s="401"/>
      <c r="USO75" s="401"/>
      <c r="USP75" s="401"/>
      <c r="USQ75" s="401"/>
      <c r="USR75" s="401"/>
      <c r="USS75" s="401"/>
      <c r="UST75" s="401"/>
      <c r="USU75" s="401"/>
      <c r="USV75" s="401"/>
      <c r="USW75" s="401"/>
      <c r="USX75" s="401"/>
      <c r="USY75" s="401"/>
      <c r="USZ75" s="401"/>
      <c r="UTA75" s="401"/>
      <c r="UTB75" s="401"/>
      <c r="UTC75" s="401"/>
      <c r="UTD75" s="401"/>
      <c r="UTE75" s="401"/>
      <c r="UTF75" s="401"/>
      <c r="UTG75" s="401"/>
      <c r="UTH75" s="401"/>
      <c r="UTI75" s="401"/>
      <c r="UTJ75" s="401"/>
      <c r="UTK75" s="401"/>
      <c r="UTL75" s="401"/>
      <c r="UTM75" s="401"/>
      <c r="UTN75" s="401"/>
      <c r="UTO75" s="401"/>
      <c r="UTP75" s="401"/>
      <c r="UTQ75" s="401"/>
      <c r="UTR75" s="401"/>
      <c r="UTS75" s="401"/>
      <c r="UTT75" s="401"/>
      <c r="UTU75" s="401"/>
      <c r="UTV75" s="401"/>
      <c r="UTW75" s="401"/>
      <c r="UTX75" s="401"/>
      <c r="UTY75" s="401"/>
      <c r="UTZ75" s="401"/>
      <c r="UUA75" s="401"/>
      <c r="UUB75" s="401"/>
      <c r="UUC75" s="401"/>
      <c r="UUD75" s="401"/>
      <c r="UUE75" s="401"/>
      <c r="UUF75" s="401"/>
      <c r="UUG75" s="401"/>
      <c r="UUH75" s="401"/>
      <c r="UUI75" s="401"/>
      <c r="UUJ75" s="401"/>
      <c r="UUK75" s="401"/>
      <c r="UUL75" s="401"/>
      <c r="UUM75" s="401"/>
      <c r="UUN75" s="401"/>
      <c r="UUO75" s="401"/>
      <c r="UUP75" s="401"/>
      <c r="UUQ75" s="401"/>
      <c r="UUR75" s="401"/>
      <c r="UUS75" s="401"/>
      <c r="UUT75" s="401"/>
      <c r="UUU75" s="401"/>
      <c r="UUV75" s="401"/>
      <c r="UUW75" s="401"/>
      <c r="UUX75" s="401"/>
      <c r="UUY75" s="401"/>
      <c r="UUZ75" s="401"/>
      <c r="UVA75" s="401"/>
      <c r="UVB75" s="401"/>
      <c r="UVC75" s="401"/>
      <c r="UVD75" s="401"/>
      <c r="UVE75" s="401"/>
      <c r="UVF75" s="401"/>
      <c r="UVG75" s="401"/>
      <c r="UVH75" s="401"/>
      <c r="UVI75" s="401"/>
      <c r="UVJ75" s="401"/>
      <c r="UVK75" s="401"/>
      <c r="UVL75" s="401"/>
      <c r="UVM75" s="401"/>
      <c r="UVN75" s="401"/>
      <c r="UVO75" s="401"/>
      <c r="UVP75" s="401"/>
      <c r="UVQ75" s="401"/>
      <c r="UVR75" s="401"/>
      <c r="UVS75" s="401"/>
      <c r="UVT75" s="401"/>
      <c r="UVU75" s="401"/>
      <c r="UVV75" s="401"/>
      <c r="UVW75" s="401"/>
      <c r="UVX75" s="401"/>
      <c r="UVY75" s="401"/>
      <c r="UVZ75" s="401"/>
      <c r="UWA75" s="401"/>
      <c r="UWB75" s="401"/>
      <c r="UWC75" s="401"/>
      <c r="UWD75" s="401"/>
      <c r="UWE75" s="401"/>
      <c r="UWF75" s="401"/>
      <c r="UWG75" s="401"/>
      <c r="UWH75" s="401"/>
      <c r="UWI75" s="401"/>
      <c r="UWJ75" s="401"/>
      <c r="UWK75" s="401"/>
      <c r="UWL75" s="401"/>
      <c r="UWM75" s="401"/>
      <c r="UWN75" s="401"/>
      <c r="UWO75" s="401"/>
      <c r="UWP75" s="401"/>
      <c r="UWQ75" s="401"/>
      <c r="UWR75" s="401"/>
      <c r="UWS75" s="401"/>
      <c r="UWT75" s="401"/>
      <c r="UWU75" s="401"/>
      <c r="UWV75" s="401"/>
      <c r="UWW75" s="401"/>
      <c r="UWX75" s="401"/>
      <c r="UWY75" s="401"/>
      <c r="UWZ75" s="401"/>
      <c r="UXA75" s="401"/>
      <c r="UXB75" s="401"/>
      <c r="UXC75" s="401"/>
      <c r="UXD75" s="401"/>
      <c r="UXE75" s="401"/>
      <c r="UXF75" s="401"/>
      <c r="UXG75" s="401"/>
      <c r="UXH75" s="401"/>
      <c r="UXI75" s="401"/>
      <c r="UXJ75" s="401"/>
      <c r="UXK75" s="401"/>
      <c r="UXL75" s="401"/>
      <c r="UXM75" s="401"/>
      <c r="UXN75" s="401"/>
      <c r="UXO75" s="401"/>
      <c r="UXP75" s="401"/>
      <c r="UXQ75" s="401"/>
      <c r="UXR75" s="401"/>
      <c r="UXS75" s="401"/>
      <c r="UXT75" s="401"/>
      <c r="UXU75" s="401"/>
      <c r="UXV75" s="401"/>
      <c r="UXW75" s="401"/>
      <c r="UXX75" s="401"/>
      <c r="UXY75" s="401"/>
      <c r="UXZ75" s="401"/>
      <c r="UYA75" s="401"/>
      <c r="UYB75" s="401"/>
      <c r="UYC75" s="401"/>
      <c r="UYD75" s="401"/>
      <c r="UYE75" s="401"/>
      <c r="UYF75" s="401"/>
      <c r="UYG75" s="401"/>
      <c r="UYH75" s="401"/>
      <c r="UYI75" s="401"/>
      <c r="UYJ75" s="401"/>
      <c r="UYK75" s="401"/>
      <c r="UYL75" s="401"/>
      <c r="UYM75" s="401"/>
      <c r="UYN75" s="401"/>
      <c r="UYO75" s="401"/>
      <c r="UYP75" s="401"/>
      <c r="UYQ75" s="401"/>
      <c r="UYR75" s="401"/>
      <c r="UYS75" s="401"/>
      <c r="UYT75" s="401"/>
      <c r="UYU75" s="401"/>
      <c r="UYV75" s="401"/>
      <c r="UYW75" s="401"/>
      <c r="UYX75" s="401"/>
      <c r="UYY75" s="401"/>
      <c r="UYZ75" s="401"/>
      <c r="UZA75" s="401"/>
      <c r="UZB75" s="401"/>
      <c r="UZC75" s="401"/>
      <c r="UZD75" s="401"/>
      <c r="UZE75" s="401"/>
      <c r="UZF75" s="401"/>
      <c r="UZG75" s="401"/>
      <c r="UZH75" s="401"/>
      <c r="UZI75" s="401"/>
      <c r="UZJ75" s="401"/>
      <c r="UZK75" s="401"/>
      <c r="UZL75" s="401"/>
      <c r="UZM75" s="401"/>
      <c r="UZN75" s="401"/>
      <c r="UZO75" s="401"/>
      <c r="UZP75" s="401"/>
      <c r="UZQ75" s="401"/>
      <c r="UZR75" s="401"/>
      <c r="UZS75" s="401"/>
      <c r="UZT75" s="401"/>
      <c r="UZU75" s="401"/>
      <c r="UZV75" s="401"/>
      <c r="UZW75" s="401"/>
      <c r="UZX75" s="401"/>
      <c r="UZY75" s="401"/>
      <c r="UZZ75" s="401"/>
      <c r="VAA75" s="401"/>
      <c r="VAB75" s="401"/>
      <c r="VAC75" s="401"/>
      <c r="VAD75" s="401"/>
      <c r="VAE75" s="401"/>
      <c r="VAF75" s="401"/>
      <c r="VAG75" s="401"/>
      <c r="VAH75" s="401"/>
      <c r="VAI75" s="401"/>
      <c r="VAJ75" s="401"/>
      <c r="VAK75" s="401"/>
      <c r="VAL75" s="401"/>
      <c r="VAM75" s="401"/>
      <c r="VAN75" s="401"/>
      <c r="VAO75" s="401"/>
      <c r="VAP75" s="401"/>
      <c r="VAQ75" s="401"/>
      <c r="VAR75" s="401"/>
      <c r="VAS75" s="401"/>
      <c r="VAT75" s="401"/>
      <c r="VAU75" s="401"/>
      <c r="VAV75" s="401"/>
      <c r="VAW75" s="401"/>
      <c r="VAX75" s="401"/>
      <c r="VAY75" s="401"/>
      <c r="VAZ75" s="401"/>
      <c r="VBA75" s="401"/>
      <c r="VBB75" s="401"/>
      <c r="VBC75" s="401"/>
      <c r="VBD75" s="401"/>
      <c r="VBE75" s="401"/>
      <c r="VBF75" s="401"/>
      <c r="VBG75" s="401"/>
      <c r="VBH75" s="401"/>
      <c r="VBI75" s="401"/>
      <c r="VBJ75" s="401"/>
      <c r="VBK75" s="401"/>
      <c r="VBL75" s="401"/>
      <c r="VBM75" s="401"/>
      <c r="VBN75" s="401"/>
      <c r="VBO75" s="401"/>
      <c r="VBP75" s="401"/>
      <c r="VBQ75" s="401"/>
      <c r="VBR75" s="401"/>
      <c r="VBS75" s="401"/>
      <c r="VBT75" s="401"/>
      <c r="VBU75" s="401"/>
      <c r="VBV75" s="401"/>
      <c r="VBW75" s="401"/>
      <c r="VBX75" s="401"/>
      <c r="VBY75" s="401"/>
      <c r="VBZ75" s="401"/>
      <c r="VCA75" s="401"/>
      <c r="VCB75" s="401"/>
      <c r="VCC75" s="401"/>
      <c r="VCD75" s="401"/>
      <c r="VCE75" s="401"/>
      <c r="VCF75" s="401"/>
      <c r="VCG75" s="401"/>
      <c r="VCH75" s="401"/>
      <c r="VCI75" s="401"/>
      <c r="VCJ75" s="401"/>
      <c r="VCK75" s="401"/>
      <c r="VCL75" s="401"/>
      <c r="VCM75" s="401"/>
      <c r="VCN75" s="401"/>
      <c r="VCO75" s="401"/>
      <c r="VCP75" s="401"/>
      <c r="VCQ75" s="401"/>
      <c r="VCR75" s="401"/>
      <c r="VCS75" s="401"/>
      <c r="VCT75" s="401"/>
      <c r="VCU75" s="401"/>
      <c r="VCV75" s="401"/>
      <c r="VCW75" s="401"/>
      <c r="VCX75" s="401"/>
      <c r="VCY75" s="401"/>
      <c r="VCZ75" s="401"/>
      <c r="VDA75" s="401"/>
      <c r="VDB75" s="401"/>
      <c r="VDC75" s="401"/>
      <c r="VDD75" s="401"/>
      <c r="VDE75" s="401"/>
      <c r="VDF75" s="401"/>
      <c r="VDG75" s="401"/>
      <c r="VDH75" s="401"/>
      <c r="VDI75" s="401"/>
      <c r="VDJ75" s="401"/>
      <c r="VDK75" s="401"/>
      <c r="VDL75" s="401"/>
      <c r="VDM75" s="401"/>
      <c r="VDN75" s="401"/>
      <c r="VDO75" s="401"/>
      <c r="VDP75" s="401"/>
      <c r="VDQ75" s="401"/>
      <c r="VDR75" s="401"/>
      <c r="VDS75" s="401"/>
      <c r="VDT75" s="401"/>
      <c r="VDU75" s="401"/>
      <c r="VDV75" s="401"/>
      <c r="VDW75" s="401"/>
      <c r="VDX75" s="401"/>
      <c r="VDY75" s="401"/>
      <c r="VDZ75" s="401"/>
      <c r="VEA75" s="401"/>
      <c r="VEB75" s="401"/>
      <c r="VEC75" s="401"/>
      <c r="VED75" s="401"/>
      <c r="VEE75" s="401"/>
      <c r="VEF75" s="401"/>
      <c r="VEG75" s="401"/>
      <c r="VEH75" s="401"/>
      <c r="VEI75" s="401"/>
      <c r="VEJ75" s="401"/>
      <c r="VEK75" s="401"/>
      <c r="VEL75" s="401"/>
      <c r="VEM75" s="401"/>
      <c r="VEN75" s="401"/>
      <c r="VEO75" s="401"/>
      <c r="VEP75" s="401"/>
      <c r="VEQ75" s="401"/>
      <c r="VER75" s="401"/>
      <c r="VES75" s="401"/>
      <c r="VET75" s="401"/>
      <c r="VEU75" s="401"/>
      <c r="VEV75" s="401"/>
      <c r="VEW75" s="401"/>
      <c r="VEX75" s="401"/>
      <c r="VEY75" s="401"/>
      <c r="VEZ75" s="401"/>
      <c r="VFA75" s="401"/>
      <c r="VFB75" s="401"/>
      <c r="VFC75" s="401"/>
      <c r="VFD75" s="401"/>
      <c r="VFE75" s="401"/>
      <c r="VFF75" s="401"/>
      <c r="VFG75" s="401"/>
      <c r="VFH75" s="401"/>
      <c r="VFI75" s="401"/>
      <c r="VFJ75" s="401"/>
      <c r="VFK75" s="401"/>
      <c r="VFL75" s="401"/>
      <c r="VFM75" s="401"/>
      <c r="VFN75" s="401"/>
      <c r="VFO75" s="401"/>
      <c r="VFP75" s="401"/>
      <c r="VFQ75" s="401"/>
      <c r="VFR75" s="401"/>
      <c r="VFS75" s="401"/>
      <c r="VFT75" s="401"/>
      <c r="VFU75" s="401"/>
      <c r="VFV75" s="401"/>
      <c r="VFW75" s="401"/>
      <c r="VFX75" s="401"/>
      <c r="VFY75" s="401"/>
      <c r="VFZ75" s="401"/>
      <c r="VGA75" s="401"/>
      <c r="VGB75" s="401"/>
      <c r="VGC75" s="401"/>
      <c r="VGD75" s="401"/>
      <c r="VGE75" s="401"/>
      <c r="VGF75" s="401"/>
      <c r="VGG75" s="401"/>
      <c r="VGH75" s="401"/>
      <c r="VGI75" s="401"/>
      <c r="VGJ75" s="401"/>
      <c r="VGK75" s="401"/>
      <c r="VGL75" s="401"/>
      <c r="VGM75" s="401"/>
      <c r="VGN75" s="401"/>
      <c r="VGO75" s="401"/>
      <c r="VGP75" s="401"/>
      <c r="VGQ75" s="401"/>
      <c r="VGR75" s="401"/>
      <c r="VGS75" s="401"/>
      <c r="VGT75" s="401"/>
      <c r="VGU75" s="401"/>
      <c r="VGV75" s="401"/>
      <c r="VGW75" s="401"/>
      <c r="VGX75" s="401"/>
      <c r="VGY75" s="401"/>
      <c r="VGZ75" s="401"/>
      <c r="VHA75" s="401"/>
      <c r="VHB75" s="401"/>
      <c r="VHC75" s="401"/>
      <c r="VHD75" s="401"/>
      <c r="VHE75" s="401"/>
      <c r="VHF75" s="401"/>
      <c r="VHG75" s="401"/>
      <c r="VHH75" s="401"/>
      <c r="VHI75" s="401"/>
      <c r="VHJ75" s="401"/>
      <c r="VHK75" s="401"/>
      <c r="VHL75" s="401"/>
      <c r="VHM75" s="401"/>
      <c r="VHN75" s="401"/>
      <c r="VHO75" s="401"/>
      <c r="VHP75" s="401"/>
      <c r="VHQ75" s="401"/>
      <c r="VHR75" s="401"/>
      <c r="VHS75" s="401"/>
      <c r="VHT75" s="401"/>
      <c r="VHU75" s="401"/>
      <c r="VHV75" s="401"/>
      <c r="VHW75" s="401"/>
      <c r="VHX75" s="401"/>
      <c r="VHY75" s="401"/>
      <c r="VHZ75" s="401"/>
      <c r="VIA75" s="401"/>
      <c r="VIB75" s="401"/>
      <c r="VIC75" s="401"/>
      <c r="VID75" s="401"/>
      <c r="VIE75" s="401"/>
      <c r="VIF75" s="401"/>
      <c r="VIG75" s="401"/>
      <c r="VIH75" s="401"/>
      <c r="VII75" s="401"/>
      <c r="VIJ75" s="401"/>
      <c r="VIK75" s="401"/>
      <c r="VIL75" s="401"/>
      <c r="VIM75" s="401"/>
      <c r="VIN75" s="401"/>
      <c r="VIO75" s="401"/>
      <c r="VIP75" s="401"/>
      <c r="VIQ75" s="401"/>
      <c r="VIR75" s="401"/>
      <c r="VIS75" s="401"/>
      <c r="VIT75" s="401"/>
      <c r="VIU75" s="401"/>
      <c r="VIV75" s="401"/>
      <c r="VIW75" s="401"/>
      <c r="VIX75" s="401"/>
      <c r="VIY75" s="401"/>
      <c r="VIZ75" s="401"/>
      <c r="VJA75" s="401"/>
      <c r="VJB75" s="401"/>
      <c r="VJC75" s="401"/>
      <c r="VJD75" s="401"/>
      <c r="VJE75" s="401"/>
      <c r="VJF75" s="401"/>
      <c r="VJG75" s="401"/>
      <c r="VJH75" s="401"/>
      <c r="VJI75" s="401"/>
      <c r="VJJ75" s="401"/>
      <c r="VJK75" s="401"/>
      <c r="VJL75" s="401"/>
      <c r="VJM75" s="401"/>
      <c r="VJN75" s="401"/>
      <c r="VJO75" s="401"/>
      <c r="VJP75" s="401"/>
      <c r="VJQ75" s="401"/>
      <c r="VJR75" s="401"/>
      <c r="VJS75" s="401"/>
      <c r="VJT75" s="401"/>
      <c r="VJU75" s="401"/>
      <c r="VJV75" s="401"/>
      <c r="VJW75" s="401"/>
      <c r="VJX75" s="401"/>
      <c r="VJY75" s="401"/>
      <c r="VJZ75" s="401"/>
      <c r="VKA75" s="401"/>
      <c r="VKB75" s="401"/>
      <c r="VKC75" s="401"/>
      <c r="VKD75" s="401"/>
      <c r="VKE75" s="401"/>
      <c r="VKF75" s="401"/>
      <c r="VKG75" s="401"/>
      <c r="VKH75" s="401"/>
      <c r="VKI75" s="401"/>
      <c r="VKJ75" s="401"/>
      <c r="VKK75" s="401"/>
      <c r="VKL75" s="401"/>
      <c r="VKM75" s="401"/>
      <c r="VKN75" s="401"/>
      <c r="VKO75" s="401"/>
      <c r="VKP75" s="401"/>
      <c r="VKQ75" s="401"/>
      <c r="VKR75" s="401"/>
      <c r="VKS75" s="401"/>
      <c r="VKT75" s="401"/>
      <c r="VKU75" s="401"/>
      <c r="VKV75" s="401"/>
      <c r="VKW75" s="401"/>
      <c r="VKX75" s="401"/>
      <c r="VKY75" s="401"/>
      <c r="VKZ75" s="401"/>
      <c r="VLA75" s="401"/>
      <c r="VLB75" s="401"/>
      <c r="VLC75" s="401"/>
      <c r="VLD75" s="401"/>
      <c r="VLE75" s="401"/>
      <c r="VLF75" s="401"/>
      <c r="VLG75" s="401"/>
      <c r="VLH75" s="401"/>
      <c r="VLI75" s="401"/>
      <c r="VLJ75" s="401"/>
      <c r="VLK75" s="401"/>
      <c r="VLL75" s="401"/>
      <c r="VLM75" s="401"/>
      <c r="VLN75" s="401"/>
      <c r="VLO75" s="401"/>
      <c r="VLP75" s="401"/>
      <c r="VLQ75" s="401"/>
      <c r="VLR75" s="401"/>
      <c r="VLS75" s="401"/>
      <c r="VLT75" s="401"/>
      <c r="VLU75" s="401"/>
      <c r="VLV75" s="401"/>
      <c r="VLW75" s="401"/>
      <c r="VLX75" s="401"/>
      <c r="VLY75" s="401"/>
      <c r="VLZ75" s="401"/>
      <c r="VMA75" s="401"/>
      <c r="VMB75" s="401"/>
      <c r="VMC75" s="401"/>
      <c r="VMD75" s="401"/>
      <c r="VME75" s="401"/>
      <c r="VMF75" s="401"/>
      <c r="VMG75" s="401"/>
      <c r="VMH75" s="401"/>
      <c r="VMI75" s="401"/>
      <c r="VMJ75" s="401"/>
      <c r="VMK75" s="401"/>
      <c r="VML75" s="401"/>
      <c r="VMM75" s="401"/>
      <c r="VMN75" s="401"/>
      <c r="VMO75" s="401"/>
      <c r="VMP75" s="401"/>
      <c r="VMQ75" s="401"/>
      <c r="VMR75" s="401"/>
      <c r="VMS75" s="401"/>
      <c r="VMT75" s="401"/>
      <c r="VMU75" s="401"/>
      <c r="VMV75" s="401"/>
      <c r="VMW75" s="401"/>
      <c r="VMX75" s="401"/>
      <c r="VMY75" s="401"/>
      <c r="VMZ75" s="401"/>
      <c r="VNA75" s="401"/>
      <c r="VNB75" s="401"/>
      <c r="VNC75" s="401"/>
      <c r="VND75" s="401"/>
      <c r="VNE75" s="401"/>
      <c r="VNF75" s="401"/>
      <c r="VNG75" s="401"/>
      <c r="VNH75" s="401"/>
      <c r="VNI75" s="401"/>
      <c r="VNJ75" s="401"/>
      <c r="VNK75" s="401"/>
      <c r="VNL75" s="401"/>
      <c r="VNM75" s="401"/>
      <c r="VNN75" s="401"/>
      <c r="VNO75" s="401"/>
      <c r="VNP75" s="401"/>
      <c r="VNQ75" s="401"/>
      <c r="VNR75" s="401"/>
      <c r="VNS75" s="401"/>
      <c r="VNT75" s="401"/>
      <c r="VNU75" s="401"/>
      <c r="VNV75" s="401"/>
      <c r="VNW75" s="401"/>
      <c r="VNX75" s="401"/>
      <c r="VNY75" s="401"/>
      <c r="VNZ75" s="401"/>
      <c r="VOA75" s="401"/>
      <c r="VOB75" s="401"/>
      <c r="VOC75" s="401"/>
      <c r="VOD75" s="401"/>
      <c r="VOE75" s="401"/>
      <c r="VOF75" s="401"/>
      <c r="VOG75" s="401"/>
      <c r="VOH75" s="401"/>
      <c r="VOI75" s="401"/>
      <c r="VOJ75" s="401"/>
      <c r="VOK75" s="401"/>
      <c r="VOL75" s="401"/>
      <c r="VOM75" s="401"/>
      <c r="VON75" s="401"/>
      <c r="VOO75" s="401"/>
      <c r="VOP75" s="401"/>
      <c r="VOQ75" s="401"/>
      <c r="VOR75" s="401"/>
      <c r="VOS75" s="401"/>
      <c r="VOT75" s="401"/>
      <c r="VOU75" s="401"/>
      <c r="VOV75" s="401"/>
      <c r="VOW75" s="401"/>
      <c r="VOX75" s="401"/>
      <c r="VOY75" s="401"/>
      <c r="VOZ75" s="401"/>
      <c r="VPA75" s="401"/>
      <c r="VPB75" s="401"/>
      <c r="VPC75" s="401"/>
      <c r="VPD75" s="401"/>
      <c r="VPE75" s="401"/>
      <c r="VPF75" s="401"/>
      <c r="VPG75" s="401"/>
      <c r="VPH75" s="401"/>
      <c r="VPI75" s="401"/>
      <c r="VPJ75" s="401"/>
      <c r="VPK75" s="401"/>
      <c r="VPL75" s="401"/>
      <c r="VPM75" s="401"/>
      <c r="VPN75" s="401"/>
      <c r="VPO75" s="401"/>
      <c r="VPP75" s="401"/>
      <c r="VPQ75" s="401"/>
      <c r="VPR75" s="401"/>
      <c r="VPS75" s="401"/>
      <c r="VPT75" s="401"/>
      <c r="VPU75" s="401"/>
      <c r="VPV75" s="401"/>
      <c r="VPW75" s="401"/>
      <c r="VPX75" s="401"/>
      <c r="VPY75" s="401"/>
      <c r="VPZ75" s="401"/>
      <c r="VQA75" s="401"/>
      <c r="VQB75" s="401"/>
      <c r="VQC75" s="401"/>
      <c r="VQD75" s="401"/>
      <c r="VQE75" s="401"/>
      <c r="VQF75" s="401"/>
      <c r="VQG75" s="401"/>
      <c r="VQH75" s="401"/>
      <c r="VQI75" s="401"/>
      <c r="VQJ75" s="401"/>
      <c r="VQK75" s="401"/>
      <c r="VQL75" s="401"/>
      <c r="VQM75" s="401"/>
      <c r="VQN75" s="401"/>
      <c r="VQO75" s="401"/>
      <c r="VQP75" s="401"/>
      <c r="VQQ75" s="401"/>
      <c r="VQR75" s="401"/>
      <c r="VQS75" s="401"/>
      <c r="VQT75" s="401"/>
      <c r="VQU75" s="401"/>
      <c r="VQV75" s="401"/>
      <c r="VQW75" s="401"/>
      <c r="VQX75" s="401"/>
      <c r="VQY75" s="401"/>
      <c r="VQZ75" s="401"/>
      <c r="VRA75" s="401"/>
      <c r="VRB75" s="401"/>
      <c r="VRC75" s="401"/>
      <c r="VRD75" s="401"/>
      <c r="VRE75" s="401"/>
      <c r="VRF75" s="401"/>
      <c r="VRG75" s="401"/>
      <c r="VRH75" s="401"/>
      <c r="VRI75" s="401"/>
      <c r="VRJ75" s="401"/>
      <c r="VRK75" s="401"/>
      <c r="VRL75" s="401"/>
      <c r="VRM75" s="401"/>
      <c r="VRN75" s="401"/>
      <c r="VRO75" s="401"/>
      <c r="VRP75" s="401"/>
      <c r="VRQ75" s="401"/>
      <c r="VRR75" s="401"/>
      <c r="VRS75" s="401"/>
      <c r="VRT75" s="401"/>
      <c r="VRU75" s="401"/>
      <c r="VRV75" s="401"/>
      <c r="VRW75" s="401"/>
      <c r="VRX75" s="401"/>
      <c r="VRY75" s="401"/>
      <c r="VRZ75" s="401"/>
      <c r="VSA75" s="401"/>
      <c r="VSB75" s="401"/>
      <c r="VSC75" s="401"/>
      <c r="VSD75" s="401"/>
      <c r="VSE75" s="401"/>
      <c r="VSF75" s="401"/>
      <c r="VSG75" s="401"/>
      <c r="VSH75" s="401"/>
      <c r="VSI75" s="401"/>
      <c r="VSJ75" s="401"/>
      <c r="VSK75" s="401"/>
      <c r="VSL75" s="401"/>
      <c r="VSM75" s="401"/>
      <c r="VSN75" s="401"/>
      <c r="VSO75" s="401"/>
      <c r="VSP75" s="401"/>
      <c r="VSQ75" s="401"/>
      <c r="VSR75" s="401"/>
      <c r="VSS75" s="401"/>
      <c r="VST75" s="401"/>
      <c r="VSU75" s="401"/>
      <c r="VSV75" s="401"/>
      <c r="VSW75" s="401"/>
      <c r="VSX75" s="401"/>
      <c r="VSY75" s="401"/>
      <c r="VSZ75" s="401"/>
      <c r="VTA75" s="401"/>
      <c r="VTB75" s="401"/>
      <c r="VTC75" s="401"/>
      <c r="VTD75" s="401"/>
      <c r="VTE75" s="401"/>
      <c r="VTF75" s="401"/>
      <c r="VTG75" s="401"/>
      <c r="VTH75" s="401"/>
      <c r="VTI75" s="401"/>
      <c r="VTJ75" s="401"/>
      <c r="VTK75" s="401"/>
      <c r="VTL75" s="401"/>
      <c r="VTM75" s="401"/>
      <c r="VTN75" s="401"/>
      <c r="VTO75" s="401"/>
      <c r="VTP75" s="401"/>
      <c r="VTQ75" s="401"/>
      <c r="VTR75" s="401"/>
      <c r="VTS75" s="401"/>
      <c r="VTT75" s="401"/>
      <c r="VTU75" s="401"/>
      <c r="VTV75" s="401"/>
      <c r="VTW75" s="401"/>
      <c r="VTX75" s="401"/>
      <c r="VTY75" s="401"/>
      <c r="VTZ75" s="401"/>
      <c r="VUA75" s="401"/>
      <c r="VUB75" s="401"/>
      <c r="VUC75" s="401"/>
      <c r="VUD75" s="401"/>
      <c r="VUE75" s="401"/>
      <c r="VUF75" s="401"/>
      <c r="VUG75" s="401"/>
      <c r="VUH75" s="401"/>
      <c r="VUI75" s="401"/>
      <c r="VUJ75" s="401"/>
      <c r="VUK75" s="401"/>
      <c r="VUL75" s="401"/>
      <c r="VUM75" s="401"/>
      <c r="VUN75" s="401"/>
      <c r="VUO75" s="401"/>
      <c r="VUP75" s="401"/>
      <c r="VUQ75" s="401"/>
      <c r="VUR75" s="401"/>
      <c r="VUS75" s="401"/>
      <c r="VUT75" s="401"/>
      <c r="VUU75" s="401"/>
      <c r="VUV75" s="401"/>
      <c r="VUW75" s="401"/>
      <c r="VUX75" s="401"/>
      <c r="VUY75" s="401"/>
      <c r="VUZ75" s="401"/>
      <c r="VVA75" s="401"/>
      <c r="VVB75" s="401"/>
      <c r="VVC75" s="401"/>
      <c r="VVD75" s="401"/>
      <c r="VVE75" s="401"/>
      <c r="VVF75" s="401"/>
      <c r="VVG75" s="401"/>
      <c r="VVH75" s="401"/>
      <c r="VVI75" s="401"/>
      <c r="VVJ75" s="401"/>
      <c r="VVK75" s="401"/>
      <c r="VVL75" s="401"/>
      <c r="VVM75" s="401"/>
      <c r="VVN75" s="401"/>
      <c r="VVO75" s="401"/>
      <c r="VVP75" s="401"/>
      <c r="VVQ75" s="401"/>
      <c r="VVR75" s="401"/>
      <c r="VVS75" s="401"/>
      <c r="VVT75" s="401"/>
      <c r="VVU75" s="401"/>
      <c r="VVV75" s="401"/>
      <c r="VVW75" s="401"/>
      <c r="VVX75" s="401"/>
      <c r="VVY75" s="401"/>
      <c r="VVZ75" s="401"/>
      <c r="VWA75" s="401"/>
      <c r="VWB75" s="401"/>
      <c r="VWC75" s="401"/>
      <c r="VWD75" s="401"/>
      <c r="VWE75" s="401"/>
      <c r="VWF75" s="401"/>
      <c r="VWG75" s="401"/>
      <c r="VWH75" s="401"/>
      <c r="VWI75" s="401"/>
      <c r="VWJ75" s="401"/>
      <c r="VWK75" s="401"/>
      <c r="VWL75" s="401"/>
      <c r="VWM75" s="401"/>
      <c r="VWN75" s="401"/>
      <c r="VWO75" s="401"/>
      <c r="VWP75" s="401"/>
      <c r="VWQ75" s="401"/>
      <c r="VWR75" s="401"/>
      <c r="VWS75" s="401"/>
      <c r="VWT75" s="401"/>
      <c r="VWU75" s="401"/>
      <c r="VWV75" s="401"/>
      <c r="VWW75" s="401"/>
      <c r="VWX75" s="401"/>
      <c r="VWY75" s="401"/>
      <c r="VWZ75" s="401"/>
      <c r="VXA75" s="401"/>
      <c r="VXB75" s="401"/>
      <c r="VXC75" s="401"/>
      <c r="VXD75" s="401"/>
      <c r="VXE75" s="401"/>
      <c r="VXF75" s="401"/>
      <c r="VXG75" s="401"/>
      <c r="VXH75" s="401"/>
      <c r="VXI75" s="401"/>
      <c r="VXJ75" s="401"/>
      <c r="VXK75" s="401"/>
      <c r="VXL75" s="401"/>
      <c r="VXM75" s="401"/>
      <c r="VXN75" s="401"/>
      <c r="VXO75" s="401"/>
      <c r="VXP75" s="401"/>
      <c r="VXQ75" s="401"/>
      <c r="VXR75" s="401"/>
      <c r="VXS75" s="401"/>
      <c r="VXT75" s="401"/>
      <c r="VXU75" s="401"/>
      <c r="VXV75" s="401"/>
      <c r="VXW75" s="401"/>
      <c r="VXX75" s="401"/>
      <c r="VXY75" s="401"/>
      <c r="VXZ75" s="401"/>
      <c r="VYA75" s="401"/>
      <c r="VYB75" s="401"/>
      <c r="VYC75" s="401"/>
      <c r="VYD75" s="401"/>
      <c r="VYE75" s="401"/>
      <c r="VYF75" s="401"/>
      <c r="VYG75" s="401"/>
      <c r="VYH75" s="401"/>
      <c r="VYI75" s="401"/>
      <c r="VYJ75" s="401"/>
      <c r="VYK75" s="401"/>
      <c r="VYL75" s="401"/>
      <c r="VYM75" s="401"/>
      <c r="VYN75" s="401"/>
      <c r="VYO75" s="401"/>
      <c r="VYP75" s="401"/>
      <c r="VYQ75" s="401"/>
      <c r="VYR75" s="401"/>
      <c r="VYS75" s="401"/>
      <c r="VYT75" s="401"/>
      <c r="VYU75" s="401"/>
      <c r="VYV75" s="401"/>
      <c r="VYW75" s="401"/>
      <c r="VYX75" s="401"/>
      <c r="VYY75" s="401"/>
      <c r="VYZ75" s="401"/>
      <c r="VZA75" s="401"/>
      <c r="VZB75" s="401"/>
      <c r="VZC75" s="401"/>
      <c r="VZD75" s="401"/>
      <c r="VZE75" s="401"/>
      <c r="VZF75" s="401"/>
      <c r="VZG75" s="401"/>
      <c r="VZH75" s="401"/>
      <c r="VZI75" s="401"/>
      <c r="VZJ75" s="401"/>
      <c r="VZK75" s="401"/>
      <c r="VZL75" s="401"/>
      <c r="VZM75" s="401"/>
      <c r="VZN75" s="401"/>
      <c r="VZO75" s="401"/>
      <c r="VZP75" s="401"/>
      <c r="VZQ75" s="401"/>
      <c r="VZR75" s="401"/>
      <c r="VZS75" s="401"/>
      <c r="VZT75" s="401"/>
      <c r="VZU75" s="401"/>
      <c r="VZV75" s="401"/>
      <c r="VZW75" s="401"/>
      <c r="VZX75" s="401"/>
      <c r="VZY75" s="401"/>
      <c r="VZZ75" s="401"/>
      <c r="WAA75" s="401"/>
      <c r="WAB75" s="401"/>
      <c r="WAC75" s="401"/>
      <c r="WAD75" s="401"/>
      <c r="WAE75" s="401"/>
      <c r="WAF75" s="401"/>
      <c r="WAG75" s="401"/>
      <c r="WAH75" s="401"/>
      <c r="WAI75" s="401"/>
      <c r="WAJ75" s="401"/>
      <c r="WAK75" s="401"/>
      <c r="WAL75" s="401"/>
      <c r="WAM75" s="401"/>
      <c r="WAN75" s="401"/>
      <c r="WAO75" s="401"/>
      <c r="WAP75" s="401"/>
      <c r="WAQ75" s="401"/>
      <c r="WAR75" s="401"/>
      <c r="WAS75" s="401"/>
      <c r="WAT75" s="401"/>
      <c r="WAU75" s="401"/>
      <c r="WAV75" s="401"/>
      <c r="WAW75" s="401"/>
      <c r="WAX75" s="401"/>
      <c r="WAY75" s="401"/>
      <c r="WAZ75" s="401"/>
      <c r="WBA75" s="401"/>
      <c r="WBB75" s="401"/>
      <c r="WBC75" s="401"/>
      <c r="WBD75" s="401"/>
      <c r="WBE75" s="401"/>
      <c r="WBF75" s="401"/>
      <c r="WBG75" s="401"/>
      <c r="WBH75" s="401"/>
      <c r="WBI75" s="401"/>
      <c r="WBJ75" s="401"/>
      <c r="WBK75" s="401"/>
      <c r="WBL75" s="401"/>
      <c r="WBM75" s="401"/>
      <c r="WBN75" s="401"/>
      <c r="WBO75" s="401"/>
      <c r="WBP75" s="401"/>
      <c r="WBQ75" s="401"/>
      <c r="WBR75" s="401"/>
      <c r="WBS75" s="401"/>
      <c r="WBT75" s="401"/>
      <c r="WBU75" s="401"/>
      <c r="WBV75" s="401"/>
      <c r="WBW75" s="401"/>
      <c r="WBX75" s="401"/>
      <c r="WBY75" s="401"/>
      <c r="WBZ75" s="401"/>
      <c r="WCA75" s="401"/>
      <c r="WCB75" s="401"/>
      <c r="WCC75" s="401"/>
      <c r="WCD75" s="401"/>
      <c r="WCE75" s="401"/>
      <c r="WCF75" s="401"/>
      <c r="WCG75" s="401"/>
      <c r="WCH75" s="401"/>
      <c r="WCI75" s="401"/>
      <c r="WCJ75" s="401"/>
      <c r="WCK75" s="401"/>
      <c r="WCL75" s="401"/>
      <c r="WCM75" s="401"/>
      <c r="WCN75" s="401"/>
      <c r="WCO75" s="401"/>
      <c r="WCP75" s="401"/>
      <c r="WCQ75" s="401"/>
      <c r="WCR75" s="401"/>
      <c r="WCS75" s="401"/>
      <c r="WCT75" s="401"/>
      <c r="WCU75" s="401"/>
      <c r="WCV75" s="401"/>
      <c r="WCW75" s="401"/>
      <c r="WCX75" s="401"/>
      <c r="WCY75" s="401"/>
      <c r="WCZ75" s="401"/>
      <c r="WDA75" s="401"/>
      <c r="WDB75" s="401"/>
      <c r="WDC75" s="401"/>
      <c r="WDD75" s="401"/>
      <c r="WDE75" s="401"/>
      <c r="WDF75" s="401"/>
      <c r="WDG75" s="401"/>
      <c r="WDH75" s="401"/>
      <c r="WDI75" s="401"/>
      <c r="WDJ75" s="401"/>
      <c r="WDK75" s="401"/>
      <c r="WDL75" s="401"/>
      <c r="WDM75" s="401"/>
      <c r="WDN75" s="401"/>
      <c r="WDO75" s="401"/>
      <c r="WDP75" s="401"/>
      <c r="WDQ75" s="401"/>
      <c r="WDR75" s="401"/>
      <c r="WDS75" s="401"/>
      <c r="WDT75" s="401"/>
      <c r="WDU75" s="401"/>
      <c r="WDV75" s="401"/>
      <c r="WDW75" s="401"/>
      <c r="WDX75" s="401"/>
      <c r="WDY75" s="401"/>
      <c r="WDZ75" s="401"/>
      <c r="WEA75" s="401"/>
      <c r="WEB75" s="401"/>
      <c r="WEC75" s="401"/>
      <c r="WED75" s="401"/>
      <c r="WEE75" s="401"/>
      <c r="WEF75" s="401"/>
      <c r="WEG75" s="401"/>
      <c r="WEH75" s="401"/>
      <c r="WEI75" s="401"/>
      <c r="WEJ75" s="401"/>
      <c r="WEK75" s="401"/>
      <c r="WEL75" s="401"/>
      <c r="WEM75" s="401"/>
      <c r="WEN75" s="401"/>
      <c r="WEO75" s="401"/>
      <c r="WEP75" s="401"/>
      <c r="WEQ75" s="401"/>
      <c r="WER75" s="401"/>
      <c r="WES75" s="401"/>
      <c r="WET75" s="401"/>
      <c r="WEU75" s="401"/>
      <c r="WEV75" s="401"/>
      <c r="WEW75" s="401"/>
      <c r="WEX75" s="401"/>
      <c r="WEY75" s="401"/>
      <c r="WEZ75" s="401"/>
      <c r="WFA75" s="401"/>
      <c r="WFB75" s="401"/>
      <c r="WFC75" s="401"/>
      <c r="WFD75" s="401"/>
      <c r="WFE75" s="401"/>
      <c r="WFF75" s="401"/>
      <c r="WFG75" s="401"/>
      <c r="WFH75" s="401"/>
      <c r="WFI75" s="401"/>
      <c r="WFJ75" s="401"/>
      <c r="WFK75" s="401"/>
      <c r="WFL75" s="401"/>
      <c r="WFM75" s="401"/>
      <c r="WFN75" s="401"/>
      <c r="WFO75" s="401"/>
      <c r="WFP75" s="401"/>
      <c r="WFQ75" s="401"/>
      <c r="WFR75" s="401"/>
      <c r="WFS75" s="401"/>
      <c r="WFT75" s="401"/>
      <c r="WFU75" s="401"/>
      <c r="WFV75" s="401"/>
      <c r="WFW75" s="401"/>
      <c r="WFX75" s="401"/>
      <c r="WFY75" s="401"/>
      <c r="WFZ75" s="401"/>
      <c r="WGA75" s="401"/>
      <c r="WGB75" s="401"/>
      <c r="WGC75" s="401"/>
      <c r="WGD75" s="401"/>
      <c r="WGE75" s="401"/>
      <c r="WGF75" s="401"/>
      <c r="WGG75" s="401"/>
      <c r="WGH75" s="401"/>
      <c r="WGI75" s="401"/>
      <c r="WGJ75" s="401"/>
      <c r="WGK75" s="401"/>
      <c r="WGL75" s="401"/>
      <c r="WGM75" s="401"/>
      <c r="WGN75" s="401"/>
      <c r="WGO75" s="401"/>
      <c r="WGP75" s="401"/>
      <c r="WGQ75" s="401"/>
      <c r="WGR75" s="401"/>
      <c r="WGS75" s="401"/>
      <c r="WGT75" s="401"/>
      <c r="WGU75" s="401"/>
      <c r="WGV75" s="401"/>
      <c r="WGW75" s="401"/>
      <c r="WGX75" s="401"/>
      <c r="WGY75" s="401"/>
      <c r="WGZ75" s="401"/>
      <c r="WHA75" s="401"/>
      <c r="WHB75" s="401"/>
      <c r="WHC75" s="401"/>
      <c r="WHD75" s="401"/>
      <c r="WHE75" s="401"/>
      <c r="WHF75" s="401"/>
      <c r="WHG75" s="401"/>
      <c r="WHH75" s="401"/>
      <c r="WHI75" s="401"/>
      <c r="WHJ75" s="401"/>
      <c r="WHK75" s="401"/>
      <c r="WHL75" s="401"/>
      <c r="WHM75" s="401"/>
      <c r="WHN75" s="401"/>
      <c r="WHO75" s="401"/>
      <c r="WHP75" s="401"/>
      <c r="WHQ75" s="401"/>
      <c r="WHR75" s="401"/>
      <c r="WHS75" s="401"/>
      <c r="WHT75" s="401"/>
      <c r="WHU75" s="401"/>
      <c r="WHV75" s="401"/>
      <c r="WHW75" s="401"/>
      <c r="WHX75" s="401"/>
      <c r="WHY75" s="401"/>
      <c r="WHZ75" s="401"/>
      <c r="WIA75" s="401"/>
      <c r="WIB75" s="401"/>
      <c r="WIC75" s="401"/>
      <c r="WID75" s="401"/>
      <c r="WIE75" s="401"/>
      <c r="WIF75" s="401"/>
      <c r="WIG75" s="401"/>
      <c r="WIH75" s="401"/>
      <c r="WII75" s="401"/>
      <c r="WIJ75" s="401"/>
      <c r="WIK75" s="401"/>
      <c r="WIL75" s="401"/>
      <c r="WIM75" s="401"/>
      <c r="WIN75" s="401"/>
      <c r="WIO75" s="401"/>
      <c r="WIP75" s="401"/>
      <c r="WIQ75" s="401"/>
      <c r="WIR75" s="401"/>
      <c r="WIS75" s="401"/>
      <c r="WIT75" s="401"/>
      <c r="WIU75" s="401"/>
      <c r="WIV75" s="401"/>
      <c r="WIW75" s="401"/>
      <c r="WIX75" s="401"/>
      <c r="WIY75" s="401"/>
      <c r="WIZ75" s="401"/>
      <c r="WJA75" s="401"/>
      <c r="WJB75" s="401"/>
      <c r="WJC75" s="401"/>
      <c r="WJD75" s="401"/>
      <c r="WJE75" s="401"/>
      <c r="WJF75" s="401"/>
      <c r="WJG75" s="401"/>
      <c r="WJH75" s="401"/>
      <c r="WJI75" s="401"/>
      <c r="WJJ75" s="401"/>
      <c r="WJK75" s="401"/>
      <c r="WJL75" s="401"/>
      <c r="WJM75" s="401"/>
      <c r="WJN75" s="401"/>
      <c r="WJO75" s="401"/>
      <c r="WJP75" s="401"/>
      <c r="WJQ75" s="401"/>
      <c r="WJR75" s="401"/>
      <c r="WJS75" s="401"/>
      <c r="WJT75" s="401"/>
      <c r="WJU75" s="401"/>
      <c r="WJV75" s="401"/>
      <c r="WJW75" s="401"/>
      <c r="WJX75" s="401"/>
      <c r="WJY75" s="401"/>
      <c r="WJZ75" s="401"/>
      <c r="WKA75" s="401"/>
      <c r="WKB75" s="401"/>
      <c r="WKC75" s="401"/>
      <c r="WKD75" s="401"/>
      <c r="WKE75" s="401"/>
      <c r="WKF75" s="401"/>
      <c r="WKG75" s="401"/>
      <c r="WKH75" s="401"/>
      <c r="WKI75" s="401"/>
      <c r="WKJ75" s="401"/>
      <c r="WKK75" s="401"/>
      <c r="WKL75" s="401"/>
      <c r="WKM75" s="401"/>
      <c r="WKN75" s="401"/>
      <c r="WKO75" s="401"/>
      <c r="WKP75" s="401"/>
      <c r="WKQ75" s="401"/>
      <c r="WKR75" s="401"/>
      <c r="WKS75" s="401"/>
      <c r="WKT75" s="401"/>
      <c r="WKU75" s="401"/>
      <c r="WKV75" s="401"/>
      <c r="WKW75" s="401"/>
      <c r="WKX75" s="401"/>
      <c r="WKY75" s="401"/>
      <c r="WKZ75" s="401"/>
      <c r="WLA75" s="401"/>
      <c r="WLB75" s="401"/>
      <c r="WLC75" s="401"/>
      <c r="WLD75" s="401"/>
      <c r="WLE75" s="401"/>
      <c r="WLF75" s="401"/>
      <c r="WLG75" s="401"/>
      <c r="WLH75" s="401"/>
      <c r="WLI75" s="401"/>
      <c r="WLJ75" s="401"/>
      <c r="WLK75" s="401"/>
      <c r="WLL75" s="401"/>
      <c r="WLM75" s="401"/>
      <c r="WLN75" s="401"/>
      <c r="WLO75" s="401"/>
      <c r="WLP75" s="401"/>
      <c r="WLQ75" s="401"/>
      <c r="WLR75" s="401"/>
      <c r="WLS75" s="401"/>
      <c r="WLT75" s="401"/>
      <c r="WLU75" s="401"/>
      <c r="WLV75" s="401"/>
      <c r="WLW75" s="401"/>
      <c r="WLX75" s="401"/>
      <c r="WLY75" s="401"/>
      <c r="WLZ75" s="401"/>
      <c r="WMA75" s="401"/>
      <c r="WMB75" s="401"/>
      <c r="WMC75" s="401"/>
      <c r="WMD75" s="401"/>
      <c r="WME75" s="401"/>
      <c r="WMF75" s="401"/>
      <c r="WMG75" s="401"/>
      <c r="WMH75" s="401"/>
      <c r="WMI75" s="401"/>
      <c r="WMJ75" s="401"/>
      <c r="WMK75" s="401"/>
      <c r="WML75" s="401"/>
      <c r="WMM75" s="401"/>
      <c r="WMN75" s="401"/>
      <c r="WMO75" s="401"/>
      <c r="WMP75" s="401"/>
      <c r="WMQ75" s="401"/>
      <c r="WMR75" s="401"/>
      <c r="WMS75" s="401"/>
      <c r="WMT75" s="401"/>
      <c r="WMU75" s="401"/>
      <c r="WMV75" s="401"/>
      <c r="WMW75" s="401"/>
      <c r="WMX75" s="401"/>
      <c r="WMY75" s="401"/>
      <c r="WMZ75" s="401"/>
      <c r="WNA75" s="401"/>
      <c r="WNB75" s="401"/>
      <c r="WNC75" s="401"/>
      <c r="WND75" s="401"/>
      <c r="WNE75" s="401"/>
      <c r="WNF75" s="401"/>
      <c r="WNG75" s="401"/>
      <c r="WNH75" s="401"/>
      <c r="WNI75" s="401"/>
      <c r="WNJ75" s="401"/>
      <c r="WNK75" s="401"/>
      <c r="WNL75" s="401"/>
      <c r="WNM75" s="401"/>
      <c r="WNN75" s="401"/>
      <c r="WNO75" s="401"/>
      <c r="WNP75" s="401"/>
      <c r="WNQ75" s="401"/>
      <c r="WNR75" s="401"/>
      <c r="WNS75" s="401"/>
      <c r="WNT75" s="401"/>
      <c r="WNU75" s="401"/>
      <c r="WNV75" s="401"/>
      <c r="WNW75" s="401"/>
      <c r="WNX75" s="401"/>
      <c r="WNY75" s="401"/>
      <c r="WNZ75" s="401"/>
      <c r="WOA75" s="401"/>
      <c r="WOB75" s="401"/>
      <c r="WOC75" s="401"/>
      <c r="WOD75" s="401"/>
      <c r="WOE75" s="401"/>
      <c r="WOF75" s="401"/>
      <c r="WOG75" s="401"/>
      <c r="WOH75" s="401"/>
      <c r="WOI75" s="401"/>
      <c r="WOJ75" s="401"/>
      <c r="WOK75" s="401"/>
      <c r="WOL75" s="401"/>
      <c r="WOM75" s="401"/>
      <c r="WON75" s="401"/>
      <c r="WOO75" s="401"/>
      <c r="WOP75" s="401"/>
      <c r="WOQ75" s="401"/>
      <c r="WOR75" s="401"/>
      <c r="WOS75" s="401"/>
      <c r="WOT75" s="401"/>
      <c r="WOU75" s="401"/>
      <c r="WOV75" s="401"/>
      <c r="WOW75" s="401"/>
      <c r="WOX75" s="401"/>
      <c r="WOY75" s="401"/>
      <c r="WOZ75" s="401"/>
      <c r="WPA75" s="401"/>
      <c r="WPB75" s="401"/>
      <c r="WPC75" s="401"/>
      <c r="WPD75" s="401"/>
      <c r="WPE75" s="401"/>
      <c r="WPF75" s="401"/>
      <c r="WPG75" s="401"/>
      <c r="WPH75" s="401"/>
      <c r="WPI75" s="401"/>
      <c r="WPJ75" s="401"/>
      <c r="WPK75" s="401"/>
      <c r="WPL75" s="401"/>
      <c r="WPM75" s="401"/>
      <c r="WPN75" s="401"/>
      <c r="WPO75" s="401"/>
      <c r="WPP75" s="401"/>
      <c r="WPQ75" s="401"/>
      <c r="WPR75" s="401"/>
      <c r="WPS75" s="401"/>
      <c r="WPT75" s="401"/>
      <c r="WPU75" s="401"/>
      <c r="WPV75" s="401"/>
      <c r="WPW75" s="401"/>
      <c r="WPX75" s="401"/>
      <c r="WPY75" s="401"/>
      <c r="WPZ75" s="401"/>
      <c r="WQA75" s="401"/>
      <c r="WQB75" s="401"/>
      <c r="WQC75" s="401"/>
      <c r="WQD75" s="401"/>
      <c r="WQE75" s="401"/>
      <c r="WQF75" s="401"/>
      <c r="WQG75" s="401"/>
      <c r="WQH75" s="401"/>
      <c r="WQI75" s="401"/>
      <c r="WQJ75" s="401"/>
      <c r="WQK75" s="401"/>
      <c r="WQL75" s="401"/>
      <c r="WQM75" s="401"/>
      <c r="WQN75" s="401"/>
      <c r="WQO75" s="401"/>
      <c r="WQP75" s="401"/>
      <c r="WQQ75" s="401"/>
      <c r="WQR75" s="401"/>
      <c r="WQS75" s="401"/>
      <c r="WQT75" s="401"/>
      <c r="WQU75" s="401"/>
      <c r="WQV75" s="401"/>
      <c r="WQW75" s="401"/>
      <c r="WQX75" s="401"/>
      <c r="WQY75" s="401"/>
      <c r="WQZ75" s="401"/>
      <c r="WRA75" s="401"/>
      <c r="WRB75" s="401"/>
      <c r="WRC75" s="401"/>
      <c r="WRD75" s="401"/>
      <c r="WRE75" s="401"/>
      <c r="WRF75" s="401"/>
      <c r="WRG75" s="401"/>
      <c r="WRH75" s="401"/>
      <c r="WRI75" s="401"/>
      <c r="WRJ75" s="401"/>
      <c r="WRK75" s="401"/>
      <c r="WRL75" s="401"/>
      <c r="WRM75" s="401"/>
      <c r="WRN75" s="401"/>
      <c r="WRO75" s="401"/>
      <c r="WRP75" s="401"/>
      <c r="WRQ75" s="401"/>
      <c r="WRR75" s="401"/>
      <c r="WRS75" s="401"/>
      <c r="WRT75" s="401"/>
      <c r="WRU75" s="401"/>
      <c r="WRV75" s="401"/>
      <c r="WRW75" s="401"/>
      <c r="WRX75" s="401"/>
      <c r="WRY75" s="401"/>
      <c r="WRZ75" s="401"/>
      <c r="WSA75" s="401"/>
      <c r="WSB75" s="401"/>
      <c r="WSC75" s="401"/>
      <c r="WSD75" s="401"/>
      <c r="WSE75" s="401"/>
      <c r="WSF75" s="401"/>
      <c r="WSG75" s="401"/>
      <c r="WSH75" s="401"/>
      <c r="WSI75" s="401"/>
      <c r="WSJ75" s="401"/>
      <c r="WSK75" s="401"/>
      <c r="WSL75" s="401"/>
      <c r="WSM75" s="401"/>
      <c r="WSN75" s="401"/>
      <c r="WSO75" s="401"/>
      <c r="WSP75" s="401"/>
      <c r="WSQ75" s="401"/>
      <c r="WSR75" s="401"/>
      <c r="WSS75" s="401"/>
      <c r="WST75" s="401"/>
      <c r="WSU75" s="401"/>
      <c r="WSV75" s="401"/>
      <c r="WSW75" s="401"/>
      <c r="WSX75" s="401"/>
      <c r="WSY75" s="401"/>
      <c r="WSZ75" s="401"/>
      <c r="WTA75" s="401"/>
      <c r="WTB75" s="401"/>
      <c r="WTC75" s="401"/>
      <c r="WTD75" s="401"/>
      <c r="WTE75" s="401"/>
      <c r="WTF75" s="401"/>
      <c r="WTG75" s="401"/>
      <c r="WTH75" s="401"/>
      <c r="WTI75" s="401"/>
      <c r="WTJ75" s="401"/>
      <c r="WTK75" s="401"/>
      <c r="WTL75" s="401"/>
      <c r="WTM75" s="401"/>
      <c r="WTN75" s="401"/>
      <c r="WTO75" s="401"/>
      <c r="WTP75" s="401"/>
      <c r="WTQ75" s="401"/>
      <c r="WTR75" s="401"/>
      <c r="WTS75" s="401"/>
      <c r="WTT75" s="401"/>
      <c r="WTU75" s="401"/>
      <c r="WTV75" s="401"/>
      <c r="WTW75" s="401"/>
      <c r="WTX75" s="401"/>
      <c r="WTY75" s="401"/>
      <c r="WTZ75" s="401"/>
      <c r="WUA75" s="401"/>
      <c r="WUB75" s="401"/>
      <c r="WUC75" s="401"/>
      <c r="WUD75" s="401"/>
      <c r="WUE75" s="401"/>
      <c r="WUF75" s="401"/>
      <c r="WUG75" s="401"/>
      <c r="WUH75" s="401"/>
      <c r="WUI75" s="401"/>
      <c r="WUJ75" s="401"/>
      <c r="WUK75" s="401"/>
      <c r="WUL75" s="401"/>
      <c r="WUM75" s="401"/>
      <c r="WUN75" s="401"/>
      <c r="WUO75" s="401"/>
      <c r="WUP75" s="401"/>
      <c r="WUQ75" s="401"/>
      <c r="WUR75" s="401"/>
      <c r="WUS75" s="401"/>
      <c r="WUT75" s="401"/>
      <c r="WUU75" s="401"/>
      <c r="WUV75" s="401"/>
      <c r="WUW75" s="401"/>
      <c r="WUX75" s="401"/>
      <c r="WUY75" s="401"/>
      <c r="WUZ75" s="401"/>
      <c r="WVA75" s="401"/>
      <c r="WVB75" s="401"/>
      <c r="WVC75" s="401"/>
      <c r="WVD75" s="401"/>
      <c r="WVE75" s="401"/>
      <c r="WVF75" s="401"/>
      <c r="WVG75" s="401"/>
      <c r="WVH75" s="401"/>
      <c r="WVI75" s="401"/>
      <c r="WVJ75" s="401"/>
      <c r="WVK75" s="401"/>
      <c r="WVL75" s="401"/>
      <c r="WVM75" s="401"/>
      <c r="WVN75" s="401"/>
      <c r="WVO75" s="401"/>
      <c r="WVP75" s="401"/>
      <c r="WVQ75" s="401"/>
      <c r="WVR75" s="401"/>
      <c r="WVS75" s="401"/>
      <c r="WVT75" s="401"/>
      <c r="WVU75" s="401"/>
      <c r="WVV75" s="401"/>
      <c r="WVW75" s="401"/>
      <c r="WVX75" s="401"/>
      <c r="WVY75" s="401"/>
      <c r="WVZ75" s="401"/>
      <c r="WWA75" s="401"/>
      <c r="WWB75" s="401"/>
      <c r="WWC75" s="401"/>
      <c r="WWD75" s="401"/>
      <c r="WWE75" s="401"/>
      <c r="WWF75" s="401"/>
      <c r="WWG75" s="401"/>
      <c r="WWH75" s="401"/>
      <c r="WWI75" s="401"/>
      <c r="WWJ75" s="401"/>
      <c r="WWK75" s="401"/>
      <c r="WWL75" s="401"/>
      <c r="WWM75" s="401"/>
      <c r="WWN75" s="401"/>
      <c r="WWO75" s="401"/>
      <c r="WWP75" s="401"/>
      <c r="WWQ75" s="401"/>
      <c r="WWR75" s="401"/>
      <c r="WWS75" s="401"/>
      <c r="WWT75" s="401"/>
      <c r="WWU75" s="401"/>
      <c r="WWV75" s="401"/>
      <c r="WWW75" s="401"/>
      <c r="WWX75" s="401"/>
      <c r="WWY75" s="401"/>
      <c r="WWZ75" s="401"/>
      <c r="WXA75" s="401"/>
      <c r="WXB75" s="401"/>
      <c r="WXC75" s="401"/>
      <c r="WXD75" s="401"/>
    </row>
  </sheetData>
  <mergeCells count="46">
    <mergeCell ref="AO31:AP31"/>
    <mergeCell ref="AQ31:AR31"/>
    <mergeCell ref="AS31:AT31"/>
    <mergeCell ref="A33:AF33"/>
    <mergeCell ref="A45:AE45"/>
    <mergeCell ref="AK31:AL31"/>
    <mergeCell ref="AM31:AN31"/>
    <mergeCell ref="A63:AC63"/>
    <mergeCell ref="AC31:AD31"/>
    <mergeCell ref="AE31:AF31"/>
    <mergeCell ref="AG31:AH31"/>
    <mergeCell ref="AI31:AJ31"/>
    <mergeCell ref="Q31:R31"/>
    <mergeCell ref="S31:T31"/>
    <mergeCell ref="U31:V31"/>
    <mergeCell ref="W31:X31"/>
    <mergeCell ref="Y31:Z31"/>
    <mergeCell ref="AA31:AB31"/>
    <mergeCell ref="AM2:AN2"/>
    <mergeCell ref="AO2:AP2"/>
    <mergeCell ref="AQ2:AR2"/>
    <mergeCell ref="C31:D31"/>
    <mergeCell ref="E31:F31"/>
    <mergeCell ref="G31:H31"/>
    <mergeCell ref="I31:J31"/>
    <mergeCell ref="K31:L31"/>
    <mergeCell ref="M31:N31"/>
    <mergeCell ref="O31:P31"/>
    <mergeCell ref="AA2:AB2"/>
    <mergeCell ref="AC2:AD2"/>
    <mergeCell ref="AE2:AF2"/>
    <mergeCell ref="AG2:AH2"/>
    <mergeCell ref="AI2:AJ2"/>
    <mergeCell ref="AK2:AL2"/>
    <mergeCell ref="Y2:Z2"/>
    <mergeCell ref="C2:D2"/>
    <mergeCell ref="E2:F2"/>
    <mergeCell ref="G2:H2"/>
    <mergeCell ref="I2:J2"/>
    <mergeCell ref="K2:L2"/>
    <mergeCell ref="M2:N2"/>
    <mergeCell ref="O2:P2"/>
    <mergeCell ref="Q2:R2"/>
    <mergeCell ref="S2:T2"/>
    <mergeCell ref="U2:V2"/>
    <mergeCell ref="W2:X2"/>
  </mergeCells>
  <hyperlinks>
    <hyperlink ref="A32" r:id="rId1" xr:uid="{5B32C710-28E7-4461-B237-77D4DA6A27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9">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6" width="4.42578125" style="14" hidden="1"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4" width="4.42578125" style="14" customWidth="1"/>
    <col min="45" max="46" width="4.42578125" style="14" hidden="1" customWidth="1"/>
    <col min="47" max="50" width="4.42578125" style="14" customWidth="1"/>
    <col min="51" max="58" width="4.42578125" style="14" hidden="1" customWidth="1"/>
    <col min="59" max="60" width="4.42578125" style="14" customWidth="1"/>
    <col min="61" max="64" width="5.42578125" style="63" customWidth="1"/>
    <col min="65" max="78" width="11.42578125" style="63" customWidth="1"/>
  </cols>
  <sheetData>
    <row r="1" spans="1:65" s="97" customFormat="1" ht="12.6" customHeight="1">
      <c r="A1" s="223" t="s">
        <v>401</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9"/>
      <c r="X3" s="9"/>
      <c r="Y3" s="9"/>
      <c r="Z3" s="9"/>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1"/>
      <c r="BH3" s="10"/>
      <c r="BI3" s="100"/>
      <c r="BJ3" s="101"/>
      <c r="BK3" s="101"/>
      <c r="BL3" s="100"/>
    </row>
    <row r="4" spans="1:65"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3" t="s">
        <v>9</v>
      </c>
      <c r="X4" s="494"/>
      <c r="Y4" s="493" t="s">
        <v>136</v>
      </c>
      <c r="Z4" s="494"/>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493" t="s">
        <v>210</v>
      </c>
      <c r="BH4" s="500"/>
      <c r="BI4" s="107" t="s">
        <v>22</v>
      </c>
      <c r="BJ4" s="108"/>
      <c r="BK4" s="108"/>
      <c r="BL4" s="109" t="s">
        <v>23</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10"/>
      <c r="X5" s="111"/>
      <c r="Y5" s="110"/>
      <c r="Z5" s="111"/>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5"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15" t="s">
        <v>25</v>
      </c>
      <c r="X6" s="116" t="s">
        <v>26</v>
      </c>
      <c r="Y6" s="115" t="s">
        <v>25</v>
      </c>
      <c r="Z6" s="116"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21"/>
      <c r="X7" s="122"/>
      <c r="Y7" s="121"/>
      <c r="Z7" s="122"/>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164"/>
      <c r="X8" s="164"/>
      <c r="Y8" s="164"/>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 customHeight="1">
      <c r="A9" s="126" t="s">
        <v>22</v>
      </c>
      <c r="B9" s="127" t="s">
        <v>402</v>
      </c>
      <c r="C9" s="45">
        <v>123</v>
      </c>
      <c r="D9" s="45">
        <v>436</v>
      </c>
      <c r="E9" s="45">
        <v>113</v>
      </c>
      <c r="F9" s="45">
        <v>466</v>
      </c>
      <c r="G9" s="45">
        <v>268</v>
      </c>
      <c r="H9" s="45">
        <v>313</v>
      </c>
      <c r="I9" s="45">
        <v>62</v>
      </c>
      <c r="J9" s="45">
        <v>514</v>
      </c>
      <c r="K9" s="45">
        <v>0</v>
      </c>
      <c r="L9" s="45">
        <v>0</v>
      </c>
      <c r="M9" s="45">
        <v>20</v>
      </c>
      <c r="N9" s="45">
        <v>74</v>
      </c>
      <c r="O9" s="45">
        <v>0</v>
      </c>
      <c r="P9" s="45">
        <v>0</v>
      </c>
      <c r="Q9" s="45">
        <v>11</v>
      </c>
      <c r="R9" s="45">
        <v>33</v>
      </c>
      <c r="S9" s="45">
        <v>5</v>
      </c>
      <c r="T9" s="45">
        <v>14</v>
      </c>
      <c r="U9" s="45">
        <v>1</v>
      </c>
      <c r="V9" s="45">
        <v>10</v>
      </c>
      <c r="W9" s="45">
        <v>0</v>
      </c>
      <c r="X9" s="45">
        <v>0</v>
      </c>
      <c r="Y9" s="45">
        <v>0</v>
      </c>
      <c r="Z9" s="45">
        <v>0</v>
      </c>
      <c r="AA9" s="45">
        <v>7</v>
      </c>
      <c r="AB9" s="45">
        <v>13</v>
      </c>
      <c r="AC9" s="45">
        <v>0</v>
      </c>
      <c r="AD9" s="45">
        <v>2</v>
      </c>
      <c r="AE9" s="45">
        <v>0</v>
      </c>
      <c r="AF9" s="45">
        <v>0</v>
      </c>
      <c r="AG9" s="45">
        <v>82</v>
      </c>
      <c r="AH9" s="45">
        <v>84</v>
      </c>
      <c r="AI9" s="45">
        <v>3</v>
      </c>
      <c r="AJ9" s="45">
        <v>5</v>
      </c>
      <c r="AK9" s="45">
        <v>1</v>
      </c>
      <c r="AL9" s="45">
        <v>0</v>
      </c>
      <c r="AM9" s="45">
        <v>1</v>
      </c>
      <c r="AN9" s="45">
        <v>7</v>
      </c>
      <c r="AO9" s="45">
        <v>0</v>
      </c>
      <c r="AP9" s="45">
        <v>0</v>
      </c>
      <c r="AQ9" s="45">
        <v>0</v>
      </c>
      <c r="AR9" s="45">
        <v>6</v>
      </c>
      <c r="AS9" s="45">
        <v>0</v>
      </c>
      <c r="AT9" s="45">
        <v>0</v>
      </c>
      <c r="AU9" s="45">
        <v>0</v>
      </c>
      <c r="AV9" s="45">
        <v>11</v>
      </c>
      <c r="AW9" s="45">
        <v>1</v>
      </c>
      <c r="AX9" s="45">
        <v>8</v>
      </c>
      <c r="AY9" s="45">
        <v>0</v>
      </c>
      <c r="AZ9" s="45">
        <v>0</v>
      </c>
      <c r="BA9" s="45">
        <v>0</v>
      </c>
      <c r="BB9" s="45">
        <v>0</v>
      </c>
      <c r="BC9" s="45">
        <v>0</v>
      </c>
      <c r="BD9" s="45">
        <v>0</v>
      </c>
      <c r="BE9" s="45">
        <v>0</v>
      </c>
      <c r="BF9" s="45">
        <v>0</v>
      </c>
      <c r="BG9" s="45">
        <v>9</v>
      </c>
      <c r="BH9" s="45">
        <v>11</v>
      </c>
      <c r="BI9" s="45">
        <v>731</v>
      </c>
      <c r="BJ9" s="45">
        <v>2097</v>
      </c>
      <c r="BK9" s="45">
        <v>2828</v>
      </c>
      <c r="BL9" s="67">
        <v>25.84865629420085</v>
      </c>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1"/>
      <c r="AR10" s="51"/>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 customHeight="1">
      <c r="A11" s="63" t="s">
        <v>167</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6" t="s">
        <v>31</v>
      </c>
      <c r="AP11" s="56" t="s">
        <v>31</v>
      </c>
      <c r="AQ11" s="56">
        <v>0</v>
      </c>
      <c r="AR11" s="56">
        <v>1</v>
      </c>
      <c r="AS11" s="50">
        <v>0</v>
      </c>
      <c r="AT11" s="55">
        <v>0</v>
      </c>
      <c r="AU11" s="50" t="s">
        <v>31</v>
      </c>
      <c r="AV11" s="55" t="s">
        <v>31</v>
      </c>
      <c r="AW11" s="50" t="s">
        <v>31</v>
      </c>
      <c r="AX11" s="55" t="s">
        <v>31</v>
      </c>
      <c r="AY11" s="50" t="s">
        <v>31</v>
      </c>
      <c r="AZ11" s="55" t="s">
        <v>31</v>
      </c>
      <c r="BA11" s="50" t="s">
        <v>31</v>
      </c>
      <c r="BB11" s="55" t="s">
        <v>31</v>
      </c>
      <c r="BC11" s="50" t="s">
        <v>31</v>
      </c>
      <c r="BD11" s="55" t="s">
        <v>31</v>
      </c>
      <c r="BE11" s="50" t="s">
        <v>31</v>
      </c>
      <c r="BF11" s="55" t="s">
        <v>31</v>
      </c>
      <c r="BG11" s="50">
        <v>0</v>
      </c>
      <c r="BH11" s="55">
        <v>0</v>
      </c>
      <c r="BI11" s="133">
        <v>56</v>
      </c>
      <c r="BJ11" s="133">
        <v>124</v>
      </c>
      <c r="BK11" s="61">
        <v>180</v>
      </c>
      <c r="BL11" s="132">
        <v>31.111111111111111</v>
      </c>
      <c r="BM11" s="133"/>
    </row>
    <row r="12" spans="1:65" ht="12.6" customHeight="1">
      <c r="A12" s="63" t="s">
        <v>184</v>
      </c>
      <c r="B12" s="54">
        <v>2002</v>
      </c>
      <c r="C12" s="55">
        <v>9</v>
      </c>
      <c r="D12" s="55">
        <v>27</v>
      </c>
      <c r="E12" s="55">
        <v>0</v>
      </c>
      <c r="F12" s="55">
        <v>2</v>
      </c>
      <c r="G12" s="55">
        <v>29</v>
      </c>
      <c r="H12" s="55">
        <v>29</v>
      </c>
      <c r="I12" s="55">
        <v>7</v>
      </c>
      <c r="J12" s="55">
        <v>60</v>
      </c>
      <c r="K12" s="55" t="s">
        <v>31</v>
      </c>
      <c r="L12" s="55" t="s">
        <v>31</v>
      </c>
      <c r="M12" s="56" t="s">
        <v>31</v>
      </c>
      <c r="N12" s="56" t="s">
        <v>31</v>
      </c>
      <c r="O12" s="56" t="s">
        <v>31</v>
      </c>
      <c r="P12" s="56"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12</v>
      </c>
      <c r="AH12" s="55">
        <v>3</v>
      </c>
      <c r="AI12" s="56" t="s">
        <v>31</v>
      </c>
      <c r="AJ12" s="56" t="s">
        <v>31</v>
      </c>
      <c r="AK12" s="56" t="s">
        <v>31</v>
      </c>
      <c r="AL12" s="56" t="s">
        <v>31</v>
      </c>
      <c r="AM12" s="56">
        <v>0</v>
      </c>
      <c r="AN12" s="56">
        <v>3</v>
      </c>
      <c r="AO12" s="56" t="s">
        <v>31</v>
      </c>
      <c r="AP12" s="56" t="s">
        <v>31</v>
      </c>
      <c r="AQ12" s="56">
        <v>0</v>
      </c>
      <c r="AR12" s="56">
        <v>4</v>
      </c>
      <c r="AS12" s="50">
        <v>0</v>
      </c>
      <c r="AT12" s="55">
        <v>0</v>
      </c>
      <c r="AU12" s="50" t="s">
        <v>31</v>
      </c>
      <c r="AV12" s="55" t="s">
        <v>31</v>
      </c>
      <c r="AW12" s="50" t="s">
        <v>31</v>
      </c>
      <c r="AX12" s="55" t="s">
        <v>31</v>
      </c>
      <c r="AY12" s="50" t="s">
        <v>31</v>
      </c>
      <c r="AZ12" s="55" t="s">
        <v>31</v>
      </c>
      <c r="BA12" s="50" t="s">
        <v>31</v>
      </c>
      <c r="BB12" s="55" t="s">
        <v>31</v>
      </c>
      <c r="BC12" s="50" t="s">
        <v>31</v>
      </c>
      <c r="BD12" s="55" t="s">
        <v>31</v>
      </c>
      <c r="BE12" s="50" t="s">
        <v>31</v>
      </c>
      <c r="BF12" s="55" t="s">
        <v>31</v>
      </c>
      <c r="BG12" s="50">
        <v>0</v>
      </c>
      <c r="BH12" s="55">
        <v>2</v>
      </c>
      <c r="BI12" s="133">
        <v>60</v>
      </c>
      <c r="BJ12" s="133">
        <v>140</v>
      </c>
      <c r="BK12" s="61">
        <v>200</v>
      </c>
      <c r="BL12" s="132">
        <v>30</v>
      </c>
    </row>
    <row r="13" spans="1:65" ht="12.6" customHeight="1">
      <c r="A13" s="63" t="s">
        <v>239</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6" t="s">
        <v>31</v>
      </c>
      <c r="AP13" s="56" t="s">
        <v>31</v>
      </c>
      <c r="AQ13" s="56" t="s">
        <v>31</v>
      </c>
      <c r="AR13" s="56"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0">
        <v>0</v>
      </c>
      <c r="BH13" s="55">
        <v>0</v>
      </c>
      <c r="BI13" s="133">
        <v>31</v>
      </c>
      <c r="BJ13" s="133">
        <v>89</v>
      </c>
      <c r="BK13" s="61">
        <v>120</v>
      </c>
      <c r="BL13" s="132">
        <v>25.833333333333336</v>
      </c>
    </row>
    <row r="14" spans="1:65"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6" t="s">
        <v>31</v>
      </c>
      <c r="AP14" s="56" t="s">
        <v>31</v>
      </c>
      <c r="AQ14" s="56" t="s">
        <v>31</v>
      </c>
      <c r="AR14" s="56"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0">
        <v>1</v>
      </c>
      <c r="BH14" s="55">
        <v>0</v>
      </c>
      <c r="BI14" s="133">
        <v>15</v>
      </c>
      <c r="BJ14" s="133">
        <v>49</v>
      </c>
      <c r="BK14" s="61">
        <v>64</v>
      </c>
      <c r="BL14" s="132">
        <v>23.4375</v>
      </c>
    </row>
    <row r="15" spans="1:65" ht="12.6" customHeight="1">
      <c r="A15" s="63" t="s">
        <v>35</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6" t="s">
        <v>31</v>
      </c>
      <c r="AP15" s="56" t="s">
        <v>31</v>
      </c>
      <c r="AQ15" s="56" t="s">
        <v>31</v>
      </c>
      <c r="AR15" s="56"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0">
        <v>0</v>
      </c>
      <c r="BH15" s="55">
        <v>0</v>
      </c>
      <c r="BI15" s="133">
        <v>18</v>
      </c>
      <c r="BJ15" s="133">
        <v>82</v>
      </c>
      <c r="BK15" s="61">
        <v>100</v>
      </c>
      <c r="BL15" s="132">
        <v>18</v>
      </c>
    </row>
    <row r="16" spans="1:65"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56"/>
      <c r="AR16" s="56"/>
      <c r="AS16" s="50"/>
      <c r="AT16" s="55"/>
      <c r="AU16" s="50"/>
      <c r="AV16" s="55"/>
      <c r="AW16" s="50"/>
      <c r="AX16" s="55"/>
      <c r="AY16" s="50"/>
      <c r="AZ16" s="55"/>
      <c r="BA16" s="50"/>
      <c r="BB16" s="55"/>
      <c r="BC16" s="50"/>
      <c r="BD16" s="55"/>
      <c r="BE16" s="50"/>
      <c r="BF16" s="55"/>
      <c r="BG16" s="50"/>
      <c r="BH16" s="55"/>
      <c r="BI16" s="50"/>
      <c r="BJ16" s="50"/>
      <c r="BK16" s="61"/>
      <c r="BL16" s="64"/>
    </row>
    <row r="17" spans="1:64" ht="12.6" customHeight="1">
      <c r="A17" s="63" t="s">
        <v>185</v>
      </c>
      <c r="B17" s="54">
        <v>2002</v>
      </c>
      <c r="C17" s="55">
        <v>3</v>
      </c>
      <c r="D17" s="55">
        <v>8</v>
      </c>
      <c r="E17" s="55">
        <v>9</v>
      </c>
      <c r="F17" s="55">
        <v>20</v>
      </c>
      <c r="G17" s="55">
        <v>4</v>
      </c>
      <c r="H17" s="55">
        <v>4</v>
      </c>
      <c r="I17" s="55">
        <v>1</v>
      </c>
      <c r="J17" s="55">
        <v>6</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6" t="s">
        <v>31</v>
      </c>
      <c r="AP17" s="56" t="s">
        <v>31</v>
      </c>
      <c r="AQ17" s="56" t="s">
        <v>31</v>
      </c>
      <c r="AR17" s="56"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0" t="s">
        <v>31</v>
      </c>
      <c r="BH17" s="55" t="s">
        <v>31</v>
      </c>
      <c r="BI17" s="133">
        <v>17</v>
      </c>
      <c r="BJ17" s="133">
        <v>38</v>
      </c>
      <c r="BK17" s="61">
        <v>55</v>
      </c>
      <c r="BL17" s="132">
        <v>30.909090909090907</v>
      </c>
    </row>
    <row r="18" spans="1:64" ht="12.6" customHeight="1">
      <c r="A18" s="63" t="s">
        <v>240</v>
      </c>
      <c r="B18" s="54">
        <v>2002</v>
      </c>
      <c r="C18" s="55">
        <v>4</v>
      </c>
      <c r="D18" s="55">
        <v>15</v>
      </c>
      <c r="E18" s="55">
        <v>2</v>
      </c>
      <c r="F18" s="55">
        <v>22</v>
      </c>
      <c r="G18" s="55">
        <v>0</v>
      </c>
      <c r="H18" s="55">
        <v>2</v>
      </c>
      <c r="I18" s="55">
        <v>1</v>
      </c>
      <c r="J18" s="55">
        <v>6</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6" t="s">
        <v>31</v>
      </c>
      <c r="AP18" s="56" t="s">
        <v>31</v>
      </c>
      <c r="AQ18" s="56" t="s">
        <v>31</v>
      </c>
      <c r="AR18" s="56"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0">
        <v>0</v>
      </c>
      <c r="BH18" s="55">
        <v>1</v>
      </c>
      <c r="BI18" s="133">
        <v>11</v>
      </c>
      <c r="BJ18" s="133">
        <v>49</v>
      </c>
      <c r="BK18" s="61">
        <v>60</v>
      </c>
      <c r="BL18" s="132">
        <v>18.333333333333332</v>
      </c>
    </row>
    <row r="19" spans="1:64" ht="12.6" customHeight="1">
      <c r="A19" s="63" t="s">
        <v>187</v>
      </c>
      <c r="B19" s="54">
        <v>2002</v>
      </c>
      <c r="C19" s="55">
        <v>3</v>
      </c>
      <c r="D19" s="55">
        <v>23</v>
      </c>
      <c r="E19" s="55">
        <v>0</v>
      </c>
      <c r="F19" s="55">
        <v>13</v>
      </c>
      <c r="G19" s="55">
        <v>1</v>
      </c>
      <c r="H19" s="55">
        <v>11</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5</v>
      </c>
      <c r="AI19" s="56" t="s">
        <v>31</v>
      </c>
      <c r="AJ19" s="56" t="s">
        <v>31</v>
      </c>
      <c r="AK19" s="56" t="s">
        <v>31</v>
      </c>
      <c r="AL19" s="56" t="s">
        <v>31</v>
      </c>
      <c r="AM19" s="56" t="s">
        <v>31</v>
      </c>
      <c r="AN19" s="56" t="s">
        <v>31</v>
      </c>
      <c r="AO19" s="56" t="s">
        <v>31</v>
      </c>
      <c r="AP19" s="56" t="s">
        <v>31</v>
      </c>
      <c r="AQ19" s="56">
        <v>0</v>
      </c>
      <c r="AR19" s="56">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0">
        <v>1</v>
      </c>
      <c r="BH19" s="55">
        <v>1</v>
      </c>
      <c r="BI19" s="133">
        <v>8</v>
      </c>
      <c r="BJ19" s="133">
        <v>72</v>
      </c>
      <c r="BK19" s="61">
        <v>80</v>
      </c>
      <c r="BL19" s="132">
        <v>10</v>
      </c>
    </row>
    <row r="20" spans="1:64" ht="12.6" customHeight="1">
      <c r="A20" s="63" t="s">
        <v>40</v>
      </c>
      <c r="B20" s="54">
        <v>2002</v>
      </c>
      <c r="C20" s="55">
        <v>6</v>
      </c>
      <c r="D20" s="55">
        <v>14</v>
      </c>
      <c r="E20" s="55">
        <v>6</v>
      </c>
      <c r="F20" s="55">
        <v>19</v>
      </c>
      <c r="G20" s="55">
        <v>3</v>
      </c>
      <c r="H20" s="55">
        <v>6</v>
      </c>
      <c r="I20" s="55">
        <v>2</v>
      </c>
      <c r="J20" s="55">
        <v>16</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3</v>
      </c>
      <c r="AK20" s="56" t="s">
        <v>31</v>
      </c>
      <c r="AL20" s="56" t="s">
        <v>31</v>
      </c>
      <c r="AM20" s="56" t="s">
        <v>31</v>
      </c>
      <c r="AN20" s="56" t="s">
        <v>31</v>
      </c>
      <c r="AO20" s="56" t="s">
        <v>31</v>
      </c>
      <c r="AP20" s="56" t="s">
        <v>31</v>
      </c>
      <c r="AQ20" s="56" t="s">
        <v>31</v>
      </c>
      <c r="AR20" s="56"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0">
        <v>3</v>
      </c>
      <c r="BH20" s="55">
        <v>0</v>
      </c>
      <c r="BI20" s="133">
        <v>22</v>
      </c>
      <c r="BJ20" s="133">
        <v>58</v>
      </c>
      <c r="BK20" s="61">
        <v>80</v>
      </c>
      <c r="BL20" s="132">
        <v>27.500000000000004</v>
      </c>
    </row>
    <row r="21" spans="1:64" ht="12.6" customHeight="1">
      <c r="A21" s="63" t="s">
        <v>372</v>
      </c>
      <c r="B21" s="54">
        <v>2001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6" t="s">
        <v>31</v>
      </c>
      <c r="AF21" s="56" t="s">
        <v>31</v>
      </c>
      <c r="AG21" s="50">
        <v>1</v>
      </c>
      <c r="AH21" s="55">
        <v>0</v>
      </c>
      <c r="AI21" s="56" t="s">
        <v>31</v>
      </c>
      <c r="AJ21" s="56" t="s">
        <v>31</v>
      </c>
      <c r="AK21" s="56" t="s">
        <v>31</v>
      </c>
      <c r="AL21" s="56" t="s">
        <v>31</v>
      </c>
      <c r="AM21" s="56" t="s">
        <v>31</v>
      </c>
      <c r="AN21" s="56" t="s">
        <v>31</v>
      </c>
      <c r="AO21" s="56" t="s">
        <v>31</v>
      </c>
      <c r="AP21" s="56" t="s">
        <v>31</v>
      </c>
      <c r="AQ21" s="56" t="s">
        <v>31</v>
      </c>
      <c r="AR21" s="56"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0">
        <v>1</v>
      </c>
      <c r="BH21" s="55">
        <v>1</v>
      </c>
      <c r="BI21" s="133">
        <v>33</v>
      </c>
      <c r="BJ21" s="133">
        <v>97</v>
      </c>
      <c r="BK21" s="61">
        <v>130</v>
      </c>
      <c r="BL21" s="132">
        <v>25.384615384615383</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56"/>
      <c r="AR22" s="56"/>
      <c r="AS22" s="50"/>
      <c r="AT22" s="55"/>
      <c r="AU22" s="50"/>
      <c r="AV22" s="55"/>
      <c r="AW22" s="50"/>
      <c r="AX22" s="55"/>
      <c r="AY22" s="50"/>
      <c r="AZ22" s="55"/>
      <c r="BA22" s="50"/>
      <c r="BB22" s="55"/>
      <c r="BC22" s="50"/>
      <c r="BD22" s="55"/>
      <c r="BE22" s="50"/>
      <c r="BF22" s="55"/>
      <c r="BG22" s="50"/>
      <c r="BH22" s="55"/>
      <c r="BI22" s="50"/>
      <c r="BJ22" s="50"/>
      <c r="BK22" s="61"/>
      <c r="BL22" s="64"/>
    </row>
    <row r="23" spans="1:64" ht="12.6" customHeight="1">
      <c r="A23" s="63" t="s">
        <v>373</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6" t="s">
        <v>31</v>
      </c>
      <c r="AP23" s="56" t="s">
        <v>31</v>
      </c>
      <c r="AQ23" s="56" t="s">
        <v>31</v>
      </c>
      <c r="AR23" s="56"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0">
        <v>0</v>
      </c>
      <c r="BH23" s="55">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6" t="s">
        <v>31</v>
      </c>
      <c r="AP24" s="56" t="s">
        <v>31</v>
      </c>
      <c r="AQ24" s="56">
        <v>0</v>
      </c>
      <c r="AR24" s="56">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0">
        <v>0</v>
      </c>
      <c r="BH24" s="55">
        <v>1</v>
      </c>
      <c r="BI24" s="133">
        <v>47</v>
      </c>
      <c r="BJ24" s="133">
        <v>83</v>
      </c>
      <c r="BK24" s="61">
        <v>130</v>
      </c>
      <c r="BL24" s="132">
        <v>36.153846153846153</v>
      </c>
    </row>
    <row r="25" spans="1:64" ht="12.6" customHeight="1">
      <c r="A25" s="63" t="s">
        <v>111</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6" t="s">
        <v>31</v>
      </c>
      <c r="AP25" s="56" t="s">
        <v>31</v>
      </c>
      <c r="AQ25" s="56" t="s">
        <v>31</v>
      </c>
      <c r="AR25" s="56" t="s">
        <v>31</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0" t="s">
        <v>31</v>
      </c>
      <c r="BH25" s="55"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6" t="s">
        <v>31</v>
      </c>
      <c r="AP26" s="56" t="s">
        <v>31</v>
      </c>
      <c r="AQ26" s="56">
        <v>0</v>
      </c>
      <c r="AR26" s="56">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0">
        <v>1</v>
      </c>
      <c r="BH26" s="55">
        <v>0</v>
      </c>
      <c r="BI26" s="133">
        <v>17</v>
      </c>
      <c r="BJ26" s="133">
        <v>63</v>
      </c>
      <c r="BK26" s="61">
        <v>80</v>
      </c>
      <c r="BL26" s="132">
        <v>21.25</v>
      </c>
    </row>
    <row r="27" spans="1:64" ht="12.6" customHeight="1">
      <c r="A27" s="63" t="s">
        <v>397</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6" t="s">
        <v>48</v>
      </c>
      <c r="AP27" s="56" t="s">
        <v>48</v>
      </c>
      <c r="AQ27" s="56" t="s">
        <v>48</v>
      </c>
      <c r="AR27" s="56"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0" t="s">
        <v>48</v>
      </c>
      <c r="BH27" s="55"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56"/>
      <c r="AR28" s="56"/>
      <c r="AS28" s="50"/>
      <c r="AT28" s="55"/>
      <c r="AU28" s="50"/>
      <c r="AV28" s="55"/>
      <c r="AW28" s="50"/>
      <c r="AX28" s="55"/>
      <c r="AY28" s="50"/>
      <c r="AZ28" s="55"/>
      <c r="BA28" s="50"/>
      <c r="BB28" s="55"/>
      <c r="BC28" s="50"/>
      <c r="BD28" s="55"/>
      <c r="BE28" s="50"/>
      <c r="BF28" s="55"/>
      <c r="BG28" s="50"/>
      <c r="BH28" s="55"/>
      <c r="BI28" s="63"/>
      <c r="BJ28" s="63"/>
      <c r="BK28" s="61"/>
      <c r="BL28" s="63"/>
    </row>
    <row r="29" spans="1:64" ht="12.6" customHeight="1">
      <c r="A29" s="63" t="s">
        <v>47</v>
      </c>
      <c r="B29" s="54">
        <v>2003</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6" t="s">
        <v>48</v>
      </c>
      <c r="AP29" s="56" t="s">
        <v>48</v>
      </c>
      <c r="AQ29" s="56" t="s">
        <v>48</v>
      </c>
      <c r="AR29" s="56"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0" t="s">
        <v>48</v>
      </c>
      <c r="BH29" s="55" t="s">
        <v>48</v>
      </c>
      <c r="BI29" s="133">
        <v>8</v>
      </c>
      <c r="BJ29" s="133">
        <v>41</v>
      </c>
      <c r="BK29" s="61">
        <v>49</v>
      </c>
      <c r="BL29" s="132">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6" t="s">
        <v>31</v>
      </c>
      <c r="AP30" s="56" t="s">
        <v>31</v>
      </c>
      <c r="AQ30" s="56">
        <v>0</v>
      </c>
      <c r="AR30" s="56">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0">
        <v>0</v>
      </c>
      <c r="BH30" s="55">
        <v>1</v>
      </c>
      <c r="BI30" s="133">
        <v>46</v>
      </c>
      <c r="BJ30" s="133">
        <v>134</v>
      </c>
      <c r="BK30" s="61">
        <v>180</v>
      </c>
      <c r="BL30" s="132">
        <v>25.555555555555554</v>
      </c>
    </row>
    <row r="31" spans="1:64" ht="12.6" customHeight="1">
      <c r="A31" s="63" t="s">
        <v>257</v>
      </c>
      <c r="B31" s="54">
        <v>2003</v>
      </c>
      <c r="C31" s="55">
        <v>7</v>
      </c>
      <c r="D31" s="55">
        <v>22</v>
      </c>
      <c r="E31" s="55">
        <v>4</v>
      </c>
      <c r="F31" s="55">
        <v>36</v>
      </c>
      <c r="G31" s="55">
        <v>5</v>
      </c>
      <c r="H31" s="55">
        <v>8</v>
      </c>
      <c r="I31" s="55">
        <v>6</v>
      </c>
      <c r="J31" s="55">
        <v>27</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6" t="s">
        <v>31</v>
      </c>
      <c r="AP31" s="56" t="s">
        <v>31</v>
      </c>
      <c r="AQ31" s="56" t="s">
        <v>31</v>
      </c>
      <c r="AR31" s="56"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0">
        <v>2</v>
      </c>
      <c r="BH31" s="55">
        <v>2</v>
      </c>
      <c r="BI31" s="133">
        <v>24</v>
      </c>
      <c r="BJ31" s="133">
        <v>96</v>
      </c>
      <c r="BK31" s="61">
        <v>120</v>
      </c>
      <c r="BL31" s="132">
        <v>20</v>
      </c>
    </row>
    <row r="32" spans="1:64" ht="12.6" customHeight="1">
      <c r="A32" s="63" t="s">
        <v>377</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6" t="s">
        <v>31</v>
      </c>
      <c r="AP32" s="56" t="s">
        <v>31</v>
      </c>
      <c r="AQ32" s="56">
        <v>0</v>
      </c>
      <c r="AR32" s="56">
        <v>0</v>
      </c>
      <c r="AS32" s="50">
        <v>0</v>
      </c>
      <c r="AT32" s="55">
        <v>0</v>
      </c>
      <c r="AU32" s="50" t="s">
        <v>31</v>
      </c>
      <c r="AV32" s="55" t="s">
        <v>31</v>
      </c>
      <c r="AW32" s="50" t="s">
        <v>31</v>
      </c>
      <c r="AX32" s="55" t="s">
        <v>31</v>
      </c>
      <c r="AY32" s="50" t="s">
        <v>31</v>
      </c>
      <c r="AZ32" s="55" t="s">
        <v>31</v>
      </c>
      <c r="BA32" s="50" t="s">
        <v>31</v>
      </c>
      <c r="BB32" s="55" t="s">
        <v>31</v>
      </c>
      <c r="BC32" s="50" t="s">
        <v>31</v>
      </c>
      <c r="BD32" s="55" t="s">
        <v>31</v>
      </c>
      <c r="BE32" s="50" t="s">
        <v>31</v>
      </c>
      <c r="BF32" s="55" t="s">
        <v>31</v>
      </c>
      <c r="BG32" s="50">
        <v>0</v>
      </c>
      <c r="BH32" s="55">
        <v>0</v>
      </c>
      <c r="BI32" s="133">
        <v>51</v>
      </c>
      <c r="BJ32" s="133">
        <v>89</v>
      </c>
      <c r="BK32" s="61">
        <v>140</v>
      </c>
      <c r="BL32" s="132">
        <v>36.428571428571423</v>
      </c>
    </row>
    <row r="33" spans="1:64" ht="12.6" customHeight="1">
      <c r="A33" s="63" t="s">
        <v>159</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6" t="s">
        <v>31</v>
      </c>
      <c r="AP33" s="56" t="s">
        <v>31</v>
      </c>
      <c r="AQ33" s="56">
        <v>0</v>
      </c>
      <c r="AR33" s="56">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0">
        <v>0</v>
      </c>
      <c r="BH33" s="55">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56"/>
      <c r="AR34" s="56"/>
      <c r="AS34" s="50"/>
      <c r="AT34" s="55"/>
      <c r="AU34" s="50"/>
      <c r="AV34" s="55"/>
      <c r="AW34" s="50"/>
      <c r="AX34" s="55"/>
      <c r="AY34" s="50"/>
      <c r="AZ34" s="55"/>
      <c r="BA34" s="50"/>
      <c r="BB34" s="55"/>
      <c r="BC34" s="50"/>
      <c r="BD34" s="55"/>
      <c r="BE34" s="50"/>
      <c r="BF34" s="55"/>
      <c r="BG34" s="50"/>
      <c r="BH34" s="55"/>
      <c r="BI34" s="50"/>
      <c r="BJ34" s="50"/>
      <c r="BK34" s="61"/>
      <c r="BL34" s="64"/>
    </row>
    <row r="35" spans="1:64" s="59" customFormat="1" ht="12.6" customHeight="1">
      <c r="A35" s="63" t="s">
        <v>55</v>
      </c>
      <c r="B35" s="54">
        <v>2003</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6" t="s">
        <v>31</v>
      </c>
      <c r="AP35" s="56" t="s">
        <v>31</v>
      </c>
      <c r="AQ35" s="56" t="s">
        <v>31</v>
      </c>
      <c r="AR35" s="56" t="s">
        <v>31</v>
      </c>
      <c r="AS35" s="50" t="s">
        <v>31</v>
      </c>
      <c r="AT35" s="55" t="s">
        <v>31</v>
      </c>
      <c r="AU35" s="50">
        <v>0</v>
      </c>
      <c r="AV35" s="55">
        <v>11</v>
      </c>
      <c r="AW35" s="50" t="s">
        <v>31</v>
      </c>
      <c r="AX35" s="55" t="s">
        <v>31</v>
      </c>
      <c r="AY35" s="50">
        <v>0</v>
      </c>
      <c r="AZ35" s="55">
        <v>0</v>
      </c>
      <c r="BA35" s="50" t="s">
        <v>31</v>
      </c>
      <c r="BB35" s="55" t="s">
        <v>31</v>
      </c>
      <c r="BC35" s="50" t="s">
        <v>31</v>
      </c>
      <c r="BD35" s="55" t="s">
        <v>31</v>
      </c>
      <c r="BE35" s="50" t="s">
        <v>31</v>
      </c>
      <c r="BF35" s="55" t="s">
        <v>31</v>
      </c>
      <c r="BG35" s="50">
        <v>0</v>
      </c>
      <c r="BH35" s="55">
        <v>0</v>
      </c>
      <c r="BI35" s="133">
        <v>10</v>
      </c>
      <c r="BJ35" s="133">
        <v>80</v>
      </c>
      <c r="BK35" s="61">
        <v>90</v>
      </c>
      <c r="BL35" s="132">
        <v>11.111111111111111</v>
      </c>
    </row>
    <row r="36" spans="1:64" ht="12.6" customHeight="1">
      <c r="A36" s="63" t="s">
        <v>56</v>
      </c>
      <c r="B36" s="54">
        <v>2002</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6" t="s">
        <v>31</v>
      </c>
      <c r="AP36" s="56" t="s">
        <v>31</v>
      </c>
      <c r="AQ36" s="56">
        <v>0</v>
      </c>
      <c r="AR36" s="56">
        <v>0</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0">
        <v>0</v>
      </c>
      <c r="BH36" s="55">
        <v>2</v>
      </c>
      <c r="BI36" s="133">
        <v>43</v>
      </c>
      <c r="BJ36" s="133">
        <v>137</v>
      </c>
      <c r="BK36" s="61">
        <v>180</v>
      </c>
      <c r="BL36" s="132">
        <v>23.888888888888889</v>
      </c>
    </row>
    <row r="37" spans="1:64" ht="12.6" customHeight="1">
      <c r="A37" s="63" t="s">
        <v>215</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6" t="s">
        <v>31</v>
      </c>
      <c r="AP37" s="56" t="s">
        <v>31</v>
      </c>
      <c r="AQ37" s="56" t="s">
        <v>31</v>
      </c>
      <c r="AR37" s="56"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0">
        <v>0</v>
      </c>
      <c r="BH37" s="55">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6" t="s">
        <v>31</v>
      </c>
      <c r="AP38" s="56" t="s">
        <v>31</v>
      </c>
      <c r="AQ38" s="56" t="s">
        <v>31</v>
      </c>
      <c r="AR38" s="56"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0" t="s">
        <v>31</v>
      </c>
      <c r="BH38" s="55" t="s">
        <v>31</v>
      </c>
      <c r="BI38" s="133">
        <v>34</v>
      </c>
      <c r="BJ38" s="133">
        <v>81</v>
      </c>
      <c r="BK38" s="61">
        <v>115</v>
      </c>
      <c r="BL38" s="132">
        <v>29.565217391304348</v>
      </c>
    </row>
    <row r="39" spans="1:64" ht="12.6" customHeight="1">
      <c r="A39" s="63" t="s">
        <v>191</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6" t="s">
        <v>31</v>
      </c>
      <c r="AP39" s="56" t="s">
        <v>31</v>
      </c>
      <c r="AQ39" s="56" t="s">
        <v>31</v>
      </c>
      <c r="AR39" s="56" t="s">
        <v>31</v>
      </c>
      <c r="AS39" s="50" t="s">
        <v>31</v>
      </c>
      <c r="AT39" s="55" t="s">
        <v>31</v>
      </c>
      <c r="AU39" s="50" t="s">
        <v>31</v>
      </c>
      <c r="AV39" s="55" t="s">
        <v>31</v>
      </c>
      <c r="AW39" s="50">
        <v>1</v>
      </c>
      <c r="AX39" s="55">
        <v>8</v>
      </c>
      <c r="AY39" s="50" t="s">
        <v>31</v>
      </c>
      <c r="AZ39" s="55" t="s">
        <v>31</v>
      </c>
      <c r="BA39" s="50" t="s">
        <v>31</v>
      </c>
      <c r="BB39" s="55" t="s">
        <v>31</v>
      </c>
      <c r="BC39" s="50" t="s">
        <v>31</v>
      </c>
      <c r="BD39" s="55" t="s">
        <v>31</v>
      </c>
      <c r="BE39" s="50" t="s">
        <v>31</v>
      </c>
      <c r="BF39" s="55" t="s">
        <v>31</v>
      </c>
      <c r="BG39" s="50">
        <v>0</v>
      </c>
      <c r="BH39" s="55">
        <v>0</v>
      </c>
      <c r="BI39" s="133">
        <v>31</v>
      </c>
      <c r="BJ39" s="133">
        <v>69</v>
      </c>
      <c r="BK39" s="61">
        <v>100</v>
      </c>
      <c r="BL39" s="132">
        <v>31</v>
      </c>
    </row>
    <row r="40" spans="1:64" ht="12.6" customHeight="1">
      <c r="A40" s="134" t="s">
        <v>60</v>
      </c>
      <c r="B40" s="54">
        <v>2002</v>
      </c>
      <c r="C40" s="55">
        <v>3</v>
      </c>
      <c r="D40" s="55">
        <v>9</v>
      </c>
      <c r="E40" s="55">
        <v>4</v>
      </c>
      <c r="F40" s="55">
        <v>16</v>
      </c>
      <c r="G40" s="55">
        <v>6</v>
      </c>
      <c r="H40" s="55">
        <v>9</v>
      </c>
      <c r="I40" s="55">
        <v>0</v>
      </c>
      <c r="J40" s="55">
        <v>2</v>
      </c>
      <c r="K40" s="55" t="s">
        <v>31</v>
      </c>
      <c r="L40" s="55" t="s">
        <v>31</v>
      </c>
      <c r="M40" s="56" t="s">
        <v>31</v>
      </c>
      <c r="N40" s="56" t="s">
        <v>31</v>
      </c>
      <c r="O40" s="56" t="s">
        <v>31</v>
      </c>
      <c r="P40" s="56"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6" t="s">
        <v>31</v>
      </c>
      <c r="AP40" s="56" t="s">
        <v>31</v>
      </c>
      <c r="AQ40" s="56" t="s">
        <v>31</v>
      </c>
      <c r="AR40" s="56"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0">
        <v>0</v>
      </c>
      <c r="BH40" s="55">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5"/>
      <c r="AR41" s="65"/>
      <c r="AS41" s="64"/>
      <c r="AT41" s="64"/>
      <c r="AU41" s="64"/>
      <c r="AV41" s="64"/>
      <c r="AW41" s="64"/>
      <c r="AX41" s="64"/>
      <c r="AY41" s="64"/>
      <c r="AZ41" s="64"/>
      <c r="BA41" s="64"/>
      <c r="BB41" s="64"/>
      <c r="BC41" s="64"/>
      <c r="BD41" s="64"/>
      <c r="BE41" s="64"/>
      <c r="BF41" s="64"/>
      <c r="BG41" s="64"/>
      <c r="BH41" s="64"/>
      <c r="BI41" s="64"/>
      <c r="BJ41" s="64"/>
      <c r="BK41" s="64"/>
    </row>
    <row r="42" spans="1:64" ht="12.6" customHeight="1">
      <c r="A42" s="135" t="s">
        <v>61</v>
      </c>
      <c r="B42" s="136"/>
      <c r="C42" s="492">
        <v>22.003577817531305</v>
      </c>
      <c r="D42" s="492"/>
      <c r="E42" s="492">
        <v>19.516407599309154</v>
      </c>
      <c r="F42" s="492"/>
      <c r="G42" s="492">
        <v>46.12736660929432</v>
      </c>
      <c r="H42" s="492"/>
      <c r="I42" s="492">
        <v>10.763888888888889</v>
      </c>
      <c r="J42" s="492"/>
      <c r="K42" s="492" t="e">
        <v>#DIV/0!</v>
      </c>
      <c r="L42" s="492"/>
      <c r="M42" s="492">
        <v>21.276595744680851</v>
      </c>
      <c r="N42" s="492"/>
      <c r="O42" s="492" t="e">
        <v>#DIV/0!</v>
      </c>
      <c r="P42" s="492"/>
      <c r="Q42" s="492">
        <v>25</v>
      </c>
      <c r="R42" s="492"/>
      <c r="S42" s="492">
        <v>26.315789473684209</v>
      </c>
      <c r="T42" s="492"/>
      <c r="U42" s="492">
        <v>9.0909090909090917</v>
      </c>
      <c r="V42" s="492"/>
      <c r="W42" s="137"/>
      <c r="X42" s="137"/>
      <c r="Y42" s="137"/>
      <c r="Z42" s="137"/>
      <c r="AA42" s="492">
        <v>35</v>
      </c>
      <c r="AB42" s="492"/>
      <c r="AC42" s="492">
        <v>0</v>
      </c>
      <c r="AD42" s="492"/>
      <c r="AE42" s="492" t="s">
        <v>31</v>
      </c>
      <c r="AF42" s="492"/>
      <c r="AG42" s="492">
        <v>49.397590361445779</v>
      </c>
      <c r="AH42" s="492"/>
      <c r="AI42" s="492">
        <v>37.5</v>
      </c>
      <c r="AJ42" s="492"/>
      <c r="AK42" s="492">
        <v>100</v>
      </c>
      <c r="AL42" s="492"/>
      <c r="AM42" s="492">
        <v>12.5</v>
      </c>
      <c r="AN42" s="492"/>
      <c r="AO42" s="492" t="s">
        <v>31</v>
      </c>
      <c r="AP42" s="492"/>
      <c r="AQ42" s="492">
        <v>0</v>
      </c>
      <c r="AR42" s="492"/>
      <c r="AS42" s="492" t="s">
        <v>31</v>
      </c>
      <c r="AT42" s="492"/>
      <c r="AU42" s="492">
        <v>0</v>
      </c>
      <c r="AV42" s="492"/>
      <c r="AW42" s="492">
        <v>11.111111111111111</v>
      </c>
      <c r="AX42" s="492"/>
      <c r="AY42" s="492" t="s">
        <v>31</v>
      </c>
      <c r="AZ42" s="492"/>
      <c r="BA42" s="492" t="s">
        <v>31</v>
      </c>
      <c r="BB42" s="492"/>
      <c r="BC42" s="492" t="s">
        <v>31</v>
      </c>
      <c r="BD42" s="492"/>
      <c r="BE42" s="492" t="s">
        <v>31</v>
      </c>
      <c r="BF42" s="492"/>
      <c r="BG42" s="492">
        <v>45</v>
      </c>
      <c r="BH42" s="492"/>
      <c r="BI42" s="492">
        <v>25.84865629420085</v>
      </c>
      <c r="BJ42" s="492"/>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1"/>
      <c r="Y43" s="171"/>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351</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270</v>
      </c>
      <c r="B45" s="105"/>
    </row>
    <row r="46" spans="1:64" ht="12.6" customHeight="1">
      <c r="A46" s="150" t="s">
        <v>241</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398</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379</v>
      </c>
      <c r="B49" s="151"/>
      <c r="N49" s="173"/>
      <c r="P49" s="173"/>
    </row>
    <row r="50" spans="1:62" ht="12.6" customHeight="1">
      <c r="A50" s="150" t="s">
        <v>380</v>
      </c>
      <c r="B50" s="151"/>
      <c r="N50" s="173"/>
      <c r="P50" s="173"/>
    </row>
    <row r="51" spans="1:62" ht="12.6" customHeight="1">
      <c r="A51" s="150" t="s">
        <v>403</v>
      </c>
      <c r="B51" s="151"/>
      <c r="N51" s="173"/>
      <c r="P51" s="173"/>
    </row>
    <row r="52" spans="1:62" ht="12.6" customHeight="1">
      <c r="A52" s="153" t="s">
        <v>404</v>
      </c>
      <c r="B52" s="151"/>
      <c r="N52" s="173"/>
      <c r="P52" s="173"/>
    </row>
    <row r="53" spans="1:62" ht="12.6" customHeight="1">
      <c r="A53" s="150" t="s">
        <v>405</v>
      </c>
      <c r="B53" s="151"/>
    </row>
    <row r="54" spans="1:62" ht="12.6" customHeight="1">
      <c r="A54" s="153"/>
      <c r="B54" s="151"/>
    </row>
    <row r="55" spans="1:62" ht="12.6" customHeight="1">
      <c r="A55" s="150" t="s">
        <v>308</v>
      </c>
      <c r="B55" s="151"/>
    </row>
    <row r="56" spans="1:62" ht="12.6" customHeight="1">
      <c r="A56" s="150" t="s">
        <v>279</v>
      </c>
      <c r="B56" s="151"/>
    </row>
    <row r="57" spans="1:62" ht="12.6" customHeight="1">
      <c r="A57" s="63" t="s">
        <v>309</v>
      </c>
      <c r="B57" s="151"/>
      <c r="G57" s="174"/>
    </row>
    <row r="58" spans="1:62" ht="12.6" customHeight="1">
      <c r="A58" s="63" t="s">
        <v>310</v>
      </c>
      <c r="B58" s="145"/>
      <c r="G58" s="174"/>
    </row>
    <row r="59" spans="1:62" ht="12.6" customHeight="1">
      <c r="A59" s="150" t="s">
        <v>311</v>
      </c>
      <c r="B59" s="145"/>
      <c r="G59" s="174"/>
      <c r="BJ59" s="154"/>
    </row>
    <row r="60" spans="1:62" ht="12.6" customHeight="1">
      <c r="A60" s="150"/>
      <c r="G60" s="174"/>
    </row>
    <row r="61" spans="1:62" ht="12.6" customHeight="1">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7">
    <mergeCell ref="O4:P4"/>
    <mergeCell ref="Q4:R4"/>
    <mergeCell ref="C4:D4"/>
    <mergeCell ref="E4:F4"/>
    <mergeCell ref="G4:H4"/>
    <mergeCell ref="I4:J4"/>
    <mergeCell ref="K4:L4"/>
    <mergeCell ref="M4:N4"/>
    <mergeCell ref="S4:T4"/>
    <mergeCell ref="U4:V4"/>
    <mergeCell ref="AU4:AV4"/>
    <mergeCell ref="AW4:AX4"/>
    <mergeCell ref="AA4:AB4"/>
    <mergeCell ref="AC4:AD4"/>
    <mergeCell ref="AE4:AF4"/>
    <mergeCell ref="AG4:AH4"/>
    <mergeCell ref="AI4:AJ4"/>
    <mergeCell ref="AK4:AL4"/>
    <mergeCell ref="BG4:BH4"/>
    <mergeCell ref="C42:D42"/>
    <mergeCell ref="E42:F42"/>
    <mergeCell ref="G42:H42"/>
    <mergeCell ref="I42:J42"/>
    <mergeCell ref="K42:L42"/>
    <mergeCell ref="AM4:AN4"/>
    <mergeCell ref="AO4:AP4"/>
    <mergeCell ref="AQ4:AR4"/>
    <mergeCell ref="AS4:AT4"/>
    <mergeCell ref="BA42:BB42"/>
    <mergeCell ref="U42:V42"/>
    <mergeCell ref="AA42:AB42"/>
    <mergeCell ref="AC42:AD42"/>
    <mergeCell ref="AE42:AF42"/>
    <mergeCell ref="AY4:AZ4"/>
    <mergeCell ref="BA4:BB4"/>
    <mergeCell ref="W4:X4"/>
    <mergeCell ref="Y4:Z4"/>
    <mergeCell ref="BE42:BF42"/>
    <mergeCell ref="BC4:BD4"/>
    <mergeCell ref="BE4:BF4"/>
    <mergeCell ref="AG42:AH42"/>
    <mergeCell ref="AI42:AJ42"/>
    <mergeCell ref="AK42:AL42"/>
    <mergeCell ref="AM42:AN42"/>
    <mergeCell ref="BI42:BJ42"/>
    <mergeCell ref="AO42:AP42"/>
    <mergeCell ref="AQ42:AR42"/>
    <mergeCell ref="AS42:AT42"/>
    <mergeCell ref="AU42:AV42"/>
    <mergeCell ref="AW42:AX42"/>
    <mergeCell ref="AY42:AZ42"/>
    <mergeCell ref="BG42:BH42"/>
    <mergeCell ref="M42:N42"/>
    <mergeCell ref="O42:P42"/>
    <mergeCell ref="Q42:R42"/>
    <mergeCell ref="S42:T42"/>
    <mergeCell ref="BC42:BD42"/>
  </mergeCells>
  <phoneticPr fontId="0" type="noConversion"/>
  <pageMargins left="0.7" right="0.7" top="0.78740157499999996" bottom="0.78740157499999996" header="0.3" footer="0.3"/>
  <pageSetup paperSize="9" scale="65" orientation="landscape"/>
  <rowBreaks count="1" manualBreakCount="1">
    <brk id="89" max="6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6" width="4.42578125" style="14" hidden="1"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8" width="4.42578125" style="14" hidden="1" customWidth="1"/>
    <col min="59" max="60" width="4.42578125" style="14" customWidth="1"/>
    <col min="61" max="64" width="5.42578125" style="63" customWidth="1"/>
    <col min="65" max="78" width="11.42578125" style="63" customWidth="1"/>
  </cols>
  <sheetData>
    <row r="1" spans="1:64" s="97" customFormat="1" ht="12.6" customHeight="1">
      <c r="A1" s="223" t="s">
        <v>406</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4"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7" t="s">
        <v>407</v>
      </c>
      <c r="AX4" s="498"/>
      <c r="AY4" s="497" t="s">
        <v>140</v>
      </c>
      <c r="AZ4" s="498"/>
      <c r="BA4" s="497" t="s">
        <v>141</v>
      </c>
      <c r="BB4" s="498"/>
      <c r="BC4" s="497" t="s">
        <v>142</v>
      </c>
      <c r="BD4" s="498"/>
      <c r="BE4" s="497" t="s">
        <v>143</v>
      </c>
      <c r="BF4" s="498"/>
      <c r="BG4" s="493" t="s">
        <v>408</v>
      </c>
      <c r="BH4" s="500"/>
      <c r="BI4" s="107" t="s">
        <v>22</v>
      </c>
      <c r="BJ4" s="108"/>
      <c r="BK4" s="108"/>
      <c r="BL4" s="109" t="s">
        <v>23</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4"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0" t="s">
        <v>26</v>
      </c>
      <c r="Y6" s="159" t="s">
        <v>25</v>
      </c>
      <c r="Z6" s="160"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 customHeight="1">
      <c r="A9" s="126" t="s">
        <v>22</v>
      </c>
      <c r="B9" s="127" t="s">
        <v>409</v>
      </c>
      <c r="C9" s="45">
        <v>128</v>
      </c>
      <c r="D9" s="45">
        <v>485</v>
      </c>
      <c r="E9" s="45">
        <v>114</v>
      </c>
      <c r="F9" s="45">
        <v>482</v>
      </c>
      <c r="G9" s="45">
        <v>270</v>
      </c>
      <c r="H9" s="45">
        <v>329</v>
      </c>
      <c r="I9" s="45">
        <v>65</v>
      </c>
      <c r="J9" s="45">
        <v>519</v>
      </c>
      <c r="K9" s="45">
        <v>0</v>
      </c>
      <c r="L9" s="45">
        <v>0</v>
      </c>
      <c r="M9" s="45">
        <v>17</v>
      </c>
      <c r="N9" s="45">
        <v>87</v>
      </c>
      <c r="O9" s="45">
        <v>0</v>
      </c>
      <c r="P9" s="45">
        <v>0</v>
      </c>
      <c r="Q9" s="45">
        <v>12</v>
      </c>
      <c r="R9" s="45">
        <v>32</v>
      </c>
      <c r="S9" s="45">
        <v>4</v>
      </c>
      <c r="T9" s="45">
        <v>14</v>
      </c>
      <c r="U9" s="45">
        <v>1</v>
      </c>
      <c r="V9" s="45">
        <v>10</v>
      </c>
      <c r="W9" s="45">
        <v>0</v>
      </c>
      <c r="X9" s="45">
        <v>0</v>
      </c>
      <c r="Y9" s="45">
        <v>0</v>
      </c>
      <c r="Z9" s="45">
        <v>0</v>
      </c>
      <c r="AA9" s="45">
        <v>12</v>
      </c>
      <c r="AB9" s="45">
        <v>22</v>
      </c>
      <c r="AC9" s="45">
        <v>0</v>
      </c>
      <c r="AD9" s="45">
        <v>2</v>
      </c>
      <c r="AE9" s="45">
        <v>0</v>
      </c>
      <c r="AF9" s="45">
        <v>0</v>
      </c>
      <c r="AG9" s="45">
        <v>71</v>
      </c>
      <c r="AH9" s="45">
        <v>82</v>
      </c>
      <c r="AI9" s="45">
        <v>3</v>
      </c>
      <c r="AJ9" s="45">
        <v>5</v>
      </c>
      <c r="AK9" s="45">
        <v>1</v>
      </c>
      <c r="AL9" s="45">
        <v>1</v>
      </c>
      <c r="AM9" s="45">
        <v>1</v>
      </c>
      <c r="AN9" s="45">
        <v>11</v>
      </c>
      <c r="AO9" s="45">
        <v>0</v>
      </c>
      <c r="AP9" s="45">
        <v>0</v>
      </c>
      <c r="AQ9" s="45">
        <v>0</v>
      </c>
      <c r="AR9" s="45">
        <v>6</v>
      </c>
      <c r="AS9" s="45">
        <v>0</v>
      </c>
      <c r="AT9" s="45">
        <v>1</v>
      </c>
      <c r="AU9" s="45">
        <v>0</v>
      </c>
      <c r="AV9" s="45">
        <v>11</v>
      </c>
      <c r="AW9" s="45">
        <v>0</v>
      </c>
      <c r="AX9" s="45">
        <v>0</v>
      </c>
      <c r="AY9" s="45">
        <v>0</v>
      </c>
      <c r="AZ9" s="45">
        <v>0</v>
      </c>
      <c r="BA9" s="45">
        <v>0</v>
      </c>
      <c r="BB9" s="45">
        <v>0</v>
      </c>
      <c r="BC9" s="45">
        <v>0</v>
      </c>
      <c r="BD9" s="45">
        <v>0</v>
      </c>
      <c r="BE9" s="45">
        <v>0</v>
      </c>
      <c r="BF9" s="45">
        <v>0</v>
      </c>
      <c r="BG9" s="45">
        <v>9</v>
      </c>
      <c r="BH9" s="45">
        <v>11</v>
      </c>
      <c r="BI9" s="45">
        <v>732</v>
      </c>
      <c r="BJ9" s="45">
        <v>2200</v>
      </c>
      <c r="BK9" s="45">
        <v>2932</v>
      </c>
      <c r="BL9" s="67">
        <v>24.965893587994543</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4" s="59" customFormat="1" ht="12.6" customHeight="1">
      <c r="A11" s="63" t="s">
        <v>167</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0" t="s">
        <v>31</v>
      </c>
      <c r="AP11" s="55" t="s">
        <v>31</v>
      </c>
      <c r="AQ11" s="133">
        <v>0</v>
      </c>
      <c r="AR11" s="133">
        <v>1</v>
      </c>
      <c r="AS11" s="50">
        <v>0</v>
      </c>
      <c r="AT11" s="55">
        <v>0</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56</v>
      </c>
      <c r="BJ11" s="133">
        <v>124</v>
      </c>
      <c r="BK11" s="61">
        <v>180</v>
      </c>
      <c r="BL11" s="132">
        <v>31.111111111111111</v>
      </c>
    </row>
    <row r="12" spans="1:64" ht="12.6" customHeight="1">
      <c r="A12" s="63" t="s">
        <v>184</v>
      </c>
      <c r="B12" s="54">
        <v>2002</v>
      </c>
      <c r="C12" s="55">
        <v>9</v>
      </c>
      <c r="D12" s="55">
        <v>27</v>
      </c>
      <c r="E12" s="55">
        <v>0</v>
      </c>
      <c r="F12" s="55">
        <v>2</v>
      </c>
      <c r="G12" s="55">
        <v>29</v>
      </c>
      <c r="H12" s="55">
        <v>29</v>
      </c>
      <c r="I12" s="55">
        <v>7</v>
      </c>
      <c r="J12" s="55">
        <v>60</v>
      </c>
      <c r="K12" s="55" t="s">
        <v>31</v>
      </c>
      <c r="L12" s="55" t="s">
        <v>31</v>
      </c>
      <c r="M12" s="56" t="s">
        <v>31</v>
      </c>
      <c r="N12" s="56" t="s">
        <v>31</v>
      </c>
      <c r="O12" s="56" t="s">
        <v>31</v>
      </c>
      <c r="P12" s="56"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12</v>
      </c>
      <c r="AH12" s="55">
        <v>3</v>
      </c>
      <c r="AI12" s="56" t="s">
        <v>31</v>
      </c>
      <c r="AJ12" s="56" t="s">
        <v>31</v>
      </c>
      <c r="AK12" s="56" t="s">
        <v>31</v>
      </c>
      <c r="AL12" s="56" t="s">
        <v>31</v>
      </c>
      <c r="AM12" s="56">
        <v>0</v>
      </c>
      <c r="AN12" s="56">
        <v>3</v>
      </c>
      <c r="AO12" s="50" t="s">
        <v>31</v>
      </c>
      <c r="AP12" s="55" t="s">
        <v>31</v>
      </c>
      <c r="AQ12" s="133">
        <v>0</v>
      </c>
      <c r="AR12" s="133">
        <v>4</v>
      </c>
      <c r="AS12" s="50">
        <v>0</v>
      </c>
      <c r="AT12" s="55">
        <v>0</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2</v>
      </c>
      <c r="BI12" s="133">
        <v>60</v>
      </c>
      <c r="BJ12" s="133">
        <v>140</v>
      </c>
      <c r="BK12" s="61">
        <v>200</v>
      </c>
      <c r="BL12" s="132">
        <v>30</v>
      </c>
    </row>
    <row r="13" spans="1:64" ht="12.6" customHeight="1">
      <c r="A13" s="63" t="s">
        <v>239</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4"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15</v>
      </c>
      <c r="BJ14" s="133">
        <v>49</v>
      </c>
      <c r="BK14" s="61">
        <v>64</v>
      </c>
      <c r="BL14" s="132">
        <v>23.4375</v>
      </c>
    </row>
    <row r="15" spans="1:64" ht="12.6" customHeight="1">
      <c r="A15" s="63" t="s">
        <v>35</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18</v>
      </c>
      <c r="BJ15" s="133">
        <v>82</v>
      </c>
      <c r="BK15" s="61">
        <v>100</v>
      </c>
      <c r="BL15" s="132">
        <v>18</v>
      </c>
    </row>
    <row r="16" spans="1:64"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0"/>
      <c r="AZ16" s="55"/>
      <c r="BA16" s="50"/>
      <c r="BB16" s="55"/>
      <c r="BC16" s="50"/>
      <c r="BD16" s="55"/>
      <c r="BE16" s="50"/>
      <c r="BF16" s="55"/>
      <c r="BG16" s="59"/>
      <c r="BH16" s="59"/>
      <c r="BI16" s="50"/>
      <c r="BJ16" s="50"/>
      <c r="BK16" s="61"/>
      <c r="BL16" s="64"/>
    </row>
    <row r="17" spans="1:64" ht="12.6" customHeight="1">
      <c r="A17" s="63" t="s">
        <v>185</v>
      </c>
      <c r="B17" s="54">
        <v>2002</v>
      </c>
      <c r="C17" s="55">
        <v>3</v>
      </c>
      <c r="D17" s="55">
        <v>8</v>
      </c>
      <c r="E17" s="55">
        <v>9</v>
      </c>
      <c r="F17" s="55">
        <v>20</v>
      </c>
      <c r="G17" s="55">
        <v>4</v>
      </c>
      <c r="H17" s="55">
        <v>4</v>
      </c>
      <c r="I17" s="55">
        <v>1</v>
      </c>
      <c r="J17" s="55">
        <v>6</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t="s">
        <v>31</v>
      </c>
      <c r="BH17" s="59" t="s">
        <v>31</v>
      </c>
      <c r="BI17" s="133">
        <v>17</v>
      </c>
      <c r="BJ17" s="133">
        <v>38</v>
      </c>
      <c r="BK17" s="61">
        <v>55</v>
      </c>
      <c r="BL17" s="132">
        <v>30.909090909090907</v>
      </c>
    </row>
    <row r="18" spans="1:64" ht="12.6" customHeight="1">
      <c r="A18" s="63" t="s">
        <v>240</v>
      </c>
      <c r="B18" s="54">
        <v>2002</v>
      </c>
      <c r="C18" s="55">
        <v>4</v>
      </c>
      <c r="D18" s="55">
        <v>15</v>
      </c>
      <c r="E18" s="55">
        <v>2</v>
      </c>
      <c r="F18" s="55">
        <v>22</v>
      </c>
      <c r="G18" s="55">
        <v>0</v>
      </c>
      <c r="H18" s="55">
        <v>2</v>
      </c>
      <c r="I18" s="55">
        <v>1</v>
      </c>
      <c r="J18" s="55">
        <v>6</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4" ht="12.6" customHeight="1">
      <c r="A19" s="63" t="s">
        <v>187</v>
      </c>
      <c r="B19" s="54">
        <v>2002.00000000001</v>
      </c>
      <c r="C19" s="55">
        <v>3</v>
      </c>
      <c r="D19" s="55">
        <v>23</v>
      </c>
      <c r="E19" s="55">
        <v>0</v>
      </c>
      <c r="F19" s="55">
        <v>13</v>
      </c>
      <c r="G19" s="55">
        <v>1</v>
      </c>
      <c r="H19" s="55">
        <v>11</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5</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1</v>
      </c>
      <c r="BH19" s="59">
        <v>1</v>
      </c>
      <c r="BI19" s="133">
        <v>8</v>
      </c>
      <c r="BJ19" s="133">
        <v>72</v>
      </c>
      <c r="BK19" s="61">
        <v>80</v>
      </c>
      <c r="BL19" s="132">
        <v>10</v>
      </c>
    </row>
    <row r="20" spans="1:64" ht="12.6" customHeight="1">
      <c r="A20" s="63" t="s">
        <v>40</v>
      </c>
      <c r="B20" s="54">
        <v>2002.00000000001</v>
      </c>
      <c r="C20" s="55">
        <v>6</v>
      </c>
      <c r="D20" s="55">
        <v>14</v>
      </c>
      <c r="E20" s="55">
        <v>6</v>
      </c>
      <c r="F20" s="55">
        <v>19</v>
      </c>
      <c r="G20" s="55">
        <v>3</v>
      </c>
      <c r="H20" s="55">
        <v>6</v>
      </c>
      <c r="I20" s="55">
        <v>2</v>
      </c>
      <c r="J20" s="55">
        <v>16</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3</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3</v>
      </c>
      <c r="BH20" s="59">
        <v>0</v>
      </c>
      <c r="BI20" s="133">
        <v>22</v>
      </c>
      <c r="BJ20" s="133">
        <v>58</v>
      </c>
      <c r="BK20" s="61">
        <v>80</v>
      </c>
      <c r="BL20" s="132">
        <v>27.500000000000004</v>
      </c>
    </row>
    <row r="21" spans="1:64" ht="12.6" customHeight="1">
      <c r="A21" s="63" t="s">
        <v>41</v>
      </c>
      <c r="B21" s="54">
        <v>2001.00000000001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6" t="s">
        <v>31</v>
      </c>
      <c r="AF21" s="56" t="s">
        <v>31</v>
      </c>
      <c r="AG21" s="50">
        <v>1</v>
      </c>
      <c r="AH21" s="55">
        <v>0</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1</v>
      </c>
      <c r="BH21" s="59">
        <v>1</v>
      </c>
      <c r="BI21" s="133">
        <v>33</v>
      </c>
      <c r="BJ21" s="133">
        <v>97</v>
      </c>
      <c r="BK21" s="61">
        <v>130</v>
      </c>
      <c r="BL21" s="132">
        <v>25.384615384615383</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0"/>
      <c r="AZ22" s="55"/>
      <c r="BA22" s="50"/>
      <c r="BB22" s="55"/>
      <c r="BC22" s="50"/>
      <c r="BD22" s="55"/>
      <c r="BE22" s="50"/>
      <c r="BF22" s="55"/>
      <c r="BG22" s="59"/>
      <c r="BH22" s="59"/>
      <c r="BI22" s="50"/>
      <c r="BJ22" s="50"/>
      <c r="BK22" s="61"/>
      <c r="BL22" s="64"/>
    </row>
    <row r="23" spans="1:64" ht="12.6" customHeight="1">
      <c r="A23" s="63" t="s">
        <v>212</v>
      </c>
      <c r="B23" s="54">
        <v>2001.00000000001</v>
      </c>
      <c r="C23" s="55">
        <v>10</v>
      </c>
      <c r="D23" s="55">
        <v>43</v>
      </c>
      <c r="E23" s="55">
        <v>8</v>
      </c>
      <c r="F23" s="55">
        <v>24</v>
      </c>
      <c r="G23" s="55">
        <v>14</v>
      </c>
      <c r="H23" s="55">
        <v>23</v>
      </c>
      <c r="I23" s="55">
        <v>2</v>
      </c>
      <c r="J23" s="55">
        <v>19</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0</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34</v>
      </c>
      <c r="BJ23" s="133">
        <v>110</v>
      </c>
      <c r="BK23" s="61">
        <v>144</v>
      </c>
      <c r="BL23" s="132">
        <v>23.611111111111111</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0" t="s">
        <v>31</v>
      </c>
      <c r="AP24" s="55" t="s">
        <v>31</v>
      </c>
      <c r="AQ24" s="133">
        <v>0</v>
      </c>
      <c r="AR24" s="133">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47</v>
      </c>
      <c r="BJ24" s="133">
        <v>83</v>
      </c>
      <c r="BK24" s="61">
        <v>130</v>
      </c>
      <c r="BL24" s="132">
        <v>36.153846153846153</v>
      </c>
    </row>
    <row r="25" spans="1:64" ht="12.6" customHeight="1">
      <c r="A25" s="63" t="s">
        <v>111</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0" t="s">
        <v>31</v>
      </c>
      <c r="AP25" s="55" t="s">
        <v>31</v>
      </c>
      <c r="AQ25" s="133" t="s">
        <v>31</v>
      </c>
      <c r="AR25" s="133" t="s">
        <v>31</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0" t="s">
        <v>31</v>
      </c>
      <c r="AP26" s="55" t="s">
        <v>31</v>
      </c>
      <c r="AQ26" s="133">
        <v>0</v>
      </c>
      <c r="AR26" s="133">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1</v>
      </c>
      <c r="BH26" s="59">
        <v>0</v>
      </c>
      <c r="BI26" s="133">
        <v>17</v>
      </c>
      <c r="BJ26" s="133">
        <v>63</v>
      </c>
      <c r="BK26" s="61">
        <v>80</v>
      </c>
      <c r="BL26" s="132">
        <v>21.25</v>
      </c>
    </row>
    <row r="27" spans="1:64" ht="12.6" customHeight="1">
      <c r="A27" s="63" t="s">
        <v>397</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9" t="s">
        <v>48</v>
      </c>
      <c r="BH27" s="59"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0"/>
      <c r="AZ28" s="55"/>
      <c r="BA28" s="50"/>
      <c r="BB28" s="55"/>
      <c r="BC28" s="50"/>
      <c r="BD28" s="55"/>
      <c r="BE28" s="50"/>
      <c r="BF28" s="55"/>
      <c r="BG28" s="59"/>
      <c r="BH28" s="59"/>
      <c r="BI28" s="63"/>
      <c r="BJ28" s="63"/>
      <c r="BK28" s="61"/>
      <c r="BL28" s="63"/>
    </row>
    <row r="29" spans="1:64" ht="12.6" customHeight="1">
      <c r="A29" s="63" t="s">
        <v>47</v>
      </c>
      <c r="B29" s="54">
        <v>2002.99999999999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63">
        <v>8</v>
      </c>
      <c r="BJ29" s="63">
        <v>41</v>
      </c>
      <c r="BK29" s="61">
        <v>49</v>
      </c>
      <c r="BL29" s="149">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1</v>
      </c>
      <c r="BI30" s="133">
        <v>46</v>
      </c>
      <c r="BJ30" s="133">
        <v>134</v>
      </c>
      <c r="BK30" s="61">
        <v>180</v>
      </c>
      <c r="BL30" s="132">
        <v>25.555555555555554</v>
      </c>
    </row>
    <row r="31" spans="1:64" ht="12.6" customHeight="1">
      <c r="A31" s="63" t="s">
        <v>257</v>
      </c>
      <c r="B31" s="54">
        <v>2002.99999999999</v>
      </c>
      <c r="C31" s="55">
        <v>7</v>
      </c>
      <c r="D31" s="55">
        <v>22</v>
      </c>
      <c r="E31" s="55">
        <v>4</v>
      </c>
      <c r="F31" s="55">
        <v>36</v>
      </c>
      <c r="G31" s="55">
        <v>5</v>
      </c>
      <c r="H31" s="55">
        <v>8</v>
      </c>
      <c r="I31" s="55">
        <v>6</v>
      </c>
      <c r="J31" s="55">
        <v>27</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2</v>
      </c>
      <c r="BI31" s="133">
        <v>24</v>
      </c>
      <c r="BJ31" s="133">
        <v>96</v>
      </c>
      <c r="BK31" s="61">
        <v>120</v>
      </c>
      <c r="BL31" s="132">
        <v>20</v>
      </c>
    </row>
    <row r="32" spans="1:64" ht="12.6" customHeight="1">
      <c r="A32" s="63" t="s">
        <v>53</v>
      </c>
      <c r="B32" s="54">
        <v>2000.99999999999</v>
      </c>
      <c r="C32" s="55">
        <v>11</v>
      </c>
      <c r="D32" s="55">
        <v>29</v>
      </c>
      <c r="E32" s="55">
        <v>8</v>
      </c>
      <c r="F32" s="55">
        <v>24</v>
      </c>
      <c r="G32" s="55">
        <v>21</v>
      </c>
      <c r="H32" s="55">
        <v>15</v>
      </c>
      <c r="I32" s="55">
        <v>11</v>
      </c>
      <c r="J32" s="55">
        <v>61</v>
      </c>
      <c r="K32" s="55" t="s">
        <v>31</v>
      </c>
      <c r="L32" s="55" t="s">
        <v>31</v>
      </c>
      <c r="M32" s="56" t="s">
        <v>31</v>
      </c>
      <c r="N32" s="56" t="s">
        <v>31</v>
      </c>
      <c r="O32" s="56" t="s">
        <v>31</v>
      </c>
      <c r="P32" s="56"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3</v>
      </c>
      <c r="AH32" s="55">
        <v>4</v>
      </c>
      <c r="AI32" s="56" t="s">
        <v>31</v>
      </c>
      <c r="AJ32" s="56" t="s">
        <v>31</v>
      </c>
      <c r="AK32" s="56" t="s">
        <v>31</v>
      </c>
      <c r="AL32" s="56" t="s">
        <v>31</v>
      </c>
      <c r="AM32" s="56">
        <v>0</v>
      </c>
      <c r="AN32" s="56">
        <v>4</v>
      </c>
      <c r="AO32" s="50" t="s">
        <v>31</v>
      </c>
      <c r="AP32" s="55" t="s">
        <v>31</v>
      </c>
      <c r="AQ32" s="133">
        <v>0</v>
      </c>
      <c r="AR32" s="133">
        <v>0</v>
      </c>
      <c r="AS32" s="50">
        <v>0</v>
      </c>
      <c r="AT32" s="55">
        <v>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58</v>
      </c>
      <c r="BJ32" s="133">
        <v>142</v>
      </c>
      <c r="BK32" s="61">
        <v>200</v>
      </c>
      <c r="BL32" s="132">
        <v>28.999999999999996</v>
      </c>
    </row>
    <row r="33" spans="1:64" ht="12.6" customHeight="1">
      <c r="A33" s="63" t="s">
        <v>159</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0" t="s">
        <v>31</v>
      </c>
      <c r="AP33" s="55" t="s">
        <v>31</v>
      </c>
      <c r="AQ33" s="133">
        <v>0</v>
      </c>
      <c r="AR33" s="133">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 customHeight="1">
      <c r="A35" s="63" t="s">
        <v>55</v>
      </c>
      <c r="B35" s="54">
        <v>2002.99999999999</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v>0</v>
      </c>
      <c r="AV35" s="55">
        <v>11</v>
      </c>
      <c r="AW35" s="50" t="s">
        <v>31</v>
      </c>
      <c r="AX35" s="55" t="s">
        <v>31</v>
      </c>
      <c r="AY35" s="50">
        <v>0</v>
      </c>
      <c r="AZ35" s="55">
        <v>0</v>
      </c>
      <c r="BA35" s="50" t="s">
        <v>31</v>
      </c>
      <c r="BB35" s="55" t="s">
        <v>31</v>
      </c>
      <c r="BC35" s="50" t="s">
        <v>31</v>
      </c>
      <c r="BD35" s="55" t="s">
        <v>31</v>
      </c>
      <c r="BE35" s="50" t="s">
        <v>31</v>
      </c>
      <c r="BF35" s="55" t="s">
        <v>31</v>
      </c>
      <c r="BG35" s="59">
        <v>0</v>
      </c>
      <c r="BH35" s="59">
        <v>0</v>
      </c>
      <c r="BI35" s="133">
        <v>10</v>
      </c>
      <c r="BJ35" s="133">
        <v>80</v>
      </c>
      <c r="BK35" s="61">
        <v>90</v>
      </c>
      <c r="BL35" s="132">
        <v>11.111111111111111</v>
      </c>
    </row>
    <row r="36" spans="1:64" ht="12.6" customHeight="1">
      <c r="A36" s="63" t="s">
        <v>56</v>
      </c>
      <c r="B36" s="54">
        <v>2001.99999999999</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0" t="s">
        <v>31</v>
      </c>
      <c r="AP36" s="55" t="s">
        <v>31</v>
      </c>
      <c r="AQ36" s="133">
        <v>0</v>
      </c>
      <c r="AR36" s="133">
        <v>0</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2</v>
      </c>
      <c r="BI36" s="133">
        <v>43</v>
      </c>
      <c r="BJ36" s="133">
        <v>137</v>
      </c>
      <c r="BK36" s="61">
        <v>180</v>
      </c>
      <c r="BL36" s="132">
        <v>23.888888888888889</v>
      </c>
    </row>
    <row r="37" spans="1:64" ht="12.6" customHeight="1">
      <c r="A37" s="63" t="s">
        <v>215</v>
      </c>
      <c r="B37" s="54">
        <v>2000.99999999999</v>
      </c>
      <c r="C37" s="55">
        <v>2</v>
      </c>
      <c r="D37" s="55">
        <v>30</v>
      </c>
      <c r="E37" s="55">
        <v>9</v>
      </c>
      <c r="F37" s="55">
        <v>66</v>
      </c>
      <c r="G37" s="55">
        <v>6</v>
      </c>
      <c r="H37" s="55">
        <v>12</v>
      </c>
      <c r="I37" s="55">
        <v>0</v>
      </c>
      <c r="J37" s="55">
        <v>2</v>
      </c>
      <c r="K37" s="55" t="s">
        <v>31</v>
      </c>
      <c r="L37" s="55" t="s">
        <v>31</v>
      </c>
      <c r="M37" s="56">
        <v>0</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v>0</v>
      </c>
      <c r="AR37" s="133">
        <v>0</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17</v>
      </c>
      <c r="BJ37" s="133">
        <v>113</v>
      </c>
      <c r="BK37" s="61">
        <v>130</v>
      </c>
      <c r="BL37" s="132">
        <v>13.076923076923078</v>
      </c>
    </row>
    <row r="38" spans="1:64" ht="12.6" customHeight="1">
      <c r="A38" s="63" t="s">
        <v>58</v>
      </c>
      <c r="B38" s="54">
        <v>2000.99999999999</v>
      </c>
      <c r="C38" s="55">
        <v>7</v>
      </c>
      <c r="D38" s="55">
        <v>18</v>
      </c>
      <c r="E38" s="55" t="s">
        <v>31</v>
      </c>
      <c r="F38" s="55" t="s">
        <v>31</v>
      </c>
      <c r="G38" s="55">
        <v>15</v>
      </c>
      <c r="H38" s="55">
        <v>24</v>
      </c>
      <c r="I38" s="55" t="s">
        <v>31</v>
      </c>
      <c r="J38" s="55" t="s">
        <v>31</v>
      </c>
      <c r="K38" s="55" t="s">
        <v>31</v>
      </c>
      <c r="L38" s="55" t="s">
        <v>31</v>
      </c>
      <c r="M38" s="56">
        <v>7</v>
      </c>
      <c r="N38" s="56">
        <v>28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6" t="s">
        <v>31</v>
      </c>
      <c r="AF38" s="56" t="s">
        <v>31</v>
      </c>
      <c r="AG38" s="50">
        <v>2</v>
      </c>
      <c r="AH38" s="55">
        <v>5</v>
      </c>
      <c r="AI38" s="56" t="s">
        <v>31</v>
      </c>
      <c r="AJ38" s="56" t="s">
        <v>31</v>
      </c>
      <c r="AK38" s="56">
        <v>1</v>
      </c>
      <c r="AL38" s="56">
        <v>1</v>
      </c>
      <c r="AM38" s="56" t="s">
        <v>31</v>
      </c>
      <c r="AN38" s="56" t="s">
        <v>31</v>
      </c>
      <c r="AO38" s="50" t="s">
        <v>31</v>
      </c>
      <c r="AP38" s="55" t="s">
        <v>31</v>
      </c>
      <c r="AQ38" s="133">
        <v>0</v>
      </c>
      <c r="AR38" s="133">
        <v>0</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133">
        <v>34</v>
      </c>
      <c r="BJ38" s="133">
        <v>81</v>
      </c>
      <c r="BK38" s="61">
        <v>115</v>
      </c>
      <c r="BL38" s="132">
        <v>29.565217391304348</v>
      </c>
    </row>
    <row r="39" spans="1:64" ht="12.6" customHeight="1">
      <c r="A39" s="63" t="s">
        <v>191</v>
      </c>
      <c r="B39" s="54">
        <v>2000.99999999999</v>
      </c>
      <c r="C39" s="55">
        <v>1</v>
      </c>
      <c r="D39" s="55">
        <v>11</v>
      </c>
      <c r="E39" s="55">
        <v>0</v>
      </c>
      <c r="F39" s="55">
        <v>12</v>
      </c>
      <c r="G39" s="55">
        <v>8</v>
      </c>
      <c r="H39" s="55">
        <v>11</v>
      </c>
      <c r="I39" s="55">
        <v>1</v>
      </c>
      <c r="J39" s="55">
        <v>9</v>
      </c>
      <c r="K39" s="55" t="s">
        <v>31</v>
      </c>
      <c r="L39" s="55" t="s">
        <v>31</v>
      </c>
      <c r="M39" s="56">
        <v>3</v>
      </c>
      <c r="N39" s="56">
        <v>20</v>
      </c>
      <c r="O39" s="56" t="s">
        <v>31</v>
      </c>
      <c r="P39" s="56"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6" t="s">
        <v>31</v>
      </c>
      <c r="AF39" s="56" t="s">
        <v>31</v>
      </c>
      <c r="AG39" s="50">
        <v>5</v>
      </c>
      <c r="AH39" s="55">
        <v>6</v>
      </c>
      <c r="AI39" s="56" t="s">
        <v>31</v>
      </c>
      <c r="AJ39" s="56" t="s">
        <v>31</v>
      </c>
      <c r="AK39" s="56" t="s">
        <v>31</v>
      </c>
      <c r="AL39" s="56" t="s">
        <v>31</v>
      </c>
      <c r="AM39" s="56" t="s">
        <v>31</v>
      </c>
      <c r="AN39" s="56" t="s">
        <v>31</v>
      </c>
      <c r="AO39" s="50" t="s">
        <v>31</v>
      </c>
      <c r="AP39" s="55" t="s">
        <v>31</v>
      </c>
      <c r="AQ39" s="133" t="s">
        <v>31</v>
      </c>
      <c r="AR39" s="133" t="s">
        <v>31</v>
      </c>
      <c r="AS39" s="50" t="s">
        <v>31</v>
      </c>
      <c r="AT39" s="55" t="s">
        <v>31</v>
      </c>
      <c r="AU39" s="50" t="s">
        <v>31</v>
      </c>
      <c r="AV39" s="55" t="s">
        <v>31</v>
      </c>
      <c r="AW39" s="50" t="s">
        <v>31</v>
      </c>
      <c r="AX39" s="55" t="s">
        <v>31</v>
      </c>
      <c r="AY39" s="50" t="s">
        <v>31</v>
      </c>
      <c r="AZ39" s="55" t="s">
        <v>31</v>
      </c>
      <c r="BA39" s="50" t="s">
        <v>31</v>
      </c>
      <c r="BB39" s="55" t="s">
        <v>31</v>
      </c>
      <c r="BC39" s="50" t="s">
        <v>31</v>
      </c>
      <c r="BD39" s="55" t="s">
        <v>31</v>
      </c>
      <c r="BE39" s="50" t="s">
        <v>31</v>
      </c>
      <c r="BF39" s="55" t="s">
        <v>31</v>
      </c>
      <c r="BG39" s="59">
        <v>0</v>
      </c>
      <c r="BH39" s="59">
        <v>0</v>
      </c>
      <c r="BI39" s="133">
        <v>23</v>
      </c>
      <c r="BJ39" s="133">
        <v>77</v>
      </c>
      <c r="BK39" s="61">
        <v>100</v>
      </c>
      <c r="BL39" s="132">
        <v>23</v>
      </c>
    </row>
    <row r="40" spans="1:64" ht="12.6" customHeight="1">
      <c r="A40" s="134" t="s">
        <v>60</v>
      </c>
      <c r="B40" s="54">
        <v>2001.99999999999</v>
      </c>
      <c r="C40" s="55">
        <v>3</v>
      </c>
      <c r="D40" s="55">
        <v>9</v>
      </c>
      <c r="E40" s="55">
        <v>4</v>
      </c>
      <c r="F40" s="55">
        <v>16</v>
      </c>
      <c r="G40" s="55">
        <v>6</v>
      </c>
      <c r="H40" s="55">
        <v>9</v>
      </c>
      <c r="I40" s="55">
        <v>0</v>
      </c>
      <c r="J40" s="55">
        <v>2</v>
      </c>
      <c r="K40" s="55" t="s">
        <v>31</v>
      </c>
      <c r="L40" s="55" t="s">
        <v>31</v>
      </c>
      <c r="M40" s="56" t="s">
        <v>31</v>
      </c>
      <c r="N40" s="56" t="s">
        <v>31</v>
      </c>
      <c r="O40" s="56" t="s">
        <v>31</v>
      </c>
      <c r="P40" s="56"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 customHeight="1">
      <c r="A42" s="135" t="s">
        <v>61</v>
      </c>
      <c r="B42" s="136"/>
      <c r="C42" s="492">
        <v>20.880913539967374</v>
      </c>
      <c r="D42" s="492"/>
      <c r="E42" s="492">
        <v>19.127516778523489</v>
      </c>
      <c r="F42" s="492"/>
      <c r="G42" s="492">
        <v>45.075125208681129</v>
      </c>
      <c r="H42" s="492"/>
      <c r="I42" s="492">
        <v>11.13013698630137</v>
      </c>
      <c r="J42" s="492"/>
      <c r="K42" s="492" t="s">
        <v>31</v>
      </c>
      <c r="L42" s="492"/>
      <c r="M42" s="492">
        <v>16.346153846153847</v>
      </c>
      <c r="N42" s="492"/>
      <c r="O42" s="492" t="s">
        <v>31</v>
      </c>
      <c r="P42" s="492"/>
      <c r="Q42" s="492">
        <v>27.27272727272727</v>
      </c>
      <c r="R42" s="492"/>
      <c r="S42" s="492">
        <v>22.222222222222221</v>
      </c>
      <c r="T42" s="492"/>
      <c r="U42" s="492">
        <v>9.0909090909090917</v>
      </c>
      <c r="V42" s="492"/>
      <c r="W42" s="492" t="s">
        <v>31</v>
      </c>
      <c r="X42" s="492"/>
      <c r="Y42" s="492" t="s">
        <v>31</v>
      </c>
      <c r="Z42" s="492"/>
      <c r="AA42" s="492">
        <v>35.294117647058826</v>
      </c>
      <c r="AB42" s="492"/>
      <c r="AC42" s="492">
        <v>0</v>
      </c>
      <c r="AD42" s="492"/>
      <c r="AE42" s="492" t="s">
        <v>31</v>
      </c>
      <c r="AF42" s="492"/>
      <c r="AG42" s="492">
        <v>46.405228758169933</v>
      </c>
      <c r="AH42" s="492"/>
      <c r="AI42" s="492">
        <v>37.5</v>
      </c>
      <c r="AJ42" s="492"/>
      <c r="AK42" s="492">
        <v>50</v>
      </c>
      <c r="AL42" s="492"/>
      <c r="AM42" s="492">
        <v>8.3333333333333321</v>
      </c>
      <c r="AN42" s="492"/>
      <c r="AO42" s="492" t="s">
        <v>31</v>
      </c>
      <c r="AP42" s="492"/>
      <c r="AQ42" s="492">
        <v>0</v>
      </c>
      <c r="AR42" s="492"/>
      <c r="AS42" s="492">
        <v>0</v>
      </c>
      <c r="AT42" s="492"/>
      <c r="AU42" s="492">
        <v>0</v>
      </c>
      <c r="AV42" s="492"/>
      <c r="AW42" s="492" t="s">
        <v>31</v>
      </c>
      <c r="AX42" s="492"/>
      <c r="AY42" s="492" t="s">
        <v>31</v>
      </c>
      <c r="AZ42" s="492"/>
      <c r="BA42" s="492" t="s">
        <v>31</v>
      </c>
      <c r="BB42" s="492"/>
      <c r="BC42" s="492" t="s">
        <v>31</v>
      </c>
      <c r="BD42" s="492"/>
      <c r="BE42" s="492" t="s">
        <v>31</v>
      </c>
      <c r="BF42" s="492"/>
      <c r="BG42" s="492">
        <v>45</v>
      </c>
      <c r="BH42" s="492"/>
      <c r="BI42" s="492">
        <v>24.965893587994543</v>
      </c>
      <c r="BJ42" s="492"/>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351</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270</v>
      </c>
      <c r="B45" s="105"/>
    </row>
    <row r="46" spans="1:64" ht="12.6" customHeight="1">
      <c r="A46" s="150" t="s">
        <v>241</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398</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410</v>
      </c>
      <c r="B49" s="151"/>
      <c r="N49" s="173"/>
      <c r="P49" s="173"/>
    </row>
    <row r="50" spans="1:62" ht="12.6" customHeight="1">
      <c r="A50" s="153" t="s">
        <v>404</v>
      </c>
      <c r="B50" s="151"/>
      <c r="N50" s="173"/>
      <c r="P50" s="173"/>
    </row>
    <row r="51" spans="1:62" ht="12.6" customHeight="1">
      <c r="A51" s="153"/>
      <c r="B51" s="151"/>
      <c r="N51" s="173"/>
      <c r="P51" s="173"/>
    </row>
    <row r="52" spans="1:62" ht="12.6" customHeight="1">
      <c r="A52" s="150" t="s">
        <v>308</v>
      </c>
      <c r="B52" s="151"/>
      <c r="N52" s="173"/>
      <c r="P52" s="173"/>
    </row>
    <row r="53" spans="1:62" ht="12.6" customHeight="1">
      <c r="A53" s="63" t="s">
        <v>279</v>
      </c>
      <c r="B53" s="151"/>
    </row>
    <row r="54" spans="1:62" ht="12.6" customHeight="1">
      <c r="A54" s="63" t="s">
        <v>309</v>
      </c>
      <c r="B54" s="151"/>
    </row>
    <row r="55" spans="1:62" ht="12.6" customHeight="1">
      <c r="A55" s="150" t="s">
        <v>310</v>
      </c>
      <c r="B55" s="145"/>
    </row>
    <row r="56" spans="1:62" ht="12.6" customHeight="1">
      <c r="A56" s="150" t="s">
        <v>311</v>
      </c>
    </row>
    <row r="57" spans="1:62" ht="12.6" customHeight="1">
      <c r="G57" s="174"/>
    </row>
    <row r="58" spans="1:62" ht="12.6" customHeight="1">
      <c r="G58" s="174"/>
    </row>
    <row r="59" spans="1:62" ht="12.6" customHeight="1">
      <c r="A59" s="150"/>
      <c r="G59" s="174"/>
      <c r="BJ59" s="154"/>
    </row>
    <row r="60" spans="1:62" ht="12.6" customHeight="1">
      <c r="A60" s="150"/>
      <c r="G60" s="174"/>
    </row>
    <row r="61" spans="1:62" ht="12.6" customHeight="1">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9">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 ref="C42:D42"/>
    <mergeCell ref="E42:F42"/>
    <mergeCell ref="G42:H42"/>
    <mergeCell ref="I42:J42"/>
    <mergeCell ref="K42:L42"/>
    <mergeCell ref="BG4:BH4"/>
    <mergeCell ref="AO4:AP4"/>
    <mergeCell ref="AE4:AF4"/>
    <mergeCell ref="AG4:AH4"/>
    <mergeCell ref="AA4:AB4"/>
    <mergeCell ref="BA4:BB4"/>
    <mergeCell ref="AQ4:AR4"/>
    <mergeCell ref="AS4:AT4"/>
    <mergeCell ref="AU4:AV4"/>
    <mergeCell ref="AW4:AX4"/>
    <mergeCell ref="BC4:BD4"/>
    <mergeCell ref="BE4:BF4"/>
    <mergeCell ref="AY4:AZ4"/>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AO42:AP42"/>
    <mergeCell ref="AU42:AV42"/>
    <mergeCell ref="AS42:AT42"/>
    <mergeCell ref="AQ42:AR42"/>
    <mergeCell ref="BI42:BJ42"/>
    <mergeCell ref="AW42:AX42"/>
    <mergeCell ref="AY42:AZ42"/>
    <mergeCell ref="BA42:BB42"/>
    <mergeCell ref="BC42:BD42"/>
    <mergeCell ref="BE42:BF42"/>
    <mergeCell ref="BG42:BH42"/>
  </mergeCells>
  <phoneticPr fontId="0" type="noConversion"/>
  <pageMargins left="0.7" right="0.7" top="0.78740157499999996" bottom="0.78740157499999996" header="0.3" footer="0.3"/>
  <pageSetup paperSize="9" scale="65"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1">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8" width="4.42578125" style="14" hidden="1" customWidth="1"/>
    <col min="59" max="60" width="4.42578125" style="14" customWidth="1"/>
    <col min="61" max="64" width="5.42578125" style="63" customWidth="1"/>
    <col min="65" max="78" width="11.42578125" style="63" customWidth="1"/>
  </cols>
  <sheetData>
    <row r="1" spans="1:67" s="97" customFormat="1" ht="12.6" customHeight="1">
      <c r="A1" s="223" t="s">
        <v>411</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row>
    <row r="2" spans="1:67" s="97" customFormat="1" ht="3.75" customHeight="1">
      <c r="A2" s="226"/>
      <c r="B2" s="232"/>
      <c r="C2" s="228"/>
      <c r="D2" s="228"/>
      <c r="E2" s="228"/>
      <c r="F2" s="228"/>
      <c r="G2" s="1"/>
      <c r="H2" s="1"/>
      <c r="I2" s="1"/>
      <c r="J2" s="1"/>
      <c r="K2" s="1"/>
      <c r="L2" s="1"/>
      <c r="M2" s="228"/>
      <c r="N2" s="228"/>
      <c r="O2" s="1"/>
      <c r="P2" s="1"/>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9"/>
      <c r="P3" s="10"/>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66"/>
      <c r="BH3" s="166"/>
      <c r="BI3" s="100"/>
      <c r="BJ3" s="101"/>
      <c r="BK3" s="101"/>
      <c r="BL3" s="100"/>
    </row>
    <row r="4" spans="1:67" s="105" customFormat="1" ht="12"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3" t="s">
        <v>102</v>
      </c>
      <c r="AX4" s="494"/>
      <c r="AY4" s="497" t="s">
        <v>140</v>
      </c>
      <c r="AZ4" s="498"/>
      <c r="BA4" s="497" t="s">
        <v>141</v>
      </c>
      <c r="BB4" s="498"/>
      <c r="BC4" s="497" t="s">
        <v>142</v>
      </c>
      <c r="BD4" s="498"/>
      <c r="BE4" s="497" t="s">
        <v>143</v>
      </c>
      <c r="BF4" s="498"/>
      <c r="BG4" s="493" t="s">
        <v>408</v>
      </c>
      <c r="BH4" s="500"/>
      <c r="BI4" s="107" t="s">
        <v>22</v>
      </c>
      <c r="BJ4" s="108"/>
      <c r="BK4" s="108"/>
      <c r="BL4" s="109" t="s">
        <v>23</v>
      </c>
    </row>
    <row r="5" spans="1:67" s="108" customFormat="1" ht="3.75" customHeight="1">
      <c r="B5" s="106"/>
      <c r="C5" s="156"/>
      <c r="D5" s="157"/>
      <c r="E5" s="156"/>
      <c r="F5" s="157"/>
      <c r="G5" s="156"/>
      <c r="H5" s="158"/>
      <c r="I5" s="157"/>
      <c r="J5" s="157"/>
      <c r="K5" s="156"/>
      <c r="L5" s="158"/>
      <c r="M5" s="156"/>
      <c r="N5" s="157"/>
      <c r="O5" s="157"/>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7"/>
      <c r="BI5" s="110"/>
      <c r="BJ5" s="111"/>
      <c r="BK5" s="111"/>
      <c r="BL5" s="113"/>
    </row>
    <row r="6" spans="1:67"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15" t="s">
        <v>25</v>
      </c>
      <c r="AX6" s="116"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15"/>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 customHeight="1">
      <c r="A9" s="126" t="s">
        <v>22</v>
      </c>
      <c r="B9" s="127" t="s">
        <v>412</v>
      </c>
      <c r="C9" s="45">
        <v>130</v>
      </c>
      <c r="D9" s="45">
        <v>506</v>
      </c>
      <c r="E9" s="45">
        <v>117</v>
      </c>
      <c r="F9" s="45">
        <v>505</v>
      </c>
      <c r="G9" s="45">
        <v>246</v>
      </c>
      <c r="H9" s="45">
        <v>331</v>
      </c>
      <c r="I9" s="45">
        <v>64</v>
      </c>
      <c r="J9" s="45">
        <v>496</v>
      </c>
      <c r="K9" s="45">
        <v>0</v>
      </c>
      <c r="L9" s="45">
        <v>0</v>
      </c>
      <c r="M9" s="45">
        <v>18</v>
      </c>
      <c r="N9" s="45">
        <v>90</v>
      </c>
      <c r="O9" s="45">
        <v>1</v>
      </c>
      <c r="P9" s="45">
        <v>2</v>
      </c>
      <c r="Q9" s="45">
        <v>15</v>
      </c>
      <c r="R9" s="45">
        <v>31</v>
      </c>
      <c r="S9" s="45">
        <v>4</v>
      </c>
      <c r="T9" s="45">
        <v>14</v>
      </c>
      <c r="U9" s="45">
        <v>2</v>
      </c>
      <c r="V9" s="45">
        <v>9</v>
      </c>
      <c r="W9" s="45">
        <v>0</v>
      </c>
      <c r="X9" s="45">
        <v>0</v>
      </c>
      <c r="Y9" s="45">
        <v>0</v>
      </c>
      <c r="Z9" s="45">
        <v>0</v>
      </c>
      <c r="AA9" s="45">
        <v>12</v>
      </c>
      <c r="AB9" s="45">
        <v>22</v>
      </c>
      <c r="AC9" s="45">
        <v>0</v>
      </c>
      <c r="AD9" s="45">
        <v>2</v>
      </c>
      <c r="AE9" s="45">
        <v>0</v>
      </c>
      <c r="AF9" s="45">
        <v>0</v>
      </c>
      <c r="AG9" s="45">
        <v>57</v>
      </c>
      <c r="AH9" s="45">
        <v>74</v>
      </c>
      <c r="AI9" s="45">
        <v>8</v>
      </c>
      <c r="AJ9" s="45">
        <v>4</v>
      </c>
      <c r="AK9" s="45">
        <v>1</v>
      </c>
      <c r="AL9" s="45">
        <v>1</v>
      </c>
      <c r="AM9" s="45">
        <v>2</v>
      </c>
      <c r="AN9" s="45">
        <v>15</v>
      </c>
      <c r="AO9" s="45">
        <v>0</v>
      </c>
      <c r="AP9" s="45">
        <v>0</v>
      </c>
      <c r="AQ9" s="45">
        <v>0</v>
      </c>
      <c r="AR9" s="45">
        <v>6</v>
      </c>
      <c r="AS9" s="45">
        <v>0</v>
      </c>
      <c r="AT9" s="45">
        <v>2</v>
      </c>
      <c r="AU9" s="45">
        <v>0</v>
      </c>
      <c r="AV9" s="45">
        <v>11</v>
      </c>
      <c r="AW9" s="45">
        <v>0</v>
      </c>
      <c r="AX9" s="45">
        <v>0</v>
      </c>
      <c r="AY9" s="45">
        <v>0</v>
      </c>
      <c r="AZ9" s="45">
        <v>0</v>
      </c>
      <c r="BA9" s="45">
        <v>0</v>
      </c>
      <c r="BB9" s="45">
        <v>0</v>
      </c>
      <c r="BC9" s="45">
        <v>0</v>
      </c>
      <c r="BD9" s="45">
        <v>0</v>
      </c>
      <c r="BE9" s="45">
        <v>0</v>
      </c>
      <c r="BF9" s="45">
        <v>0</v>
      </c>
      <c r="BG9" s="45">
        <v>8</v>
      </c>
      <c r="BH9" s="45">
        <v>12</v>
      </c>
      <c r="BI9" s="45">
        <v>709</v>
      </c>
      <c r="BJ9" s="45">
        <v>2223</v>
      </c>
      <c r="BK9" s="45">
        <v>2932</v>
      </c>
      <c r="BL9" s="67">
        <v>24.181446111869032</v>
      </c>
    </row>
    <row r="10" spans="1:67" s="52" customFormat="1" ht="12"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I10" s="50"/>
      <c r="BJ10" s="50"/>
      <c r="BK10" s="50"/>
      <c r="BL10" s="179"/>
    </row>
    <row r="11" spans="1:67" s="59" customFormat="1" ht="12.6" customHeight="1">
      <c r="A11" s="63" t="s">
        <v>167</v>
      </c>
      <c r="B11" s="54">
        <v>2003</v>
      </c>
      <c r="C11" s="55">
        <v>10</v>
      </c>
      <c r="D11" s="55">
        <v>19</v>
      </c>
      <c r="E11" s="55">
        <v>3</v>
      </c>
      <c r="F11" s="55">
        <v>9</v>
      </c>
      <c r="G11" s="55">
        <v>27</v>
      </c>
      <c r="H11" s="55">
        <v>26</v>
      </c>
      <c r="I11" s="55">
        <v>6</v>
      </c>
      <c r="J11" s="55">
        <v>55</v>
      </c>
      <c r="K11" s="55" t="s">
        <v>31</v>
      </c>
      <c r="L11" s="55" t="s">
        <v>31</v>
      </c>
      <c r="M11" s="56" t="s">
        <v>31</v>
      </c>
      <c r="N11" s="56" t="s">
        <v>31</v>
      </c>
      <c r="O11" s="55" t="s">
        <v>31</v>
      </c>
      <c r="P11" s="55"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8</v>
      </c>
      <c r="AH11" s="55">
        <v>6</v>
      </c>
      <c r="AI11" s="56">
        <v>0</v>
      </c>
      <c r="AJ11" s="56">
        <v>0</v>
      </c>
      <c r="AK11" s="56" t="s">
        <v>31</v>
      </c>
      <c r="AL11" s="56" t="s">
        <v>31</v>
      </c>
      <c r="AM11" s="56">
        <v>0</v>
      </c>
      <c r="AN11" s="56">
        <v>1</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9">
        <v>0</v>
      </c>
      <c r="BH11" s="59">
        <v>0</v>
      </c>
      <c r="BI11" s="133">
        <v>56</v>
      </c>
      <c r="BJ11" s="133">
        <v>124</v>
      </c>
      <c r="BK11" s="61">
        <v>180</v>
      </c>
      <c r="BL11" s="132">
        <v>31.111111111111111</v>
      </c>
      <c r="BM11" s="64"/>
      <c r="BN11" s="50"/>
      <c r="BO11" s="64"/>
    </row>
    <row r="12" spans="1:67" ht="12.6" customHeight="1">
      <c r="A12" s="63" t="s">
        <v>184</v>
      </c>
      <c r="B12" s="54">
        <v>2002</v>
      </c>
      <c r="C12" s="55">
        <v>9</v>
      </c>
      <c r="D12" s="55">
        <v>27</v>
      </c>
      <c r="E12" s="55">
        <v>0</v>
      </c>
      <c r="F12" s="55">
        <v>2</v>
      </c>
      <c r="G12" s="55">
        <v>29</v>
      </c>
      <c r="H12" s="55">
        <v>29</v>
      </c>
      <c r="I12" s="55">
        <v>7</v>
      </c>
      <c r="J12" s="55">
        <v>60</v>
      </c>
      <c r="K12" s="55" t="s">
        <v>31</v>
      </c>
      <c r="L12" s="55" t="s">
        <v>31</v>
      </c>
      <c r="M12" s="56" t="s">
        <v>31</v>
      </c>
      <c r="N12" s="56" t="s">
        <v>31</v>
      </c>
      <c r="O12" s="55" t="s">
        <v>31</v>
      </c>
      <c r="P12" s="55"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12</v>
      </c>
      <c r="AH12" s="55">
        <v>3</v>
      </c>
      <c r="AI12" s="56" t="s">
        <v>31</v>
      </c>
      <c r="AJ12" s="56" t="s">
        <v>31</v>
      </c>
      <c r="AK12" s="56" t="s">
        <v>31</v>
      </c>
      <c r="AL12" s="56" t="s">
        <v>31</v>
      </c>
      <c r="AM12" s="56">
        <v>0</v>
      </c>
      <c r="AN12" s="56">
        <v>3</v>
      </c>
      <c r="AO12" s="133" t="s">
        <v>31</v>
      </c>
      <c r="AP12" s="133" t="s">
        <v>31</v>
      </c>
      <c r="AQ12" s="133">
        <v>0</v>
      </c>
      <c r="AR12" s="133">
        <v>4</v>
      </c>
      <c r="AS12" s="50">
        <v>0</v>
      </c>
      <c r="AT12" s="55">
        <v>0</v>
      </c>
      <c r="AU12" s="50" t="s">
        <v>31</v>
      </c>
      <c r="AV12" s="55" t="s">
        <v>31</v>
      </c>
      <c r="AW12" s="55" t="s">
        <v>31</v>
      </c>
      <c r="AX12" s="55" t="s">
        <v>31</v>
      </c>
      <c r="AY12" s="59" t="s">
        <v>31</v>
      </c>
      <c r="AZ12" s="59" t="s">
        <v>31</v>
      </c>
      <c r="BA12" s="59" t="s">
        <v>31</v>
      </c>
      <c r="BB12" s="59" t="s">
        <v>31</v>
      </c>
      <c r="BC12" s="59" t="s">
        <v>31</v>
      </c>
      <c r="BD12" s="59" t="s">
        <v>31</v>
      </c>
      <c r="BE12" s="59" t="s">
        <v>31</v>
      </c>
      <c r="BF12" s="59" t="s">
        <v>31</v>
      </c>
      <c r="BG12" s="59">
        <v>0</v>
      </c>
      <c r="BH12" s="59">
        <v>2</v>
      </c>
      <c r="BI12" s="133">
        <v>60</v>
      </c>
      <c r="BJ12" s="133">
        <v>140</v>
      </c>
      <c r="BK12" s="61">
        <v>200</v>
      </c>
      <c r="BL12" s="132">
        <v>30</v>
      </c>
    </row>
    <row r="13" spans="1:67" ht="12.6" customHeight="1">
      <c r="A13" s="63" t="s">
        <v>239</v>
      </c>
      <c r="B13" s="54">
        <v>2003</v>
      </c>
      <c r="C13" s="55">
        <v>7</v>
      </c>
      <c r="D13" s="55">
        <v>21</v>
      </c>
      <c r="E13" s="55">
        <v>12</v>
      </c>
      <c r="F13" s="55">
        <v>32</v>
      </c>
      <c r="G13" s="55">
        <v>10</v>
      </c>
      <c r="H13" s="55">
        <v>6</v>
      </c>
      <c r="I13" s="55">
        <v>0</v>
      </c>
      <c r="J13" s="55">
        <v>26</v>
      </c>
      <c r="K13" s="55" t="s">
        <v>31</v>
      </c>
      <c r="L13" s="55" t="s">
        <v>31</v>
      </c>
      <c r="M13" s="56" t="s">
        <v>31</v>
      </c>
      <c r="N13" s="56" t="s">
        <v>31</v>
      </c>
      <c r="O13" s="55" t="s">
        <v>31</v>
      </c>
      <c r="P13" s="55"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2</v>
      </c>
      <c r="AH13" s="55">
        <v>4</v>
      </c>
      <c r="AI13" s="56" t="s">
        <v>31</v>
      </c>
      <c r="AJ13" s="56" t="s">
        <v>31</v>
      </c>
      <c r="AK13" s="56" t="s">
        <v>31</v>
      </c>
      <c r="AL13" s="56" t="s">
        <v>31</v>
      </c>
      <c r="AM13" s="56" t="s">
        <v>31</v>
      </c>
      <c r="AN13" s="56" t="s">
        <v>31</v>
      </c>
      <c r="AO13" s="133" t="s">
        <v>31</v>
      </c>
      <c r="AP13" s="133" t="s">
        <v>31</v>
      </c>
      <c r="AQ13" s="133" t="s">
        <v>31</v>
      </c>
      <c r="AR13" s="133" t="s">
        <v>31</v>
      </c>
      <c r="AS13" s="50" t="s">
        <v>31</v>
      </c>
      <c r="AT13" s="55" t="s">
        <v>31</v>
      </c>
      <c r="AU13" s="50" t="s">
        <v>31</v>
      </c>
      <c r="AV13" s="55" t="s">
        <v>31</v>
      </c>
      <c r="AW13" s="55" t="s">
        <v>31</v>
      </c>
      <c r="AX13" s="55" t="s">
        <v>31</v>
      </c>
      <c r="AY13" s="59" t="s">
        <v>31</v>
      </c>
      <c r="AZ13" s="59" t="s">
        <v>31</v>
      </c>
      <c r="BA13" s="59" t="s">
        <v>31</v>
      </c>
      <c r="BB13" s="59" t="s">
        <v>31</v>
      </c>
      <c r="BC13" s="59" t="s">
        <v>31</v>
      </c>
      <c r="BD13" s="59" t="s">
        <v>31</v>
      </c>
      <c r="BE13" s="59" t="s">
        <v>31</v>
      </c>
      <c r="BF13" s="59" t="s">
        <v>31</v>
      </c>
      <c r="BG13" s="59">
        <v>0</v>
      </c>
      <c r="BH13" s="59">
        <v>0</v>
      </c>
      <c r="BI13" s="133">
        <v>31</v>
      </c>
      <c r="BJ13" s="133">
        <v>89</v>
      </c>
      <c r="BK13" s="61">
        <v>120</v>
      </c>
      <c r="BL13" s="132">
        <v>25.833333333333336</v>
      </c>
    </row>
    <row r="14" spans="1:67" ht="12.6" customHeight="1">
      <c r="A14" s="63" t="s">
        <v>34</v>
      </c>
      <c r="B14" s="54">
        <v>2000</v>
      </c>
      <c r="C14" s="55">
        <v>3</v>
      </c>
      <c r="D14" s="55">
        <v>18</v>
      </c>
      <c r="E14" s="55">
        <v>8</v>
      </c>
      <c r="F14" s="55">
        <v>21</v>
      </c>
      <c r="G14" s="55">
        <v>3</v>
      </c>
      <c r="H14" s="55">
        <v>6</v>
      </c>
      <c r="I14" s="55">
        <v>0</v>
      </c>
      <c r="J14" s="55">
        <v>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9" t="s">
        <v>31</v>
      </c>
      <c r="BH14" s="59" t="s">
        <v>31</v>
      </c>
      <c r="BI14" s="133">
        <v>15</v>
      </c>
      <c r="BJ14" s="133">
        <v>49</v>
      </c>
      <c r="BK14" s="61">
        <v>64</v>
      </c>
      <c r="BL14" s="132">
        <v>23.4375</v>
      </c>
    </row>
    <row r="15" spans="1:67" ht="12.6" customHeight="1">
      <c r="A15" s="63" t="s">
        <v>35</v>
      </c>
      <c r="B15" s="54">
        <v>2000</v>
      </c>
      <c r="C15" s="55">
        <v>4</v>
      </c>
      <c r="D15" s="55">
        <v>22</v>
      </c>
      <c r="E15" s="55">
        <v>6</v>
      </c>
      <c r="F15" s="55">
        <v>37</v>
      </c>
      <c r="G15" s="55">
        <v>3</v>
      </c>
      <c r="H15" s="55">
        <v>8</v>
      </c>
      <c r="I15" s="55">
        <v>1</v>
      </c>
      <c r="J15" s="55">
        <v>19</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9">
        <v>0</v>
      </c>
      <c r="BH15" s="59">
        <v>0</v>
      </c>
      <c r="BI15" s="133">
        <v>14</v>
      </c>
      <c r="BJ15" s="133">
        <v>86</v>
      </c>
      <c r="BK15" s="61">
        <v>100</v>
      </c>
      <c r="BL15" s="132">
        <v>14.000000000000002</v>
      </c>
    </row>
    <row r="16" spans="1:67"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9"/>
      <c r="BH16" s="59"/>
      <c r="BI16" s="50"/>
      <c r="BJ16" s="50"/>
      <c r="BK16" s="61"/>
      <c r="BL16" s="64"/>
      <c r="BM16" s="83"/>
      <c r="BN16" s="83"/>
      <c r="BO16" s="83"/>
    </row>
    <row r="17" spans="1:67" ht="12.6" customHeight="1">
      <c r="A17" s="63" t="s">
        <v>185</v>
      </c>
      <c r="B17" s="54">
        <v>2002</v>
      </c>
      <c r="C17" s="55">
        <v>3</v>
      </c>
      <c r="D17" s="55">
        <v>8</v>
      </c>
      <c r="E17" s="55">
        <v>9</v>
      </c>
      <c r="F17" s="55">
        <v>20</v>
      </c>
      <c r="G17" s="55">
        <v>4</v>
      </c>
      <c r="H17" s="55">
        <v>4</v>
      </c>
      <c r="I17" s="55">
        <v>1</v>
      </c>
      <c r="J17" s="55">
        <v>6</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9" t="s">
        <v>31</v>
      </c>
      <c r="BH17" s="59" t="s">
        <v>31</v>
      </c>
      <c r="BI17" s="133">
        <v>17</v>
      </c>
      <c r="BJ17" s="133">
        <v>38</v>
      </c>
      <c r="BK17" s="61">
        <v>55</v>
      </c>
      <c r="BL17" s="132">
        <v>30.909090909090907</v>
      </c>
    </row>
    <row r="18" spans="1:67" ht="12.6" customHeight="1">
      <c r="A18" s="63" t="s">
        <v>240</v>
      </c>
      <c r="B18" s="54">
        <v>2002</v>
      </c>
      <c r="C18" s="55">
        <v>4</v>
      </c>
      <c r="D18" s="55">
        <v>15</v>
      </c>
      <c r="E18" s="55">
        <v>2</v>
      </c>
      <c r="F18" s="55">
        <v>22</v>
      </c>
      <c r="G18" s="55">
        <v>0</v>
      </c>
      <c r="H18" s="55">
        <v>2</v>
      </c>
      <c r="I18" s="55">
        <v>1</v>
      </c>
      <c r="J18" s="55">
        <v>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v>4</v>
      </c>
      <c r="AH18" s="55">
        <v>3</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9">
        <v>0</v>
      </c>
      <c r="BH18" s="59">
        <v>1</v>
      </c>
      <c r="BI18" s="133">
        <v>11</v>
      </c>
      <c r="BJ18" s="133">
        <v>49</v>
      </c>
      <c r="BK18" s="61">
        <v>60</v>
      </c>
      <c r="BL18" s="132">
        <v>18.333333333333332</v>
      </c>
    </row>
    <row r="19" spans="1:67" ht="12.6" customHeight="1">
      <c r="A19" s="63" t="s">
        <v>187</v>
      </c>
      <c r="B19" s="54">
        <v>2002.0000000000107</v>
      </c>
      <c r="C19" s="55">
        <v>3</v>
      </c>
      <c r="D19" s="55">
        <v>23</v>
      </c>
      <c r="E19" s="55">
        <v>0</v>
      </c>
      <c r="F19" s="55">
        <v>13</v>
      </c>
      <c r="G19" s="55">
        <v>1</v>
      </c>
      <c r="H19" s="55">
        <v>11</v>
      </c>
      <c r="I19" s="55">
        <v>2</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5</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9">
        <v>1</v>
      </c>
      <c r="BH19" s="59">
        <v>1</v>
      </c>
      <c r="BI19" s="133">
        <v>8</v>
      </c>
      <c r="BJ19" s="133">
        <v>72</v>
      </c>
      <c r="BK19" s="61">
        <v>80</v>
      </c>
      <c r="BL19" s="132">
        <v>10</v>
      </c>
    </row>
    <row r="20" spans="1:67" ht="12.6" customHeight="1">
      <c r="A20" s="63" t="s">
        <v>40</v>
      </c>
      <c r="B20" s="54">
        <v>2002.0000000000107</v>
      </c>
      <c r="C20" s="55">
        <v>6</v>
      </c>
      <c r="D20" s="55">
        <v>14</v>
      </c>
      <c r="E20" s="55">
        <v>6</v>
      </c>
      <c r="F20" s="55">
        <v>19</v>
      </c>
      <c r="G20" s="55">
        <v>3</v>
      </c>
      <c r="H20" s="55">
        <v>6</v>
      </c>
      <c r="I20" s="55">
        <v>2</v>
      </c>
      <c r="J20" s="55">
        <v>16</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3</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9">
        <v>3</v>
      </c>
      <c r="BH20" s="59">
        <v>0</v>
      </c>
      <c r="BI20" s="133">
        <v>22</v>
      </c>
      <c r="BJ20" s="133">
        <v>58</v>
      </c>
      <c r="BK20" s="61">
        <v>80</v>
      </c>
      <c r="BL20" s="132">
        <v>27.500000000000004</v>
      </c>
    </row>
    <row r="21" spans="1:67" ht="12.6" customHeight="1">
      <c r="A21" s="63" t="s">
        <v>41</v>
      </c>
      <c r="B21" s="54">
        <v>2001.0000000000107</v>
      </c>
      <c r="C21" s="55">
        <v>7</v>
      </c>
      <c r="D21" s="55">
        <v>19</v>
      </c>
      <c r="E21" s="55">
        <v>7</v>
      </c>
      <c r="F21" s="55">
        <v>38</v>
      </c>
      <c r="G21" s="55">
        <v>11</v>
      </c>
      <c r="H21" s="55">
        <v>15</v>
      </c>
      <c r="I21" s="55">
        <v>1</v>
      </c>
      <c r="J21" s="55">
        <v>15</v>
      </c>
      <c r="K21" s="55" t="s">
        <v>31</v>
      </c>
      <c r="L21" s="55" t="s">
        <v>31</v>
      </c>
      <c r="M21" s="56" t="s">
        <v>31</v>
      </c>
      <c r="N21" s="56" t="s">
        <v>31</v>
      </c>
      <c r="O21" s="55" t="s">
        <v>31</v>
      </c>
      <c r="P21" s="55"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9">
        <v>1</v>
      </c>
      <c r="BH21" s="59">
        <v>1</v>
      </c>
      <c r="BI21" s="133">
        <v>33</v>
      </c>
      <c r="BJ21" s="133">
        <v>97</v>
      </c>
      <c r="BK21" s="61">
        <v>130</v>
      </c>
      <c r="BL21" s="132">
        <v>25.384615384615383</v>
      </c>
    </row>
    <row r="22" spans="1:67"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9"/>
      <c r="BH22" s="59"/>
      <c r="BI22" s="50"/>
      <c r="BJ22" s="50"/>
      <c r="BK22" s="61"/>
      <c r="BL22" s="64"/>
      <c r="BM22" s="83"/>
      <c r="BN22" s="83"/>
      <c r="BO22" s="83"/>
    </row>
    <row r="23" spans="1:67" ht="12.6" customHeight="1">
      <c r="A23" s="63" t="s">
        <v>212</v>
      </c>
      <c r="B23" s="54">
        <v>2001.0000000000105</v>
      </c>
      <c r="C23" s="55">
        <v>10</v>
      </c>
      <c r="D23" s="55">
        <v>43</v>
      </c>
      <c r="E23" s="55">
        <v>8</v>
      </c>
      <c r="F23" s="55">
        <v>24</v>
      </c>
      <c r="G23" s="55">
        <v>14</v>
      </c>
      <c r="H23" s="55">
        <v>23</v>
      </c>
      <c r="I23" s="55">
        <v>2</v>
      </c>
      <c r="J23" s="55">
        <v>19</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9" t="s">
        <v>31</v>
      </c>
      <c r="AZ23" s="59" t="s">
        <v>31</v>
      </c>
      <c r="BA23" s="59" t="s">
        <v>31</v>
      </c>
      <c r="BB23" s="59" t="s">
        <v>31</v>
      </c>
      <c r="BC23" s="59" t="s">
        <v>31</v>
      </c>
      <c r="BD23" s="59" t="s">
        <v>31</v>
      </c>
      <c r="BE23" s="59" t="s">
        <v>31</v>
      </c>
      <c r="BF23" s="59" t="s">
        <v>31</v>
      </c>
      <c r="BG23" s="59">
        <v>0</v>
      </c>
      <c r="BH23" s="59">
        <v>0</v>
      </c>
      <c r="BI23" s="133">
        <v>34</v>
      </c>
      <c r="BJ23" s="133">
        <v>110</v>
      </c>
      <c r="BK23" s="61">
        <v>144</v>
      </c>
      <c r="BL23" s="132">
        <v>23.611111111111111</v>
      </c>
    </row>
    <row r="24" spans="1:67" ht="12.6" customHeight="1">
      <c r="A24" s="63" t="s">
        <v>43</v>
      </c>
      <c r="B24" s="54">
        <v>1999.9999999999898</v>
      </c>
      <c r="C24" s="55">
        <v>3</v>
      </c>
      <c r="D24" s="55">
        <v>15</v>
      </c>
      <c r="E24" s="55">
        <v>2</v>
      </c>
      <c r="F24" s="55">
        <v>12</v>
      </c>
      <c r="G24" s="55">
        <v>21</v>
      </c>
      <c r="H24" s="55">
        <v>18</v>
      </c>
      <c r="I24" s="55">
        <v>2</v>
      </c>
      <c r="J24" s="55">
        <v>12</v>
      </c>
      <c r="K24" s="55" t="s">
        <v>31</v>
      </c>
      <c r="L24" s="55" t="s">
        <v>31</v>
      </c>
      <c r="M24" s="56">
        <v>3</v>
      </c>
      <c r="N24" s="56">
        <v>13</v>
      </c>
      <c r="O24" s="55" t="s">
        <v>31</v>
      </c>
      <c r="P24" s="55"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9">
        <v>0</v>
      </c>
      <c r="BH24" s="59">
        <v>0</v>
      </c>
      <c r="BI24" s="133">
        <v>45</v>
      </c>
      <c r="BJ24" s="133">
        <v>85</v>
      </c>
      <c r="BK24" s="61">
        <v>130</v>
      </c>
      <c r="BL24" s="132">
        <v>34.615384615384613</v>
      </c>
    </row>
    <row r="25" spans="1:67" ht="12.6" customHeight="1">
      <c r="A25" s="63" t="s">
        <v>111</v>
      </c>
      <c r="B25" s="54">
        <v>2003</v>
      </c>
      <c r="C25" s="55">
        <v>8</v>
      </c>
      <c r="D25" s="55">
        <v>11</v>
      </c>
      <c r="E25" s="55">
        <v>4</v>
      </c>
      <c r="F25" s="55">
        <v>7</v>
      </c>
      <c r="G25" s="55">
        <v>9</v>
      </c>
      <c r="H25" s="55">
        <v>16</v>
      </c>
      <c r="I25" s="55">
        <v>4</v>
      </c>
      <c r="J25" s="55">
        <v>16</v>
      </c>
      <c r="K25" s="55" t="s">
        <v>31</v>
      </c>
      <c r="L25" s="55" t="s">
        <v>31</v>
      </c>
      <c r="M25" s="56" t="s">
        <v>31</v>
      </c>
      <c r="N25" s="56" t="s">
        <v>31</v>
      </c>
      <c r="O25" s="55" t="s">
        <v>31</v>
      </c>
      <c r="P25" s="55"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3</v>
      </c>
      <c r="AH25" s="55">
        <v>5</v>
      </c>
      <c r="AI25" s="56" t="s">
        <v>31</v>
      </c>
      <c r="AJ25" s="56" t="s">
        <v>31</v>
      </c>
      <c r="AK25" s="56" t="s">
        <v>31</v>
      </c>
      <c r="AL25" s="56" t="s">
        <v>31</v>
      </c>
      <c r="AM25" s="56">
        <v>1</v>
      </c>
      <c r="AN25" s="56">
        <v>3</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9" t="s">
        <v>31</v>
      </c>
      <c r="BH25" s="59" t="s">
        <v>31</v>
      </c>
      <c r="BI25" s="133">
        <v>30</v>
      </c>
      <c r="BJ25" s="133">
        <v>60</v>
      </c>
      <c r="BK25" s="61">
        <v>90</v>
      </c>
      <c r="BL25" s="132">
        <v>33.333333333333329</v>
      </c>
    </row>
    <row r="26" spans="1:67" ht="12.6" customHeight="1">
      <c r="A26" s="63" t="s">
        <v>45</v>
      </c>
      <c r="B26" s="54">
        <v>1999.9999999999893</v>
      </c>
      <c r="C26" s="55">
        <v>4</v>
      </c>
      <c r="D26" s="55">
        <v>12</v>
      </c>
      <c r="E26" s="55">
        <v>1</v>
      </c>
      <c r="F26" s="55">
        <v>4</v>
      </c>
      <c r="G26" s="55">
        <v>8</v>
      </c>
      <c r="H26" s="55">
        <v>13</v>
      </c>
      <c r="I26" s="55">
        <v>3</v>
      </c>
      <c r="J26" s="55">
        <v>24</v>
      </c>
      <c r="K26" s="55" t="s">
        <v>31</v>
      </c>
      <c r="L26" s="55" t="s">
        <v>31</v>
      </c>
      <c r="M26" s="56" t="s">
        <v>31</v>
      </c>
      <c r="N26" s="56" t="s">
        <v>31</v>
      </c>
      <c r="O26" s="55" t="s">
        <v>31</v>
      </c>
      <c r="P26" s="55"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9">
        <v>1</v>
      </c>
      <c r="BH26" s="59">
        <v>2</v>
      </c>
      <c r="BI26" s="133">
        <v>18</v>
      </c>
      <c r="BJ26" s="133">
        <v>62</v>
      </c>
      <c r="BK26" s="61">
        <v>80</v>
      </c>
      <c r="BL26" s="132">
        <v>22.5</v>
      </c>
    </row>
    <row r="27" spans="1:67" ht="12.6" customHeight="1">
      <c r="A27" s="63" t="s">
        <v>397</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9" t="s">
        <v>48</v>
      </c>
      <c r="BH27" s="59" t="s">
        <v>48</v>
      </c>
      <c r="BI27" s="55">
        <v>16</v>
      </c>
      <c r="BJ27" s="55">
        <v>49</v>
      </c>
      <c r="BK27" s="61">
        <v>65</v>
      </c>
      <c r="BL27" s="132">
        <v>24.615384615384617</v>
      </c>
    </row>
    <row r="28" spans="1:67"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9"/>
      <c r="BH28" s="59"/>
      <c r="BI28" s="50"/>
      <c r="BJ28" s="50"/>
      <c r="BK28" s="61"/>
      <c r="BL28" s="64"/>
      <c r="BM28" s="83"/>
      <c r="BN28" s="83"/>
      <c r="BO28" s="83"/>
    </row>
    <row r="29" spans="1:67" ht="12.6" customHeight="1">
      <c r="A29" s="63" t="s">
        <v>47</v>
      </c>
      <c r="B29" s="54">
        <v>2002.99999999999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9" t="s">
        <v>48</v>
      </c>
      <c r="BH29" s="59" t="s">
        <v>48</v>
      </c>
      <c r="BI29" s="61">
        <v>8</v>
      </c>
      <c r="BJ29" s="61">
        <v>41</v>
      </c>
      <c r="BK29" s="61">
        <v>49</v>
      </c>
      <c r="BL29" s="132">
        <v>16.326530612244898</v>
      </c>
    </row>
    <row r="30" spans="1:67" ht="12.6" customHeight="1">
      <c r="A30" s="63" t="s">
        <v>50</v>
      </c>
      <c r="B30" s="54">
        <v>2000</v>
      </c>
      <c r="C30" s="55">
        <v>3</v>
      </c>
      <c r="D30" s="55">
        <v>37</v>
      </c>
      <c r="E30" s="55">
        <v>12</v>
      </c>
      <c r="F30" s="55">
        <v>50</v>
      </c>
      <c r="G30" s="55">
        <v>12</v>
      </c>
      <c r="H30" s="55">
        <v>15</v>
      </c>
      <c r="I30" s="55">
        <v>5</v>
      </c>
      <c r="J30" s="55">
        <v>37</v>
      </c>
      <c r="K30" s="55" t="s">
        <v>31</v>
      </c>
      <c r="L30" s="55" t="s">
        <v>31</v>
      </c>
      <c r="M30" s="56" t="s">
        <v>31</v>
      </c>
      <c r="N30" s="56" t="s">
        <v>31</v>
      </c>
      <c r="O30" s="55">
        <v>1</v>
      </c>
      <c r="P30" s="55">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9">
        <v>0</v>
      </c>
      <c r="BH30" s="59">
        <v>1</v>
      </c>
      <c r="BI30" s="133">
        <v>35</v>
      </c>
      <c r="BJ30" s="133">
        <v>145</v>
      </c>
      <c r="BK30" s="61">
        <v>180</v>
      </c>
      <c r="BL30" s="132">
        <v>19.444444444444446</v>
      </c>
    </row>
    <row r="31" spans="1:67" ht="12.6" customHeight="1">
      <c r="A31" s="63" t="s">
        <v>257</v>
      </c>
      <c r="B31" s="54">
        <v>2002.9999999999893</v>
      </c>
      <c r="C31" s="55">
        <v>7</v>
      </c>
      <c r="D31" s="55">
        <v>22</v>
      </c>
      <c r="E31" s="55">
        <v>4</v>
      </c>
      <c r="F31" s="55">
        <v>36</v>
      </c>
      <c r="G31" s="55">
        <v>5</v>
      </c>
      <c r="H31" s="55">
        <v>8</v>
      </c>
      <c r="I31" s="55">
        <v>6</v>
      </c>
      <c r="J31" s="55">
        <v>27</v>
      </c>
      <c r="K31" s="55" t="s">
        <v>31</v>
      </c>
      <c r="L31" s="55" t="s">
        <v>31</v>
      </c>
      <c r="M31" s="50" t="s">
        <v>31</v>
      </c>
      <c r="N31" s="56" t="s">
        <v>31</v>
      </c>
      <c r="O31" s="55" t="s">
        <v>31</v>
      </c>
      <c r="P31" s="55"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9">
        <v>2</v>
      </c>
      <c r="BH31" s="59">
        <v>2</v>
      </c>
      <c r="BI31" s="133">
        <v>24</v>
      </c>
      <c r="BJ31" s="133">
        <v>96</v>
      </c>
      <c r="BK31" s="61">
        <v>120</v>
      </c>
      <c r="BL31" s="132">
        <v>20</v>
      </c>
    </row>
    <row r="32" spans="1:67" ht="12.6" customHeight="1">
      <c r="A32" s="63" t="s">
        <v>53</v>
      </c>
      <c r="B32" s="54">
        <v>2000.9999999999893</v>
      </c>
      <c r="C32" s="55">
        <v>11</v>
      </c>
      <c r="D32" s="55">
        <v>29</v>
      </c>
      <c r="E32" s="55">
        <v>8</v>
      </c>
      <c r="F32" s="55">
        <v>24</v>
      </c>
      <c r="G32" s="55">
        <v>21</v>
      </c>
      <c r="H32" s="55">
        <v>15</v>
      </c>
      <c r="I32" s="55">
        <v>11</v>
      </c>
      <c r="J32" s="55">
        <v>61</v>
      </c>
      <c r="K32" s="55" t="s">
        <v>31</v>
      </c>
      <c r="L32" s="55" t="s">
        <v>31</v>
      </c>
      <c r="M32" s="56" t="s">
        <v>31</v>
      </c>
      <c r="N32" s="56" t="s">
        <v>31</v>
      </c>
      <c r="O32" s="55" t="s">
        <v>31</v>
      </c>
      <c r="P32" s="55"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9" t="s">
        <v>31</v>
      </c>
      <c r="AZ32" s="59" t="s">
        <v>31</v>
      </c>
      <c r="BA32" s="59" t="s">
        <v>31</v>
      </c>
      <c r="BB32" s="59" t="s">
        <v>31</v>
      </c>
      <c r="BC32" s="59" t="s">
        <v>31</v>
      </c>
      <c r="BD32" s="59" t="s">
        <v>31</v>
      </c>
      <c r="BE32" s="59" t="s">
        <v>31</v>
      </c>
      <c r="BF32" s="59" t="s">
        <v>31</v>
      </c>
      <c r="BG32" s="59">
        <v>0</v>
      </c>
      <c r="BH32" s="59">
        <v>0</v>
      </c>
      <c r="BI32" s="133">
        <v>58</v>
      </c>
      <c r="BJ32" s="133">
        <v>142</v>
      </c>
      <c r="BK32" s="61">
        <v>200</v>
      </c>
      <c r="BL32" s="132">
        <v>28.999999999999996</v>
      </c>
    </row>
    <row r="33" spans="1:67" ht="12.6" customHeight="1">
      <c r="A33" s="63" t="s">
        <v>159</v>
      </c>
      <c r="B33" s="54">
        <v>1999.9999999999893</v>
      </c>
      <c r="C33" s="55">
        <v>6</v>
      </c>
      <c r="D33" s="55">
        <v>18</v>
      </c>
      <c r="E33" s="55">
        <v>7</v>
      </c>
      <c r="F33" s="55">
        <v>20</v>
      </c>
      <c r="G33" s="55">
        <v>9</v>
      </c>
      <c r="H33" s="55">
        <v>13</v>
      </c>
      <c r="I33" s="55">
        <v>6</v>
      </c>
      <c r="J33" s="55">
        <v>36</v>
      </c>
      <c r="K33" s="55" t="s">
        <v>31</v>
      </c>
      <c r="L33" s="55" t="s">
        <v>31</v>
      </c>
      <c r="M33" s="56" t="s">
        <v>31</v>
      </c>
      <c r="N33" s="56" t="s">
        <v>31</v>
      </c>
      <c r="O33" s="55" t="s">
        <v>31</v>
      </c>
      <c r="P33" s="55"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9">
        <v>0</v>
      </c>
      <c r="BH33" s="59">
        <v>0</v>
      </c>
      <c r="BI33" s="133">
        <v>33</v>
      </c>
      <c r="BJ33" s="133">
        <v>97</v>
      </c>
      <c r="BK33" s="61">
        <v>130</v>
      </c>
      <c r="BL33" s="132">
        <v>25.384615384615383</v>
      </c>
    </row>
    <row r="34" spans="1:67"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9"/>
      <c r="BH34" s="59"/>
      <c r="BI34" s="50"/>
      <c r="BJ34" s="50"/>
      <c r="BK34" s="61"/>
      <c r="BL34" s="64"/>
      <c r="BM34" s="83"/>
      <c r="BN34" s="83"/>
      <c r="BO34" s="83"/>
    </row>
    <row r="35" spans="1:67" s="59" customFormat="1" ht="12.6" customHeight="1">
      <c r="A35" s="63" t="s">
        <v>55</v>
      </c>
      <c r="B35" s="54">
        <v>2002.9999999999895</v>
      </c>
      <c r="C35" s="55">
        <v>2</v>
      </c>
      <c r="D35" s="55">
        <v>28</v>
      </c>
      <c r="E35" s="55">
        <v>4</v>
      </c>
      <c r="F35" s="55">
        <v>20</v>
      </c>
      <c r="G35" s="55">
        <v>4</v>
      </c>
      <c r="H35" s="55">
        <v>12</v>
      </c>
      <c r="I35" s="55">
        <v>0</v>
      </c>
      <c r="J35" s="55">
        <v>6</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11</v>
      </c>
      <c r="AW35" s="55" t="s">
        <v>31</v>
      </c>
      <c r="AX35" s="55" t="s">
        <v>31</v>
      </c>
      <c r="AY35" s="59">
        <v>0</v>
      </c>
      <c r="AZ35" s="59">
        <v>0</v>
      </c>
      <c r="BA35" s="59" t="s">
        <v>31</v>
      </c>
      <c r="BB35" s="59" t="s">
        <v>31</v>
      </c>
      <c r="BC35" s="59" t="s">
        <v>31</v>
      </c>
      <c r="BD35" s="59" t="s">
        <v>31</v>
      </c>
      <c r="BE35" s="59" t="s">
        <v>31</v>
      </c>
      <c r="BF35" s="59" t="s">
        <v>31</v>
      </c>
      <c r="BG35" s="59">
        <v>0</v>
      </c>
      <c r="BH35" s="59">
        <v>0</v>
      </c>
      <c r="BI35" s="133">
        <v>10</v>
      </c>
      <c r="BJ35" s="133">
        <v>80</v>
      </c>
      <c r="BK35" s="61">
        <v>90</v>
      </c>
      <c r="BL35" s="132">
        <v>11.111111111111111</v>
      </c>
      <c r="BM35" s="64"/>
      <c r="BN35" s="64"/>
      <c r="BO35" s="64"/>
    </row>
    <row r="36" spans="1:67" ht="12.6" customHeight="1">
      <c r="A36" s="63" t="s">
        <v>56</v>
      </c>
      <c r="B36" s="54">
        <v>2001.9999999999898</v>
      </c>
      <c r="C36" s="55">
        <v>7</v>
      </c>
      <c r="D36" s="55">
        <v>37</v>
      </c>
      <c r="E36" s="55">
        <v>1</v>
      </c>
      <c r="F36" s="55">
        <v>1</v>
      </c>
      <c r="G36" s="55">
        <v>17</v>
      </c>
      <c r="H36" s="55">
        <v>29</v>
      </c>
      <c r="I36" s="55">
        <v>3</v>
      </c>
      <c r="J36" s="55">
        <v>19</v>
      </c>
      <c r="K36" s="55" t="s">
        <v>31</v>
      </c>
      <c r="L36" s="55" t="s">
        <v>31</v>
      </c>
      <c r="M36" s="56">
        <v>5</v>
      </c>
      <c r="N36" s="56">
        <v>26</v>
      </c>
      <c r="O36" s="55" t="s">
        <v>31</v>
      </c>
      <c r="P36" s="55"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0" t="s">
        <v>31</v>
      </c>
      <c r="AF36" s="55" t="s">
        <v>31</v>
      </c>
      <c r="AG36" s="50">
        <v>5</v>
      </c>
      <c r="AH36" s="55">
        <v>16</v>
      </c>
      <c r="AI36" s="56" t="s">
        <v>31</v>
      </c>
      <c r="AJ36" s="56" t="s">
        <v>31</v>
      </c>
      <c r="AK36" s="56">
        <v>0</v>
      </c>
      <c r="AL36" s="56">
        <v>0</v>
      </c>
      <c r="AM36" s="56">
        <v>0</v>
      </c>
      <c r="AN36" s="56">
        <v>0</v>
      </c>
      <c r="AO36" s="133" t="s">
        <v>31</v>
      </c>
      <c r="AP36" s="133" t="s">
        <v>31</v>
      </c>
      <c r="AQ36" s="133">
        <v>0</v>
      </c>
      <c r="AR36" s="133">
        <v>0</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9">
        <v>0</v>
      </c>
      <c r="BH36" s="59">
        <v>2</v>
      </c>
      <c r="BI36" s="133">
        <v>43</v>
      </c>
      <c r="BJ36" s="133">
        <v>137</v>
      </c>
      <c r="BK36" s="61">
        <v>180</v>
      </c>
      <c r="BL36" s="132">
        <v>23.888888888888889</v>
      </c>
    </row>
    <row r="37" spans="1:67" ht="12.6" customHeight="1">
      <c r="A37" s="63" t="s">
        <v>215</v>
      </c>
      <c r="B37" s="54">
        <v>2000.9999999999893</v>
      </c>
      <c r="C37" s="55">
        <v>2</v>
      </c>
      <c r="D37" s="55">
        <v>30</v>
      </c>
      <c r="E37" s="55">
        <v>9</v>
      </c>
      <c r="F37" s="55">
        <v>66</v>
      </c>
      <c r="G37" s="55">
        <v>6</v>
      </c>
      <c r="H37" s="55">
        <v>12</v>
      </c>
      <c r="I37" s="55">
        <v>0</v>
      </c>
      <c r="J37" s="55">
        <v>2</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9">
        <v>0</v>
      </c>
      <c r="BH37" s="59">
        <v>0</v>
      </c>
      <c r="BI37" s="133">
        <v>17</v>
      </c>
      <c r="BJ37" s="133">
        <v>113</v>
      </c>
      <c r="BK37" s="61">
        <v>130</v>
      </c>
      <c r="BL37" s="132">
        <v>13.076923076923078</v>
      </c>
    </row>
    <row r="38" spans="1:67" ht="12.6" customHeight="1">
      <c r="A38" s="63" t="s">
        <v>58</v>
      </c>
      <c r="B38" s="54">
        <v>2000.9999999999893</v>
      </c>
      <c r="C38" s="55">
        <v>7</v>
      </c>
      <c r="D38" s="55">
        <v>18</v>
      </c>
      <c r="E38" s="55" t="s">
        <v>31</v>
      </c>
      <c r="F38" s="55" t="s">
        <v>31</v>
      </c>
      <c r="G38" s="55">
        <v>15</v>
      </c>
      <c r="H38" s="55">
        <v>24</v>
      </c>
      <c r="I38" s="55" t="s">
        <v>31</v>
      </c>
      <c r="J38" s="55" t="s">
        <v>31</v>
      </c>
      <c r="K38" s="55" t="s">
        <v>31</v>
      </c>
      <c r="L38" s="55" t="s">
        <v>31</v>
      </c>
      <c r="M38" s="56">
        <v>7</v>
      </c>
      <c r="N38" s="56">
        <v>28</v>
      </c>
      <c r="O38" s="55" t="s">
        <v>31</v>
      </c>
      <c r="P38" s="55"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row>
    <row r="39" spans="1:67" ht="12.6" customHeight="1">
      <c r="A39" s="63" t="s">
        <v>191</v>
      </c>
      <c r="B39" s="54">
        <v>2000.9999999999893</v>
      </c>
      <c r="C39" s="55">
        <v>1</v>
      </c>
      <c r="D39" s="55">
        <v>11</v>
      </c>
      <c r="E39" s="55">
        <v>0</v>
      </c>
      <c r="F39" s="55">
        <v>12</v>
      </c>
      <c r="G39" s="55">
        <v>8</v>
      </c>
      <c r="H39" s="55">
        <v>11</v>
      </c>
      <c r="I39" s="55">
        <v>1</v>
      </c>
      <c r="J39" s="55">
        <v>9</v>
      </c>
      <c r="K39" s="55" t="s">
        <v>31</v>
      </c>
      <c r="L39" s="55" t="s">
        <v>31</v>
      </c>
      <c r="M39" s="56">
        <v>3</v>
      </c>
      <c r="N39" s="56">
        <v>20</v>
      </c>
      <c r="O39" s="55" t="s">
        <v>31</v>
      </c>
      <c r="P39" s="55"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9">
        <v>0</v>
      </c>
      <c r="BH39" s="59">
        <v>0</v>
      </c>
      <c r="BI39" s="133">
        <v>23</v>
      </c>
      <c r="BJ39" s="133">
        <v>77</v>
      </c>
      <c r="BK39" s="61">
        <v>100</v>
      </c>
      <c r="BL39" s="132">
        <v>23</v>
      </c>
    </row>
    <row r="40" spans="1:67" ht="12.6" customHeight="1">
      <c r="A40" s="134" t="s">
        <v>60</v>
      </c>
      <c r="B40" s="54">
        <v>2001.9999999999893</v>
      </c>
      <c r="C40" s="55">
        <v>3</v>
      </c>
      <c r="D40" s="55">
        <v>9</v>
      </c>
      <c r="E40" s="55">
        <v>4</v>
      </c>
      <c r="F40" s="55">
        <v>16</v>
      </c>
      <c r="G40" s="55">
        <v>6</v>
      </c>
      <c r="H40" s="55">
        <v>9</v>
      </c>
      <c r="I40" s="55">
        <v>0</v>
      </c>
      <c r="J40" s="55">
        <v>2</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9">
        <v>0</v>
      </c>
      <c r="BH40" s="59">
        <v>0</v>
      </c>
      <c r="BI40" s="133">
        <v>14</v>
      </c>
      <c r="BJ40" s="133">
        <v>46</v>
      </c>
      <c r="BK40" s="61">
        <v>60</v>
      </c>
      <c r="BL40" s="132">
        <v>23.333333333333332</v>
      </c>
    </row>
    <row r="41" spans="1:67" ht="12.6"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7" ht="12.6" customHeight="1">
      <c r="A42" s="135" t="s">
        <v>61</v>
      </c>
      <c r="B42" s="136"/>
      <c r="C42" s="492">
        <v>20.440251572327046</v>
      </c>
      <c r="D42" s="492"/>
      <c r="E42" s="492">
        <v>18.810289389067524</v>
      </c>
      <c r="F42" s="492"/>
      <c r="G42" s="492">
        <v>42.634315424610051</v>
      </c>
      <c r="H42" s="492"/>
      <c r="I42" s="492">
        <v>11.428571428571429</v>
      </c>
      <c r="J42" s="492"/>
      <c r="K42" s="492" t="e">
        <v>#DIV/0!</v>
      </c>
      <c r="L42" s="492"/>
      <c r="M42" s="492">
        <v>16.666666666666664</v>
      </c>
      <c r="N42" s="492"/>
      <c r="O42" s="492">
        <v>33.333333333333329</v>
      </c>
      <c r="P42" s="492"/>
      <c r="Q42" s="492">
        <v>32.608695652173914</v>
      </c>
      <c r="R42" s="492"/>
      <c r="S42" s="492">
        <v>22.222222222222221</v>
      </c>
      <c r="T42" s="492"/>
      <c r="U42" s="492">
        <v>18.181818181818183</v>
      </c>
      <c r="V42" s="492"/>
      <c r="W42" s="492" t="e">
        <v>#DIV/0!</v>
      </c>
      <c r="X42" s="492"/>
      <c r="Y42" s="492" t="e">
        <v>#DIV/0!</v>
      </c>
      <c r="Z42" s="492"/>
      <c r="AA42" s="492">
        <v>35.294117647058826</v>
      </c>
      <c r="AB42" s="492"/>
      <c r="AC42" s="492">
        <v>0</v>
      </c>
      <c r="AD42" s="492"/>
      <c r="AE42" s="492" t="e">
        <v>#DIV/0!</v>
      </c>
      <c r="AF42" s="492"/>
      <c r="AG42" s="492">
        <v>43.511450381679388</v>
      </c>
      <c r="AH42" s="492"/>
      <c r="AI42" s="492">
        <v>66.666666666666657</v>
      </c>
      <c r="AJ42" s="492"/>
      <c r="AK42" s="492">
        <v>50</v>
      </c>
      <c r="AL42" s="492"/>
      <c r="AM42" s="492">
        <v>11.76470588235294</v>
      </c>
      <c r="AN42" s="492"/>
      <c r="AO42" s="492" t="e">
        <v>#DIV/0!</v>
      </c>
      <c r="AP42" s="492"/>
      <c r="AQ42" s="492">
        <v>0</v>
      </c>
      <c r="AR42" s="492"/>
      <c r="AS42" s="492">
        <v>0</v>
      </c>
      <c r="AT42" s="492"/>
      <c r="AU42" s="492">
        <v>0</v>
      </c>
      <c r="AV42" s="492"/>
      <c r="AW42" s="137"/>
      <c r="AX42" s="137"/>
      <c r="AY42" s="492"/>
      <c r="AZ42" s="492"/>
      <c r="BA42" s="492"/>
      <c r="BB42" s="492"/>
      <c r="BC42" s="492"/>
      <c r="BD42" s="492"/>
      <c r="BE42" s="492"/>
      <c r="BF42" s="492"/>
      <c r="BG42" s="492">
        <v>40</v>
      </c>
      <c r="BH42" s="492"/>
      <c r="BI42" s="492">
        <v>24.181446111869032</v>
      </c>
      <c r="BJ42" s="492"/>
      <c r="BK42" s="67"/>
      <c r="BL42" s="68"/>
    </row>
    <row r="43" spans="1:67" ht="3.75" customHeight="1">
      <c r="A43" s="139"/>
      <c r="B43" s="105"/>
      <c r="C43" s="168"/>
      <c r="D43" s="169"/>
      <c r="E43" s="168"/>
      <c r="F43" s="169"/>
      <c r="G43" s="168"/>
      <c r="H43" s="168"/>
      <c r="I43" s="170"/>
      <c r="J43" s="171"/>
      <c r="K43" s="170"/>
      <c r="L43" s="171"/>
      <c r="M43" s="168"/>
      <c r="N43" s="169"/>
      <c r="O43" s="170"/>
      <c r="P43" s="171"/>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 customHeight="1">
      <c r="A44" s="150" t="s">
        <v>351</v>
      </c>
      <c r="B44" s="148"/>
      <c r="C44" s="172"/>
      <c r="D44" s="172"/>
      <c r="E44" s="172"/>
      <c r="F44" s="172"/>
      <c r="G44" s="172"/>
      <c r="H44" s="172"/>
      <c r="M44" s="172"/>
      <c r="N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7" ht="12.6" customHeight="1">
      <c r="A45" s="150" t="s">
        <v>270</v>
      </c>
      <c r="B45" s="105"/>
    </row>
    <row r="46" spans="1:67" ht="12.6" customHeight="1">
      <c r="A46" s="150" t="s">
        <v>241</v>
      </c>
      <c r="B46" s="105"/>
      <c r="M46" s="83"/>
      <c r="N46" s="83"/>
    </row>
    <row r="47" spans="1:67" ht="12.6" customHeight="1">
      <c r="B47" s="148"/>
      <c r="C47" s="172"/>
      <c r="D47" s="172"/>
      <c r="E47" s="172"/>
      <c r="F47" s="172"/>
      <c r="G47" s="172"/>
      <c r="H47" s="172"/>
      <c r="M47" s="172"/>
      <c r="N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 customHeight="1">
      <c r="A48" s="150" t="s">
        <v>398</v>
      </c>
      <c r="B48" s="151"/>
      <c r="C48" s="172"/>
      <c r="D48" s="172"/>
      <c r="E48" s="172"/>
      <c r="F48" s="172"/>
      <c r="G48" s="172"/>
      <c r="H48" s="172"/>
      <c r="M48" s="172"/>
      <c r="N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 customHeight="1">
      <c r="A49" s="150" t="s">
        <v>410</v>
      </c>
      <c r="B49" s="151"/>
      <c r="C49" s="14"/>
      <c r="D49" s="14"/>
      <c r="E49" s="14"/>
      <c r="F49" s="14"/>
      <c r="G49" s="14"/>
      <c r="H49" s="14"/>
      <c r="I49" s="87"/>
      <c r="J49" s="87"/>
      <c r="K49" s="87"/>
      <c r="L49" s="87"/>
      <c r="M49" s="14"/>
      <c r="N49" s="173"/>
      <c r="O49" s="87"/>
      <c r="P49" s="87"/>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 customHeight="1">
      <c r="A50" s="153" t="s">
        <v>404</v>
      </c>
      <c r="B50" s="151"/>
      <c r="C50" s="14"/>
      <c r="D50" s="14"/>
      <c r="E50" s="14"/>
      <c r="F50" s="14"/>
      <c r="G50" s="14"/>
      <c r="H50" s="14"/>
      <c r="I50" s="87"/>
      <c r="J50" s="87"/>
      <c r="K50" s="87"/>
      <c r="L50" s="87"/>
      <c r="M50" s="14"/>
      <c r="N50" s="173"/>
      <c r="O50" s="87"/>
      <c r="P50" s="87"/>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 customHeight="1">
      <c r="A51" s="153"/>
      <c r="B51" s="151"/>
      <c r="C51" s="14"/>
      <c r="D51" s="14"/>
      <c r="E51" s="14"/>
      <c r="F51" s="14"/>
      <c r="G51" s="14"/>
      <c r="H51" s="14"/>
      <c r="I51" s="87"/>
      <c r="J51" s="87"/>
      <c r="K51" s="87"/>
      <c r="L51" s="87"/>
      <c r="M51" s="14"/>
      <c r="N51" s="173"/>
      <c r="O51" s="87"/>
      <c r="P51" s="87"/>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 customHeight="1">
      <c r="A52" s="150" t="s">
        <v>308</v>
      </c>
      <c r="B52" s="151"/>
      <c r="C52" s="14"/>
      <c r="D52" s="14"/>
      <c r="E52" s="14"/>
      <c r="F52" s="14"/>
      <c r="G52" s="14"/>
      <c r="H52" s="14"/>
      <c r="I52" s="87"/>
      <c r="J52" s="87"/>
      <c r="K52" s="87"/>
      <c r="L52" s="87"/>
      <c r="M52" s="14"/>
      <c r="N52" s="173"/>
      <c r="O52" s="87"/>
      <c r="P52" s="87"/>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J52" s="154"/>
    </row>
    <row r="53" spans="1:78" s="63" customFormat="1" ht="12.6" customHeight="1">
      <c r="A53" s="63" t="s">
        <v>279</v>
      </c>
      <c r="B53" s="151"/>
      <c r="C53" s="14"/>
      <c r="D53" s="14"/>
      <c r="E53" s="14"/>
      <c r="F53" s="14"/>
      <c r="G53" s="14"/>
      <c r="H53" s="14"/>
      <c r="I53" s="87"/>
      <c r="J53" s="87"/>
      <c r="K53" s="87"/>
      <c r="L53" s="87"/>
      <c r="M53" s="14"/>
      <c r="N53" s="14"/>
      <c r="O53" s="87"/>
      <c r="P53" s="87"/>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 customHeight="1">
      <c r="A54" s="63" t="s">
        <v>309</v>
      </c>
      <c r="B54" s="151"/>
      <c r="C54" s="14"/>
      <c r="D54" s="14"/>
      <c r="E54" s="14"/>
      <c r="F54" s="14"/>
      <c r="G54" s="14"/>
      <c r="H54" s="14"/>
      <c r="I54" s="87"/>
      <c r="J54" s="87"/>
      <c r="K54" s="87"/>
      <c r="L54" s="87"/>
      <c r="M54" s="14"/>
      <c r="N54" s="14"/>
      <c r="O54" s="87"/>
      <c r="P54" s="87"/>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P54" s="133"/>
      <c r="BQ54" s="83"/>
      <c r="BR54" s="83"/>
      <c r="BS54" s="83"/>
      <c r="BT54" s="83"/>
      <c r="BU54" s="83"/>
      <c r="BV54" s="83"/>
      <c r="BW54" s="83"/>
      <c r="BX54" s="83"/>
      <c r="BY54" s="83"/>
      <c r="BZ54" s="83"/>
    </row>
    <row r="55" spans="1:78" s="63" customFormat="1" ht="12.6" customHeight="1">
      <c r="A55" s="150" t="s">
        <v>310</v>
      </c>
      <c r="B55" s="151"/>
      <c r="C55" s="14"/>
      <c r="D55" s="14"/>
      <c r="E55" s="14"/>
      <c r="F55" s="14"/>
      <c r="G55" s="14"/>
      <c r="H55" s="14"/>
      <c r="I55" s="87"/>
      <c r="J55" s="87"/>
      <c r="K55" s="87"/>
      <c r="L55" s="87"/>
      <c r="M55" s="14"/>
      <c r="N55" s="14"/>
      <c r="O55" s="87"/>
      <c r="P55" s="87"/>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78" s="63" customFormat="1" ht="12.6" customHeight="1">
      <c r="A56" s="150" t="s">
        <v>311</v>
      </c>
      <c r="B56" s="145"/>
      <c r="C56" s="14"/>
      <c r="D56" s="14"/>
      <c r="E56" s="14"/>
      <c r="F56" s="14"/>
      <c r="G56" s="14"/>
      <c r="H56" s="14"/>
      <c r="I56" s="87"/>
      <c r="J56" s="87"/>
      <c r="K56" s="87"/>
      <c r="L56" s="87"/>
      <c r="M56" s="14"/>
      <c r="N56" s="14"/>
      <c r="O56" s="87"/>
      <c r="P56" s="87"/>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 customHeight="1">
      <c r="C57" s="14"/>
      <c r="D57" s="14"/>
      <c r="E57" s="14"/>
      <c r="F57" s="14"/>
      <c r="G57" s="174"/>
      <c r="H57" s="14"/>
      <c r="I57" s="87"/>
      <c r="J57" s="87"/>
      <c r="K57" s="87"/>
      <c r="L57" s="87"/>
      <c r="M57" s="14"/>
      <c r="N57" s="14"/>
      <c r="O57" s="87"/>
      <c r="P57" s="87"/>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 customHeight="1">
      <c r="C58" s="14"/>
      <c r="D58" s="14"/>
      <c r="E58" s="14"/>
      <c r="F58" s="14"/>
      <c r="G58" s="174"/>
      <c r="H58" s="14"/>
      <c r="I58" s="87"/>
      <c r="J58" s="87"/>
      <c r="K58" s="87"/>
      <c r="L58" s="87"/>
      <c r="M58" s="14"/>
      <c r="N58" s="14"/>
      <c r="O58" s="87"/>
      <c r="P58" s="87"/>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 customHeight="1">
      <c r="A59" s="150"/>
      <c r="C59" s="14"/>
      <c r="D59" s="14"/>
      <c r="E59" s="14"/>
      <c r="F59" s="14"/>
      <c r="G59" s="174"/>
      <c r="H59" s="14"/>
      <c r="I59" s="87"/>
      <c r="J59" s="87"/>
      <c r="K59" s="87"/>
      <c r="L59" s="87"/>
      <c r="M59" s="14"/>
      <c r="N59" s="14"/>
      <c r="O59" s="87"/>
      <c r="P59" s="87"/>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 customHeight="1">
      <c r="A60" s="150"/>
      <c r="C60" s="14"/>
      <c r="D60" s="14"/>
      <c r="E60" s="14"/>
      <c r="F60" s="14"/>
      <c r="G60" s="174"/>
      <c r="H60" s="14"/>
      <c r="I60" s="87"/>
      <c r="J60" s="87"/>
      <c r="K60" s="87"/>
      <c r="L60" s="87"/>
      <c r="M60" s="14"/>
      <c r="N60" s="14"/>
      <c r="O60" s="87"/>
      <c r="P60" s="87"/>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 customHeight="1">
      <c r="C61" s="14"/>
      <c r="D61" s="14"/>
      <c r="E61" s="14"/>
      <c r="F61" s="14"/>
      <c r="G61" s="174"/>
      <c r="H61" s="14"/>
      <c r="I61" s="87"/>
      <c r="J61" s="87"/>
      <c r="K61" s="87"/>
      <c r="L61" s="87"/>
      <c r="M61" s="14"/>
      <c r="N61" s="14"/>
      <c r="O61" s="87"/>
      <c r="P61" s="87"/>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 customHeight="1">
      <c r="C62" s="174"/>
      <c r="D62" s="174"/>
      <c r="E62" s="174"/>
      <c r="F62" s="174"/>
      <c r="G62" s="175"/>
      <c r="H62" s="174"/>
      <c r="I62" s="87"/>
      <c r="J62" s="87"/>
      <c r="K62" s="87"/>
      <c r="L62" s="87"/>
      <c r="M62" s="174"/>
      <c r="N62" s="174"/>
      <c r="O62" s="87"/>
      <c r="P62" s="87"/>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 customHeight="1">
      <c r="C63" s="14"/>
      <c r="D63" s="14"/>
      <c r="E63" s="14"/>
      <c r="F63" s="14"/>
      <c r="G63" s="174"/>
      <c r="H63" s="14"/>
      <c r="I63" s="87"/>
      <c r="J63" s="87"/>
      <c r="K63" s="87"/>
      <c r="L63" s="87"/>
      <c r="M63" s="14"/>
      <c r="N63" s="14"/>
      <c r="O63" s="87"/>
      <c r="P63" s="87"/>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 customHeight="1">
      <c r="C64" s="14"/>
      <c r="D64" s="14"/>
      <c r="E64" s="14"/>
      <c r="F64" s="14"/>
      <c r="G64" s="174"/>
      <c r="H64" s="14"/>
      <c r="I64" s="87"/>
      <c r="J64" s="87"/>
      <c r="K64" s="87"/>
      <c r="L64" s="87"/>
      <c r="M64" s="14"/>
      <c r="N64" s="14"/>
      <c r="O64" s="87"/>
      <c r="P64" s="87"/>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s>
  <phoneticPr fontId="0" type="noConversion"/>
  <pageMargins left="0.7" right="0.7" top="0.78740157499999996" bottom="0.78740157499999996" header="0.3" footer="0.3"/>
  <pageSetup paperSize="9" scale="62"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2">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4" width="4.42578125" style="14" customWidth="1"/>
    <col min="15" max="15" width="4.42578125" style="87" customWidth="1"/>
    <col min="16" max="16" width="4.42578125" style="14"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0" width="4.42578125" style="14" hidden="1" customWidth="1"/>
    <col min="51" max="52" width="4.42578125" style="14" customWidth="1"/>
    <col min="53" max="58" width="4.42578125" style="14" hidden="1" customWidth="1"/>
    <col min="59" max="60" width="4.42578125" style="14" customWidth="1"/>
    <col min="61" max="64" width="5.42578125" style="63" customWidth="1"/>
    <col min="65" max="78" width="11.42578125" style="63" customWidth="1"/>
  </cols>
  <sheetData>
    <row r="1" spans="1:67" s="97" customFormat="1" ht="12.6" customHeight="1">
      <c r="A1" s="223" t="s">
        <v>413</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row>
    <row r="2" spans="1:67" s="97" customFormat="1" ht="3.75" customHeight="1">
      <c r="A2" s="226"/>
      <c r="B2" s="232"/>
      <c r="C2" s="228"/>
      <c r="D2" s="228"/>
      <c r="E2" s="228"/>
      <c r="F2" s="228"/>
      <c r="G2" s="1"/>
      <c r="H2" s="1"/>
      <c r="I2" s="1"/>
      <c r="J2" s="1"/>
      <c r="K2" s="1"/>
      <c r="L2" s="1"/>
      <c r="M2" s="228"/>
      <c r="N2" s="228"/>
      <c r="O2" s="87"/>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11"/>
      <c r="P3" s="9"/>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1"/>
      <c r="AZ3" s="10"/>
      <c r="BA3" s="166"/>
      <c r="BB3" s="166"/>
      <c r="BC3" s="166"/>
      <c r="BD3" s="166"/>
      <c r="BE3" s="166"/>
      <c r="BF3" s="166"/>
      <c r="BG3" s="166"/>
      <c r="BH3" s="166"/>
      <c r="BI3" s="100"/>
      <c r="BJ3" s="101"/>
      <c r="BK3" s="101"/>
      <c r="BL3" s="100"/>
    </row>
    <row r="4" spans="1:67" s="105" customFormat="1" ht="12.6"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3" t="s">
        <v>102</v>
      </c>
      <c r="AX4" s="494"/>
      <c r="AY4" s="497" t="s">
        <v>140</v>
      </c>
      <c r="AZ4" s="498"/>
      <c r="BA4" s="497" t="s">
        <v>141</v>
      </c>
      <c r="BB4" s="498"/>
      <c r="BC4" s="497" t="s">
        <v>142</v>
      </c>
      <c r="BD4" s="498"/>
      <c r="BE4" s="497" t="s">
        <v>143</v>
      </c>
      <c r="BF4" s="498"/>
      <c r="BG4" s="493" t="s">
        <v>414</v>
      </c>
      <c r="BH4" s="502"/>
      <c r="BI4" s="107" t="s">
        <v>22</v>
      </c>
      <c r="BJ4" s="108"/>
      <c r="BK4" s="108"/>
      <c r="BL4" s="109" t="s">
        <v>23</v>
      </c>
    </row>
    <row r="5" spans="1:67"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7"/>
      <c r="BC5" s="156"/>
      <c r="BD5" s="157"/>
      <c r="BE5" s="156"/>
      <c r="BF5" s="157"/>
      <c r="BG5" s="156"/>
      <c r="BH5" s="157"/>
      <c r="BI5" s="110"/>
      <c r="BJ5" s="111"/>
      <c r="BK5" s="111"/>
      <c r="BL5" s="113"/>
    </row>
    <row r="6" spans="1:67"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15" t="s">
        <v>25</v>
      </c>
      <c r="AX6" s="116"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 customHeight="1">
      <c r="A9" s="126" t="s">
        <v>22</v>
      </c>
      <c r="B9" s="127" t="s">
        <v>415</v>
      </c>
      <c r="C9" s="45">
        <v>129</v>
      </c>
      <c r="D9" s="45">
        <v>523</v>
      </c>
      <c r="E9" s="45">
        <v>116</v>
      </c>
      <c r="F9" s="45">
        <v>508</v>
      </c>
      <c r="G9" s="45">
        <v>237</v>
      </c>
      <c r="H9" s="45">
        <v>325</v>
      </c>
      <c r="I9" s="45">
        <v>59</v>
      </c>
      <c r="J9" s="45">
        <v>487</v>
      </c>
      <c r="K9" s="45">
        <v>0</v>
      </c>
      <c r="L9" s="45">
        <v>0</v>
      </c>
      <c r="M9" s="45">
        <v>18</v>
      </c>
      <c r="N9" s="45">
        <v>90</v>
      </c>
      <c r="O9" s="45">
        <v>2</v>
      </c>
      <c r="P9" s="45">
        <v>3</v>
      </c>
      <c r="Q9" s="45">
        <v>14</v>
      </c>
      <c r="R9" s="45">
        <v>32</v>
      </c>
      <c r="S9" s="45">
        <v>4</v>
      </c>
      <c r="T9" s="45">
        <v>14</v>
      </c>
      <c r="U9" s="45">
        <v>2</v>
      </c>
      <c r="V9" s="45">
        <v>9</v>
      </c>
      <c r="W9" s="45">
        <v>0</v>
      </c>
      <c r="X9" s="45">
        <v>0</v>
      </c>
      <c r="Y9" s="45">
        <v>0</v>
      </c>
      <c r="Z9" s="45">
        <v>0</v>
      </c>
      <c r="AA9" s="45">
        <v>12</v>
      </c>
      <c r="AB9" s="45">
        <v>21</v>
      </c>
      <c r="AC9" s="45">
        <v>0</v>
      </c>
      <c r="AD9" s="45">
        <v>2</v>
      </c>
      <c r="AE9" s="45">
        <v>0</v>
      </c>
      <c r="AF9" s="45">
        <v>0</v>
      </c>
      <c r="AG9" s="45">
        <v>58</v>
      </c>
      <c r="AH9" s="45">
        <v>68</v>
      </c>
      <c r="AI9" s="45">
        <v>8</v>
      </c>
      <c r="AJ9" s="45">
        <v>5</v>
      </c>
      <c r="AK9" s="45">
        <v>1</v>
      </c>
      <c r="AL9" s="45">
        <v>1</v>
      </c>
      <c r="AM9" s="45">
        <v>2</v>
      </c>
      <c r="AN9" s="45">
        <v>21</v>
      </c>
      <c r="AO9" s="45">
        <v>0</v>
      </c>
      <c r="AP9" s="45">
        <v>0</v>
      </c>
      <c r="AQ9" s="45">
        <v>0</v>
      </c>
      <c r="AR9" s="45">
        <v>6</v>
      </c>
      <c r="AS9" s="45">
        <v>0</v>
      </c>
      <c r="AT9" s="45">
        <v>2</v>
      </c>
      <c r="AU9" s="45">
        <v>0</v>
      </c>
      <c r="AV9" s="45">
        <v>16</v>
      </c>
      <c r="AW9" s="45">
        <v>0</v>
      </c>
      <c r="AX9" s="45">
        <v>0</v>
      </c>
      <c r="AY9" s="45">
        <v>0</v>
      </c>
      <c r="AZ9" s="45">
        <v>2</v>
      </c>
      <c r="BA9" s="45">
        <v>0</v>
      </c>
      <c r="BB9" s="45">
        <v>0</v>
      </c>
      <c r="BC9" s="45">
        <v>0</v>
      </c>
      <c r="BD9" s="45">
        <v>0</v>
      </c>
      <c r="BE9" s="45">
        <v>0</v>
      </c>
      <c r="BF9" s="45">
        <v>0</v>
      </c>
      <c r="BG9" s="45">
        <v>9</v>
      </c>
      <c r="BH9" s="45">
        <v>12</v>
      </c>
      <c r="BI9" s="45">
        <v>701</v>
      </c>
      <c r="BJ9" s="45">
        <v>2228</v>
      </c>
      <c r="BK9" s="45">
        <v>2929</v>
      </c>
      <c r="BL9" s="67">
        <v>23.93308296346876</v>
      </c>
    </row>
    <row r="10" spans="1:67" s="52" customFormat="1" ht="12.6"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AY10" s="50"/>
      <c r="AZ10" s="50"/>
      <c r="BI10" s="50"/>
      <c r="BJ10" s="50"/>
      <c r="BK10" s="50"/>
      <c r="BL10" s="181"/>
    </row>
    <row r="11" spans="1:67" s="59" customFormat="1" ht="12.6" customHeight="1">
      <c r="A11" s="63" t="s">
        <v>167</v>
      </c>
      <c r="B11" s="182">
        <v>1999</v>
      </c>
      <c r="C11" s="55">
        <v>8</v>
      </c>
      <c r="D11" s="55">
        <v>27</v>
      </c>
      <c r="E11" s="55">
        <v>2</v>
      </c>
      <c r="F11" s="55">
        <v>11</v>
      </c>
      <c r="G11" s="55">
        <v>23</v>
      </c>
      <c r="H11" s="55">
        <v>20</v>
      </c>
      <c r="I11" s="55">
        <v>4</v>
      </c>
      <c r="J11" s="55">
        <v>56</v>
      </c>
      <c r="K11" s="55" t="s">
        <v>31</v>
      </c>
      <c r="L11" s="55" t="s">
        <v>31</v>
      </c>
      <c r="M11" s="56">
        <v>0</v>
      </c>
      <c r="N11" s="56">
        <v>0</v>
      </c>
      <c r="O11" s="55">
        <v>1</v>
      </c>
      <c r="P11" s="55">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0" t="s">
        <v>31</v>
      </c>
      <c r="AZ11" s="55" t="s">
        <v>31</v>
      </c>
      <c r="BA11" s="59" t="s">
        <v>31</v>
      </c>
      <c r="BB11" s="59" t="s">
        <v>31</v>
      </c>
      <c r="BC11" s="59" t="s">
        <v>31</v>
      </c>
      <c r="BD11" s="59" t="s">
        <v>31</v>
      </c>
      <c r="BE11" s="59" t="s">
        <v>31</v>
      </c>
      <c r="BF11" s="59" t="s">
        <v>31</v>
      </c>
      <c r="BG11" s="59">
        <v>1</v>
      </c>
      <c r="BH11" s="59">
        <v>2</v>
      </c>
      <c r="BI11" s="133">
        <v>47</v>
      </c>
      <c r="BJ11" s="133">
        <v>133</v>
      </c>
      <c r="BK11" s="61">
        <v>180</v>
      </c>
      <c r="BL11" s="132">
        <v>26.111111111111114</v>
      </c>
      <c r="BM11" s="61"/>
      <c r="BN11" s="64"/>
      <c r="BO11" s="64"/>
    </row>
    <row r="12" spans="1:67" ht="12.6" customHeight="1">
      <c r="A12" s="63" t="s">
        <v>184</v>
      </c>
      <c r="B12" s="182">
        <v>2002</v>
      </c>
      <c r="C12" s="55">
        <v>9</v>
      </c>
      <c r="D12" s="55">
        <v>27</v>
      </c>
      <c r="E12" s="55">
        <v>0</v>
      </c>
      <c r="F12" s="55">
        <v>2</v>
      </c>
      <c r="G12" s="55">
        <v>29</v>
      </c>
      <c r="H12" s="55">
        <v>29</v>
      </c>
      <c r="I12" s="55">
        <v>7</v>
      </c>
      <c r="J12" s="55">
        <v>60</v>
      </c>
      <c r="K12" s="55" t="s">
        <v>31</v>
      </c>
      <c r="L12" s="55" t="s">
        <v>31</v>
      </c>
      <c r="M12" s="56" t="s">
        <v>31</v>
      </c>
      <c r="N12" s="56" t="s">
        <v>31</v>
      </c>
      <c r="O12" s="55" t="s">
        <v>31</v>
      </c>
      <c r="P12" s="55"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12</v>
      </c>
      <c r="AH12" s="55">
        <v>3</v>
      </c>
      <c r="AI12" s="56" t="s">
        <v>31</v>
      </c>
      <c r="AJ12" s="56" t="s">
        <v>31</v>
      </c>
      <c r="AK12" s="56" t="s">
        <v>31</v>
      </c>
      <c r="AL12" s="56" t="s">
        <v>31</v>
      </c>
      <c r="AM12" s="56">
        <v>0</v>
      </c>
      <c r="AN12" s="56">
        <v>3</v>
      </c>
      <c r="AO12" s="133" t="s">
        <v>31</v>
      </c>
      <c r="AP12" s="133" t="s">
        <v>31</v>
      </c>
      <c r="AQ12" s="133">
        <v>0</v>
      </c>
      <c r="AR12" s="133">
        <v>4</v>
      </c>
      <c r="AS12" s="50">
        <v>0</v>
      </c>
      <c r="AT12" s="55">
        <v>0</v>
      </c>
      <c r="AU12" s="50" t="s">
        <v>31</v>
      </c>
      <c r="AV12" s="55" t="s">
        <v>31</v>
      </c>
      <c r="AW12" s="55" t="s">
        <v>31</v>
      </c>
      <c r="AX12" s="55" t="s">
        <v>31</v>
      </c>
      <c r="AY12" s="50" t="s">
        <v>31</v>
      </c>
      <c r="AZ12" s="55" t="s">
        <v>31</v>
      </c>
      <c r="BA12" s="59" t="s">
        <v>31</v>
      </c>
      <c r="BB12" s="59" t="s">
        <v>31</v>
      </c>
      <c r="BC12" s="59" t="s">
        <v>31</v>
      </c>
      <c r="BD12" s="59" t="s">
        <v>31</v>
      </c>
      <c r="BE12" s="59" t="s">
        <v>31</v>
      </c>
      <c r="BF12" s="59" t="s">
        <v>31</v>
      </c>
      <c r="BG12" s="59">
        <v>0</v>
      </c>
      <c r="BH12" s="59">
        <v>2</v>
      </c>
      <c r="BI12" s="133">
        <v>60</v>
      </c>
      <c r="BJ12" s="133">
        <v>140</v>
      </c>
      <c r="BK12" s="61">
        <v>200</v>
      </c>
      <c r="BL12" s="132">
        <v>30</v>
      </c>
      <c r="BM12" s="61"/>
    </row>
    <row r="13" spans="1:67" ht="12.6" customHeight="1">
      <c r="A13" s="63" t="s">
        <v>416</v>
      </c>
      <c r="B13" s="182">
        <v>1999</v>
      </c>
      <c r="C13" s="55">
        <v>9</v>
      </c>
      <c r="D13" s="55">
        <v>22</v>
      </c>
      <c r="E13" s="55">
        <v>13</v>
      </c>
      <c r="F13" s="55">
        <v>35</v>
      </c>
      <c r="G13" s="55">
        <v>8</v>
      </c>
      <c r="H13" s="55">
        <v>4</v>
      </c>
      <c r="I13" s="55">
        <v>0</v>
      </c>
      <c r="J13" s="55">
        <v>22</v>
      </c>
      <c r="K13" s="55" t="s">
        <v>31</v>
      </c>
      <c r="L13" s="55" t="s">
        <v>31</v>
      </c>
      <c r="M13" s="56" t="s">
        <v>31</v>
      </c>
      <c r="N13" s="56" t="s">
        <v>31</v>
      </c>
      <c r="O13" s="55" t="s">
        <v>31</v>
      </c>
      <c r="P13" s="55"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0" t="s">
        <v>31</v>
      </c>
      <c r="AZ13" s="55" t="s">
        <v>31</v>
      </c>
      <c r="BA13" s="59" t="s">
        <v>31</v>
      </c>
      <c r="BB13" s="59" t="s">
        <v>31</v>
      </c>
      <c r="BC13" s="59" t="s">
        <v>31</v>
      </c>
      <c r="BD13" s="59" t="s">
        <v>31</v>
      </c>
      <c r="BE13" s="59" t="s">
        <v>31</v>
      </c>
      <c r="BF13" s="59" t="s">
        <v>31</v>
      </c>
      <c r="BG13" s="59" t="s">
        <v>31</v>
      </c>
      <c r="BH13" s="59" t="s">
        <v>31</v>
      </c>
      <c r="BI13" s="133">
        <v>35</v>
      </c>
      <c r="BJ13" s="133">
        <v>85</v>
      </c>
      <c r="BK13" s="61">
        <v>120</v>
      </c>
      <c r="BL13" s="132">
        <v>29.166666666666668</v>
      </c>
      <c r="BM13" s="61"/>
    </row>
    <row r="14" spans="1:67" ht="12.6" customHeight="1">
      <c r="A14" s="63" t="s">
        <v>34</v>
      </c>
      <c r="B14" s="182">
        <v>2000</v>
      </c>
      <c r="C14" s="55">
        <v>3</v>
      </c>
      <c r="D14" s="55">
        <v>18</v>
      </c>
      <c r="E14" s="55">
        <v>8</v>
      </c>
      <c r="F14" s="55">
        <v>21</v>
      </c>
      <c r="G14" s="55">
        <v>3</v>
      </c>
      <c r="H14" s="55">
        <v>6</v>
      </c>
      <c r="I14" s="55">
        <v>0</v>
      </c>
      <c r="J14" s="55">
        <v>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0" t="s">
        <v>31</v>
      </c>
      <c r="AZ14" s="55" t="s">
        <v>31</v>
      </c>
      <c r="BA14" s="59" t="s">
        <v>31</v>
      </c>
      <c r="BB14" s="59" t="s">
        <v>31</v>
      </c>
      <c r="BC14" s="59" t="s">
        <v>31</v>
      </c>
      <c r="BD14" s="59" t="s">
        <v>31</v>
      </c>
      <c r="BE14" s="59" t="s">
        <v>31</v>
      </c>
      <c r="BF14" s="59" t="s">
        <v>31</v>
      </c>
      <c r="BG14" s="59" t="s">
        <v>31</v>
      </c>
      <c r="BH14" s="59" t="s">
        <v>31</v>
      </c>
      <c r="BI14" s="133">
        <v>15</v>
      </c>
      <c r="BJ14" s="133">
        <v>49</v>
      </c>
      <c r="BK14" s="61">
        <v>64</v>
      </c>
      <c r="BL14" s="132">
        <v>23.4375</v>
      </c>
      <c r="BM14" s="61"/>
    </row>
    <row r="15" spans="1:67" ht="12.6" customHeight="1">
      <c r="A15" s="63" t="s">
        <v>35</v>
      </c>
      <c r="B15" s="182">
        <v>2000</v>
      </c>
      <c r="C15" s="55">
        <v>4</v>
      </c>
      <c r="D15" s="55">
        <v>22</v>
      </c>
      <c r="E15" s="55">
        <v>6</v>
      </c>
      <c r="F15" s="55">
        <v>37</v>
      </c>
      <c r="G15" s="55">
        <v>3</v>
      </c>
      <c r="H15" s="55">
        <v>8</v>
      </c>
      <c r="I15" s="55">
        <v>1</v>
      </c>
      <c r="J15" s="55">
        <v>19</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0" t="s">
        <v>31</v>
      </c>
      <c r="AZ15" s="55" t="s">
        <v>31</v>
      </c>
      <c r="BA15" s="59" t="s">
        <v>31</v>
      </c>
      <c r="BB15" s="59" t="s">
        <v>31</v>
      </c>
      <c r="BC15" s="59" t="s">
        <v>31</v>
      </c>
      <c r="BD15" s="59" t="s">
        <v>31</v>
      </c>
      <c r="BE15" s="59" t="s">
        <v>31</v>
      </c>
      <c r="BF15" s="59" t="s">
        <v>31</v>
      </c>
      <c r="BG15" s="59">
        <v>0</v>
      </c>
      <c r="BH15" s="59">
        <v>0</v>
      </c>
      <c r="BI15" s="133">
        <v>14</v>
      </c>
      <c r="BJ15" s="133">
        <v>86</v>
      </c>
      <c r="BK15" s="61">
        <v>100</v>
      </c>
      <c r="BL15" s="132">
        <v>14.000000000000002</v>
      </c>
      <c r="BM15" s="61"/>
    </row>
    <row r="16" spans="1:67"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0"/>
      <c r="AZ16" s="55"/>
      <c r="BA16" s="59"/>
      <c r="BB16" s="59"/>
      <c r="BC16" s="59"/>
      <c r="BD16" s="59"/>
      <c r="BE16" s="59"/>
      <c r="BF16" s="59"/>
      <c r="BG16" s="59"/>
      <c r="BH16" s="59"/>
      <c r="BI16" s="50"/>
      <c r="BJ16" s="50"/>
      <c r="BK16" s="50"/>
      <c r="BL16" s="64"/>
      <c r="BM16" s="50"/>
      <c r="BN16" s="83"/>
      <c r="BO16" s="83"/>
    </row>
    <row r="17" spans="1:67" ht="12.6" customHeight="1">
      <c r="A17" s="63" t="s">
        <v>185</v>
      </c>
      <c r="B17" s="182">
        <v>2002</v>
      </c>
      <c r="C17" s="55">
        <v>3</v>
      </c>
      <c r="D17" s="55">
        <v>8</v>
      </c>
      <c r="E17" s="55">
        <v>9</v>
      </c>
      <c r="F17" s="55">
        <v>20</v>
      </c>
      <c r="G17" s="55">
        <v>4</v>
      </c>
      <c r="H17" s="55">
        <v>4</v>
      </c>
      <c r="I17" s="55">
        <v>1</v>
      </c>
      <c r="J17" s="55">
        <v>6</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0" t="s">
        <v>31</v>
      </c>
      <c r="AZ17" s="55" t="s">
        <v>31</v>
      </c>
      <c r="BA17" s="59" t="s">
        <v>31</v>
      </c>
      <c r="BB17" s="59" t="s">
        <v>31</v>
      </c>
      <c r="BC17" s="59" t="s">
        <v>31</v>
      </c>
      <c r="BD17" s="59" t="s">
        <v>31</v>
      </c>
      <c r="BE17" s="59" t="s">
        <v>31</v>
      </c>
      <c r="BF17" s="59" t="s">
        <v>31</v>
      </c>
      <c r="BG17" s="59" t="s">
        <v>31</v>
      </c>
      <c r="BH17" s="59" t="s">
        <v>31</v>
      </c>
      <c r="BI17" s="133">
        <v>17</v>
      </c>
      <c r="BJ17" s="133">
        <v>38</v>
      </c>
      <c r="BK17" s="61">
        <v>55</v>
      </c>
      <c r="BL17" s="132">
        <v>30.909090909090907</v>
      </c>
      <c r="BM17" s="61"/>
    </row>
    <row r="18" spans="1:67" ht="12.6" customHeight="1">
      <c r="A18" s="63" t="s">
        <v>240</v>
      </c>
      <c r="B18" s="182">
        <v>2002</v>
      </c>
      <c r="C18" s="55">
        <v>4</v>
      </c>
      <c r="D18" s="55">
        <v>15</v>
      </c>
      <c r="E18" s="55">
        <v>2</v>
      </c>
      <c r="F18" s="55">
        <v>22</v>
      </c>
      <c r="G18" s="55">
        <v>0</v>
      </c>
      <c r="H18" s="55">
        <v>2</v>
      </c>
      <c r="I18" s="55">
        <v>1</v>
      </c>
      <c r="J18" s="55">
        <v>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v>4</v>
      </c>
      <c r="AH18" s="55">
        <v>3</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0" t="s">
        <v>31</v>
      </c>
      <c r="AZ18" s="55" t="s">
        <v>31</v>
      </c>
      <c r="BA18" s="59" t="s">
        <v>31</v>
      </c>
      <c r="BB18" s="59" t="s">
        <v>31</v>
      </c>
      <c r="BC18" s="59" t="s">
        <v>31</v>
      </c>
      <c r="BD18" s="59" t="s">
        <v>31</v>
      </c>
      <c r="BE18" s="59" t="s">
        <v>31</v>
      </c>
      <c r="BF18" s="59" t="s">
        <v>31</v>
      </c>
      <c r="BG18" s="59">
        <v>0</v>
      </c>
      <c r="BH18" s="59">
        <v>1</v>
      </c>
      <c r="BI18" s="133">
        <v>11</v>
      </c>
      <c r="BJ18" s="133">
        <v>49</v>
      </c>
      <c r="BK18" s="61">
        <v>60</v>
      </c>
      <c r="BL18" s="132">
        <v>18.333333333333332</v>
      </c>
      <c r="BM18" s="61"/>
    </row>
    <row r="19" spans="1:67" ht="12.6" customHeight="1">
      <c r="A19" s="63" t="s">
        <v>187</v>
      </c>
      <c r="B19" s="182">
        <v>2002.00000000001</v>
      </c>
      <c r="C19" s="55">
        <v>3</v>
      </c>
      <c r="D19" s="55">
        <v>23</v>
      </c>
      <c r="E19" s="55">
        <v>0</v>
      </c>
      <c r="F19" s="55">
        <v>13</v>
      </c>
      <c r="G19" s="55">
        <v>1</v>
      </c>
      <c r="H19" s="55">
        <v>11</v>
      </c>
      <c r="I19" s="55">
        <v>2</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5</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0" t="s">
        <v>31</v>
      </c>
      <c r="AZ19" s="55" t="s">
        <v>31</v>
      </c>
      <c r="BA19" s="59" t="s">
        <v>31</v>
      </c>
      <c r="BB19" s="59" t="s">
        <v>31</v>
      </c>
      <c r="BC19" s="59" t="s">
        <v>31</v>
      </c>
      <c r="BD19" s="59" t="s">
        <v>31</v>
      </c>
      <c r="BE19" s="59" t="s">
        <v>31</v>
      </c>
      <c r="BF19" s="59" t="s">
        <v>31</v>
      </c>
      <c r="BG19" s="59">
        <v>1</v>
      </c>
      <c r="BH19" s="59">
        <v>1</v>
      </c>
      <c r="BI19" s="133">
        <v>8</v>
      </c>
      <c r="BJ19" s="133">
        <v>72</v>
      </c>
      <c r="BK19" s="61">
        <v>80</v>
      </c>
      <c r="BL19" s="132">
        <v>10</v>
      </c>
      <c r="BM19" s="61"/>
    </row>
    <row r="20" spans="1:67" ht="12.6" customHeight="1">
      <c r="A20" s="63" t="s">
        <v>40</v>
      </c>
      <c r="B20" s="182">
        <v>2002.00000000001</v>
      </c>
      <c r="C20" s="55">
        <v>6</v>
      </c>
      <c r="D20" s="55">
        <v>14</v>
      </c>
      <c r="E20" s="55">
        <v>6</v>
      </c>
      <c r="F20" s="55">
        <v>19</v>
      </c>
      <c r="G20" s="55">
        <v>3</v>
      </c>
      <c r="H20" s="55">
        <v>6</v>
      </c>
      <c r="I20" s="55">
        <v>2</v>
      </c>
      <c r="J20" s="55">
        <v>16</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3</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0" t="s">
        <v>31</v>
      </c>
      <c r="AZ20" s="55" t="s">
        <v>31</v>
      </c>
      <c r="BA20" s="59" t="s">
        <v>31</v>
      </c>
      <c r="BB20" s="59" t="s">
        <v>31</v>
      </c>
      <c r="BC20" s="59" t="s">
        <v>31</v>
      </c>
      <c r="BD20" s="59" t="s">
        <v>31</v>
      </c>
      <c r="BE20" s="59" t="s">
        <v>31</v>
      </c>
      <c r="BF20" s="59" t="s">
        <v>31</v>
      </c>
      <c r="BG20" s="59">
        <v>3</v>
      </c>
      <c r="BH20" s="59">
        <v>0</v>
      </c>
      <c r="BI20" s="133">
        <v>22</v>
      </c>
      <c r="BJ20" s="133">
        <v>58</v>
      </c>
      <c r="BK20" s="61">
        <v>80</v>
      </c>
      <c r="BL20" s="132">
        <v>27.500000000000004</v>
      </c>
      <c r="BM20" s="61"/>
    </row>
    <row r="21" spans="1:67" ht="12.6" customHeight="1">
      <c r="A21" s="63" t="s">
        <v>41</v>
      </c>
      <c r="B21" s="182">
        <v>2001.00000000001</v>
      </c>
      <c r="C21" s="55">
        <v>7</v>
      </c>
      <c r="D21" s="55">
        <v>19</v>
      </c>
      <c r="E21" s="55">
        <v>7</v>
      </c>
      <c r="F21" s="55">
        <v>38</v>
      </c>
      <c r="G21" s="55">
        <v>11</v>
      </c>
      <c r="H21" s="55">
        <v>15</v>
      </c>
      <c r="I21" s="55">
        <v>1</v>
      </c>
      <c r="J21" s="55">
        <v>15</v>
      </c>
      <c r="K21" s="55" t="s">
        <v>31</v>
      </c>
      <c r="L21" s="55" t="s">
        <v>31</v>
      </c>
      <c r="M21" s="56" t="s">
        <v>31</v>
      </c>
      <c r="N21" s="56" t="s">
        <v>31</v>
      </c>
      <c r="O21" s="55" t="s">
        <v>31</v>
      </c>
      <c r="P21" s="55"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0" t="s">
        <v>31</v>
      </c>
      <c r="AZ21" s="55" t="s">
        <v>31</v>
      </c>
      <c r="BA21" s="59" t="s">
        <v>31</v>
      </c>
      <c r="BB21" s="59" t="s">
        <v>31</v>
      </c>
      <c r="BC21" s="59" t="s">
        <v>31</v>
      </c>
      <c r="BD21" s="59" t="s">
        <v>31</v>
      </c>
      <c r="BE21" s="59" t="s">
        <v>31</v>
      </c>
      <c r="BF21" s="59" t="s">
        <v>31</v>
      </c>
      <c r="BG21" s="59">
        <v>1</v>
      </c>
      <c r="BH21" s="59">
        <v>1</v>
      </c>
      <c r="BI21" s="133">
        <v>33</v>
      </c>
      <c r="BJ21" s="133">
        <v>97</v>
      </c>
      <c r="BK21" s="61">
        <v>130</v>
      </c>
      <c r="BL21" s="132">
        <v>25.384615384615383</v>
      </c>
      <c r="BM21" s="61"/>
    </row>
    <row r="22" spans="1:67"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0"/>
      <c r="AZ22" s="55"/>
      <c r="BA22" s="59"/>
      <c r="BB22" s="59"/>
      <c r="BC22" s="59"/>
      <c r="BD22" s="59"/>
      <c r="BE22" s="59"/>
      <c r="BF22" s="59"/>
      <c r="BG22" s="59"/>
      <c r="BH22" s="59"/>
      <c r="BI22" s="50"/>
      <c r="BJ22" s="50"/>
      <c r="BK22" s="50"/>
      <c r="BL22" s="64"/>
      <c r="BM22" s="50"/>
      <c r="BN22" s="83"/>
      <c r="BO22" s="83"/>
    </row>
    <row r="23" spans="1:67" ht="12.6" customHeight="1">
      <c r="A23" s="63" t="s">
        <v>212</v>
      </c>
      <c r="B23" s="182">
        <v>2001.00000000001</v>
      </c>
      <c r="C23" s="55">
        <v>10</v>
      </c>
      <c r="D23" s="55">
        <v>43</v>
      </c>
      <c r="E23" s="55">
        <v>8</v>
      </c>
      <c r="F23" s="55">
        <v>24</v>
      </c>
      <c r="G23" s="55">
        <v>14</v>
      </c>
      <c r="H23" s="55">
        <v>23</v>
      </c>
      <c r="I23" s="55">
        <v>2</v>
      </c>
      <c r="J23" s="55">
        <v>19</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0" t="s">
        <v>31</v>
      </c>
      <c r="AZ23" s="55" t="s">
        <v>31</v>
      </c>
      <c r="BA23" s="59" t="s">
        <v>31</v>
      </c>
      <c r="BB23" s="59" t="s">
        <v>31</v>
      </c>
      <c r="BC23" s="59" t="s">
        <v>31</v>
      </c>
      <c r="BD23" s="59" t="s">
        <v>31</v>
      </c>
      <c r="BE23" s="59" t="s">
        <v>31</v>
      </c>
      <c r="BF23" s="59" t="s">
        <v>31</v>
      </c>
      <c r="BG23" s="59">
        <v>0</v>
      </c>
      <c r="BH23" s="59">
        <v>0</v>
      </c>
      <c r="BI23" s="133">
        <v>34</v>
      </c>
      <c r="BJ23" s="133">
        <v>110</v>
      </c>
      <c r="BK23" s="61">
        <v>144</v>
      </c>
      <c r="BL23" s="132">
        <v>23.611111111111111</v>
      </c>
      <c r="BM23" s="61"/>
    </row>
    <row r="24" spans="1:67" ht="12.6" customHeight="1">
      <c r="A24" s="63" t="s">
        <v>43</v>
      </c>
      <c r="B24" s="182">
        <v>1999.99999999999</v>
      </c>
      <c r="C24" s="55">
        <v>3</v>
      </c>
      <c r="D24" s="55">
        <v>15</v>
      </c>
      <c r="E24" s="55">
        <v>2</v>
      </c>
      <c r="F24" s="55">
        <v>12</v>
      </c>
      <c r="G24" s="55">
        <v>21</v>
      </c>
      <c r="H24" s="55">
        <v>18</v>
      </c>
      <c r="I24" s="55">
        <v>2</v>
      </c>
      <c r="J24" s="55">
        <v>12</v>
      </c>
      <c r="K24" s="55" t="s">
        <v>31</v>
      </c>
      <c r="L24" s="55" t="s">
        <v>31</v>
      </c>
      <c r="M24" s="56">
        <v>3</v>
      </c>
      <c r="N24" s="56">
        <v>13</v>
      </c>
      <c r="O24" s="55" t="s">
        <v>31</v>
      </c>
      <c r="P24" s="55"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0" t="s">
        <v>31</v>
      </c>
      <c r="AZ24" s="55" t="s">
        <v>31</v>
      </c>
      <c r="BA24" s="59" t="s">
        <v>31</v>
      </c>
      <c r="BB24" s="59" t="s">
        <v>31</v>
      </c>
      <c r="BC24" s="59" t="s">
        <v>31</v>
      </c>
      <c r="BD24" s="59" t="s">
        <v>31</v>
      </c>
      <c r="BE24" s="59" t="s">
        <v>31</v>
      </c>
      <c r="BF24" s="59" t="s">
        <v>31</v>
      </c>
      <c r="BG24" s="59">
        <v>0</v>
      </c>
      <c r="BH24" s="59">
        <v>0</v>
      </c>
      <c r="BI24" s="133">
        <v>45</v>
      </c>
      <c r="BJ24" s="133">
        <v>85</v>
      </c>
      <c r="BK24" s="61">
        <v>130</v>
      </c>
      <c r="BL24" s="132">
        <v>34.615384615384613</v>
      </c>
      <c r="BM24" s="61"/>
    </row>
    <row r="25" spans="1:67" ht="12.6" customHeight="1">
      <c r="A25" s="63" t="s">
        <v>111</v>
      </c>
      <c r="B25" s="182">
        <v>1999</v>
      </c>
      <c r="C25" s="55">
        <v>9</v>
      </c>
      <c r="D25" s="55">
        <v>13</v>
      </c>
      <c r="E25" s="55">
        <v>3</v>
      </c>
      <c r="F25" s="55">
        <v>9</v>
      </c>
      <c r="G25" s="55">
        <v>9</v>
      </c>
      <c r="H25" s="55">
        <v>16</v>
      </c>
      <c r="I25" s="55">
        <v>4</v>
      </c>
      <c r="J25" s="55">
        <v>10</v>
      </c>
      <c r="K25" s="55" t="s">
        <v>31</v>
      </c>
      <c r="L25" s="55" t="s">
        <v>31</v>
      </c>
      <c r="M25" s="56" t="s">
        <v>31</v>
      </c>
      <c r="N25" s="56" t="s">
        <v>31</v>
      </c>
      <c r="O25" s="55" t="s">
        <v>31</v>
      </c>
      <c r="P25" s="55"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0" t="s">
        <v>31</v>
      </c>
      <c r="AZ25" s="55" t="s">
        <v>31</v>
      </c>
      <c r="BA25" s="59" t="s">
        <v>31</v>
      </c>
      <c r="BB25" s="59" t="s">
        <v>31</v>
      </c>
      <c r="BC25" s="59" t="s">
        <v>31</v>
      </c>
      <c r="BD25" s="59" t="s">
        <v>31</v>
      </c>
      <c r="BE25" s="59" t="s">
        <v>31</v>
      </c>
      <c r="BF25" s="59" t="s">
        <v>31</v>
      </c>
      <c r="BG25" s="59" t="s">
        <v>31</v>
      </c>
      <c r="BH25" s="59" t="s">
        <v>31</v>
      </c>
      <c r="BI25" s="133">
        <v>29</v>
      </c>
      <c r="BJ25" s="133">
        <v>61</v>
      </c>
      <c r="BK25" s="61">
        <v>90</v>
      </c>
      <c r="BL25" s="132">
        <v>32.222222222222221</v>
      </c>
      <c r="BM25" s="61"/>
    </row>
    <row r="26" spans="1:67" ht="12.6" customHeight="1">
      <c r="A26" s="63" t="s">
        <v>45</v>
      </c>
      <c r="B26" s="182">
        <v>1999.99999999999</v>
      </c>
      <c r="C26" s="55">
        <v>4</v>
      </c>
      <c r="D26" s="55">
        <v>12</v>
      </c>
      <c r="E26" s="55">
        <v>1</v>
      </c>
      <c r="F26" s="55">
        <v>4</v>
      </c>
      <c r="G26" s="55">
        <v>8</v>
      </c>
      <c r="H26" s="55">
        <v>13</v>
      </c>
      <c r="I26" s="55">
        <v>3</v>
      </c>
      <c r="J26" s="55">
        <v>24</v>
      </c>
      <c r="K26" s="55" t="s">
        <v>31</v>
      </c>
      <c r="L26" s="55" t="s">
        <v>31</v>
      </c>
      <c r="M26" s="56" t="s">
        <v>31</v>
      </c>
      <c r="N26" s="56" t="s">
        <v>31</v>
      </c>
      <c r="O26" s="55" t="s">
        <v>31</v>
      </c>
      <c r="P26" s="55"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0" t="s">
        <v>31</v>
      </c>
      <c r="AZ26" s="55" t="s">
        <v>31</v>
      </c>
      <c r="BA26" s="59" t="s">
        <v>31</v>
      </c>
      <c r="BB26" s="59" t="s">
        <v>31</v>
      </c>
      <c r="BC26" s="59" t="s">
        <v>31</v>
      </c>
      <c r="BD26" s="59" t="s">
        <v>31</v>
      </c>
      <c r="BE26" s="59" t="s">
        <v>31</v>
      </c>
      <c r="BF26" s="59" t="s">
        <v>31</v>
      </c>
      <c r="BG26" s="59">
        <v>1</v>
      </c>
      <c r="BH26" s="59">
        <v>2</v>
      </c>
      <c r="BI26" s="133">
        <v>18</v>
      </c>
      <c r="BJ26" s="133">
        <v>62</v>
      </c>
      <c r="BK26" s="61">
        <v>80</v>
      </c>
      <c r="BL26" s="132">
        <v>22.5</v>
      </c>
      <c r="BM26" s="61"/>
    </row>
    <row r="27" spans="1:67" ht="12.6" customHeight="1">
      <c r="A27" s="63" t="s">
        <v>397</v>
      </c>
      <c r="B27" s="182">
        <v>1999</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0" t="s">
        <v>48</v>
      </c>
      <c r="AZ27" s="55" t="s">
        <v>48</v>
      </c>
      <c r="BA27" s="59" t="s">
        <v>48</v>
      </c>
      <c r="BB27" s="59" t="s">
        <v>48</v>
      </c>
      <c r="BC27" s="59" t="s">
        <v>48</v>
      </c>
      <c r="BD27" s="59" t="s">
        <v>48</v>
      </c>
      <c r="BE27" s="59" t="s">
        <v>48</v>
      </c>
      <c r="BF27" s="59" t="s">
        <v>48</v>
      </c>
      <c r="BG27" s="59" t="s">
        <v>48</v>
      </c>
      <c r="BH27" s="59" t="s">
        <v>48</v>
      </c>
      <c r="BI27" s="133">
        <v>21</v>
      </c>
      <c r="BJ27" s="133">
        <v>44</v>
      </c>
      <c r="BK27" s="61">
        <v>65</v>
      </c>
      <c r="BL27" s="132">
        <v>32.307692307692307</v>
      </c>
      <c r="BM27" s="55"/>
    </row>
    <row r="28" spans="1:67"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0"/>
      <c r="AZ28" s="55"/>
      <c r="BA28" s="59"/>
      <c r="BB28" s="59"/>
      <c r="BC28" s="59"/>
      <c r="BD28" s="59"/>
      <c r="BE28" s="59"/>
      <c r="BF28" s="59"/>
      <c r="BG28" s="59"/>
      <c r="BH28" s="59"/>
      <c r="BI28" s="50"/>
      <c r="BJ28" s="50"/>
      <c r="BK28" s="50"/>
      <c r="BL28" s="64"/>
      <c r="BM28" s="50"/>
      <c r="BN28" s="83"/>
      <c r="BO28" s="83"/>
    </row>
    <row r="29" spans="1:67" ht="12.6" customHeight="1">
      <c r="A29" s="63" t="s">
        <v>47</v>
      </c>
      <c r="B29" s="182">
        <v>1999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0" t="s">
        <v>48</v>
      </c>
      <c r="AZ29" s="55" t="s">
        <v>48</v>
      </c>
      <c r="BA29" s="59" t="s">
        <v>48</v>
      </c>
      <c r="BB29" s="59" t="s">
        <v>48</v>
      </c>
      <c r="BC29" s="59" t="s">
        <v>48</v>
      </c>
      <c r="BD29" s="59" t="s">
        <v>48</v>
      </c>
      <c r="BE29" s="59" t="s">
        <v>48</v>
      </c>
      <c r="BF29" s="59" t="s">
        <v>48</v>
      </c>
      <c r="BG29" s="59" t="s">
        <v>48</v>
      </c>
      <c r="BH29" s="59" t="s">
        <v>48</v>
      </c>
      <c r="BI29" s="133">
        <v>9</v>
      </c>
      <c r="BJ29" s="133">
        <v>37</v>
      </c>
      <c r="BK29" s="61">
        <v>46</v>
      </c>
      <c r="BL29" s="132">
        <v>19.565217391304348</v>
      </c>
      <c r="BM29" s="55"/>
    </row>
    <row r="30" spans="1:67" ht="12.6" customHeight="1">
      <c r="A30" s="63" t="s">
        <v>50</v>
      </c>
      <c r="B30" s="182">
        <v>1999.99999999999</v>
      </c>
      <c r="C30" s="55">
        <v>3</v>
      </c>
      <c r="D30" s="55">
        <v>37</v>
      </c>
      <c r="E30" s="55">
        <v>12</v>
      </c>
      <c r="F30" s="55">
        <v>50</v>
      </c>
      <c r="G30" s="55">
        <v>12</v>
      </c>
      <c r="H30" s="55">
        <v>15</v>
      </c>
      <c r="I30" s="55">
        <v>5</v>
      </c>
      <c r="J30" s="55">
        <v>37</v>
      </c>
      <c r="K30" s="55" t="s">
        <v>31</v>
      </c>
      <c r="L30" s="55" t="s">
        <v>31</v>
      </c>
      <c r="M30" s="56" t="s">
        <v>31</v>
      </c>
      <c r="N30" s="56" t="s">
        <v>31</v>
      </c>
      <c r="O30" s="55">
        <v>1</v>
      </c>
      <c r="P30" s="55">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0" t="s">
        <v>31</v>
      </c>
      <c r="AZ30" s="55" t="s">
        <v>31</v>
      </c>
      <c r="BA30" s="59" t="s">
        <v>31</v>
      </c>
      <c r="BB30" s="59" t="s">
        <v>31</v>
      </c>
      <c r="BC30" s="59" t="s">
        <v>31</v>
      </c>
      <c r="BD30" s="59" t="s">
        <v>31</v>
      </c>
      <c r="BE30" s="59" t="s">
        <v>31</v>
      </c>
      <c r="BF30" s="59" t="s">
        <v>31</v>
      </c>
      <c r="BG30" s="59">
        <v>0</v>
      </c>
      <c r="BH30" s="59">
        <v>1</v>
      </c>
      <c r="BI30" s="133">
        <v>35</v>
      </c>
      <c r="BJ30" s="133">
        <v>145</v>
      </c>
      <c r="BK30" s="61">
        <v>180</v>
      </c>
      <c r="BL30" s="132">
        <v>19.444444444444446</v>
      </c>
      <c r="BM30" s="61"/>
    </row>
    <row r="31" spans="1:67" ht="12.6" customHeight="1">
      <c r="A31" s="63" t="s">
        <v>257</v>
      </c>
      <c r="B31" s="182">
        <v>1999.99999999999</v>
      </c>
      <c r="C31" s="55">
        <v>5</v>
      </c>
      <c r="D31" s="55">
        <v>29</v>
      </c>
      <c r="E31" s="55">
        <v>3</v>
      </c>
      <c r="F31" s="55">
        <v>34</v>
      </c>
      <c r="G31" s="55">
        <v>4</v>
      </c>
      <c r="H31" s="55">
        <v>9</v>
      </c>
      <c r="I31" s="55">
        <v>3</v>
      </c>
      <c r="J31" s="55">
        <v>30</v>
      </c>
      <c r="K31" s="55" t="s">
        <v>31</v>
      </c>
      <c r="L31" s="55" t="s">
        <v>31</v>
      </c>
      <c r="M31" s="56" t="s">
        <v>31</v>
      </c>
      <c r="N31" s="56" t="s">
        <v>31</v>
      </c>
      <c r="O31" s="55" t="s">
        <v>31</v>
      </c>
      <c r="P31" s="55"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0" t="s">
        <v>31</v>
      </c>
      <c r="AZ31" s="55" t="s">
        <v>31</v>
      </c>
      <c r="BA31" s="59" t="s">
        <v>31</v>
      </c>
      <c r="BB31" s="59" t="s">
        <v>31</v>
      </c>
      <c r="BC31" s="59" t="s">
        <v>31</v>
      </c>
      <c r="BD31" s="59" t="s">
        <v>31</v>
      </c>
      <c r="BE31" s="59" t="s">
        <v>31</v>
      </c>
      <c r="BF31" s="59" t="s">
        <v>31</v>
      </c>
      <c r="BG31" s="59">
        <v>2</v>
      </c>
      <c r="BH31" s="59">
        <v>0</v>
      </c>
      <c r="BI31" s="133">
        <v>17</v>
      </c>
      <c r="BJ31" s="133">
        <v>103</v>
      </c>
      <c r="BK31" s="61">
        <v>120</v>
      </c>
      <c r="BL31" s="132">
        <v>14.166666666666666</v>
      </c>
      <c r="BM31" s="61"/>
    </row>
    <row r="32" spans="1:67" ht="12.6" customHeight="1">
      <c r="A32" s="63" t="s">
        <v>53</v>
      </c>
      <c r="B32" s="182">
        <v>2000.99999999999</v>
      </c>
      <c r="C32" s="55">
        <v>11</v>
      </c>
      <c r="D32" s="55">
        <v>29</v>
      </c>
      <c r="E32" s="55">
        <v>8</v>
      </c>
      <c r="F32" s="55">
        <v>24</v>
      </c>
      <c r="G32" s="55">
        <v>21</v>
      </c>
      <c r="H32" s="55">
        <v>15</v>
      </c>
      <c r="I32" s="55">
        <v>11</v>
      </c>
      <c r="J32" s="55">
        <v>61</v>
      </c>
      <c r="K32" s="55" t="s">
        <v>31</v>
      </c>
      <c r="L32" s="55" t="s">
        <v>31</v>
      </c>
      <c r="M32" s="56" t="s">
        <v>31</v>
      </c>
      <c r="N32" s="56" t="s">
        <v>31</v>
      </c>
      <c r="O32" s="55" t="s">
        <v>31</v>
      </c>
      <c r="P32" s="55"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0" t="s">
        <v>31</v>
      </c>
      <c r="AZ32" s="55" t="s">
        <v>31</v>
      </c>
      <c r="BA32" s="59" t="s">
        <v>31</v>
      </c>
      <c r="BB32" s="59" t="s">
        <v>31</v>
      </c>
      <c r="BC32" s="59" t="s">
        <v>31</v>
      </c>
      <c r="BD32" s="59" t="s">
        <v>31</v>
      </c>
      <c r="BE32" s="59" t="s">
        <v>31</v>
      </c>
      <c r="BF32" s="59" t="s">
        <v>31</v>
      </c>
      <c r="BG32" s="59">
        <v>0</v>
      </c>
      <c r="BH32" s="59">
        <v>0</v>
      </c>
      <c r="BI32" s="133">
        <v>58</v>
      </c>
      <c r="BJ32" s="133">
        <v>142</v>
      </c>
      <c r="BK32" s="61">
        <v>200</v>
      </c>
      <c r="BL32" s="132">
        <v>28.999999999999996</v>
      </c>
      <c r="BM32" s="61"/>
    </row>
    <row r="33" spans="1:67" ht="12.6" customHeight="1">
      <c r="A33" s="63" t="s">
        <v>159</v>
      </c>
      <c r="B33" s="182">
        <v>1999.99999999999</v>
      </c>
      <c r="C33" s="55">
        <v>6</v>
      </c>
      <c r="D33" s="55">
        <v>18</v>
      </c>
      <c r="E33" s="55">
        <v>7</v>
      </c>
      <c r="F33" s="55">
        <v>20</v>
      </c>
      <c r="G33" s="55">
        <v>9</v>
      </c>
      <c r="H33" s="55">
        <v>13</v>
      </c>
      <c r="I33" s="55">
        <v>6</v>
      </c>
      <c r="J33" s="55">
        <v>36</v>
      </c>
      <c r="K33" s="55" t="s">
        <v>31</v>
      </c>
      <c r="L33" s="55" t="s">
        <v>31</v>
      </c>
      <c r="M33" s="56" t="s">
        <v>31</v>
      </c>
      <c r="N33" s="56" t="s">
        <v>31</v>
      </c>
      <c r="O33" s="55" t="s">
        <v>31</v>
      </c>
      <c r="P33" s="55"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0" t="s">
        <v>31</v>
      </c>
      <c r="AZ33" s="55" t="s">
        <v>31</v>
      </c>
      <c r="BA33" s="59" t="s">
        <v>31</v>
      </c>
      <c r="BB33" s="59" t="s">
        <v>31</v>
      </c>
      <c r="BC33" s="59" t="s">
        <v>31</v>
      </c>
      <c r="BD33" s="59" t="s">
        <v>31</v>
      </c>
      <c r="BE33" s="59" t="s">
        <v>31</v>
      </c>
      <c r="BF33" s="59" t="s">
        <v>31</v>
      </c>
      <c r="BG33" s="59">
        <v>0</v>
      </c>
      <c r="BH33" s="59">
        <v>0</v>
      </c>
      <c r="BI33" s="133">
        <v>33</v>
      </c>
      <c r="BJ33" s="133">
        <v>97</v>
      </c>
      <c r="BK33" s="61">
        <v>130</v>
      </c>
      <c r="BL33" s="132">
        <v>25.384615384615383</v>
      </c>
      <c r="BM33" s="61"/>
    </row>
    <row r="34" spans="1:67"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0"/>
      <c r="AZ34" s="55"/>
      <c r="BA34" s="59"/>
      <c r="BB34" s="59"/>
      <c r="BC34" s="59"/>
      <c r="BD34" s="59"/>
      <c r="BE34" s="59"/>
      <c r="BF34" s="59"/>
      <c r="BG34" s="59"/>
      <c r="BH34" s="59"/>
      <c r="BI34" s="50"/>
      <c r="BJ34" s="50"/>
      <c r="BK34" s="50"/>
      <c r="BL34" s="64"/>
      <c r="BM34" s="50"/>
      <c r="BN34" s="83"/>
      <c r="BO34" s="83"/>
    </row>
    <row r="35" spans="1:67" s="59" customFormat="1" ht="12.6" customHeight="1">
      <c r="A35" s="63" t="s">
        <v>55</v>
      </c>
      <c r="B35" s="182">
        <v>1999</v>
      </c>
      <c r="C35" s="55">
        <v>2</v>
      </c>
      <c r="D35" s="55">
        <v>27</v>
      </c>
      <c r="E35" s="55">
        <v>5</v>
      </c>
      <c r="F35" s="55">
        <v>18</v>
      </c>
      <c r="G35" s="55">
        <v>2</v>
      </c>
      <c r="H35" s="55">
        <v>13</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0">
        <v>0</v>
      </c>
      <c r="AZ35" s="55">
        <v>2</v>
      </c>
      <c r="BA35" s="59" t="s">
        <v>31</v>
      </c>
      <c r="BB35" s="59" t="s">
        <v>31</v>
      </c>
      <c r="BC35" s="59" t="s">
        <v>31</v>
      </c>
      <c r="BD35" s="59" t="s">
        <v>31</v>
      </c>
      <c r="BE35" s="59" t="s">
        <v>31</v>
      </c>
      <c r="BF35" s="59" t="s">
        <v>31</v>
      </c>
      <c r="BG35" s="59">
        <v>0</v>
      </c>
      <c r="BH35" s="59">
        <v>0</v>
      </c>
      <c r="BI35" s="133">
        <v>9</v>
      </c>
      <c r="BJ35" s="133">
        <v>81</v>
      </c>
      <c r="BK35" s="61">
        <v>90</v>
      </c>
      <c r="BL35" s="132">
        <v>10</v>
      </c>
      <c r="BM35" s="61"/>
      <c r="BN35" s="64"/>
      <c r="BO35" s="64"/>
    </row>
    <row r="36" spans="1:67" ht="12.6" customHeight="1">
      <c r="A36" s="63" t="s">
        <v>56</v>
      </c>
      <c r="B36" s="182">
        <v>2001.99999999999</v>
      </c>
      <c r="C36" s="55">
        <v>7</v>
      </c>
      <c r="D36" s="55">
        <v>37</v>
      </c>
      <c r="E36" s="55">
        <v>1</v>
      </c>
      <c r="F36" s="55">
        <v>1</v>
      </c>
      <c r="G36" s="55">
        <v>17</v>
      </c>
      <c r="H36" s="55">
        <v>29</v>
      </c>
      <c r="I36" s="55">
        <v>3</v>
      </c>
      <c r="J36" s="55">
        <v>19</v>
      </c>
      <c r="K36" s="55" t="s">
        <v>31</v>
      </c>
      <c r="L36" s="55" t="s">
        <v>31</v>
      </c>
      <c r="M36" s="56">
        <v>5</v>
      </c>
      <c r="N36" s="56">
        <v>26</v>
      </c>
      <c r="O36" s="55" t="s">
        <v>31</v>
      </c>
      <c r="P36" s="55"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0" t="s">
        <v>31</v>
      </c>
      <c r="AF36" s="55" t="s">
        <v>31</v>
      </c>
      <c r="AG36" s="50">
        <v>5</v>
      </c>
      <c r="AH36" s="55">
        <v>16</v>
      </c>
      <c r="AI36" s="56" t="s">
        <v>31</v>
      </c>
      <c r="AJ36" s="56" t="s">
        <v>31</v>
      </c>
      <c r="AK36" s="56">
        <v>0</v>
      </c>
      <c r="AL36" s="56">
        <v>0</v>
      </c>
      <c r="AM36" s="56">
        <v>0</v>
      </c>
      <c r="AN36" s="56">
        <v>0</v>
      </c>
      <c r="AO36" s="133" t="s">
        <v>31</v>
      </c>
      <c r="AP36" s="133" t="s">
        <v>31</v>
      </c>
      <c r="AQ36" s="133">
        <v>0</v>
      </c>
      <c r="AR36" s="133">
        <v>0</v>
      </c>
      <c r="AS36" s="50" t="s">
        <v>31</v>
      </c>
      <c r="AT36" s="55" t="s">
        <v>31</v>
      </c>
      <c r="AU36" s="50" t="s">
        <v>31</v>
      </c>
      <c r="AV36" s="55" t="s">
        <v>31</v>
      </c>
      <c r="AW36" s="55" t="s">
        <v>31</v>
      </c>
      <c r="AX36" s="55" t="s">
        <v>31</v>
      </c>
      <c r="AY36" s="50" t="s">
        <v>31</v>
      </c>
      <c r="AZ36" s="55" t="s">
        <v>31</v>
      </c>
      <c r="BA36" s="59" t="s">
        <v>31</v>
      </c>
      <c r="BB36" s="59" t="s">
        <v>31</v>
      </c>
      <c r="BC36" s="59" t="s">
        <v>31</v>
      </c>
      <c r="BD36" s="59" t="s">
        <v>31</v>
      </c>
      <c r="BE36" s="59" t="s">
        <v>31</v>
      </c>
      <c r="BF36" s="59" t="s">
        <v>31</v>
      </c>
      <c r="BG36" s="59">
        <v>0</v>
      </c>
      <c r="BH36" s="59">
        <v>2</v>
      </c>
      <c r="BI36" s="133">
        <v>43</v>
      </c>
      <c r="BJ36" s="133">
        <v>137</v>
      </c>
      <c r="BK36" s="61">
        <v>180</v>
      </c>
      <c r="BL36" s="132">
        <v>23.888888888888889</v>
      </c>
      <c r="BM36" s="61"/>
    </row>
    <row r="37" spans="1:67" ht="12.6" customHeight="1">
      <c r="A37" s="63" t="s">
        <v>215</v>
      </c>
      <c r="B37" s="182">
        <v>2000.99999999999</v>
      </c>
      <c r="C37" s="55">
        <v>2</v>
      </c>
      <c r="D37" s="55">
        <v>30</v>
      </c>
      <c r="E37" s="55">
        <v>9</v>
      </c>
      <c r="F37" s="55">
        <v>66</v>
      </c>
      <c r="G37" s="55">
        <v>6</v>
      </c>
      <c r="H37" s="55">
        <v>12</v>
      </c>
      <c r="I37" s="55">
        <v>0</v>
      </c>
      <c r="J37" s="55">
        <v>2</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0" t="s">
        <v>31</v>
      </c>
      <c r="AZ37" s="55" t="s">
        <v>31</v>
      </c>
      <c r="BA37" s="59" t="s">
        <v>31</v>
      </c>
      <c r="BB37" s="59" t="s">
        <v>31</v>
      </c>
      <c r="BC37" s="59" t="s">
        <v>31</v>
      </c>
      <c r="BD37" s="59" t="s">
        <v>31</v>
      </c>
      <c r="BE37" s="59" t="s">
        <v>31</v>
      </c>
      <c r="BF37" s="59" t="s">
        <v>31</v>
      </c>
      <c r="BG37" s="59">
        <v>0</v>
      </c>
      <c r="BH37" s="59">
        <v>0</v>
      </c>
      <c r="BI37" s="133">
        <v>17</v>
      </c>
      <c r="BJ37" s="133">
        <v>113</v>
      </c>
      <c r="BK37" s="61">
        <v>130</v>
      </c>
      <c r="BL37" s="132">
        <v>13.076923076923078</v>
      </c>
      <c r="BM37" s="61"/>
    </row>
    <row r="38" spans="1:67" ht="12.6" customHeight="1">
      <c r="A38" s="63" t="s">
        <v>58</v>
      </c>
      <c r="B38" s="182">
        <v>2000.99999999999</v>
      </c>
      <c r="C38" s="55">
        <v>7</v>
      </c>
      <c r="D38" s="55">
        <v>18</v>
      </c>
      <c r="E38" s="55" t="s">
        <v>31</v>
      </c>
      <c r="F38" s="55" t="s">
        <v>31</v>
      </c>
      <c r="G38" s="55">
        <v>15</v>
      </c>
      <c r="H38" s="55">
        <v>24</v>
      </c>
      <c r="I38" s="55" t="s">
        <v>31</v>
      </c>
      <c r="J38" s="55" t="s">
        <v>31</v>
      </c>
      <c r="K38" s="55" t="s">
        <v>31</v>
      </c>
      <c r="L38" s="55" t="s">
        <v>31</v>
      </c>
      <c r="M38" s="56">
        <v>7</v>
      </c>
      <c r="N38" s="56">
        <v>28</v>
      </c>
      <c r="O38" s="55" t="s">
        <v>31</v>
      </c>
      <c r="P38" s="55"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0" t="s">
        <v>31</v>
      </c>
      <c r="AZ38" s="55"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c r="BM38" s="61"/>
    </row>
    <row r="39" spans="1:67" ht="12.6" customHeight="1">
      <c r="A39" s="63" t="s">
        <v>191</v>
      </c>
      <c r="B39" s="182">
        <v>2000.99999999999</v>
      </c>
      <c r="C39" s="55">
        <v>1</v>
      </c>
      <c r="D39" s="55">
        <v>11</v>
      </c>
      <c r="E39" s="55">
        <v>0</v>
      </c>
      <c r="F39" s="55">
        <v>12</v>
      </c>
      <c r="G39" s="55">
        <v>8</v>
      </c>
      <c r="H39" s="55">
        <v>11</v>
      </c>
      <c r="I39" s="55">
        <v>1</v>
      </c>
      <c r="J39" s="55">
        <v>9</v>
      </c>
      <c r="K39" s="55" t="s">
        <v>31</v>
      </c>
      <c r="L39" s="55" t="s">
        <v>31</v>
      </c>
      <c r="M39" s="56">
        <v>3</v>
      </c>
      <c r="N39" s="56">
        <v>20</v>
      </c>
      <c r="O39" s="55" t="s">
        <v>31</v>
      </c>
      <c r="P39" s="55"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0" t="s">
        <v>31</v>
      </c>
      <c r="AZ39" s="55" t="s">
        <v>31</v>
      </c>
      <c r="BA39" s="59" t="s">
        <v>31</v>
      </c>
      <c r="BB39" s="59" t="s">
        <v>31</v>
      </c>
      <c r="BC39" s="59" t="s">
        <v>31</v>
      </c>
      <c r="BD39" s="59" t="s">
        <v>31</v>
      </c>
      <c r="BE39" s="59" t="s">
        <v>31</v>
      </c>
      <c r="BF39" s="59" t="s">
        <v>31</v>
      </c>
      <c r="BG39" s="59">
        <v>0</v>
      </c>
      <c r="BH39" s="59">
        <v>0</v>
      </c>
      <c r="BI39" s="133">
        <v>23</v>
      </c>
      <c r="BJ39" s="133">
        <v>77</v>
      </c>
      <c r="BK39" s="61">
        <v>100</v>
      </c>
      <c r="BL39" s="132">
        <v>23</v>
      </c>
      <c r="BM39" s="61"/>
    </row>
    <row r="40" spans="1:67" ht="12.6" customHeight="1">
      <c r="A40" s="134" t="s">
        <v>60</v>
      </c>
      <c r="B40" s="182">
        <v>2001.99999999999</v>
      </c>
      <c r="C40" s="55">
        <v>3</v>
      </c>
      <c r="D40" s="55">
        <v>9</v>
      </c>
      <c r="E40" s="55">
        <v>4</v>
      </c>
      <c r="F40" s="55">
        <v>16</v>
      </c>
      <c r="G40" s="55">
        <v>6</v>
      </c>
      <c r="H40" s="55">
        <v>9</v>
      </c>
      <c r="I40" s="55">
        <v>0</v>
      </c>
      <c r="J40" s="55">
        <v>2</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0" t="s">
        <v>31</v>
      </c>
      <c r="AZ40" s="55" t="s">
        <v>31</v>
      </c>
      <c r="BA40" s="59" t="s">
        <v>31</v>
      </c>
      <c r="BB40" s="59" t="s">
        <v>31</v>
      </c>
      <c r="BC40" s="59" t="s">
        <v>31</v>
      </c>
      <c r="BD40" s="59" t="s">
        <v>31</v>
      </c>
      <c r="BE40" s="59" t="s">
        <v>31</v>
      </c>
      <c r="BF40" s="59" t="s">
        <v>31</v>
      </c>
      <c r="BG40" s="59">
        <v>0</v>
      </c>
      <c r="BH40" s="59">
        <v>0</v>
      </c>
      <c r="BI40" s="133">
        <v>14</v>
      </c>
      <c r="BJ40" s="133">
        <v>46</v>
      </c>
      <c r="BK40" s="61">
        <v>60</v>
      </c>
      <c r="BL40" s="132">
        <v>23.333333333333332</v>
      </c>
      <c r="BM40" s="61"/>
    </row>
    <row r="41" spans="1:67" ht="12.6"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4"/>
      <c r="AZ41" s="64"/>
      <c r="BA41" s="63"/>
      <c r="BB41" s="63"/>
      <c r="BC41" s="63"/>
      <c r="BD41" s="63"/>
      <c r="BE41" s="63"/>
      <c r="BF41" s="63"/>
      <c r="BG41" s="63"/>
      <c r="BH41" s="63"/>
      <c r="BI41" s="83"/>
      <c r="BJ41" s="64"/>
      <c r="BK41" s="64"/>
    </row>
    <row r="42" spans="1:67" ht="12.6" customHeight="1">
      <c r="A42" s="135" t="s">
        <v>61</v>
      </c>
      <c r="B42" s="136"/>
      <c r="C42" s="492">
        <v>19.785276073619631</v>
      </c>
      <c r="D42" s="492"/>
      <c r="E42" s="492">
        <v>18.589743589743591</v>
      </c>
      <c r="F42" s="492"/>
      <c r="G42" s="492">
        <v>42.170818505338076</v>
      </c>
      <c r="H42" s="492"/>
      <c r="I42" s="492">
        <v>10.805860805860807</v>
      </c>
      <c r="J42" s="492"/>
      <c r="K42" s="492" t="e">
        <v>#DIV/0!</v>
      </c>
      <c r="L42" s="492"/>
      <c r="M42" s="492">
        <v>16.666666666666664</v>
      </c>
      <c r="N42" s="492"/>
      <c r="O42" s="492">
        <v>40</v>
      </c>
      <c r="P42" s="492"/>
      <c r="Q42" s="492">
        <v>30.434782608695656</v>
      </c>
      <c r="R42" s="492"/>
      <c r="S42" s="492">
        <v>22.222222222222221</v>
      </c>
      <c r="T42" s="492"/>
      <c r="U42" s="492">
        <v>18.181818181818183</v>
      </c>
      <c r="V42" s="492"/>
      <c r="W42" s="492" t="e">
        <v>#DIV/0!</v>
      </c>
      <c r="X42" s="492"/>
      <c r="Y42" s="492" t="e">
        <v>#DIV/0!</v>
      </c>
      <c r="Z42" s="492"/>
      <c r="AA42" s="492">
        <v>36.363636363636367</v>
      </c>
      <c r="AB42" s="492"/>
      <c r="AC42" s="492">
        <v>0</v>
      </c>
      <c r="AD42" s="492"/>
      <c r="AE42" s="492" t="e">
        <v>#DIV/0!</v>
      </c>
      <c r="AF42" s="492"/>
      <c r="AG42" s="492">
        <v>46.031746031746032</v>
      </c>
      <c r="AH42" s="492"/>
      <c r="AI42" s="492">
        <v>61.53846153846154</v>
      </c>
      <c r="AJ42" s="492"/>
      <c r="AK42" s="492">
        <v>50</v>
      </c>
      <c r="AL42" s="492"/>
      <c r="AM42" s="492">
        <v>8.695652173913043</v>
      </c>
      <c r="AN42" s="492"/>
      <c r="AO42" s="492" t="e">
        <v>#DIV/0!</v>
      </c>
      <c r="AP42" s="492"/>
      <c r="AQ42" s="492">
        <v>0</v>
      </c>
      <c r="AR42" s="492"/>
      <c r="AS42" s="492">
        <v>0</v>
      </c>
      <c r="AT42" s="492"/>
      <c r="AU42" s="492">
        <v>0</v>
      </c>
      <c r="AV42" s="492"/>
      <c r="AW42" s="137"/>
      <c r="AX42" s="137"/>
      <c r="AY42" s="492"/>
      <c r="AZ42" s="492"/>
      <c r="BA42" s="492"/>
      <c r="BB42" s="492"/>
      <c r="BC42" s="492"/>
      <c r="BD42" s="492"/>
      <c r="BE42" s="492"/>
      <c r="BF42" s="492"/>
      <c r="BG42" s="492">
        <v>42.857142857142854</v>
      </c>
      <c r="BH42" s="492"/>
      <c r="BI42" s="492">
        <v>23.93308296346876</v>
      </c>
      <c r="BJ42" s="492"/>
      <c r="BK42" s="67"/>
      <c r="BL42" s="68"/>
    </row>
    <row r="43" spans="1:67" ht="3.75" customHeight="1">
      <c r="A43" s="139"/>
      <c r="B43" s="105"/>
      <c r="C43" s="168"/>
      <c r="D43" s="169"/>
      <c r="E43" s="168"/>
      <c r="F43" s="169"/>
      <c r="G43" s="168"/>
      <c r="H43" s="168"/>
      <c r="I43" s="170"/>
      <c r="J43" s="171"/>
      <c r="K43" s="170"/>
      <c r="L43" s="171"/>
      <c r="M43" s="168"/>
      <c r="N43" s="169"/>
      <c r="O43" s="171"/>
      <c r="P43" s="168"/>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 customHeight="1">
      <c r="A44" s="150" t="s">
        <v>351</v>
      </c>
      <c r="B44" s="148"/>
      <c r="C44" s="172"/>
      <c r="D44" s="172"/>
      <c r="E44" s="172"/>
      <c r="F44" s="172"/>
      <c r="G44" s="172"/>
      <c r="H44" s="172"/>
      <c r="M44" s="172"/>
      <c r="N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38"/>
      <c r="BJ44" s="138"/>
      <c r="BK44" s="138"/>
    </row>
    <row r="45" spans="1:67" ht="12.6" customHeight="1">
      <c r="A45" s="150" t="s">
        <v>270</v>
      </c>
      <c r="B45" s="105"/>
    </row>
    <row r="46" spans="1:67" ht="12.6" customHeight="1">
      <c r="A46" s="150" t="s">
        <v>241</v>
      </c>
      <c r="B46" s="105"/>
      <c r="M46" s="83"/>
      <c r="N46" s="83"/>
      <c r="P46" s="83"/>
    </row>
    <row r="47" spans="1:67" ht="12.6" customHeight="1">
      <c r="B47" s="148"/>
      <c r="C47" s="172"/>
      <c r="D47" s="172"/>
      <c r="E47" s="172"/>
      <c r="F47" s="172"/>
      <c r="G47" s="172"/>
      <c r="H47" s="172"/>
      <c r="M47" s="172"/>
      <c r="N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 customHeight="1">
      <c r="A48" s="150" t="s">
        <v>398</v>
      </c>
      <c r="B48" s="151"/>
      <c r="C48" s="172"/>
      <c r="D48" s="172"/>
      <c r="E48" s="172"/>
      <c r="F48" s="172"/>
      <c r="G48" s="172"/>
      <c r="H48" s="172"/>
      <c r="M48" s="172"/>
      <c r="N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 customHeight="1">
      <c r="A49" s="150" t="s">
        <v>417</v>
      </c>
      <c r="B49" s="151"/>
      <c r="C49" s="14"/>
      <c r="D49" s="14"/>
      <c r="E49" s="14"/>
      <c r="F49" s="14"/>
      <c r="G49" s="14"/>
      <c r="H49" s="14"/>
      <c r="I49" s="87"/>
      <c r="J49" s="87"/>
      <c r="K49" s="87"/>
      <c r="L49" s="87"/>
      <c r="M49" s="14"/>
      <c r="N49" s="173"/>
      <c r="O49" s="87"/>
      <c r="P49" s="14"/>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 customHeight="1">
      <c r="A50" s="153"/>
      <c r="B50" s="151"/>
      <c r="C50" s="14"/>
      <c r="D50" s="14"/>
      <c r="E50" s="14"/>
      <c r="F50" s="14"/>
      <c r="G50" s="14"/>
      <c r="H50" s="14"/>
      <c r="I50" s="87"/>
      <c r="J50" s="87"/>
      <c r="K50" s="87"/>
      <c r="L50" s="87"/>
      <c r="M50" s="14"/>
      <c r="N50" s="173"/>
      <c r="O50" s="87"/>
      <c r="P50" s="14"/>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 customHeight="1">
      <c r="A51" s="150" t="s">
        <v>308</v>
      </c>
      <c r="B51" s="151"/>
      <c r="C51" s="14"/>
      <c r="D51" s="14"/>
      <c r="E51" s="14"/>
      <c r="F51" s="14"/>
      <c r="G51" s="14"/>
      <c r="H51" s="14"/>
      <c r="I51" s="87"/>
      <c r="J51" s="87"/>
      <c r="K51" s="87"/>
      <c r="L51" s="87"/>
      <c r="M51" s="14"/>
      <c r="N51" s="173"/>
      <c r="O51" s="87"/>
      <c r="P51" s="14"/>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 customHeight="1">
      <c r="A52" s="63" t="s">
        <v>279</v>
      </c>
      <c r="B52" s="151"/>
      <c r="C52" s="14"/>
      <c r="D52" s="14"/>
      <c r="E52" s="14"/>
      <c r="F52" s="14"/>
      <c r="G52" s="14"/>
      <c r="H52" s="14"/>
      <c r="I52" s="87"/>
      <c r="J52" s="87"/>
      <c r="K52" s="87"/>
      <c r="L52" s="87"/>
      <c r="M52" s="14"/>
      <c r="N52" s="173"/>
      <c r="O52" s="87"/>
      <c r="P52" s="14"/>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78" s="63" customFormat="1" ht="12.6" customHeight="1">
      <c r="A53" s="63" t="s">
        <v>309</v>
      </c>
      <c r="B53" s="151"/>
      <c r="C53" s="14"/>
      <c r="D53" s="14"/>
      <c r="E53" s="14"/>
      <c r="F53" s="14"/>
      <c r="G53" s="14"/>
      <c r="H53" s="14"/>
      <c r="I53" s="87"/>
      <c r="J53" s="87"/>
      <c r="K53" s="87"/>
      <c r="L53" s="87"/>
      <c r="M53" s="14"/>
      <c r="N53" s="14"/>
      <c r="O53" s="87"/>
      <c r="P53" s="14"/>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 customHeight="1">
      <c r="A54" s="150" t="s">
        <v>310</v>
      </c>
      <c r="B54" s="151"/>
      <c r="C54" s="14"/>
      <c r="D54" s="14"/>
      <c r="E54" s="14"/>
      <c r="F54" s="14"/>
      <c r="G54" s="14"/>
      <c r="H54" s="14"/>
      <c r="I54" s="87"/>
      <c r="J54" s="87"/>
      <c r="K54" s="87"/>
      <c r="L54" s="87"/>
      <c r="M54" s="14"/>
      <c r="N54" s="14"/>
      <c r="O54" s="87"/>
      <c r="P54" s="14"/>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78" s="63" customFormat="1" ht="12.6" customHeight="1">
      <c r="A55" s="150" t="s">
        <v>311</v>
      </c>
      <c r="B55" s="151"/>
      <c r="C55" s="14"/>
      <c r="D55" s="14"/>
      <c r="E55" s="14"/>
      <c r="F55" s="14"/>
      <c r="G55" s="14"/>
      <c r="H55" s="14"/>
      <c r="I55" s="87"/>
      <c r="J55" s="87"/>
      <c r="K55" s="87"/>
      <c r="L55" s="87"/>
      <c r="M55" s="14"/>
      <c r="N55" s="14"/>
      <c r="O55" s="87"/>
      <c r="P55" s="14"/>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P55" s="133"/>
      <c r="BQ55" s="83"/>
      <c r="BR55" s="83"/>
      <c r="BS55" s="83"/>
      <c r="BT55" s="83"/>
      <c r="BU55" s="83"/>
      <c r="BV55" s="83"/>
      <c r="BW55" s="83"/>
      <c r="BX55" s="83"/>
      <c r="BY55" s="83"/>
      <c r="BZ55" s="83"/>
    </row>
    <row r="56" spans="1:78" s="63" customFormat="1" ht="12.6" customHeight="1">
      <c r="A56" s="150"/>
      <c r="B56" s="151"/>
      <c r="C56" s="14"/>
      <c r="D56" s="14"/>
      <c r="E56" s="14"/>
      <c r="F56" s="14"/>
      <c r="G56" s="14"/>
      <c r="H56" s="14"/>
      <c r="I56" s="87"/>
      <c r="J56" s="87"/>
      <c r="K56" s="87"/>
      <c r="L56" s="87"/>
      <c r="M56" s="14"/>
      <c r="N56" s="14"/>
      <c r="O56" s="87"/>
      <c r="P56" s="14"/>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 customHeight="1">
      <c r="B57" s="145"/>
      <c r="C57" s="14"/>
      <c r="D57" s="14"/>
      <c r="E57" s="14"/>
      <c r="F57" s="14"/>
      <c r="G57" s="174"/>
      <c r="H57" s="14"/>
      <c r="I57" s="87"/>
      <c r="J57" s="87"/>
      <c r="K57" s="87"/>
      <c r="L57" s="87"/>
      <c r="M57" s="14"/>
      <c r="N57" s="14"/>
      <c r="O57" s="87"/>
      <c r="P57" s="14"/>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 customHeight="1">
      <c r="C58" s="14"/>
      <c r="D58" s="14"/>
      <c r="E58" s="14"/>
      <c r="F58" s="14"/>
      <c r="G58" s="174"/>
      <c r="H58" s="14"/>
      <c r="I58" s="87"/>
      <c r="J58" s="87"/>
      <c r="K58" s="87"/>
      <c r="L58" s="87"/>
      <c r="M58" s="14"/>
      <c r="N58" s="14"/>
      <c r="O58" s="87"/>
      <c r="P58" s="14"/>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 customHeight="1">
      <c r="A59" s="150"/>
      <c r="C59" s="14"/>
      <c r="D59" s="14"/>
      <c r="E59" s="14"/>
      <c r="F59" s="14"/>
      <c r="G59" s="174"/>
      <c r="H59" s="14"/>
      <c r="I59" s="87"/>
      <c r="J59" s="87"/>
      <c r="K59" s="87"/>
      <c r="L59" s="87"/>
      <c r="M59" s="14"/>
      <c r="N59" s="14"/>
      <c r="O59" s="87"/>
      <c r="P59" s="14"/>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 customHeight="1">
      <c r="A60" s="150"/>
      <c r="C60" s="14"/>
      <c r="D60" s="14"/>
      <c r="E60" s="14"/>
      <c r="F60" s="14"/>
      <c r="G60" s="174"/>
      <c r="H60" s="14"/>
      <c r="I60" s="87"/>
      <c r="J60" s="87"/>
      <c r="K60" s="87"/>
      <c r="L60" s="87"/>
      <c r="M60" s="14"/>
      <c r="N60" s="14"/>
      <c r="O60" s="87"/>
      <c r="P60" s="14"/>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 customHeight="1">
      <c r="C61" s="14"/>
      <c r="D61" s="14"/>
      <c r="E61" s="14"/>
      <c r="F61" s="14"/>
      <c r="G61" s="174"/>
      <c r="H61" s="14"/>
      <c r="I61" s="87"/>
      <c r="J61" s="87"/>
      <c r="K61" s="87"/>
      <c r="L61" s="87"/>
      <c r="M61" s="14"/>
      <c r="N61" s="14"/>
      <c r="O61" s="87"/>
      <c r="P61" s="14"/>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 customHeight="1">
      <c r="C62" s="174"/>
      <c r="D62" s="174"/>
      <c r="E62" s="174"/>
      <c r="F62" s="174"/>
      <c r="G62" s="175"/>
      <c r="H62" s="174"/>
      <c r="I62" s="87"/>
      <c r="J62" s="87"/>
      <c r="K62" s="87"/>
      <c r="L62" s="87"/>
      <c r="M62" s="174"/>
      <c r="N62" s="174"/>
      <c r="O62" s="87"/>
      <c r="P62" s="174"/>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 customHeight="1">
      <c r="C63" s="14"/>
      <c r="D63" s="14"/>
      <c r="E63" s="14"/>
      <c r="F63" s="14"/>
      <c r="G63" s="174"/>
      <c r="H63" s="14"/>
      <c r="I63" s="87"/>
      <c r="J63" s="87"/>
      <c r="K63" s="87"/>
      <c r="L63" s="87"/>
      <c r="M63" s="14"/>
      <c r="N63" s="14"/>
      <c r="O63" s="87"/>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 customHeight="1">
      <c r="C64" s="14"/>
      <c r="D64" s="14"/>
      <c r="E64" s="14"/>
      <c r="F64" s="14"/>
      <c r="G64" s="174"/>
      <c r="H64" s="14"/>
      <c r="I64" s="87"/>
      <c r="J64" s="87"/>
      <c r="K64" s="87"/>
      <c r="L64" s="87"/>
      <c r="M64" s="14"/>
      <c r="N64" s="14"/>
      <c r="O64" s="87"/>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s>
  <phoneticPr fontId="0" type="noConversion"/>
  <pageMargins left="0.7" right="0.7" top="0.78740157499999996" bottom="0.78740157499999996" header="0.3" footer="0.3"/>
  <pageSetup paperSize="9" scale="6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3">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6" width="4.42578125" style="14"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0" width="4.42578125" style="14" hidden="1" customWidth="1"/>
    <col min="51" max="52" width="4.42578125" style="14" customWidth="1"/>
    <col min="53" max="58" width="4.42578125" style="14" hidden="1" customWidth="1"/>
    <col min="59" max="60" width="4.42578125" style="14" customWidth="1"/>
    <col min="61" max="64" width="5.42578125" style="63" customWidth="1"/>
    <col min="65" max="65" width="4.42578125" style="63" customWidth="1"/>
    <col min="66" max="66" width="5.42578125" style="63" customWidth="1"/>
    <col min="67" max="78" width="4.42578125" style="63" customWidth="1"/>
  </cols>
  <sheetData>
    <row r="1" spans="1:66" s="97" customFormat="1" ht="12.6" customHeight="1">
      <c r="A1" s="223" t="s">
        <v>418</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6" s="105" customFormat="1" ht="12.6"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3" t="s">
        <v>102</v>
      </c>
      <c r="AX4" s="494"/>
      <c r="AY4" s="497" t="s">
        <v>140</v>
      </c>
      <c r="AZ4" s="498"/>
      <c r="BA4" s="497" t="s">
        <v>141</v>
      </c>
      <c r="BB4" s="498"/>
      <c r="BC4" s="497" t="s">
        <v>142</v>
      </c>
      <c r="BD4" s="498"/>
      <c r="BE4" s="497" t="s">
        <v>143</v>
      </c>
      <c r="BF4" s="498"/>
      <c r="BG4" s="493" t="s">
        <v>210</v>
      </c>
      <c r="BH4" s="500"/>
      <c r="BI4" s="107" t="s">
        <v>22</v>
      </c>
      <c r="BJ4" s="108"/>
      <c r="BK4" s="108"/>
      <c r="BL4" s="109" t="s">
        <v>23</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6"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15" t="s">
        <v>25</v>
      </c>
      <c r="AX6" s="116"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6" s="52" customFormat="1" ht="12.6" customHeight="1">
      <c r="A9" s="126" t="s">
        <v>22</v>
      </c>
      <c r="B9" s="127" t="s">
        <v>419</v>
      </c>
      <c r="C9" s="45">
        <v>125</v>
      </c>
      <c r="D9" s="45">
        <v>550</v>
      </c>
      <c r="E9" s="45">
        <v>125</v>
      </c>
      <c r="F9" s="45">
        <v>513</v>
      </c>
      <c r="G9" s="45">
        <v>236</v>
      </c>
      <c r="H9" s="45">
        <v>326</v>
      </c>
      <c r="I9" s="45">
        <v>61</v>
      </c>
      <c r="J9" s="45">
        <v>452</v>
      </c>
      <c r="K9" s="45">
        <v>0</v>
      </c>
      <c r="L9" s="45">
        <v>0</v>
      </c>
      <c r="M9" s="45">
        <v>21</v>
      </c>
      <c r="N9" s="45">
        <v>91</v>
      </c>
      <c r="O9" s="45">
        <v>2</v>
      </c>
      <c r="P9" s="45">
        <v>3</v>
      </c>
      <c r="Q9" s="45">
        <v>11</v>
      </c>
      <c r="R9" s="45">
        <v>32</v>
      </c>
      <c r="S9" s="45">
        <v>5</v>
      </c>
      <c r="T9" s="45">
        <v>13</v>
      </c>
      <c r="U9" s="45">
        <v>2</v>
      </c>
      <c r="V9" s="45">
        <v>9</v>
      </c>
      <c r="W9" s="45">
        <v>0</v>
      </c>
      <c r="X9" s="45">
        <v>0</v>
      </c>
      <c r="Y9" s="45">
        <v>0</v>
      </c>
      <c r="Z9" s="45">
        <v>0</v>
      </c>
      <c r="AA9" s="45">
        <v>14</v>
      </c>
      <c r="AB9" s="45">
        <v>19</v>
      </c>
      <c r="AC9" s="45">
        <v>0</v>
      </c>
      <c r="AD9" s="45">
        <v>2</v>
      </c>
      <c r="AE9" s="45">
        <v>0</v>
      </c>
      <c r="AF9" s="45">
        <v>0</v>
      </c>
      <c r="AG9" s="45">
        <v>48</v>
      </c>
      <c r="AH9" s="45">
        <v>59</v>
      </c>
      <c r="AI9" s="45">
        <v>12</v>
      </c>
      <c r="AJ9" s="45">
        <v>4</v>
      </c>
      <c r="AK9" s="45">
        <v>1</v>
      </c>
      <c r="AL9" s="45">
        <v>1</v>
      </c>
      <c r="AM9" s="45">
        <v>2</v>
      </c>
      <c r="AN9" s="45">
        <v>21</v>
      </c>
      <c r="AO9" s="45">
        <v>0</v>
      </c>
      <c r="AP9" s="45">
        <v>0</v>
      </c>
      <c r="AQ9" s="45">
        <v>0</v>
      </c>
      <c r="AR9" s="45">
        <v>6</v>
      </c>
      <c r="AS9" s="45">
        <v>0</v>
      </c>
      <c r="AT9" s="45">
        <v>6</v>
      </c>
      <c r="AU9" s="45">
        <v>0</v>
      </c>
      <c r="AV9" s="45">
        <v>16</v>
      </c>
      <c r="AW9" s="45">
        <v>0</v>
      </c>
      <c r="AX9" s="45">
        <v>0</v>
      </c>
      <c r="AY9" s="45">
        <v>0</v>
      </c>
      <c r="AZ9" s="45">
        <v>2</v>
      </c>
      <c r="BA9" s="45">
        <v>0</v>
      </c>
      <c r="BB9" s="45">
        <v>0</v>
      </c>
      <c r="BC9" s="45">
        <v>0</v>
      </c>
      <c r="BD9" s="45">
        <v>0</v>
      </c>
      <c r="BE9" s="45">
        <v>0</v>
      </c>
      <c r="BF9" s="45">
        <v>0</v>
      </c>
      <c r="BG9" s="45">
        <v>11</v>
      </c>
      <c r="BH9" s="45">
        <v>17</v>
      </c>
      <c r="BI9" s="45">
        <v>706</v>
      </c>
      <c r="BJ9" s="45">
        <v>2223</v>
      </c>
      <c r="BK9" s="45">
        <v>2929</v>
      </c>
      <c r="BL9" s="67">
        <v>24.1037896893138</v>
      </c>
    </row>
    <row r="10" spans="1:66" s="52" customFormat="1" ht="12.6"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28"/>
      <c r="BJ10" s="128"/>
      <c r="BK10" s="128"/>
      <c r="BL10" s="183"/>
    </row>
    <row r="11" spans="1:66" ht="12.6" customHeight="1">
      <c r="A11" s="63" t="s">
        <v>167</v>
      </c>
      <c r="B11" s="184">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0">
        <v>1</v>
      </c>
      <c r="BH11" s="55">
        <v>2</v>
      </c>
      <c r="BI11" s="133">
        <v>47</v>
      </c>
      <c r="BJ11" s="133">
        <v>133</v>
      </c>
      <c r="BK11" s="61">
        <v>180</v>
      </c>
      <c r="BL11" s="132">
        <v>26.111111111111114</v>
      </c>
      <c r="BM11" s="138"/>
    </row>
    <row r="12" spans="1:66" ht="12.6" customHeight="1">
      <c r="A12" s="63" t="s">
        <v>184</v>
      </c>
      <c r="B12" s="184">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6</v>
      </c>
      <c r="AH12" s="55">
        <v>3</v>
      </c>
      <c r="AI12" s="56">
        <v>4</v>
      </c>
      <c r="AJ12" s="56">
        <v>1</v>
      </c>
      <c r="AK12" s="56" t="s">
        <v>31</v>
      </c>
      <c r="AL12" s="56" t="s">
        <v>31</v>
      </c>
      <c r="AM12" s="56">
        <v>0</v>
      </c>
      <c r="AN12" s="56">
        <v>3</v>
      </c>
      <c r="AO12" s="133" t="s">
        <v>31</v>
      </c>
      <c r="AP12" s="133" t="s">
        <v>31</v>
      </c>
      <c r="AQ12" s="133">
        <v>0</v>
      </c>
      <c r="AR12" s="133">
        <v>4</v>
      </c>
      <c r="AS12" s="50">
        <v>0</v>
      </c>
      <c r="AT12" s="55">
        <v>4</v>
      </c>
      <c r="AU12" s="50" t="s">
        <v>31</v>
      </c>
      <c r="AV12" s="55" t="s">
        <v>31</v>
      </c>
      <c r="AW12" s="55" t="s">
        <v>31</v>
      </c>
      <c r="AX12" s="55" t="s">
        <v>31</v>
      </c>
      <c r="AY12" s="59" t="s">
        <v>31</v>
      </c>
      <c r="AZ12" s="59" t="s">
        <v>31</v>
      </c>
      <c r="BA12" s="59" t="s">
        <v>31</v>
      </c>
      <c r="BB12" s="59" t="s">
        <v>31</v>
      </c>
      <c r="BC12" s="59" t="s">
        <v>31</v>
      </c>
      <c r="BD12" s="59" t="s">
        <v>31</v>
      </c>
      <c r="BE12" s="59" t="s">
        <v>31</v>
      </c>
      <c r="BF12" s="59" t="s">
        <v>31</v>
      </c>
      <c r="BG12" s="50">
        <v>0</v>
      </c>
      <c r="BH12" s="55">
        <v>1</v>
      </c>
      <c r="BI12" s="133">
        <v>59</v>
      </c>
      <c r="BJ12" s="133">
        <v>141</v>
      </c>
      <c r="BK12" s="61">
        <v>200</v>
      </c>
      <c r="BL12" s="132">
        <v>29.5</v>
      </c>
      <c r="BM12" s="138"/>
    </row>
    <row r="13" spans="1:66" ht="12.6" customHeight="1">
      <c r="A13" s="63" t="s">
        <v>420</v>
      </c>
      <c r="B13" s="184">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9" t="s">
        <v>31</v>
      </c>
      <c r="AZ13" s="59" t="s">
        <v>31</v>
      </c>
      <c r="BA13" s="59" t="s">
        <v>31</v>
      </c>
      <c r="BB13" s="59" t="s">
        <v>31</v>
      </c>
      <c r="BC13" s="59" t="s">
        <v>31</v>
      </c>
      <c r="BD13" s="59" t="s">
        <v>31</v>
      </c>
      <c r="BE13" s="59" t="s">
        <v>31</v>
      </c>
      <c r="BF13" s="59" t="s">
        <v>31</v>
      </c>
      <c r="BG13" s="50" t="s">
        <v>31</v>
      </c>
      <c r="BH13" s="55" t="s">
        <v>31</v>
      </c>
      <c r="BI13" s="133">
        <v>35</v>
      </c>
      <c r="BJ13" s="133">
        <v>85</v>
      </c>
      <c r="BK13" s="61">
        <v>120</v>
      </c>
      <c r="BL13" s="132">
        <v>29.166666666666668</v>
      </c>
      <c r="BM13" s="138"/>
    </row>
    <row r="14" spans="1:66" ht="12.6" customHeight="1">
      <c r="A14" s="63" t="s">
        <v>34</v>
      </c>
      <c r="B14" s="184">
        <v>2000</v>
      </c>
      <c r="C14" s="55">
        <v>3</v>
      </c>
      <c r="D14" s="55">
        <v>18</v>
      </c>
      <c r="E14" s="55">
        <v>8</v>
      </c>
      <c r="F14" s="55">
        <v>21</v>
      </c>
      <c r="G14" s="55">
        <v>3</v>
      </c>
      <c r="H14" s="55">
        <v>6</v>
      </c>
      <c r="I14" s="55">
        <v>0</v>
      </c>
      <c r="J14" s="55">
        <v>4</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0" t="s">
        <v>31</v>
      </c>
      <c r="BH14" s="55" t="s">
        <v>31</v>
      </c>
      <c r="BI14" s="133">
        <v>15</v>
      </c>
      <c r="BJ14" s="133">
        <v>49</v>
      </c>
      <c r="BK14" s="61">
        <v>64</v>
      </c>
      <c r="BL14" s="132">
        <v>23.4375</v>
      </c>
      <c r="BM14" s="138"/>
    </row>
    <row r="15" spans="1:66" ht="12.6" customHeight="1">
      <c r="A15" s="63" t="s">
        <v>35</v>
      </c>
      <c r="B15" s="184">
        <v>2000</v>
      </c>
      <c r="C15" s="55">
        <v>4</v>
      </c>
      <c r="D15" s="55">
        <v>22</v>
      </c>
      <c r="E15" s="55">
        <v>6</v>
      </c>
      <c r="F15" s="55">
        <v>37</v>
      </c>
      <c r="G15" s="55">
        <v>3</v>
      </c>
      <c r="H15" s="55">
        <v>8</v>
      </c>
      <c r="I15" s="55">
        <v>1</v>
      </c>
      <c r="J15" s="55">
        <v>19</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0">
        <v>0</v>
      </c>
      <c r="BH15" s="55">
        <v>0</v>
      </c>
      <c r="BI15" s="133">
        <v>14</v>
      </c>
      <c r="BJ15" s="133">
        <v>86</v>
      </c>
      <c r="BK15" s="61">
        <v>100</v>
      </c>
      <c r="BL15" s="132">
        <v>14.000000000000002</v>
      </c>
      <c r="BM15" s="138"/>
    </row>
    <row r="16" spans="1:66"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28"/>
      <c r="BJ16" s="128"/>
      <c r="BK16" s="61"/>
      <c r="BL16" s="183"/>
    </row>
    <row r="17" spans="1:65" ht="12.6" customHeight="1">
      <c r="A17" s="63" t="s">
        <v>185</v>
      </c>
      <c r="B17" s="184">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0">
        <v>0</v>
      </c>
      <c r="BH17" s="55">
        <v>1</v>
      </c>
      <c r="BI17" s="133">
        <v>17</v>
      </c>
      <c r="BJ17" s="133">
        <v>38</v>
      </c>
      <c r="BK17" s="61">
        <v>55</v>
      </c>
      <c r="BL17" s="132">
        <v>30.909090909090907</v>
      </c>
      <c r="BM17" s="138"/>
    </row>
    <row r="18" spans="1:65" ht="12.6" customHeight="1">
      <c r="A18" s="63" t="s">
        <v>240</v>
      </c>
      <c r="B18" s="184">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0">
        <v>2</v>
      </c>
      <c r="BH18" s="55">
        <v>6</v>
      </c>
      <c r="BI18" s="133">
        <v>15</v>
      </c>
      <c r="BJ18" s="133">
        <v>45</v>
      </c>
      <c r="BK18" s="61">
        <v>60</v>
      </c>
      <c r="BL18" s="132">
        <v>25</v>
      </c>
      <c r="BM18" s="138"/>
    </row>
    <row r="19" spans="1:65" ht="12.6" customHeight="1">
      <c r="A19" s="63" t="s">
        <v>187</v>
      </c>
      <c r="B19" s="184">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4</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0">
        <v>0</v>
      </c>
      <c r="BH19" s="55">
        <v>2</v>
      </c>
      <c r="BI19" s="133">
        <v>11</v>
      </c>
      <c r="BJ19" s="133">
        <v>69</v>
      </c>
      <c r="BK19" s="61">
        <v>80</v>
      </c>
      <c r="BL19" s="132">
        <v>13.750000000000002</v>
      </c>
      <c r="BM19" s="138"/>
    </row>
    <row r="20" spans="1:65" ht="12.6" customHeight="1">
      <c r="A20" s="63" t="s">
        <v>40</v>
      </c>
      <c r="B20" s="184">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0">
        <v>4</v>
      </c>
      <c r="BH20" s="55">
        <v>1</v>
      </c>
      <c r="BI20" s="133">
        <v>22</v>
      </c>
      <c r="BJ20" s="133">
        <v>58</v>
      </c>
      <c r="BK20" s="61">
        <v>80</v>
      </c>
      <c r="BL20" s="132">
        <v>27.500000000000004</v>
      </c>
      <c r="BM20" s="138"/>
    </row>
    <row r="21" spans="1:65" ht="12.6" customHeight="1">
      <c r="A21" s="63" t="s">
        <v>41</v>
      </c>
      <c r="B21" s="184">
        <v>2001.00000000001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0">
        <v>1</v>
      </c>
      <c r="BH21" s="55">
        <v>1</v>
      </c>
      <c r="BI21" s="133">
        <v>33</v>
      </c>
      <c r="BJ21" s="133">
        <v>97</v>
      </c>
      <c r="BK21" s="61">
        <v>130</v>
      </c>
      <c r="BL21" s="132">
        <v>25.384615384615383</v>
      </c>
      <c r="BM21" s="138"/>
    </row>
    <row r="22" spans="1:65"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28"/>
      <c r="BJ22" s="128"/>
      <c r="BK22" s="61"/>
      <c r="BL22" s="183"/>
    </row>
    <row r="23" spans="1:65" ht="12.6" customHeight="1">
      <c r="A23" s="63" t="s">
        <v>212</v>
      </c>
      <c r="B23" s="184">
        <v>2001.00000000001</v>
      </c>
      <c r="C23" s="55">
        <v>10</v>
      </c>
      <c r="D23" s="55">
        <v>43</v>
      </c>
      <c r="E23" s="55">
        <v>8</v>
      </c>
      <c r="F23" s="55">
        <v>24</v>
      </c>
      <c r="G23" s="55">
        <v>14</v>
      </c>
      <c r="H23" s="55">
        <v>23</v>
      </c>
      <c r="I23" s="55">
        <v>2</v>
      </c>
      <c r="J23" s="55">
        <v>19</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9" t="s">
        <v>31</v>
      </c>
      <c r="AZ23" s="59" t="s">
        <v>31</v>
      </c>
      <c r="BA23" s="59" t="s">
        <v>31</v>
      </c>
      <c r="BB23" s="59" t="s">
        <v>31</v>
      </c>
      <c r="BC23" s="59" t="s">
        <v>31</v>
      </c>
      <c r="BD23" s="59" t="s">
        <v>31</v>
      </c>
      <c r="BE23" s="59" t="s">
        <v>31</v>
      </c>
      <c r="BF23" s="59" t="s">
        <v>31</v>
      </c>
      <c r="BG23" s="50">
        <v>0</v>
      </c>
      <c r="BH23" s="55">
        <v>0</v>
      </c>
      <c r="BI23" s="133">
        <v>34</v>
      </c>
      <c r="BJ23" s="133">
        <v>110</v>
      </c>
      <c r="BK23" s="61">
        <v>144</v>
      </c>
      <c r="BL23" s="132">
        <v>23.611111111111111</v>
      </c>
      <c r="BM23" s="138"/>
    </row>
    <row r="24" spans="1:65" ht="12.6" customHeight="1">
      <c r="A24" s="63" t="s">
        <v>43</v>
      </c>
      <c r="B24" s="184">
        <v>1999.99999999999</v>
      </c>
      <c r="C24" s="55">
        <v>3</v>
      </c>
      <c r="D24" s="55">
        <v>15</v>
      </c>
      <c r="E24" s="55">
        <v>2</v>
      </c>
      <c r="F24" s="55">
        <v>12</v>
      </c>
      <c r="G24" s="55">
        <v>21</v>
      </c>
      <c r="H24" s="55">
        <v>18</v>
      </c>
      <c r="I24" s="55">
        <v>2</v>
      </c>
      <c r="J24" s="55">
        <v>12</v>
      </c>
      <c r="K24" s="55" t="s">
        <v>31</v>
      </c>
      <c r="L24" s="55" t="s">
        <v>31</v>
      </c>
      <c r="M24" s="56">
        <v>3</v>
      </c>
      <c r="N24" s="56">
        <v>13</v>
      </c>
      <c r="O24" s="56" t="s">
        <v>31</v>
      </c>
      <c r="P24" s="56"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0">
        <v>0</v>
      </c>
      <c r="BH24" s="55">
        <v>0</v>
      </c>
      <c r="BI24" s="133">
        <v>45</v>
      </c>
      <c r="BJ24" s="133">
        <v>85</v>
      </c>
      <c r="BK24" s="61">
        <v>130</v>
      </c>
      <c r="BL24" s="132">
        <v>34.615384615384613</v>
      </c>
      <c r="BM24" s="138"/>
    </row>
    <row r="25" spans="1:65" ht="12.6" customHeight="1">
      <c r="A25" s="63" t="s">
        <v>111</v>
      </c>
      <c r="B25" s="184">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0" t="s">
        <v>31</v>
      </c>
      <c r="BH25" s="55" t="s">
        <v>31</v>
      </c>
      <c r="BI25" s="133">
        <v>29</v>
      </c>
      <c r="BJ25" s="133">
        <v>61</v>
      </c>
      <c r="BK25" s="61">
        <v>90</v>
      </c>
      <c r="BL25" s="132">
        <v>32.222222222222221</v>
      </c>
      <c r="BM25" s="138"/>
    </row>
    <row r="26" spans="1:65" ht="12.6" customHeight="1">
      <c r="A26" s="63" t="s">
        <v>45</v>
      </c>
      <c r="B26" s="184">
        <v>1999.99999999999</v>
      </c>
      <c r="C26" s="55">
        <v>4</v>
      </c>
      <c r="D26" s="55">
        <v>12</v>
      </c>
      <c r="E26" s="55">
        <v>1</v>
      </c>
      <c r="F26" s="55">
        <v>4</v>
      </c>
      <c r="G26" s="55">
        <v>8</v>
      </c>
      <c r="H26" s="55">
        <v>13</v>
      </c>
      <c r="I26" s="55">
        <v>3</v>
      </c>
      <c r="J26" s="55">
        <v>24</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0">
        <v>1</v>
      </c>
      <c r="BH26" s="55">
        <v>2</v>
      </c>
      <c r="BI26" s="133">
        <v>18</v>
      </c>
      <c r="BJ26" s="133">
        <v>62</v>
      </c>
      <c r="BK26" s="61">
        <v>80</v>
      </c>
      <c r="BL26" s="132">
        <v>22.5</v>
      </c>
      <c r="BM26" s="138"/>
    </row>
    <row r="27" spans="1:65" ht="12.6" customHeight="1">
      <c r="A27" s="63" t="s">
        <v>421</v>
      </c>
      <c r="B27" s="184">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0" t="s">
        <v>48</v>
      </c>
      <c r="BH27" s="55" t="s">
        <v>48</v>
      </c>
      <c r="BI27" s="133">
        <v>21</v>
      </c>
      <c r="BJ27" s="133">
        <v>44</v>
      </c>
      <c r="BK27" s="61">
        <v>65</v>
      </c>
      <c r="BL27" s="132">
        <v>32.307692307692307</v>
      </c>
      <c r="BM27" s="138"/>
    </row>
    <row r="28" spans="1:65"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28"/>
      <c r="BJ28" s="128"/>
      <c r="BK28" s="61"/>
      <c r="BL28" s="183"/>
    </row>
    <row r="29" spans="1:65" ht="12.6" customHeight="1">
      <c r="A29" s="63" t="s">
        <v>422</v>
      </c>
      <c r="B29" s="184">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0" t="s">
        <v>48</v>
      </c>
      <c r="BH29" s="55" t="s">
        <v>48</v>
      </c>
      <c r="BI29" s="133">
        <v>9</v>
      </c>
      <c r="BJ29" s="133">
        <v>37</v>
      </c>
      <c r="BK29" s="61">
        <v>46</v>
      </c>
      <c r="BL29" s="132">
        <v>19.565217391304348</v>
      </c>
      <c r="BM29" s="138"/>
    </row>
    <row r="30" spans="1:65" ht="12.6" customHeight="1">
      <c r="A30" s="63" t="s">
        <v>50</v>
      </c>
      <c r="B30" s="184">
        <v>1999.99999999999</v>
      </c>
      <c r="C30" s="55">
        <v>3</v>
      </c>
      <c r="D30" s="55">
        <v>37</v>
      </c>
      <c r="E30" s="55">
        <v>12</v>
      </c>
      <c r="F30" s="55">
        <v>50</v>
      </c>
      <c r="G30" s="55">
        <v>12</v>
      </c>
      <c r="H30" s="55">
        <v>15</v>
      </c>
      <c r="I30" s="55">
        <v>5</v>
      </c>
      <c r="J30" s="55">
        <v>37</v>
      </c>
      <c r="K30" s="55" t="s">
        <v>31</v>
      </c>
      <c r="L30" s="55" t="s">
        <v>31</v>
      </c>
      <c r="M30" s="56" t="s">
        <v>31</v>
      </c>
      <c r="N30" s="56" t="s">
        <v>31</v>
      </c>
      <c r="O30" s="56">
        <v>1</v>
      </c>
      <c r="P30" s="56">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0">
        <v>0</v>
      </c>
      <c r="BH30" s="55">
        <v>1</v>
      </c>
      <c r="BI30" s="133">
        <v>35</v>
      </c>
      <c r="BJ30" s="133">
        <v>145</v>
      </c>
      <c r="BK30" s="61">
        <v>180</v>
      </c>
      <c r="BL30" s="132">
        <v>19.444444444444446</v>
      </c>
      <c r="BM30" s="138"/>
    </row>
    <row r="31" spans="1:65" ht="12.6" customHeight="1">
      <c r="A31" s="63" t="s">
        <v>257</v>
      </c>
      <c r="B31" s="184">
        <v>1999.99999999999</v>
      </c>
      <c r="C31" s="55">
        <v>5</v>
      </c>
      <c r="D31" s="55">
        <v>29</v>
      </c>
      <c r="E31" s="55">
        <v>3</v>
      </c>
      <c r="F31" s="55">
        <v>34</v>
      </c>
      <c r="G31" s="55">
        <v>4</v>
      </c>
      <c r="H31" s="55">
        <v>9</v>
      </c>
      <c r="I31" s="55">
        <v>3</v>
      </c>
      <c r="J31" s="55">
        <v>30</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0">
        <v>2</v>
      </c>
      <c r="BH31" s="55">
        <v>0</v>
      </c>
      <c r="BI31" s="133">
        <v>17</v>
      </c>
      <c r="BJ31" s="133">
        <v>103</v>
      </c>
      <c r="BK31" s="61">
        <v>120</v>
      </c>
      <c r="BL31" s="132">
        <v>14.166666666666666</v>
      </c>
      <c r="BM31" s="138"/>
    </row>
    <row r="32" spans="1:65" ht="12.6" customHeight="1">
      <c r="A32" s="63" t="s">
        <v>53</v>
      </c>
      <c r="B32" s="184">
        <v>2000.99999999999</v>
      </c>
      <c r="C32" s="55">
        <v>11</v>
      </c>
      <c r="D32" s="55">
        <v>29</v>
      </c>
      <c r="E32" s="55">
        <v>8</v>
      </c>
      <c r="F32" s="55">
        <v>24</v>
      </c>
      <c r="G32" s="55">
        <v>21</v>
      </c>
      <c r="H32" s="55">
        <v>15</v>
      </c>
      <c r="I32" s="55">
        <v>11</v>
      </c>
      <c r="J32" s="55">
        <v>61</v>
      </c>
      <c r="K32" s="55" t="s">
        <v>31</v>
      </c>
      <c r="L32" s="55" t="s">
        <v>31</v>
      </c>
      <c r="M32" s="56" t="s">
        <v>31</v>
      </c>
      <c r="N32" s="56" t="s">
        <v>31</v>
      </c>
      <c r="O32" s="56" t="s">
        <v>31</v>
      </c>
      <c r="P32" s="56"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9" t="s">
        <v>31</v>
      </c>
      <c r="AZ32" s="59" t="s">
        <v>31</v>
      </c>
      <c r="BA32" s="59" t="s">
        <v>31</v>
      </c>
      <c r="BB32" s="59" t="s">
        <v>31</v>
      </c>
      <c r="BC32" s="59" t="s">
        <v>31</v>
      </c>
      <c r="BD32" s="59" t="s">
        <v>31</v>
      </c>
      <c r="BE32" s="59" t="s">
        <v>31</v>
      </c>
      <c r="BF32" s="59" t="s">
        <v>31</v>
      </c>
      <c r="BG32" s="50">
        <v>0</v>
      </c>
      <c r="BH32" s="55">
        <v>0</v>
      </c>
      <c r="BI32" s="133">
        <v>58</v>
      </c>
      <c r="BJ32" s="133">
        <v>142</v>
      </c>
      <c r="BK32" s="61">
        <v>200</v>
      </c>
      <c r="BL32" s="132">
        <v>28.999999999999996</v>
      </c>
      <c r="BM32" s="138"/>
    </row>
    <row r="33" spans="1:65" ht="12.6" customHeight="1">
      <c r="A33" s="63" t="s">
        <v>159</v>
      </c>
      <c r="B33" s="184">
        <v>1999.99999999999</v>
      </c>
      <c r="C33" s="55">
        <v>6</v>
      </c>
      <c r="D33" s="55">
        <v>18</v>
      </c>
      <c r="E33" s="55">
        <v>7</v>
      </c>
      <c r="F33" s="55">
        <v>20</v>
      </c>
      <c r="G33" s="55">
        <v>9</v>
      </c>
      <c r="H33" s="55">
        <v>13</v>
      </c>
      <c r="I33" s="55">
        <v>6</v>
      </c>
      <c r="J33" s="55">
        <v>36</v>
      </c>
      <c r="K33" s="55" t="s">
        <v>31</v>
      </c>
      <c r="L33" s="55" t="s">
        <v>31</v>
      </c>
      <c r="M33" s="56" t="s">
        <v>31</v>
      </c>
      <c r="N33" s="56" t="s">
        <v>31</v>
      </c>
      <c r="O33" s="56" t="s">
        <v>31</v>
      </c>
      <c r="P33" s="56"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0">
        <v>0</v>
      </c>
      <c r="BH33" s="55">
        <v>0</v>
      </c>
      <c r="BI33" s="133">
        <v>33</v>
      </c>
      <c r="BJ33" s="133">
        <v>97</v>
      </c>
      <c r="BK33" s="61">
        <v>130</v>
      </c>
      <c r="BL33" s="132">
        <v>25.384615384615383</v>
      </c>
      <c r="BM33" s="138"/>
    </row>
    <row r="34" spans="1:65"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28"/>
      <c r="BJ34" s="128"/>
      <c r="BK34" s="61"/>
      <c r="BL34" s="183"/>
    </row>
    <row r="35" spans="1:65" ht="12.6" customHeight="1">
      <c r="A35" s="63" t="s">
        <v>55</v>
      </c>
      <c r="B35" s="184">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9">
        <v>0</v>
      </c>
      <c r="AZ35" s="59">
        <v>2</v>
      </c>
      <c r="BA35" s="59" t="s">
        <v>31</v>
      </c>
      <c r="BB35" s="59" t="s">
        <v>31</v>
      </c>
      <c r="BC35" s="59" t="s">
        <v>31</v>
      </c>
      <c r="BD35" s="59" t="s">
        <v>31</v>
      </c>
      <c r="BE35" s="59" t="s">
        <v>31</v>
      </c>
      <c r="BF35" s="59" t="s">
        <v>31</v>
      </c>
      <c r="BG35" s="50">
        <v>0</v>
      </c>
      <c r="BH35" s="55">
        <v>0</v>
      </c>
      <c r="BI35" s="133">
        <v>9</v>
      </c>
      <c r="BJ35" s="133">
        <v>81</v>
      </c>
      <c r="BK35" s="61">
        <v>90</v>
      </c>
      <c r="BL35" s="132">
        <v>10</v>
      </c>
      <c r="BM35" s="138"/>
    </row>
    <row r="36" spans="1:65" ht="12.6" customHeight="1">
      <c r="A36" s="63" t="s">
        <v>423</v>
      </c>
      <c r="B36" s="184">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0" t="s">
        <v>31</v>
      </c>
      <c r="AF36" s="55" t="s">
        <v>31</v>
      </c>
      <c r="AG36" s="50">
        <v>5</v>
      </c>
      <c r="AH36" s="55">
        <v>11</v>
      </c>
      <c r="AI36" s="56" t="s">
        <v>31</v>
      </c>
      <c r="AJ36" s="56" t="s">
        <v>31</v>
      </c>
      <c r="AK36" s="56">
        <v>0</v>
      </c>
      <c r="AL36" s="56">
        <v>0</v>
      </c>
      <c r="AM36" s="56" t="s">
        <v>31</v>
      </c>
      <c r="AN36" s="56" t="s">
        <v>31</v>
      </c>
      <c r="AO36" s="133" t="s">
        <v>31</v>
      </c>
      <c r="AP36" s="133" t="s">
        <v>31</v>
      </c>
      <c r="AQ36" s="133" t="s">
        <v>31</v>
      </c>
      <c r="AR36" s="133" t="s">
        <v>31</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0">
        <v>0</v>
      </c>
      <c r="BH36" s="55">
        <v>0</v>
      </c>
      <c r="BI36" s="133">
        <v>44</v>
      </c>
      <c r="BJ36" s="133">
        <v>136</v>
      </c>
      <c r="BK36" s="61">
        <v>180</v>
      </c>
      <c r="BL36" s="132">
        <v>24.444444444444443</v>
      </c>
      <c r="BM36" s="138"/>
    </row>
    <row r="37" spans="1:65" ht="12.6" customHeight="1">
      <c r="A37" s="63" t="s">
        <v>215</v>
      </c>
      <c r="B37" s="184">
        <v>2000.99999999999</v>
      </c>
      <c r="C37" s="55">
        <v>2</v>
      </c>
      <c r="D37" s="55">
        <v>30</v>
      </c>
      <c r="E37" s="55">
        <v>9</v>
      </c>
      <c r="F37" s="55">
        <v>66</v>
      </c>
      <c r="G37" s="55">
        <v>6</v>
      </c>
      <c r="H37" s="55">
        <v>12</v>
      </c>
      <c r="I37" s="55">
        <v>0</v>
      </c>
      <c r="J37" s="55">
        <v>2</v>
      </c>
      <c r="K37" s="55" t="s">
        <v>31</v>
      </c>
      <c r="L37" s="55" t="s">
        <v>31</v>
      </c>
      <c r="M37" s="56">
        <v>0</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0">
        <v>0</v>
      </c>
      <c r="BH37" s="55">
        <v>0</v>
      </c>
      <c r="BI37" s="133">
        <v>17</v>
      </c>
      <c r="BJ37" s="133">
        <v>113</v>
      </c>
      <c r="BK37" s="61">
        <v>130</v>
      </c>
      <c r="BL37" s="132">
        <v>13.076923076923078</v>
      </c>
      <c r="BM37" s="138"/>
    </row>
    <row r="38" spans="1:65" ht="12.6" customHeight="1">
      <c r="A38" s="63" t="s">
        <v>58</v>
      </c>
      <c r="B38" s="184">
        <v>2000.99999999999</v>
      </c>
      <c r="C38" s="55">
        <v>7</v>
      </c>
      <c r="D38" s="55">
        <v>18</v>
      </c>
      <c r="E38" s="55" t="s">
        <v>31</v>
      </c>
      <c r="F38" s="55" t="s">
        <v>31</v>
      </c>
      <c r="G38" s="55">
        <v>15</v>
      </c>
      <c r="H38" s="55">
        <v>24</v>
      </c>
      <c r="I38" s="55" t="s">
        <v>31</v>
      </c>
      <c r="J38" s="55" t="s">
        <v>31</v>
      </c>
      <c r="K38" s="55" t="s">
        <v>31</v>
      </c>
      <c r="L38" s="55" t="s">
        <v>31</v>
      </c>
      <c r="M38" s="56">
        <v>7</v>
      </c>
      <c r="N38" s="56">
        <v>28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0" t="s">
        <v>31</v>
      </c>
      <c r="BH38" s="55" t="s">
        <v>31</v>
      </c>
      <c r="BI38" s="133">
        <v>34</v>
      </c>
      <c r="BJ38" s="133">
        <v>81</v>
      </c>
      <c r="BK38" s="61">
        <v>115</v>
      </c>
      <c r="BL38" s="132">
        <v>29.565217391304348</v>
      </c>
      <c r="BM38" s="138"/>
    </row>
    <row r="39" spans="1:65" ht="12.6" customHeight="1">
      <c r="A39" s="63" t="s">
        <v>191</v>
      </c>
      <c r="B39" s="184">
        <v>2000.99999999999</v>
      </c>
      <c r="C39" s="55">
        <v>1</v>
      </c>
      <c r="D39" s="55">
        <v>11</v>
      </c>
      <c r="E39" s="55">
        <v>0</v>
      </c>
      <c r="F39" s="55">
        <v>12</v>
      </c>
      <c r="G39" s="55">
        <v>8</v>
      </c>
      <c r="H39" s="55">
        <v>11</v>
      </c>
      <c r="I39" s="55">
        <v>1</v>
      </c>
      <c r="J39" s="55">
        <v>9</v>
      </c>
      <c r="K39" s="55" t="s">
        <v>31</v>
      </c>
      <c r="L39" s="55" t="s">
        <v>31</v>
      </c>
      <c r="M39" s="56">
        <v>3</v>
      </c>
      <c r="N39" s="56">
        <v>20</v>
      </c>
      <c r="O39" s="56" t="s">
        <v>31</v>
      </c>
      <c r="P39" s="56"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0">
        <v>0</v>
      </c>
      <c r="BH39" s="55">
        <v>0</v>
      </c>
      <c r="BI39" s="133">
        <v>23</v>
      </c>
      <c r="BJ39" s="133">
        <v>77</v>
      </c>
      <c r="BK39" s="61">
        <v>100</v>
      </c>
      <c r="BL39" s="132">
        <v>23</v>
      </c>
      <c r="BM39" s="138"/>
    </row>
    <row r="40" spans="1:65" ht="12.6" customHeight="1">
      <c r="A40" s="134" t="s">
        <v>60</v>
      </c>
      <c r="B40" s="184">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0">
        <v>0</v>
      </c>
      <c r="BH40" s="55">
        <v>0</v>
      </c>
      <c r="BI40" s="133">
        <v>12</v>
      </c>
      <c r="BJ40" s="133">
        <v>48</v>
      </c>
      <c r="BK40" s="61">
        <v>60</v>
      </c>
      <c r="BL40" s="132">
        <v>20</v>
      </c>
      <c r="BM40" s="138"/>
    </row>
    <row r="41" spans="1:65"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5" ht="12.6" customHeight="1">
      <c r="A42" s="135" t="s">
        <v>61</v>
      </c>
      <c r="B42" s="136"/>
      <c r="C42" s="492">
        <v>18.518518518518519</v>
      </c>
      <c r="D42" s="492"/>
      <c r="E42" s="492">
        <v>19.592476489028211</v>
      </c>
      <c r="F42" s="492"/>
      <c r="G42" s="492">
        <v>41.9928825622776</v>
      </c>
      <c r="H42" s="492"/>
      <c r="I42" s="492">
        <v>11.890838206627679</v>
      </c>
      <c r="J42" s="492"/>
      <c r="K42" s="492" t="e">
        <v>#DIV/0!</v>
      </c>
      <c r="L42" s="492"/>
      <c r="M42" s="492">
        <v>18.75</v>
      </c>
      <c r="N42" s="492"/>
      <c r="O42" s="492">
        <v>40</v>
      </c>
      <c r="P42" s="492"/>
      <c r="Q42" s="492">
        <v>25.581395348837212</v>
      </c>
      <c r="R42" s="492"/>
      <c r="S42" s="492">
        <v>27.777777777777779</v>
      </c>
      <c r="T42" s="492"/>
      <c r="U42" s="492">
        <v>18.181818181818183</v>
      </c>
      <c r="V42" s="492"/>
      <c r="W42" s="492" t="e">
        <v>#DIV/0!</v>
      </c>
      <c r="X42" s="492"/>
      <c r="Y42" s="492" t="e">
        <v>#DIV/0!</v>
      </c>
      <c r="Z42" s="492"/>
      <c r="AA42" s="492">
        <v>42.424242424242422</v>
      </c>
      <c r="AB42" s="492"/>
      <c r="AC42" s="492">
        <v>0</v>
      </c>
      <c r="AD42" s="492"/>
      <c r="AE42" s="492" t="e">
        <v>#DIV/0!</v>
      </c>
      <c r="AF42" s="492"/>
      <c r="AG42" s="492">
        <v>44.859813084112147</v>
      </c>
      <c r="AH42" s="492"/>
      <c r="AI42" s="492">
        <v>75</v>
      </c>
      <c r="AJ42" s="492"/>
      <c r="AK42" s="492">
        <v>50</v>
      </c>
      <c r="AL42" s="492"/>
      <c r="AM42" s="492">
        <v>8.695652173913043</v>
      </c>
      <c r="AN42" s="492"/>
      <c r="AO42" s="492"/>
      <c r="AP42" s="492"/>
      <c r="AQ42" s="492">
        <v>0</v>
      </c>
      <c r="AR42" s="492"/>
      <c r="AS42" s="492">
        <v>0</v>
      </c>
      <c r="AT42" s="492"/>
      <c r="AU42" s="492">
        <v>0</v>
      </c>
      <c r="AV42" s="492"/>
      <c r="AW42" s="137"/>
      <c r="AX42" s="137"/>
      <c r="AY42" s="492">
        <v>0</v>
      </c>
      <c r="AZ42" s="492"/>
      <c r="BA42" s="492"/>
      <c r="BB42" s="492"/>
      <c r="BC42" s="492"/>
      <c r="BD42" s="492"/>
      <c r="BE42" s="492"/>
      <c r="BF42" s="492"/>
      <c r="BG42" s="492">
        <v>39.285714285714285</v>
      </c>
      <c r="BH42" s="492"/>
      <c r="BI42" s="492">
        <v>24.1037896893138</v>
      </c>
      <c r="BJ42" s="492"/>
      <c r="BK42" s="67"/>
      <c r="BL42" s="68"/>
    </row>
    <row r="43" spans="1:65"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5" ht="12.6" customHeight="1">
      <c r="A44" s="150" t="s">
        <v>351</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5" ht="12.6" customHeight="1">
      <c r="A45" s="150" t="s">
        <v>270</v>
      </c>
      <c r="B45" s="105"/>
    </row>
    <row r="46" spans="1:65" ht="12.6" customHeight="1">
      <c r="A46" s="150" t="s">
        <v>241</v>
      </c>
      <c r="B46" s="105"/>
      <c r="M46" s="83"/>
      <c r="N46" s="83"/>
      <c r="O46" s="83"/>
      <c r="P46" s="83"/>
    </row>
    <row r="47" spans="1:65"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5" ht="12.6" customHeight="1">
      <c r="A48" s="150" t="s">
        <v>424</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4" ht="12.6" customHeight="1">
      <c r="A49" s="150" t="s">
        <v>425</v>
      </c>
      <c r="B49" s="151"/>
      <c r="N49" s="173"/>
      <c r="P49" s="173"/>
    </row>
    <row r="50" spans="1:64" ht="12.6" customHeight="1">
      <c r="A50" s="150" t="s">
        <v>426</v>
      </c>
      <c r="B50" s="151"/>
      <c r="N50" s="173"/>
      <c r="P50" s="173"/>
    </row>
    <row r="51" spans="1:64" ht="12.6" customHeight="1">
      <c r="A51" s="150" t="s">
        <v>403</v>
      </c>
      <c r="B51" s="151"/>
      <c r="N51" s="173"/>
      <c r="P51" s="173"/>
    </row>
    <row r="52" spans="1:64" ht="12.6" customHeight="1">
      <c r="A52" s="153" t="s">
        <v>427</v>
      </c>
      <c r="B52" s="151"/>
      <c r="N52" s="173"/>
      <c r="P52" s="173"/>
    </row>
    <row r="53" spans="1:64" ht="12.6" customHeight="1">
      <c r="A53" s="153" t="s">
        <v>428</v>
      </c>
      <c r="B53" s="151"/>
    </row>
    <row r="54" spans="1:64" ht="12.6" customHeight="1">
      <c r="A54" s="153"/>
      <c r="B54" s="151"/>
    </row>
    <row r="55" spans="1:64" ht="12.6" customHeight="1">
      <c r="A55" s="150" t="s">
        <v>308</v>
      </c>
      <c r="B55" s="151"/>
    </row>
    <row r="56" spans="1:64" ht="12.6" customHeight="1">
      <c r="A56" s="150" t="s">
        <v>279</v>
      </c>
      <c r="B56" s="151"/>
    </row>
    <row r="57" spans="1:64" ht="12.6" customHeight="1">
      <c r="A57" s="63" t="s">
        <v>309</v>
      </c>
      <c r="B57" s="151"/>
      <c r="G57" s="174"/>
    </row>
    <row r="58" spans="1:64" ht="12.6" customHeight="1">
      <c r="A58" s="63" t="s">
        <v>310</v>
      </c>
      <c r="B58" s="151"/>
      <c r="G58" s="174"/>
    </row>
    <row r="59" spans="1:64" ht="12.6" customHeight="1">
      <c r="A59" s="150" t="s">
        <v>311</v>
      </c>
      <c r="B59" s="145"/>
      <c r="G59" s="174"/>
    </row>
    <row r="60" spans="1:64" ht="12.6" customHeight="1">
      <c r="A60" s="150"/>
      <c r="G60" s="174"/>
    </row>
    <row r="61" spans="1:64" s="185" customFormat="1" ht="12.6" customHeight="1">
      <c r="A61" s="63"/>
      <c r="B61" s="63"/>
      <c r="C61" s="14"/>
      <c r="D61" s="14"/>
      <c r="E61" s="14"/>
      <c r="F61" s="14"/>
      <c r="G61" s="174"/>
      <c r="H61" s="14"/>
      <c r="I61" s="87"/>
      <c r="J61" s="87"/>
      <c r="K61" s="87"/>
      <c r="L61" s="87"/>
      <c r="M61" s="14"/>
      <c r="N61" s="14"/>
      <c r="O61" s="14"/>
      <c r="P61" s="14"/>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63"/>
      <c r="BJ61" s="63"/>
      <c r="BK61" s="63"/>
      <c r="BL61" s="63"/>
    </row>
    <row r="62" spans="1:64" s="185" customFormat="1" ht="12.6" customHeight="1">
      <c r="A62" s="63"/>
      <c r="B62" s="63"/>
      <c r="C62" s="174"/>
      <c r="D62" s="174"/>
      <c r="E62" s="174"/>
      <c r="F62" s="174"/>
      <c r="G62" s="175"/>
      <c r="H62" s="174"/>
      <c r="I62" s="87"/>
      <c r="J62" s="87"/>
      <c r="K62" s="87"/>
      <c r="L62" s="87"/>
      <c r="M62" s="174"/>
      <c r="N62" s="174"/>
      <c r="O62" s="174"/>
      <c r="P62" s="174"/>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63"/>
      <c r="BJ62" s="63"/>
      <c r="BK62" s="63"/>
      <c r="BL62" s="63"/>
    </row>
    <row r="63" spans="1:64" s="185" customFormat="1" ht="12.6" customHeight="1">
      <c r="A63" s="63"/>
      <c r="B63" s="63"/>
      <c r="C63" s="14"/>
      <c r="D63" s="14"/>
      <c r="E63" s="14"/>
      <c r="F63" s="14"/>
      <c r="G63" s="174"/>
      <c r="H63" s="14"/>
      <c r="I63" s="87"/>
      <c r="J63" s="87"/>
      <c r="K63" s="87"/>
      <c r="L63" s="87"/>
      <c r="M63" s="14"/>
      <c r="N63" s="14"/>
      <c r="O63" s="14"/>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63"/>
      <c r="BJ63" s="63"/>
      <c r="BK63" s="63"/>
      <c r="BL63" s="63"/>
    </row>
    <row r="64" spans="1:64" s="185" customFormat="1" ht="12.6" customHeight="1">
      <c r="A64" s="63"/>
      <c r="B64" s="63"/>
      <c r="C64" s="14"/>
      <c r="D64" s="14"/>
      <c r="E64" s="14"/>
      <c r="F64" s="14"/>
      <c r="G64" s="174"/>
      <c r="H64" s="14"/>
      <c r="I64" s="87"/>
      <c r="J64" s="87"/>
      <c r="K64" s="87"/>
      <c r="L64" s="87"/>
      <c r="M64" s="14"/>
      <c r="N64" s="14"/>
      <c r="O64" s="14"/>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63"/>
      <c r="BJ64" s="63"/>
      <c r="BK64" s="63"/>
      <c r="BL64" s="63"/>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s>
  <phoneticPr fontId="0" type="noConversion"/>
  <pageMargins left="0.7" right="0.7" top="0.78740157499999996" bottom="0.78740157499999996" header="0.3" footer="0.3"/>
  <pageSetup paperSize="9" scale="60" orientation="landscape"/>
  <colBreaks count="1" manualBreakCount="1">
    <brk id="6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pageSetUpPr fitToPage="1"/>
  </sheetPr>
  <dimension ref="A1:BZ90"/>
  <sheetViews>
    <sheetView zoomScaleNormal="100" workbookViewId="0"/>
  </sheetViews>
  <sheetFormatPr baseColWidth="10" defaultColWidth="11.42578125" defaultRowHeight="15"/>
  <cols>
    <col min="1" max="1" width="14.42578125" style="63" customWidth="1"/>
    <col min="2" max="2" width="7.42578125" style="63" customWidth="1"/>
    <col min="3" max="8" width="4.42578125" style="14" customWidth="1"/>
    <col min="9" max="10" width="4.42578125" style="87" customWidth="1"/>
    <col min="11" max="12" width="4.42578125" style="87" hidden="1" customWidth="1"/>
    <col min="13" max="16" width="4.42578125" style="14"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0" width="4.42578125" style="14" hidden="1" customWidth="1"/>
    <col min="51" max="52" width="4.42578125" style="14" customWidth="1"/>
    <col min="53" max="58" width="4.42578125" style="14" hidden="1" customWidth="1"/>
    <col min="59" max="60" width="4.42578125" style="14" customWidth="1"/>
    <col min="61" max="61" width="6.42578125" style="63" bestFit="1" customWidth="1"/>
    <col min="62" max="62" width="5.42578125" style="63" customWidth="1"/>
    <col min="63" max="63" width="6.42578125" style="63" bestFit="1" customWidth="1"/>
    <col min="64" max="64" width="5.42578125" style="63" customWidth="1"/>
    <col min="65" max="78" width="11.42578125" style="63" customWidth="1"/>
  </cols>
  <sheetData>
    <row r="1" spans="1:65" s="97" customFormat="1" ht="12.6" customHeight="1">
      <c r="A1" s="223" t="s">
        <v>429</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1</v>
      </c>
      <c r="BM1" s="231"/>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5" s="105" customFormat="1" ht="12.6" customHeight="1">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3" t="s">
        <v>102</v>
      </c>
      <c r="AX4" s="494"/>
      <c r="AY4" s="497" t="s">
        <v>140</v>
      </c>
      <c r="AZ4" s="498"/>
      <c r="BA4" s="497" t="s">
        <v>141</v>
      </c>
      <c r="BB4" s="498"/>
      <c r="BC4" s="497" t="s">
        <v>142</v>
      </c>
      <c r="BD4" s="498"/>
      <c r="BE4" s="497" t="s">
        <v>143</v>
      </c>
      <c r="BF4" s="498"/>
      <c r="BG4" s="493" t="s">
        <v>210</v>
      </c>
      <c r="BH4" s="500"/>
      <c r="BI4" s="107" t="s">
        <v>22</v>
      </c>
      <c r="BJ4" s="108"/>
      <c r="BK4" s="108"/>
      <c r="BL4" s="109" t="s">
        <v>23</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5" s="52" customFormat="1" ht="12.6" customHeight="1">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15" t="s">
        <v>25</v>
      </c>
      <c r="AX6" s="116"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5" s="52" customFormat="1" ht="12.6" customHeight="1">
      <c r="A9" s="126" t="s">
        <v>22</v>
      </c>
      <c r="B9" s="126" t="s">
        <v>430</v>
      </c>
      <c r="C9" s="45">
        <v>130</v>
      </c>
      <c r="D9" s="45">
        <v>548</v>
      </c>
      <c r="E9" s="45">
        <v>126</v>
      </c>
      <c r="F9" s="45">
        <v>517</v>
      </c>
      <c r="G9" s="45">
        <v>251</v>
      </c>
      <c r="H9" s="45">
        <v>337</v>
      </c>
      <c r="I9" s="45">
        <v>53</v>
      </c>
      <c r="J9" s="45">
        <v>401</v>
      </c>
      <c r="K9" s="45">
        <v>0</v>
      </c>
      <c r="L9" s="45">
        <v>0</v>
      </c>
      <c r="M9" s="45">
        <v>25</v>
      </c>
      <c r="N9" s="45">
        <v>91</v>
      </c>
      <c r="O9" s="45">
        <v>3</v>
      </c>
      <c r="P9" s="45">
        <v>4</v>
      </c>
      <c r="Q9" s="45">
        <v>9</v>
      </c>
      <c r="R9" s="45">
        <v>34</v>
      </c>
      <c r="S9" s="45">
        <v>4</v>
      </c>
      <c r="T9" s="45">
        <v>14</v>
      </c>
      <c r="U9" s="45">
        <v>1</v>
      </c>
      <c r="V9" s="45">
        <v>11</v>
      </c>
      <c r="W9" s="45">
        <v>0</v>
      </c>
      <c r="X9" s="45">
        <v>0</v>
      </c>
      <c r="Y9" s="45">
        <v>0</v>
      </c>
      <c r="Z9" s="45">
        <v>0</v>
      </c>
      <c r="AA9" s="45">
        <v>19</v>
      </c>
      <c r="AB9" s="45">
        <v>19</v>
      </c>
      <c r="AC9" s="45">
        <v>0</v>
      </c>
      <c r="AD9" s="45">
        <v>2</v>
      </c>
      <c r="AE9" s="45">
        <v>0</v>
      </c>
      <c r="AF9" s="45">
        <v>0</v>
      </c>
      <c r="AG9" s="45">
        <v>49</v>
      </c>
      <c r="AH9" s="45">
        <v>60</v>
      </c>
      <c r="AI9" s="45">
        <v>12</v>
      </c>
      <c r="AJ9" s="45">
        <v>4</v>
      </c>
      <c r="AK9" s="45">
        <v>0</v>
      </c>
      <c r="AL9" s="45">
        <v>1</v>
      </c>
      <c r="AM9" s="45">
        <v>3</v>
      </c>
      <c r="AN9" s="45">
        <v>23</v>
      </c>
      <c r="AO9" s="45">
        <v>0</v>
      </c>
      <c r="AP9" s="45">
        <v>0</v>
      </c>
      <c r="AQ9" s="45">
        <v>0</v>
      </c>
      <c r="AR9" s="45">
        <v>7</v>
      </c>
      <c r="AS9" s="45">
        <v>1</v>
      </c>
      <c r="AT9" s="45">
        <v>12</v>
      </c>
      <c r="AU9" s="45">
        <v>0</v>
      </c>
      <c r="AV9" s="45">
        <v>16</v>
      </c>
      <c r="AW9" s="45">
        <v>0</v>
      </c>
      <c r="AX9" s="45">
        <v>0</v>
      </c>
      <c r="AY9" s="45">
        <v>0</v>
      </c>
      <c r="AZ9" s="45">
        <v>2</v>
      </c>
      <c r="BA9" s="45">
        <v>0</v>
      </c>
      <c r="BB9" s="45">
        <v>0</v>
      </c>
      <c r="BC9" s="45">
        <v>0</v>
      </c>
      <c r="BD9" s="45">
        <v>0</v>
      </c>
      <c r="BE9" s="45">
        <v>0</v>
      </c>
      <c r="BF9" s="45">
        <v>0</v>
      </c>
      <c r="BG9" s="45">
        <v>10</v>
      </c>
      <c r="BH9" s="45">
        <v>19</v>
      </c>
      <c r="BI9" s="45">
        <v>726</v>
      </c>
      <c r="BJ9" s="45">
        <v>2203</v>
      </c>
      <c r="BK9" s="45">
        <v>2929</v>
      </c>
      <c r="BL9" s="67">
        <v>24.7866165926938</v>
      </c>
    </row>
    <row r="10" spans="1:65" s="52" customFormat="1" ht="12.6"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33"/>
      <c r="BJ10" s="128"/>
      <c r="BK10" s="128"/>
      <c r="BL10" s="59"/>
    </row>
    <row r="11" spans="1:65" ht="12.6" customHeight="1">
      <c r="A11" s="63" t="s">
        <v>167</v>
      </c>
      <c r="B11" s="145">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0">
        <v>1</v>
      </c>
      <c r="BH11" s="55">
        <v>2</v>
      </c>
      <c r="BI11" s="133">
        <v>47</v>
      </c>
      <c r="BJ11" s="133">
        <v>133</v>
      </c>
      <c r="BK11" s="61">
        <v>180</v>
      </c>
      <c r="BL11" s="132">
        <v>26.111111111111114</v>
      </c>
    </row>
    <row r="12" spans="1:65" ht="12.6" customHeight="1">
      <c r="A12" s="63" t="s">
        <v>184</v>
      </c>
      <c r="B12" s="145">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6</v>
      </c>
      <c r="AH12" s="55">
        <v>3</v>
      </c>
      <c r="AI12" s="56">
        <v>4</v>
      </c>
      <c r="AJ12" s="56">
        <v>1</v>
      </c>
      <c r="AK12" s="56" t="s">
        <v>31</v>
      </c>
      <c r="AL12" s="56" t="s">
        <v>31</v>
      </c>
      <c r="AM12" s="56">
        <v>0</v>
      </c>
      <c r="AN12" s="56">
        <v>3</v>
      </c>
      <c r="AO12" s="133" t="s">
        <v>31</v>
      </c>
      <c r="AP12" s="133" t="s">
        <v>31</v>
      </c>
      <c r="AQ12" s="133">
        <v>0</v>
      </c>
      <c r="AR12" s="133">
        <v>4</v>
      </c>
      <c r="AS12" s="50">
        <v>0</v>
      </c>
      <c r="AT12" s="55">
        <v>4</v>
      </c>
      <c r="AU12" s="50" t="s">
        <v>31</v>
      </c>
      <c r="AV12" s="55" t="s">
        <v>31</v>
      </c>
      <c r="AW12" s="55" t="s">
        <v>31</v>
      </c>
      <c r="AX12" s="55" t="s">
        <v>31</v>
      </c>
      <c r="AY12" s="59" t="s">
        <v>31</v>
      </c>
      <c r="AZ12" s="59" t="s">
        <v>31</v>
      </c>
      <c r="BA12" s="59" t="s">
        <v>31</v>
      </c>
      <c r="BB12" s="59" t="s">
        <v>31</v>
      </c>
      <c r="BC12" s="59" t="s">
        <v>31</v>
      </c>
      <c r="BD12" s="59" t="s">
        <v>31</v>
      </c>
      <c r="BE12" s="59" t="s">
        <v>31</v>
      </c>
      <c r="BF12" s="59" t="s">
        <v>31</v>
      </c>
      <c r="BG12" s="50">
        <v>0</v>
      </c>
      <c r="BH12" s="55">
        <v>1</v>
      </c>
      <c r="BI12" s="133">
        <v>59</v>
      </c>
      <c r="BJ12" s="133">
        <v>141</v>
      </c>
      <c r="BK12" s="61">
        <v>200</v>
      </c>
      <c r="BL12" s="132">
        <v>29.5</v>
      </c>
    </row>
    <row r="13" spans="1:65" ht="12.6" customHeight="1">
      <c r="A13" s="63" t="s">
        <v>420</v>
      </c>
      <c r="B13" s="145">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9" t="s">
        <v>31</v>
      </c>
      <c r="AZ13" s="59" t="s">
        <v>31</v>
      </c>
      <c r="BA13" s="59" t="s">
        <v>31</v>
      </c>
      <c r="BB13" s="59" t="s">
        <v>31</v>
      </c>
      <c r="BC13" s="59" t="s">
        <v>31</v>
      </c>
      <c r="BD13" s="59" t="s">
        <v>31</v>
      </c>
      <c r="BE13" s="59" t="s">
        <v>31</v>
      </c>
      <c r="BF13" s="59" t="s">
        <v>31</v>
      </c>
      <c r="BG13" s="50" t="s">
        <v>31</v>
      </c>
      <c r="BH13" s="55" t="s">
        <v>31</v>
      </c>
      <c r="BI13" s="133">
        <v>35</v>
      </c>
      <c r="BJ13" s="133">
        <v>85</v>
      </c>
      <c r="BK13" s="61">
        <v>120</v>
      </c>
      <c r="BL13" s="132">
        <v>29.166666666666668</v>
      </c>
    </row>
    <row r="14" spans="1:65" ht="12.6" customHeight="1">
      <c r="A14" s="63" t="s">
        <v>34</v>
      </c>
      <c r="B14" s="145">
        <v>2000</v>
      </c>
      <c r="C14" s="55">
        <v>3</v>
      </c>
      <c r="D14" s="55">
        <v>18</v>
      </c>
      <c r="E14" s="55">
        <v>8</v>
      </c>
      <c r="F14" s="55">
        <v>21</v>
      </c>
      <c r="G14" s="55">
        <v>3</v>
      </c>
      <c r="H14" s="55">
        <v>6</v>
      </c>
      <c r="I14" s="55">
        <v>0</v>
      </c>
      <c r="J14" s="55">
        <v>4</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0" t="s">
        <v>31</v>
      </c>
      <c r="BH14" s="55" t="s">
        <v>31</v>
      </c>
      <c r="BI14" s="133">
        <v>15</v>
      </c>
      <c r="BJ14" s="133">
        <v>49</v>
      </c>
      <c r="BK14" s="61">
        <v>64</v>
      </c>
      <c r="BL14" s="132">
        <v>23.4375</v>
      </c>
    </row>
    <row r="15" spans="1:65" ht="12.6" customHeight="1">
      <c r="A15" s="63" t="s">
        <v>35</v>
      </c>
      <c r="B15" s="145">
        <v>2000</v>
      </c>
      <c r="C15" s="55">
        <v>4</v>
      </c>
      <c r="D15" s="55">
        <v>22</v>
      </c>
      <c r="E15" s="55">
        <v>6</v>
      </c>
      <c r="F15" s="55">
        <v>37</v>
      </c>
      <c r="G15" s="55">
        <v>3</v>
      </c>
      <c r="H15" s="55">
        <v>8</v>
      </c>
      <c r="I15" s="55">
        <v>1</v>
      </c>
      <c r="J15" s="55">
        <v>19</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0">
        <v>0</v>
      </c>
      <c r="BH15" s="55">
        <v>0</v>
      </c>
      <c r="BI15" s="133">
        <v>14</v>
      </c>
      <c r="BJ15" s="133">
        <v>86</v>
      </c>
      <c r="BK15" s="61">
        <v>100</v>
      </c>
      <c r="BL15" s="132">
        <v>14.000000000000002</v>
      </c>
    </row>
    <row r="16" spans="1:65" s="52" customFormat="1" ht="12.6" customHeight="1">
      <c r="A16" s="63"/>
      <c r="B16" s="63"/>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38"/>
      <c r="BJ16" s="138"/>
      <c r="BK16" s="138"/>
      <c r="BL16" s="143"/>
    </row>
    <row r="17" spans="1:64" ht="12.6" customHeight="1">
      <c r="A17" s="63" t="s">
        <v>185</v>
      </c>
      <c r="B17" s="145">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0">
        <v>0</v>
      </c>
      <c r="BH17" s="55">
        <v>1</v>
      </c>
      <c r="BI17" s="133">
        <v>17</v>
      </c>
      <c r="BJ17" s="133">
        <v>38</v>
      </c>
      <c r="BK17" s="61">
        <v>55</v>
      </c>
      <c r="BL17" s="132">
        <v>30.909090909090907</v>
      </c>
    </row>
    <row r="18" spans="1:64" ht="12.6" customHeight="1">
      <c r="A18" s="63" t="s">
        <v>240</v>
      </c>
      <c r="B18" s="145">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0">
        <v>2</v>
      </c>
      <c r="BH18" s="55">
        <v>6</v>
      </c>
      <c r="BI18" s="133">
        <v>15</v>
      </c>
      <c r="BJ18" s="133">
        <v>45</v>
      </c>
      <c r="BK18" s="61">
        <v>60</v>
      </c>
      <c r="BL18" s="132">
        <v>25</v>
      </c>
    </row>
    <row r="19" spans="1:64" ht="12.6" customHeight="1">
      <c r="A19" s="63" t="s">
        <v>187</v>
      </c>
      <c r="B19" s="145">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4</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0">
        <v>0</v>
      </c>
      <c r="BH19" s="55">
        <v>2</v>
      </c>
      <c r="BI19" s="133">
        <v>11</v>
      </c>
      <c r="BJ19" s="133">
        <v>69</v>
      </c>
      <c r="BK19" s="61">
        <v>80</v>
      </c>
      <c r="BL19" s="132">
        <v>13.750000000000002</v>
      </c>
    </row>
    <row r="20" spans="1:64" ht="12.6" customHeight="1">
      <c r="A20" s="63" t="s">
        <v>40</v>
      </c>
      <c r="B20" s="145">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0">
        <v>4</v>
      </c>
      <c r="BH20" s="55">
        <v>1</v>
      </c>
      <c r="BI20" s="133">
        <v>22</v>
      </c>
      <c r="BJ20" s="133">
        <v>58</v>
      </c>
      <c r="BK20" s="61">
        <v>80</v>
      </c>
      <c r="BL20" s="132">
        <v>27.500000000000004</v>
      </c>
    </row>
    <row r="21" spans="1:64" ht="12.6" customHeight="1">
      <c r="A21" s="63" t="s">
        <v>372</v>
      </c>
      <c r="B21" s="145">
        <v>1996</v>
      </c>
      <c r="C21" s="55">
        <v>7</v>
      </c>
      <c r="D21" s="55">
        <v>18</v>
      </c>
      <c r="E21" s="55">
        <v>4</v>
      </c>
      <c r="F21" s="55">
        <v>41</v>
      </c>
      <c r="G21" s="55">
        <v>13</v>
      </c>
      <c r="H21" s="55">
        <v>19</v>
      </c>
      <c r="I21" s="55">
        <v>1</v>
      </c>
      <c r="J21" s="55">
        <v>7</v>
      </c>
      <c r="K21" s="55" t="s">
        <v>31</v>
      </c>
      <c r="L21" s="55" t="s">
        <v>31</v>
      </c>
      <c r="M21" s="56" t="s">
        <v>31</v>
      </c>
      <c r="N21" s="56" t="s">
        <v>31</v>
      </c>
      <c r="O21" s="56" t="s">
        <v>31</v>
      </c>
      <c r="P21" s="56" t="s">
        <v>31</v>
      </c>
      <c r="Q21" s="55">
        <v>0</v>
      </c>
      <c r="R21" s="55">
        <v>0</v>
      </c>
      <c r="S21" s="55">
        <v>3</v>
      </c>
      <c r="T21" s="55">
        <v>7</v>
      </c>
      <c r="U21" s="55">
        <v>0</v>
      </c>
      <c r="V21" s="55">
        <v>5</v>
      </c>
      <c r="W21" s="55" t="s">
        <v>31</v>
      </c>
      <c r="X21" s="55" t="s">
        <v>31</v>
      </c>
      <c r="Y21" s="55" t="s">
        <v>31</v>
      </c>
      <c r="Z21" s="55" t="s">
        <v>31</v>
      </c>
      <c r="AA21" s="55" t="s">
        <v>31</v>
      </c>
      <c r="AB21" s="55" t="s">
        <v>31</v>
      </c>
      <c r="AC21" s="50" t="s">
        <v>31</v>
      </c>
      <c r="AD21" s="50" t="s">
        <v>31</v>
      </c>
      <c r="AE21" s="50" t="s">
        <v>31</v>
      </c>
      <c r="AF21" s="55" t="s">
        <v>31</v>
      </c>
      <c r="AG21" s="50">
        <v>0</v>
      </c>
      <c r="AH21" s="55">
        <v>2</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0">
        <v>0</v>
      </c>
      <c r="BH21" s="55">
        <v>3</v>
      </c>
      <c r="BI21" s="133">
        <v>28</v>
      </c>
      <c r="BJ21" s="133">
        <v>102</v>
      </c>
      <c r="BK21" s="61">
        <v>130</v>
      </c>
      <c r="BL21" s="132">
        <v>21.53846153846154</v>
      </c>
    </row>
    <row r="22" spans="1:64" s="52" customFormat="1" ht="12.6" customHeight="1">
      <c r="A22" s="63"/>
      <c r="B22" s="63"/>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38"/>
      <c r="BJ22" s="138"/>
      <c r="BK22" s="138"/>
      <c r="BL22" s="143"/>
    </row>
    <row r="23" spans="1:64" ht="12.6" customHeight="1">
      <c r="A23" s="63" t="s">
        <v>212</v>
      </c>
      <c r="B23" s="145">
        <v>1997</v>
      </c>
      <c r="C23" s="55">
        <v>16</v>
      </c>
      <c r="D23" s="55">
        <v>38</v>
      </c>
      <c r="E23" s="55">
        <v>8</v>
      </c>
      <c r="F23" s="55">
        <v>28</v>
      </c>
      <c r="G23" s="55">
        <v>14</v>
      </c>
      <c r="H23" s="55">
        <v>23</v>
      </c>
      <c r="I23" s="55">
        <v>0</v>
      </c>
      <c r="J23" s="55">
        <v>7</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4</v>
      </c>
      <c r="AH23" s="55">
        <v>2</v>
      </c>
      <c r="AI23" s="56" t="s">
        <v>31</v>
      </c>
      <c r="AJ23" s="56" t="s">
        <v>31</v>
      </c>
      <c r="AK23" s="56" t="s">
        <v>31</v>
      </c>
      <c r="AL23" s="56" t="s">
        <v>31</v>
      </c>
      <c r="AM23" s="56" t="s">
        <v>31</v>
      </c>
      <c r="AN23" s="56" t="s">
        <v>31</v>
      </c>
      <c r="AO23" s="133" t="s">
        <v>31</v>
      </c>
      <c r="AP23" s="133" t="s">
        <v>31</v>
      </c>
      <c r="AQ23" s="133" t="s">
        <v>31</v>
      </c>
      <c r="AR23" s="133" t="s">
        <v>31</v>
      </c>
      <c r="AS23" s="50">
        <v>1</v>
      </c>
      <c r="AT23" s="55">
        <v>3</v>
      </c>
      <c r="AU23" s="50" t="s">
        <v>31</v>
      </c>
      <c r="AV23" s="55" t="s">
        <v>31</v>
      </c>
      <c r="AW23" s="55" t="s">
        <v>31</v>
      </c>
      <c r="AX23" s="55" t="s">
        <v>31</v>
      </c>
      <c r="AY23" s="59" t="s">
        <v>31</v>
      </c>
      <c r="AZ23" s="59" t="s">
        <v>31</v>
      </c>
      <c r="BA23" s="59" t="s">
        <v>31</v>
      </c>
      <c r="BB23" s="59" t="s">
        <v>31</v>
      </c>
      <c r="BC23" s="59" t="s">
        <v>31</v>
      </c>
      <c r="BD23" s="59" t="s">
        <v>31</v>
      </c>
      <c r="BE23" s="59" t="s">
        <v>31</v>
      </c>
      <c r="BF23" s="59" t="s">
        <v>31</v>
      </c>
      <c r="BG23" s="50">
        <v>0</v>
      </c>
      <c r="BH23" s="55">
        <v>0</v>
      </c>
      <c r="BI23" s="133">
        <v>43</v>
      </c>
      <c r="BJ23" s="133">
        <v>101</v>
      </c>
      <c r="BK23" s="61">
        <v>144</v>
      </c>
      <c r="BL23" s="132">
        <v>29.861111111111111</v>
      </c>
    </row>
    <row r="24" spans="1:64" ht="12.6" customHeight="1">
      <c r="A24" s="63" t="s">
        <v>43</v>
      </c>
      <c r="B24" s="145">
        <v>1999.99999999999</v>
      </c>
      <c r="C24" s="55">
        <v>3</v>
      </c>
      <c r="D24" s="55">
        <v>15</v>
      </c>
      <c r="E24" s="55">
        <v>2</v>
      </c>
      <c r="F24" s="55">
        <v>12</v>
      </c>
      <c r="G24" s="55">
        <v>21</v>
      </c>
      <c r="H24" s="55">
        <v>18</v>
      </c>
      <c r="I24" s="55">
        <v>2</v>
      </c>
      <c r="J24" s="55">
        <v>12</v>
      </c>
      <c r="K24" s="55" t="s">
        <v>31</v>
      </c>
      <c r="L24" s="55" t="s">
        <v>31</v>
      </c>
      <c r="M24" s="56">
        <v>3</v>
      </c>
      <c r="N24" s="56">
        <v>13</v>
      </c>
      <c r="O24" s="56" t="s">
        <v>31</v>
      </c>
      <c r="P24" s="56"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0">
        <v>0</v>
      </c>
      <c r="BH24" s="55">
        <v>0</v>
      </c>
      <c r="BI24" s="133">
        <v>45</v>
      </c>
      <c r="BJ24" s="133">
        <v>85</v>
      </c>
      <c r="BK24" s="61">
        <v>130</v>
      </c>
      <c r="BL24" s="132">
        <v>34.615384615384613</v>
      </c>
    </row>
    <row r="25" spans="1:64" ht="12.6" customHeight="1">
      <c r="A25" s="63" t="s">
        <v>111</v>
      </c>
      <c r="B25" s="145">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0" t="s">
        <v>31</v>
      </c>
      <c r="BH25" s="55" t="s">
        <v>31</v>
      </c>
      <c r="BI25" s="133">
        <v>29</v>
      </c>
      <c r="BJ25" s="133">
        <v>61</v>
      </c>
      <c r="BK25" s="61">
        <v>90</v>
      </c>
      <c r="BL25" s="132">
        <v>32.222222222222221</v>
      </c>
    </row>
    <row r="26" spans="1:64" ht="12.6" customHeight="1">
      <c r="A26" s="63" t="s">
        <v>45</v>
      </c>
      <c r="B26" s="145">
        <v>1999.99999999999</v>
      </c>
      <c r="C26" s="55">
        <v>4</v>
      </c>
      <c r="D26" s="55">
        <v>12</v>
      </c>
      <c r="E26" s="55">
        <v>1</v>
      </c>
      <c r="F26" s="55">
        <v>4</v>
      </c>
      <c r="G26" s="55">
        <v>8</v>
      </c>
      <c r="H26" s="55">
        <v>13</v>
      </c>
      <c r="I26" s="55">
        <v>3</v>
      </c>
      <c r="J26" s="55">
        <v>24</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0">
        <v>1</v>
      </c>
      <c r="BH26" s="55">
        <v>2</v>
      </c>
      <c r="BI26" s="133">
        <v>18</v>
      </c>
      <c r="BJ26" s="133">
        <v>62</v>
      </c>
      <c r="BK26" s="61">
        <v>80</v>
      </c>
      <c r="BL26" s="132">
        <v>22.5</v>
      </c>
    </row>
    <row r="27" spans="1:64" ht="12.6" customHeight="1">
      <c r="A27" s="63" t="s">
        <v>421</v>
      </c>
      <c r="B27" s="145">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0" t="s">
        <v>48</v>
      </c>
      <c r="BH27" s="55" t="s">
        <v>48</v>
      </c>
      <c r="BI27" s="138">
        <v>21</v>
      </c>
      <c r="BJ27" s="138">
        <v>44</v>
      </c>
      <c r="BK27" s="61">
        <v>65</v>
      </c>
      <c r="BL27" s="132">
        <v>32.307692307692307</v>
      </c>
    </row>
    <row r="28" spans="1:64" s="52" customFormat="1" ht="12.6" customHeight="1">
      <c r="A28" s="63"/>
      <c r="B28" s="63"/>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38"/>
      <c r="BJ28" s="138"/>
      <c r="BK28" s="138"/>
      <c r="BL28" s="143"/>
    </row>
    <row r="29" spans="1:64" ht="12.6" customHeight="1">
      <c r="A29" s="63" t="s">
        <v>422</v>
      </c>
      <c r="B29" s="145">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0" t="s">
        <v>48</v>
      </c>
      <c r="BH29" s="55" t="s">
        <v>48</v>
      </c>
      <c r="BI29" s="133">
        <v>9</v>
      </c>
      <c r="BJ29" s="133">
        <v>37</v>
      </c>
      <c r="BK29" s="61">
        <v>46</v>
      </c>
      <c r="BL29" s="132">
        <v>19.565217391304348</v>
      </c>
    </row>
    <row r="30" spans="1:64" ht="12.6" customHeight="1">
      <c r="A30" s="63" t="s">
        <v>50</v>
      </c>
      <c r="B30" s="145">
        <v>1999.99999999999</v>
      </c>
      <c r="C30" s="55">
        <v>3</v>
      </c>
      <c r="D30" s="55">
        <v>37</v>
      </c>
      <c r="E30" s="55">
        <v>12</v>
      </c>
      <c r="F30" s="55">
        <v>50</v>
      </c>
      <c r="G30" s="55">
        <v>12</v>
      </c>
      <c r="H30" s="55">
        <v>15</v>
      </c>
      <c r="I30" s="55">
        <v>5</v>
      </c>
      <c r="J30" s="55">
        <v>37</v>
      </c>
      <c r="K30" s="55" t="s">
        <v>31</v>
      </c>
      <c r="L30" s="55" t="s">
        <v>31</v>
      </c>
      <c r="M30" s="56" t="s">
        <v>31</v>
      </c>
      <c r="N30" s="56" t="s">
        <v>31</v>
      </c>
      <c r="O30" s="56">
        <v>1</v>
      </c>
      <c r="P30" s="56">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0">
        <v>0</v>
      </c>
      <c r="BH30" s="55">
        <v>1</v>
      </c>
      <c r="BI30" s="133">
        <v>35</v>
      </c>
      <c r="BJ30" s="133">
        <v>145</v>
      </c>
      <c r="BK30" s="61">
        <v>180</v>
      </c>
      <c r="BL30" s="132">
        <v>19.444444444444446</v>
      </c>
    </row>
    <row r="31" spans="1:64" ht="12.6" customHeight="1">
      <c r="A31" s="63" t="s">
        <v>257</v>
      </c>
      <c r="B31" s="145">
        <v>1999.99999999999</v>
      </c>
      <c r="C31" s="133">
        <v>5</v>
      </c>
      <c r="D31" s="133">
        <v>29</v>
      </c>
      <c r="E31" s="133">
        <v>3</v>
      </c>
      <c r="F31" s="133">
        <v>34</v>
      </c>
      <c r="G31" s="133">
        <v>4</v>
      </c>
      <c r="H31" s="133">
        <v>9</v>
      </c>
      <c r="I31" s="133">
        <v>3</v>
      </c>
      <c r="J31" s="133">
        <v>30</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0">
        <v>2</v>
      </c>
      <c r="BH31" s="55">
        <v>0</v>
      </c>
      <c r="BI31" s="133">
        <v>17</v>
      </c>
      <c r="BJ31" s="133">
        <v>103</v>
      </c>
      <c r="BK31" s="61">
        <v>120</v>
      </c>
      <c r="BL31" s="132">
        <v>14.166666666666666</v>
      </c>
    </row>
    <row r="32" spans="1:64" ht="12.6" customHeight="1">
      <c r="A32" s="63" t="s">
        <v>53</v>
      </c>
      <c r="B32" s="145">
        <v>1997</v>
      </c>
      <c r="C32" s="55">
        <v>7</v>
      </c>
      <c r="D32" s="55">
        <v>33</v>
      </c>
      <c r="E32" s="55">
        <v>9</v>
      </c>
      <c r="F32" s="55">
        <v>28</v>
      </c>
      <c r="G32" s="55">
        <v>29</v>
      </c>
      <c r="H32" s="55">
        <v>19</v>
      </c>
      <c r="I32" s="55">
        <v>6</v>
      </c>
      <c r="J32" s="55">
        <v>41</v>
      </c>
      <c r="K32" s="55" t="s">
        <v>31</v>
      </c>
      <c r="L32" s="55" t="s">
        <v>31</v>
      </c>
      <c r="M32" s="56" t="s">
        <v>31</v>
      </c>
      <c r="N32" s="56" t="s">
        <v>31</v>
      </c>
      <c r="O32" s="56">
        <v>1</v>
      </c>
      <c r="P32" s="56">
        <v>1</v>
      </c>
      <c r="Q32" s="55">
        <v>2</v>
      </c>
      <c r="R32" s="55">
        <v>6</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3</v>
      </c>
      <c r="AI32" s="56" t="s">
        <v>31</v>
      </c>
      <c r="AJ32" s="56" t="s">
        <v>31</v>
      </c>
      <c r="AK32" s="56" t="s">
        <v>31</v>
      </c>
      <c r="AL32" s="56" t="s">
        <v>31</v>
      </c>
      <c r="AM32" s="56">
        <v>1</v>
      </c>
      <c r="AN32" s="56">
        <v>6</v>
      </c>
      <c r="AO32" s="133" t="s">
        <v>31</v>
      </c>
      <c r="AP32" s="133" t="s">
        <v>31</v>
      </c>
      <c r="AQ32" s="133">
        <v>0</v>
      </c>
      <c r="AR32" s="133">
        <v>1</v>
      </c>
      <c r="AS32" s="50">
        <v>0</v>
      </c>
      <c r="AT32" s="55">
        <v>4</v>
      </c>
      <c r="AU32" s="50" t="s">
        <v>31</v>
      </c>
      <c r="AV32" s="55" t="s">
        <v>31</v>
      </c>
      <c r="AW32" s="55" t="s">
        <v>31</v>
      </c>
      <c r="AX32" s="55" t="s">
        <v>31</v>
      </c>
      <c r="AY32" s="59" t="s">
        <v>31</v>
      </c>
      <c r="AZ32" s="59" t="s">
        <v>31</v>
      </c>
      <c r="BA32" s="59" t="s">
        <v>31</v>
      </c>
      <c r="BB32" s="59" t="s">
        <v>31</v>
      </c>
      <c r="BC32" s="59" t="s">
        <v>31</v>
      </c>
      <c r="BD32" s="59" t="s">
        <v>31</v>
      </c>
      <c r="BE32" s="59" t="s">
        <v>31</v>
      </c>
      <c r="BF32" s="59" t="s">
        <v>31</v>
      </c>
      <c r="BG32" s="50">
        <v>0</v>
      </c>
      <c r="BH32" s="55">
        <v>0</v>
      </c>
      <c r="BI32" s="133">
        <v>58</v>
      </c>
      <c r="BJ32" s="133">
        <v>142</v>
      </c>
      <c r="BK32" s="61">
        <v>200</v>
      </c>
      <c r="BL32" s="132">
        <v>28.999999999999996</v>
      </c>
    </row>
    <row r="33" spans="1:64" ht="12.6" customHeight="1">
      <c r="A33" s="63" t="s">
        <v>159</v>
      </c>
      <c r="B33" s="145">
        <v>1999.99999999999</v>
      </c>
      <c r="C33" s="55">
        <v>6</v>
      </c>
      <c r="D33" s="55">
        <v>18</v>
      </c>
      <c r="E33" s="55">
        <v>7</v>
      </c>
      <c r="F33" s="55">
        <v>20</v>
      </c>
      <c r="G33" s="55">
        <v>9</v>
      </c>
      <c r="H33" s="55">
        <v>13</v>
      </c>
      <c r="I33" s="55">
        <v>6</v>
      </c>
      <c r="J33" s="55">
        <v>36</v>
      </c>
      <c r="K33" s="55" t="s">
        <v>31</v>
      </c>
      <c r="L33" s="55" t="s">
        <v>31</v>
      </c>
      <c r="M33" s="56" t="s">
        <v>31</v>
      </c>
      <c r="N33" s="56" t="s">
        <v>31</v>
      </c>
      <c r="O33" s="56" t="s">
        <v>31</v>
      </c>
      <c r="P33" s="56"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0">
        <v>0</v>
      </c>
      <c r="BH33" s="55">
        <v>0</v>
      </c>
      <c r="BI33" s="133">
        <v>33</v>
      </c>
      <c r="BJ33" s="133">
        <v>97</v>
      </c>
      <c r="BK33" s="61">
        <v>130</v>
      </c>
      <c r="BL33" s="132">
        <v>25.384615384615383</v>
      </c>
    </row>
    <row r="34" spans="1:64" s="52" customFormat="1" ht="12.6" customHeight="1">
      <c r="A34" s="63"/>
      <c r="B34" s="63"/>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38"/>
      <c r="BJ34" s="138"/>
      <c r="BK34" s="138"/>
      <c r="BL34" s="143"/>
    </row>
    <row r="35" spans="1:64" ht="12.6" customHeight="1">
      <c r="A35" s="63" t="s">
        <v>55</v>
      </c>
      <c r="B35" s="145">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9">
        <v>0</v>
      </c>
      <c r="AZ35" s="59">
        <v>2</v>
      </c>
      <c r="BA35" s="59" t="s">
        <v>31</v>
      </c>
      <c r="BB35" s="59" t="s">
        <v>31</v>
      </c>
      <c r="BC35" s="59" t="s">
        <v>31</v>
      </c>
      <c r="BD35" s="59" t="s">
        <v>31</v>
      </c>
      <c r="BE35" s="59" t="s">
        <v>31</v>
      </c>
      <c r="BF35" s="59" t="s">
        <v>31</v>
      </c>
      <c r="BG35" s="50">
        <v>0</v>
      </c>
      <c r="BH35" s="55">
        <v>0</v>
      </c>
      <c r="BI35" s="133">
        <v>9</v>
      </c>
      <c r="BJ35" s="133">
        <v>81</v>
      </c>
      <c r="BK35" s="61">
        <v>90</v>
      </c>
      <c r="BL35" s="132">
        <v>10</v>
      </c>
    </row>
    <row r="36" spans="1:64" ht="12.6" customHeight="1">
      <c r="A36" s="63" t="s">
        <v>423</v>
      </c>
      <c r="B36" s="145">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0" t="s">
        <v>31</v>
      </c>
      <c r="AF36" s="55" t="s">
        <v>31</v>
      </c>
      <c r="AG36" s="50">
        <v>5</v>
      </c>
      <c r="AH36" s="55">
        <v>11</v>
      </c>
      <c r="AI36" s="56" t="s">
        <v>31</v>
      </c>
      <c r="AJ36" s="56" t="s">
        <v>31</v>
      </c>
      <c r="AK36" s="56">
        <v>0</v>
      </c>
      <c r="AL36" s="56">
        <v>0</v>
      </c>
      <c r="AM36" s="56" t="s">
        <v>31</v>
      </c>
      <c r="AN36" s="56" t="s">
        <v>31</v>
      </c>
      <c r="AO36" s="133" t="s">
        <v>31</v>
      </c>
      <c r="AP36" s="133" t="s">
        <v>31</v>
      </c>
      <c r="AQ36" s="133" t="s">
        <v>31</v>
      </c>
      <c r="AR36" s="133" t="s">
        <v>31</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0">
        <v>0</v>
      </c>
      <c r="BH36" s="55">
        <v>0</v>
      </c>
      <c r="BI36" s="133">
        <v>44</v>
      </c>
      <c r="BJ36" s="133">
        <v>136</v>
      </c>
      <c r="BK36" s="61">
        <v>180</v>
      </c>
      <c r="BL36" s="132">
        <v>24.444444444444443</v>
      </c>
    </row>
    <row r="37" spans="1:64" ht="12.6" customHeight="1">
      <c r="A37" s="63" t="s">
        <v>215</v>
      </c>
      <c r="B37" s="145">
        <v>1997</v>
      </c>
      <c r="C37" s="55">
        <v>4</v>
      </c>
      <c r="D37" s="55">
        <v>30</v>
      </c>
      <c r="E37" s="55">
        <v>10</v>
      </c>
      <c r="F37" s="55">
        <v>61</v>
      </c>
      <c r="G37" s="55">
        <v>6</v>
      </c>
      <c r="H37" s="55">
        <v>15</v>
      </c>
      <c r="I37" s="55" t="s">
        <v>31</v>
      </c>
      <c r="J37" s="55" t="s">
        <v>31</v>
      </c>
      <c r="K37" s="55" t="s">
        <v>31</v>
      </c>
      <c r="L37" s="55" t="s">
        <v>31</v>
      </c>
      <c r="M37" s="56">
        <v>1</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t="s">
        <v>31</v>
      </c>
      <c r="AR37" s="133" t="s">
        <v>31</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0" t="s">
        <v>31</v>
      </c>
      <c r="BH37" s="55" t="s">
        <v>31</v>
      </c>
      <c r="BI37" s="133">
        <v>21</v>
      </c>
      <c r="BJ37" s="133">
        <v>109</v>
      </c>
      <c r="BK37" s="61">
        <v>130</v>
      </c>
      <c r="BL37" s="132">
        <v>16.153846153846153</v>
      </c>
    </row>
    <row r="38" spans="1:64" ht="12.6" customHeight="1">
      <c r="A38" s="63" t="s">
        <v>58</v>
      </c>
      <c r="B38" s="145">
        <v>1997</v>
      </c>
      <c r="C38" s="55">
        <v>7</v>
      </c>
      <c r="D38" s="55">
        <v>17</v>
      </c>
      <c r="E38" s="55">
        <v>0</v>
      </c>
      <c r="F38" s="55">
        <v>0</v>
      </c>
      <c r="G38" s="55">
        <v>17</v>
      </c>
      <c r="H38" s="55">
        <v>24</v>
      </c>
      <c r="I38" s="55" t="s">
        <v>31</v>
      </c>
      <c r="J38" s="55" t="s">
        <v>31</v>
      </c>
      <c r="K38" s="55" t="s">
        <v>31</v>
      </c>
      <c r="L38" s="55" t="s">
        <v>31</v>
      </c>
      <c r="M38" s="56">
        <v>5</v>
      </c>
      <c r="N38" s="56">
        <v>33</v>
      </c>
      <c r="O38" s="56" t="s">
        <v>31</v>
      </c>
      <c r="P38" s="56" t="s">
        <v>31</v>
      </c>
      <c r="Q38" s="55" t="s">
        <v>31</v>
      </c>
      <c r="R38" s="55" t="s">
        <v>31</v>
      </c>
      <c r="S38" s="55" t="s">
        <v>31</v>
      </c>
      <c r="T38" s="55" t="s">
        <v>31</v>
      </c>
      <c r="U38" s="55" t="s">
        <v>31</v>
      </c>
      <c r="V38" s="55" t="s">
        <v>31</v>
      </c>
      <c r="W38" s="55" t="s">
        <v>31</v>
      </c>
      <c r="X38" s="55" t="s">
        <v>31</v>
      </c>
      <c r="Y38" s="55" t="s">
        <v>31</v>
      </c>
      <c r="Z38" s="55" t="s">
        <v>31</v>
      </c>
      <c r="AA38" s="55">
        <v>3</v>
      </c>
      <c r="AB38" s="55">
        <v>3</v>
      </c>
      <c r="AC38" s="50" t="s">
        <v>31</v>
      </c>
      <c r="AD38" s="50" t="s">
        <v>31</v>
      </c>
      <c r="AE38" s="50" t="s">
        <v>31</v>
      </c>
      <c r="AF38" s="55" t="s">
        <v>31</v>
      </c>
      <c r="AG38" s="50">
        <v>1</v>
      </c>
      <c r="AH38" s="55">
        <v>4</v>
      </c>
      <c r="AI38" s="56" t="s">
        <v>31</v>
      </c>
      <c r="AJ38" s="56" t="s">
        <v>31</v>
      </c>
      <c r="AK38" s="56">
        <v>0</v>
      </c>
      <c r="AL38" s="56">
        <v>1</v>
      </c>
      <c r="AM38" s="56" t="s">
        <v>31</v>
      </c>
      <c r="AN38" s="56" t="s">
        <v>31</v>
      </c>
      <c r="AO38" s="133" t="s">
        <v>31</v>
      </c>
      <c r="AP38" s="133" t="s">
        <v>31</v>
      </c>
      <c r="AQ38" s="133" t="s">
        <v>31</v>
      </c>
      <c r="AR38" s="133" t="s">
        <v>31</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0">
        <v>0</v>
      </c>
      <c r="BH38" s="55">
        <v>0</v>
      </c>
      <c r="BI38" s="133">
        <v>33</v>
      </c>
      <c r="BJ38" s="133">
        <v>82</v>
      </c>
      <c r="BK38" s="61">
        <v>115</v>
      </c>
      <c r="BL38" s="132">
        <v>28.695652173913043</v>
      </c>
    </row>
    <row r="39" spans="1:64" ht="12.6" customHeight="1">
      <c r="A39" s="63" t="s">
        <v>191</v>
      </c>
      <c r="B39" s="145">
        <v>1997</v>
      </c>
      <c r="C39" s="55">
        <v>2</v>
      </c>
      <c r="D39" s="55">
        <v>12</v>
      </c>
      <c r="E39" s="55">
        <v>2</v>
      </c>
      <c r="F39" s="55">
        <v>10</v>
      </c>
      <c r="G39" s="55">
        <v>11</v>
      </c>
      <c r="H39" s="55">
        <v>11</v>
      </c>
      <c r="I39" s="55" t="s">
        <v>31</v>
      </c>
      <c r="J39" s="55" t="s">
        <v>31</v>
      </c>
      <c r="K39" s="55" t="s">
        <v>31</v>
      </c>
      <c r="L39" s="55" t="s">
        <v>31</v>
      </c>
      <c r="M39" s="56">
        <v>8</v>
      </c>
      <c r="N39" s="56">
        <v>15</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10</v>
      </c>
      <c r="AC39" s="50" t="s">
        <v>31</v>
      </c>
      <c r="AD39" s="50" t="s">
        <v>31</v>
      </c>
      <c r="AE39" s="50" t="s">
        <v>31</v>
      </c>
      <c r="AF39" s="55" t="s">
        <v>31</v>
      </c>
      <c r="AG39" s="50">
        <v>4</v>
      </c>
      <c r="AH39" s="55">
        <v>6</v>
      </c>
      <c r="AI39" s="56" t="s">
        <v>31</v>
      </c>
      <c r="AJ39" s="56" t="s">
        <v>31</v>
      </c>
      <c r="AK39" s="56" t="s">
        <v>31</v>
      </c>
      <c r="AL39" s="56" t="s">
        <v>31</v>
      </c>
      <c r="AM39" s="56">
        <v>0</v>
      </c>
      <c r="AN39" s="56">
        <v>0</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0">
        <v>0</v>
      </c>
      <c r="BH39" s="55">
        <v>0</v>
      </c>
      <c r="BI39" s="133">
        <v>36</v>
      </c>
      <c r="BJ39" s="133">
        <v>64</v>
      </c>
      <c r="BK39" s="61">
        <v>100</v>
      </c>
      <c r="BL39" s="132">
        <v>36</v>
      </c>
    </row>
    <row r="40" spans="1:64" ht="12.6" customHeight="1">
      <c r="A40" s="134" t="s">
        <v>60</v>
      </c>
      <c r="B40" s="145">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0">
        <v>0</v>
      </c>
      <c r="BH40" s="55">
        <v>0</v>
      </c>
      <c r="BI40" s="133">
        <v>12</v>
      </c>
      <c r="BJ40" s="133">
        <v>48</v>
      </c>
      <c r="BK40" s="61">
        <v>60</v>
      </c>
      <c r="BL40" s="132">
        <v>20</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4" ht="12.6" customHeight="1">
      <c r="A42" s="135" t="s">
        <v>61</v>
      </c>
      <c r="B42" s="136"/>
      <c r="C42" s="492">
        <v>19.174041297935105</v>
      </c>
      <c r="D42" s="492"/>
      <c r="E42" s="492">
        <v>19.59564541213064</v>
      </c>
      <c r="F42" s="492"/>
      <c r="G42" s="492">
        <v>42.687074829932001</v>
      </c>
      <c r="H42" s="492"/>
      <c r="I42" s="492">
        <v>11.674008810572687</v>
      </c>
      <c r="J42" s="492"/>
      <c r="K42" s="492" t="e">
        <v>#DIV/0!</v>
      </c>
      <c r="L42" s="492"/>
      <c r="M42" s="492">
        <v>21.551724137931032</v>
      </c>
      <c r="N42" s="492"/>
      <c r="O42" s="492">
        <v>42.857142857142854</v>
      </c>
      <c r="P42" s="492"/>
      <c r="Q42" s="492">
        <v>20.930232558139537</v>
      </c>
      <c r="R42" s="492"/>
      <c r="S42" s="492">
        <v>22.222222222222221</v>
      </c>
      <c r="T42" s="492"/>
      <c r="U42" s="492">
        <v>8.3333333333333321</v>
      </c>
      <c r="V42" s="492"/>
      <c r="W42" s="492" t="e">
        <v>#DIV/0!</v>
      </c>
      <c r="X42" s="492"/>
      <c r="Y42" s="492" t="e">
        <v>#DIV/0!</v>
      </c>
      <c r="Z42" s="492"/>
      <c r="AA42" s="492">
        <v>50</v>
      </c>
      <c r="AB42" s="492"/>
      <c r="AC42" s="492">
        <v>0</v>
      </c>
      <c r="AD42" s="492"/>
      <c r="AE42" s="492" t="e">
        <v>#DIV/0!</v>
      </c>
      <c r="AF42" s="492"/>
      <c r="AG42" s="492">
        <v>44.954128440366972</v>
      </c>
      <c r="AH42" s="492"/>
      <c r="AI42" s="492">
        <v>75</v>
      </c>
      <c r="AJ42" s="492"/>
      <c r="AK42" s="492">
        <v>0</v>
      </c>
      <c r="AL42" s="492"/>
      <c r="AM42" s="492">
        <v>11.538461538461538</v>
      </c>
      <c r="AN42" s="492"/>
      <c r="AO42" s="492" t="e">
        <v>#DIV/0!</v>
      </c>
      <c r="AP42" s="492"/>
      <c r="AQ42" s="492">
        <v>0</v>
      </c>
      <c r="AR42" s="492"/>
      <c r="AS42" s="492">
        <v>7.6923076923076925</v>
      </c>
      <c r="AT42" s="492"/>
      <c r="AU42" s="492">
        <v>0</v>
      </c>
      <c r="AV42" s="492"/>
      <c r="AW42" s="137"/>
      <c r="AX42" s="137"/>
      <c r="AY42" s="492">
        <v>0</v>
      </c>
      <c r="AZ42" s="492"/>
      <c r="BA42" s="492"/>
      <c r="BB42" s="492"/>
      <c r="BC42" s="492"/>
      <c r="BD42" s="492"/>
      <c r="BE42" s="492"/>
      <c r="BF42" s="492"/>
      <c r="BG42" s="492">
        <v>34.482758620689658</v>
      </c>
      <c r="BH42" s="492"/>
      <c r="BI42" s="492">
        <v>24.7866165926938</v>
      </c>
      <c r="BJ42" s="492"/>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351</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4" ht="12.6" customHeight="1">
      <c r="A45" s="150" t="s">
        <v>270</v>
      </c>
      <c r="B45" s="105"/>
    </row>
    <row r="46" spans="1:64" ht="12.6" customHeight="1">
      <c r="A46" s="150" t="s">
        <v>241</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424</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4" ht="12.6" customHeight="1">
      <c r="A49" s="150" t="s">
        <v>425</v>
      </c>
      <c r="B49" s="151"/>
      <c r="N49" s="173"/>
      <c r="P49" s="173"/>
    </row>
    <row r="50" spans="1:64" ht="12.6" customHeight="1">
      <c r="A50" s="150" t="s">
        <v>426</v>
      </c>
      <c r="B50" s="151"/>
      <c r="N50" s="173"/>
      <c r="P50" s="173"/>
    </row>
    <row r="51" spans="1:64" ht="12.6" customHeight="1">
      <c r="A51" s="150" t="s">
        <v>403</v>
      </c>
      <c r="B51" s="151"/>
      <c r="N51" s="173"/>
      <c r="P51" s="173"/>
    </row>
    <row r="52" spans="1:64" ht="12.6" customHeight="1">
      <c r="A52" s="153" t="s">
        <v>427</v>
      </c>
      <c r="B52" s="151"/>
      <c r="N52" s="173"/>
      <c r="P52" s="173"/>
    </row>
    <row r="53" spans="1:64" ht="12.6" customHeight="1">
      <c r="A53" s="153" t="s">
        <v>428</v>
      </c>
      <c r="B53" s="151"/>
    </row>
    <row r="54" spans="1:64" ht="12.6" customHeight="1">
      <c r="A54" s="150" t="s">
        <v>431</v>
      </c>
      <c r="B54" s="151"/>
    </row>
    <row r="55" spans="1:64" ht="12.6" customHeight="1">
      <c r="A55" s="150"/>
      <c r="B55" s="151"/>
    </row>
    <row r="56" spans="1:64" ht="12.6" customHeight="1">
      <c r="A56" s="150" t="s">
        <v>308</v>
      </c>
      <c r="B56" s="151"/>
    </row>
    <row r="57" spans="1:64" ht="12.6" customHeight="1">
      <c r="A57" s="63" t="s">
        <v>279</v>
      </c>
      <c r="B57" s="151"/>
      <c r="G57" s="174"/>
    </row>
    <row r="58" spans="1:64" ht="12.6" customHeight="1">
      <c r="A58" s="63" t="s">
        <v>309</v>
      </c>
      <c r="B58" s="151"/>
      <c r="G58" s="174"/>
    </row>
    <row r="59" spans="1:64" ht="12.6" customHeight="1">
      <c r="A59" s="150" t="s">
        <v>310</v>
      </c>
      <c r="B59" s="151"/>
      <c r="G59" s="174"/>
    </row>
    <row r="60" spans="1:64" ht="12.6" customHeight="1">
      <c r="A60" s="150" t="s">
        <v>311</v>
      </c>
      <c r="B60" s="145"/>
      <c r="G60" s="174"/>
    </row>
    <row r="61" spans="1:64" ht="12.6" customHeight="1">
      <c r="B61" s="145"/>
      <c r="G61" s="174"/>
    </row>
    <row r="62" spans="1:64" ht="12.6" customHeight="1">
      <c r="B62" s="145"/>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4" s="185" customFormat="1" ht="12.6" customHeight="1">
      <c r="A63" s="63"/>
      <c r="B63" s="63"/>
      <c r="C63" s="14"/>
      <c r="D63" s="14"/>
      <c r="E63" s="14"/>
      <c r="F63" s="14"/>
      <c r="G63" s="174"/>
      <c r="H63" s="14"/>
      <c r="I63" s="87"/>
      <c r="J63" s="87"/>
      <c r="K63" s="87"/>
      <c r="L63" s="87"/>
      <c r="M63" s="14"/>
      <c r="N63" s="14"/>
      <c r="O63" s="14"/>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63"/>
      <c r="BJ63" s="63"/>
      <c r="BK63" s="63"/>
      <c r="BL63" s="63"/>
    </row>
    <row r="64" spans="1:64" s="185" customFormat="1" ht="12.6" customHeight="1">
      <c r="A64" s="63"/>
      <c r="B64" s="63"/>
      <c r="C64" s="14"/>
      <c r="D64" s="14"/>
      <c r="E64" s="14"/>
      <c r="F64" s="14"/>
      <c r="G64" s="174"/>
      <c r="H64" s="14"/>
      <c r="I64" s="87"/>
      <c r="J64" s="87"/>
      <c r="K64" s="87"/>
      <c r="L64" s="87"/>
      <c r="M64" s="14"/>
      <c r="N64" s="14"/>
      <c r="O64" s="14"/>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63"/>
      <c r="BJ64" s="63"/>
      <c r="BK64" s="63"/>
      <c r="BL64" s="63"/>
    </row>
    <row r="65" spans="1:64" s="185" customFormat="1" ht="12.6" customHeight="1">
      <c r="A65" s="63"/>
      <c r="B65" s="63"/>
      <c r="C65" s="14"/>
      <c r="D65" s="14"/>
      <c r="E65" s="14"/>
      <c r="F65" s="14"/>
      <c r="G65" s="14"/>
      <c r="H65" s="14"/>
      <c r="I65" s="87"/>
      <c r="J65" s="87"/>
      <c r="K65" s="87"/>
      <c r="L65" s="87"/>
      <c r="M65" s="14"/>
      <c r="N65" s="14"/>
      <c r="O65" s="14"/>
      <c r="P65" s="14"/>
      <c r="Q65" s="87"/>
      <c r="R65" s="87"/>
      <c r="S65" s="87"/>
      <c r="T65" s="87"/>
      <c r="U65" s="87"/>
      <c r="V65" s="87"/>
      <c r="W65" s="87"/>
      <c r="X65" s="87"/>
      <c r="Y65" s="87"/>
      <c r="Z65" s="87"/>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63"/>
      <c r="BJ65" s="63"/>
      <c r="BK65" s="63"/>
      <c r="BL65" s="63"/>
    </row>
    <row r="66" spans="1:64" s="185" customFormat="1" ht="12.6" customHeight="1">
      <c r="A66" s="63"/>
      <c r="B66" s="63"/>
      <c r="C66" s="14"/>
      <c r="D66" s="14"/>
      <c r="E66" s="14"/>
      <c r="F66" s="14"/>
      <c r="G66" s="174"/>
      <c r="H66" s="14"/>
      <c r="I66" s="87"/>
      <c r="J66" s="87"/>
      <c r="K66" s="87"/>
      <c r="L66" s="87"/>
      <c r="M66" s="14"/>
      <c r="N66" s="14"/>
      <c r="O66" s="14"/>
      <c r="P66" s="14"/>
      <c r="Q66" s="87"/>
      <c r="R66" s="87"/>
      <c r="S66" s="87"/>
      <c r="T66" s="87"/>
      <c r="U66" s="87"/>
      <c r="V66" s="87"/>
      <c r="W66" s="87"/>
      <c r="X66" s="87"/>
      <c r="Y66" s="87"/>
      <c r="Z66" s="87"/>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63"/>
      <c r="BJ66" s="63"/>
      <c r="BK66" s="63"/>
      <c r="BL66" s="63"/>
    </row>
    <row r="67" spans="1:64" ht="12.6" customHeight="1">
      <c r="G67" s="174"/>
    </row>
    <row r="68" spans="1:64" ht="12.6" customHeight="1">
      <c r="G68" s="174"/>
    </row>
    <row r="69" spans="1:64"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4" ht="12.6" customHeight="1">
      <c r="F70" s="175"/>
      <c r="G70" s="176"/>
      <c r="H70" s="176"/>
    </row>
    <row r="71" spans="1:64" ht="12.6" customHeight="1">
      <c r="G71" s="176"/>
      <c r="H71" s="176"/>
    </row>
    <row r="72" spans="1:64" ht="12.6" customHeight="1">
      <c r="G72" s="176"/>
      <c r="H72" s="176"/>
    </row>
    <row r="73" spans="1:64" ht="12.6" customHeight="1">
      <c r="F73" s="175"/>
      <c r="G73" s="176"/>
      <c r="H73" s="176"/>
    </row>
    <row r="74" spans="1:64" ht="12.6" customHeight="1"/>
    <row r="75" spans="1:64" ht="12.6" customHeight="1"/>
    <row r="76" spans="1:64" ht="12.6" customHeight="1"/>
    <row r="77" spans="1:64" ht="12.6" customHeight="1"/>
    <row r="78" spans="1:64" ht="12.6" customHeight="1">
      <c r="C78" s="174"/>
      <c r="D78" s="174"/>
      <c r="E78" s="174"/>
      <c r="F78" s="174"/>
      <c r="G78" s="175"/>
      <c r="H78" s="174"/>
      <c r="M78" s="174"/>
      <c r="N78" s="174"/>
      <c r="O78" s="174"/>
      <c r="P78" s="174"/>
    </row>
    <row r="79" spans="1:64" ht="12.6" customHeight="1"/>
    <row r="80" spans="1:64"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s>
  <phoneticPr fontId="0" type="noConversion"/>
  <pageMargins left="0.7" right="0.7" top="0.78740157499999996" bottom="0.78740157499999996" header="0.3" footer="0.3"/>
  <pageSetup paperSize="9" scale="6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5">
    <pageSetUpPr fitToPage="1"/>
  </sheetPr>
  <dimension ref="A1:CJ78"/>
  <sheetViews>
    <sheetView zoomScaleNormal="100" workbookViewId="0"/>
  </sheetViews>
  <sheetFormatPr baseColWidth="10" defaultColWidth="11.42578125" defaultRowHeight="15"/>
  <cols>
    <col min="1" max="1" width="14.42578125" style="63" customWidth="1"/>
    <col min="2" max="2" width="7.42578125" style="87" bestFit="1" customWidth="1"/>
    <col min="3" max="8" width="4.42578125" style="14" customWidth="1"/>
    <col min="9" max="10" width="4.42578125" style="87" customWidth="1"/>
    <col min="11" max="12" width="4.42578125" style="87" hidden="1" customWidth="1"/>
    <col min="13" max="16" width="4.42578125" style="14" customWidth="1"/>
    <col min="17" max="22" width="4.42578125" style="87" customWidth="1"/>
    <col min="23" max="26" width="4.42578125" style="87" hidden="1" customWidth="1"/>
    <col min="27" max="30" width="4.42578125" style="14" customWidth="1"/>
    <col min="31" max="32" width="4.42578125" style="14" hidden="1" customWidth="1"/>
    <col min="33" max="40" width="4.42578125" style="14" customWidth="1"/>
    <col min="41" max="42" width="4.42578125" style="14" hidden="1" customWidth="1"/>
    <col min="43" max="48" width="4.42578125" style="14" customWidth="1"/>
    <col min="49" max="58" width="4.42578125" style="14" hidden="1" customWidth="1"/>
    <col min="59" max="60" width="4.42578125" style="14" customWidth="1"/>
    <col min="61" max="63" width="5.42578125" style="87" customWidth="1"/>
    <col min="64" max="64" width="7" style="87" customWidth="1"/>
    <col min="65" max="78" width="11.42578125" style="87" customWidth="1"/>
  </cols>
  <sheetData>
    <row r="1" spans="1:88" s="180" customFormat="1" ht="12.75">
      <c r="A1" s="223" t="s">
        <v>432</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1</v>
      </c>
      <c r="BM1" s="229"/>
      <c r="BN1" s="87"/>
      <c r="BO1" s="87"/>
      <c r="BP1" s="87"/>
      <c r="BQ1" s="87"/>
      <c r="BR1" s="87"/>
      <c r="BS1" s="87"/>
      <c r="BT1" s="87"/>
      <c r="BU1" s="87"/>
      <c r="BV1" s="87"/>
      <c r="BW1" s="87"/>
      <c r="BX1" s="87"/>
      <c r="BY1" s="87"/>
      <c r="BZ1" s="87"/>
      <c r="CA1" s="87"/>
      <c r="CB1" s="87"/>
      <c r="CC1" s="87"/>
      <c r="CD1" s="87"/>
      <c r="CE1" s="87"/>
      <c r="CF1" s="87"/>
      <c r="CG1" s="87"/>
      <c r="CH1" s="87"/>
      <c r="CI1" s="87"/>
      <c r="CJ1" s="87"/>
    </row>
    <row r="2" spans="1:88"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row>
    <row r="3" spans="1:88"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66"/>
      <c r="BH3" s="166"/>
      <c r="BI3" s="11"/>
      <c r="BJ3" s="9"/>
      <c r="BK3" s="10"/>
      <c r="BL3" s="11"/>
      <c r="BM3" s="87"/>
      <c r="BN3" s="87"/>
      <c r="BO3" s="87"/>
      <c r="BP3" s="87"/>
      <c r="BQ3" s="87"/>
      <c r="BR3" s="87"/>
      <c r="BS3" s="87"/>
      <c r="BT3" s="87"/>
      <c r="BU3" s="87"/>
      <c r="BV3" s="87"/>
      <c r="BW3" s="87"/>
      <c r="BX3" s="87"/>
      <c r="BY3" s="87"/>
      <c r="BZ3" s="87"/>
      <c r="CA3" s="87"/>
      <c r="CB3" s="87"/>
      <c r="CC3" s="87"/>
      <c r="CD3" s="87"/>
      <c r="CE3" s="87"/>
      <c r="CF3" s="87"/>
      <c r="CG3" s="87"/>
      <c r="CH3" s="87"/>
      <c r="CI3" s="87"/>
      <c r="CJ3" s="87"/>
    </row>
    <row r="4" spans="1:88" s="180" customFormat="1" ht="12.75">
      <c r="A4" s="105"/>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7" t="s">
        <v>15</v>
      </c>
      <c r="AL4" s="498"/>
      <c r="AM4" s="497" t="s">
        <v>16</v>
      </c>
      <c r="AN4" s="498"/>
      <c r="AO4" s="497" t="s">
        <v>138</v>
      </c>
      <c r="AP4" s="498"/>
      <c r="AQ4" s="497" t="s">
        <v>17</v>
      </c>
      <c r="AR4" s="498"/>
      <c r="AS4" s="497" t="s">
        <v>139</v>
      </c>
      <c r="AT4" s="498"/>
      <c r="AU4" s="497" t="s">
        <v>18</v>
      </c>
      <c r="AV4" s="498"/>
      <c r="AW4" s="493" t="s">
        <v>102</v>
      </c>
      <c r="AX4" s="494"/>
      <c r="AY4" s="497" t="s">
        <v>140</v>
      </c>
      <c r="AZ4" s="498"/>
      <c r="BA4" s="497" t="s">
        <v>141</v>
      </c>
      <c r="BB4" s="498"/>
      <c r="BC4" s="497" t="s">
        <v>142</v>
      </c>
      <c r="BD4" s="498"/>
      <c r="BE4" s="497" t="s">
        <v>143</v>
      </c>
      <c r="BF4" s="498"/>
      <c r="BG4" s="503" t="s">
        <v>433</v>
      </c>
      <c r="BH4" s="504"/>
      <c r="BI4" s="187" t="s">
        <v>22</v>
      </c>
      <c r="BJ4" s="188"/>
      <c r="BK4" s="189"/>
      <c r="BL4" s="109" t="s">
        <v>23</v>
      </c>
      <c r="BM4" s="87"/>
      <c r="BN4" s="87"/>
      <c r="BO4" s="87"/>
      <c r="BP4" s="87"/>
      <c r="BQ4" s="87"/>
      <c r="BR4" s="87"/>
      <c r="BS4" s="87"/>
      <c r="BT4" s="87"/>
      <c r="BU4" s="87"/>
      <c r="BV4" s="87"/>
      <c r="BW4" s="87"/>
      <c r="BX4" s="87"/>
      <c r="BY4" s="87"/>
      <c r="BZ4" s="87"/>
      <c r="CA4" s="87"/>
      <c r="CB4" s="87"/>
      <c r="CC4" s="87"/>
      <c r="CD4" s="87"/>
      <c r="CE4" s="87"/>
      <c r="CF4" s="87"/>
      <c r="CG4" s="87"/>
      <c r="CH4" s="87"/>
      <c r="CI4" s="87"/>
      <c r="CJ4" s="87"/>
    </row>
    <row r="5" spans="1:88"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c r="BX5" s="87"/>
      <c r="BY5" s="87"/>
      <c r="BZ5" s="87"/>
      <c r="CA5" s="87"/>
      <c r="CB5" s="87"/>
      <c r="CC5" s="87"/>
      <c r="CD5" s="87"/>
      <c r="CE5" s="87"/>
      <c r="CF5" s="87"/>
      <c r="CG5" s="87"/>
      <c r="CH5" s="87"/>
      <c r="CI5" s="87"/>
      <c r="CJ5" s="87"/>
    </row>
    <row r="6" spans="1:88" s="180" customFormat="1" ht="12.75">
      <c r="A6" s="52"/>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59" t="s">
        <v>25</v>
      </c>
      <c r="AL6" s="160" t="s">
        <v>26</v>
      </c>
      <c r="AM6" s="159" t="s">
        <v>25</v>
      </c>
      <c r="AN6" s="160" t="s">
        <v>26</v>
      </c>
      <c r="AO6" s="159" t="s">
        <v>25</v>
      </c>
      <c r="AP6" s="160" t="s">
        <v>26</v>
      </c>
      <c r="AQ6" s="159" t="s">
        <v>25</v>
      </c>
      <c r="AR6" s="160" t="s">
        <v>26</v>
      </c>
      <c r="AS6" s="159" t="s">
        <v>25</v>
      </c>
      <c r="AT6" s="160" t="s">
        <v>26</v>
      </c>
      <c r="AU6" s="159" t="s">
        <v>25</v>
      </c>
      <c r="AV6" s="160" t="s">
        <v>26</v>
      </c>
      <c r="AW6" s="115" t="s">
        <v>25</v>
      </c>
      <c r="AX6" s="116"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93"/>
      <c r="BM6" s="87"/>
      <c r="BN6" s="87"/>
      <c r="BO6" s="87"/>
      <c r="BP6" s="87"/>
      <c r="BQ6" s="87"/>
      <c r="BR6" s="87"/>
      <c r="BS6" s="87"/>
      <c r="BT6" s="87"/>
      <c r="BU6" s="87"/>
      <c r="BV6" s="87"/>
      <c r="BW6" s="87"/>
      <c r="BX6" s="87"/>
      <c r="BY6" s="87"/>
      <c r="BZ6" s="87"/>
      <c r="CA6" s="87"/>
      <c r="CB6" s="87"/>
      <c r="CC6" s="87"/>
      <c r="CD6" s="87"/>
      <c r="CE6" s="87"/>
      <c r="CF6" s="87"/>
      <c r="CG6" s="87"/>
      <c r="CH6" s="87"/>
      <c r="CI6" s="87"/>
      <c r="CJ6" s="87"/>
    </row>
    <row r="7" spans="1:88"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c r="BX7" s="87"/>
      <c r="BY7" s="87"/>
      <c r="BZ7" s="87"/>
      <c r="CA7" s="87"/>
      <c r="CB7" s="87"/>
      <c r="CC7" s="87"/>
      <c r="CD7" s="87"/>
      <c r="CE7" s="87"/>
      <c r="CF7" s="87"/>
      <c r="CG7" s="87"/>
      <c r="CH7" s="87"/>
      <c r="CI7" s="87"/>
      <c r="CJ7" s="87"/>
    </row>
    <row r="8" spans="1:88"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c r="BX8" s="87"/>
      <c r="BY8" s="87"/>
      <c r="BZ8" s="87"/>
      <c r="CA8" s="87"/>
      <c r="CB8" s="87"/>
      <c r="CC8" s="87"/>
      <c r="CD8" s="87"/>
      <c r="CE8" s="87"/>
      <c r="CF8" s="87"/>
      <c r="CG8" s="87"/>
      <c r="CH8" s="87"/>
      <c r="CI8" s="87"/>
      <c r="CJ8" s="87"/>
    </row>
    <row r="9" spans="1:88" s="180" customFormat="1" ht="12.75">
      <c r="A9" s="126" t="s">
        <v>22</v>
      </c>
      <c r="B9" s="201" t="s">
        <v>434</v>
      </c>
      <c r="C9" s="202">
        <v>132</v>
      </c>
      <c r="D9" s="202">
        <v>545</v>
      </c>
      <c r="E9" s="202">
        <v>116</v>
      </c>
      <c r="F9" s="202">
        <v>539</v>
      </c>
      <c r="G9" s="202">
        <v>241</v>
      </c>
      <c r="H9" s="202">
        <v>350</v>
      </c>
      <c r="I9" s="202">
        <v>46</v>
      </c>
      <c r="J9" s="202">
        <v>354</v>
      </c>
      <c r="K9" s="202">
        <v>0</v>
      </c>
      <c r="L9" s="202">
        <v>0</v>
      </c>
      <c r="M9" s="202">
        <v>23</v>
      </c>
      <c r="N9" s="202">
        <v>91</v>
      </c>
      <c r="O9" s="202">
        <v>5</v>
      </c>
      <c r="P9" s="202">
        <v>6</v>
      </c>
      <c r="Q9" s="202">
        <v>7</v>
      </c>
      <c r="R9" s="202">
        <v>35</v>
      </c>
      <c r="S9" s="202">
        <v>6</v>
      </c>
      <c r="T9" s="202">
        <v>15</v>
      </c>
      <c r="U9" s="202">
        <v>0</v>
      </c>
      <c r="V9" s="202">
        <v>16</v>
      </c>
      <c r="W9" s="202">
        <v>0</v>
      </c>
      <c r="X9" s="202">
        <v>0</v>
      </c>
      <c r="Y9" s="202">
        <v>0</v>
      </c>
      <c r="Z9" s="202">
        <v>0</v>
      </c>
      <c r="AA9" s="202">
        <v>19</v>
      </c>
      <c r="AB9" s="202">
        <v>19</v>
      </c>
      <c r="AC9" s="202">
        <v>0</v>
      </c>
      <c r="AD9" s="202">
        <v>2</v>
      </c>
      <c r="AE9" s="202">
        <v>0</v>
      </c>
      <c r="AF9" s="202">
        <v>0</v>
      </c>
      <c r="AG9" s="202">
        <v>52</v>
      </c>
      <c r="AH9" s="202">
        <v>64</v>
      </c>
      <c r="AI9" s="202">
        <v>14</v>
      </c>
      <c r="AJ9" s="202">
        <v>4</v>
      </c>
      <c r="AK9" s="202">
        <v>0</v>
      </c>
      <c r="AL9" s="202">
        <v>1</v>
      </c>
      <c r="AM9" s="202">
        <v>5</v>
      </c>
      <c r="AN9" s="202">
        <v>24</v>
      </c>
      <c r="AO9" s="202">
        <v>0</v>
      </c>
      <c r="AP9" s="202">
        <v>0</v>
      </c>
      <c r="AQ9" s="202">
        <v>0</v>
      </c>
      <c r="AR9" s="202">
        <v>6</v>
      </c>
      <c r="AS9" s="202">
        <v>2</v>
      </c>
      <c r="AT9" s="202">
        <v>32</v>
      </c>
      <c r="AU9" s="202">
        <v>0</v>
      </c>
      <c r="AV9" s="202">
        <v>16</v>
      </c>
      <c r="AW9" s="202">
        <v>0</v>
      </c>
      <c r="AX9" s="202">
        <v>0</v>
      </c>
      <c r="AY9" s="202">
        <v>0</v>
      </c>
      <c r="AZ9" s="202">
        <v>2</v>
      </c>
      <c r="BA9" s="202">
        <v>0</v>
      </c>
      <c r="BB9" s="202">
        <v>0</v>
      </c>
      <c r="BC9" s="202">
        <v>0</v>
      </c>
      <c r="BD9" s="202">
        <v>0</v>
      </c>
      <c r="BE9" s="202">
        <v>0</v>
      </c>
      <c r="BF9" s="202">
        <v>0</v>
      </c>
      <c r="BG9" s="202">
        <v>10</v>
      </c>
      <c r="BH9" s="202">
        <v>19</v>
      </c>
      <c r="BI9" s="202">
        <v>708</v>
      </c>
      <c r="BJ9" s="202">
        <v>2221</v>
      </c>
      <c r="BK9" s="202">
        <v>2929</v>
      </c>
      <c r="BL9" s="203">
        <v>24.172072379651759</v>
      </c>
      <c r="BM9" s="229"/>
      <c r="BN9" s="87"/>
      <c r="BO9" s="87"/>
      <c r="BP9" s="87"/>
      <c r="BQ9" s="87"/>
      <c r="BR9" s="87"/>
      <c r="BS9" s="87"/>
      <c r="BT9" s="87"/>
      <c r="BU9" s="87"/>
      <c r="BV9" s="87"/>
      <c r="BW9" s="87"/>
      <c r="BX9" s="87"/>
      <c r="BY9" s="87"/>
      <c r="BZ9" s="87"/>
      <c r="CA9" s="87"/>
      <c r="CB9" s="87"/>
      <c r="CC9" s="87"/>
      <c r="CD9" s="87"/>
      <c r="CE9" s="87"/>
      <c r="CF9" s="87"/>
      <c r="CG9" s="87"/>
      <c r="CH9" s="87"/>
      <c r="CI9" s="87"/>
      <c r="CJ9" s="87"/>
    </row>
    <row r="10" spans="1:88"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2"/>
      <c r="BH10" s="52"/>
      <c r="BI10" s="56"/>
      <c r="BJ10" s="205"/>
      <c r="BK10" s="205"/>
      <c r="BL10" s="206"/>
      <c r="BM10" s="304"/>
      <c r="BN10" s="87"/>
      <c r="BO10" s="87"/>
      <c r="BP10" s="87"/>
      <c r="BQ10" s="87"/>
      <c r="BR10" s="87"/>
      <c r="BS10" s="87"/>
      <c r="BT10" s="87"/>
      <c r="BU10" s="87"/>
      <c r="BV10" s="87"/>
      <c r="BW10" s="87"/>
      <c r="BX10" s="87"/>
      <c r="BY10" s="87"/>
      <c r="BZ10" s="87"/>
      <c r="CA10" s="87"/>
      <c r="CB10" s="87"/>
      <c r="CC10" s="87"/>
      <c r="CD10" s="87"/>
      <c r="CE10" s="87"/>
      <c r="CF10" s="87"/>
      <c r="CG10" s="87"/>
      <c r="CH10" s="87"/>
      <c r="CI10" s="87"/>
      <c r="CJ10" s="87"/>
    </row>
    <row r="11" spans="1:88" s="87" customFormat="1" ht="12.75">
      <c r="A11" s="63" t="s">
        <v>167</v>
      </c>
      <c r="B11" s="207">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7</v>
      </c>
      <c r="AH11" s="55">
        <v>4</v>
      </c>
      <c r="AI11" s="56">
        <v>0</v>
      </c>
      <c r="AJ11" s="56">
        <v>1</v>
      </c>
      <c r="AK11" s="56" t="s">
        <v>31</v>
      </c>
      <c r="AL11" s="56" t="s">
        <v>31</v>
      </c>
      <c r="AM11" s="56">
        <v>0</v>
      </c>
      <c r="AN11" s="56">
        <v>2</v>
      </c>
      <c r="AO11" s="56" t="s">
        <v>31</v>
      </c>
      <c r="AP11" s="56" t="s">
        <v>31</v>
      </c>
      <c r="AQ11" s="133">
        <v>0</v>
      </c>
      <c r="AR11" s="133">
        <v>1</v>
      </c>
      <c r="AS11" s="50">
        <v>0</v>
      </c>
      <c r="AT11" s="55">
        <v>0</v>
      </c>
      <c r="AU11" s="50" t="s">
        <v>31</v>
      </c>
      <c r="AV11" s="55" t="s">
        <v>31</v>
      </c>
      <c r="AW11" s="55" t="s">
        <v>31</v>
      </c>
      <c r="AX11" s="55" t="s">
        <v>31</v>
      </c>
      <c r="AY11" s="50" t="s">
        <v>31</v>
      </c>
      <c r="AZ11" s="55" t="s">
        <v>31</v>
      </c>
      <c r="BA11" s="50" t="s">
        <v>31</v>
      </c>
      <c r="BB11" s="55" t="s">
        <v>31</v>
      </c>
      <c r="BC11" s="50" t="s">
        <v>31</v>
      </c>
      <c r="BD11" s="55" t="s">
        <v>31</v>
      </c>
      <c r="BE11" s="50" t="s">
        <v>31</v>
      </c>
      <c r="BF11" s="55" t="s">
        <v>31</v>
      </c>
      <c r="BG11" s="59">
        <v>1</v>
      </c>
      <c r="BH11" s="59">
        <v>2</v>
      </c>
      <c r="BI11" s="56">
        <v>47</v>
      </c>
      <c r="BJ11" s="56">
        <v>133</v>
      </c>
      <c r="BK11" s="208">
        <v>180</v>
      </c>
      <c r="BL11" s="209">
        <v>26.111111111111111</v>
      </c>
      <c r="BM11" s="304"/>
    </row>
    <row r="12" spans="1:88" s="87" customFormat="1" ht="12.75">
      <c r="A12" s="63" t="s">
        <v>184</v>
      </c>
      <c r="B12" s="207">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6</v>
      </c>
      <c r="AH12" s="55">
        <v>3</v>
      </c>
      <c r="AI12" s="56">
        <v>4</v>
      </c>
      <c r="AJ12" s="56">
        <v>1</v>
      </c>
      <c r="AK12" s="56" t="s">
        <v>31</v>
      </c>
      <c r="AL12" s="56" t="s">
        <v>31</v>
      </c>
      <c r="AM12" s="56">
        <v>0</v>
      </c>
      <c r="AN12" s="56">
        <v>3</v>
      </c>
      <c r="AO12" s="56" t="s">
        <v>31</v>
      </c>
      <c r="AP12" s="56" t="s">
        <v>31</v>
      </c>
      <c r="AQ12" s="133">
        <v>0</v>
      </c>
      <c r="AR12" s="133">
        <v>4</v>
      </c>
      <c r="AS12" s="50">
        <v>0</v>
      </c>
      <c r="AT12" s="55">
        <v>4</v>
      </c>
      <c r="AU12" s="50" t="s">
        <v>31</v>
      </c>
      <c r="AV12" s="55" t="s">
        <v>31</v>
      </c>
      <c r="AW12" s="55" t="s">
        <v>31</v>
      </c>
      <c r="AX12" s="55" t="s">
        <v>31</v>
      </c>
      <c r="AY12" s="50" t="s">
        <v>31</v>
      </c>
      <c r="AZ12" s="55" t="s">
        <v>31</v>
      </c>
      <c r="BA12" s="50" t="s">
        <v>31</v>
      </c>
      <c r="BB12" s="55" t="s">
        <v>31</v>
      </c>
      <c r="BC12" s="50" t="s">
        <v>31</v>
      </c>
      <c r="BD12" s="55" t="s">
        <v>31</v>
      </c>
      <c r="BE12" s="50" t="s">
        <v>31</v>
      </c>
      <c r="BF12" s="55" t="s">
        <v>31</v>
      </c>
      <c r="BG12" s="59">
        <v>0</v>
      </c>
      <c r="BH12" s="59">
        <v>1</v>
      </c>
      <c r="BI12" s="56">
        <v>59</v>
      </c>
      <c r="BJ12" s="56">
        <v>141</v>
      </c>
      <c r="BK12" s="208">
        <v>200</v>
      </c>
      <c r="BL12" s="171">
        <v>29.5</v>
      </c>
    </row>
    <row r="13" spans="1:88" s="87" customFormat="1" ht="12.75">
      <c r="A13" s="63" t="s">
        <v>435</v>
      </c>
      <c r="B13" s="207">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5</v>
      </c>
      <c r="AH13" s="55">
        <v>2</v>
      </c>
      <c r="AI13" s="56" t="s">
        <v>31</v>
      </c>
      <c r="AJ13" s="56" t="s">
        <v>31</v>
      </c>
      <c r="AK13" s="56" t="s">
        <v>31</v>
      </c>
      <c r="AL13" s="56" t="s">
        <v>31</v>
      </c>
      <c r="AM13" s="56">
        <v>0</v>
      </c>
      <c r="AN13" s="56">
        <v>0</v>
      </c>
      <c r="AO13" s="56" t="s">
        <v>31</v>
      </c>
      <c r="AP13" s="56" t="s">
        <v>31</v>
      </c>
      <c r="AQ13" s="133" t="s">
        <v>31</v>
      </c>
      <c r="AR13" s="133" t="s">
        <v>31</v>
      </c>
      <c r="AS13" s="50">
        <v>0</v>
      </c>
      <c r="AT13" s="55">
        <v>0</v>
      </c>
      <c r="AU13" s="50" t="s">
        <v>31</v>
      </c>
      <c r="AV13" s="55" t="s">
        <v>31</v>
      </c>
      <c r="AW13" s="55" t="s">
        <v>31</v>
      </c>
      <c r="AX13" s="55" t="s">
        <v>31</v>
      </c>
      <c r="AY13" s="50" t="s">
        <v>31</v>
      </c>
      <c r="AZ13" s="55" t="s">
        <v>31</v>
      </c>
      <c r="BA13" s="50" t="s">
        <v>31</v>
      </c>
      <c r="BB13" s="55" t="s">
        <v>31</v>
      </c>
      <c r="BC13" s="50" t="s">
        <v>31</v>
      </c>
      <c r="BD13" s="55" t="s">
        <v>31</v>
      </c>
      <c r="BE13" s="50" t="s">
        <v>31</v>
      </c>
      <c r="BF13" s="55" t="s">
        <v>31</v>
      </c>
      <c r="BG13" s="59" t="s">
        <v>31</v>
      </c>
      <c r="BH13" s="59" t="s">
        <v>31</v>
      </c>
      <c r="BI13" s="56">
        <v>35</v>
      </c>
      <c r="BJ13" s="56">
        <v>85</v>
      </c>
      <c r="BK13" s="208">
        <v>120</v>
      </c>
      <c r="BL13" s="171">
        <v>29.166666666666668</v>
      </c>
    </row>
    <row r="14" spans="1:88" s="87" customFormat="1" ht="12.75">
      <c r="A14" s="63" t="s">
        <v>34</v>
      </c>
      <c r="B14" s="207">
        <v>1996</v>
      </c>
      <c r="C14" s="55">
        <v>3</v>
      </c>
      <c r="D14" s="55">
        <v>16</v>
      </c>
      <c r="E14" s="55">
        <v>5</v>
      </c>
      <c r="F14" s="55">
        <v>32</v>
      </c>
      <c r="G14" s="55">
        <v>2</v>
      </c>
      <c r="H14" s="55">
        <v>6</v>
      </c>
      <c r="I14" s="55" t="s">
        <v>31</v>
      </c>
      <c r="J14" s="55" t="s">
        <v>31</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6" t="s">
        <v>31</v>
      </c>
      <c r="AP14" s="56" t="s">
        <v>31</v>
      </c>
      <c r="AQ14" s="133" t="s">
        <v>31</v>
      </c>
      <c r="AR14" s="133" t="s">
        <v>31</v>
      </c>
      <c r="AS14" s="50" t="s">
        <v>31</v>
      </c>
      <c r="AT14" s="55" t="s">
        <v>31</v>
      </c>
      <c r="AU14" s="50" t="s">
        <v>31</v>
      </c>
      <c r="AV14" s="55" t="s">
        <v>31</v>
      </c>
      <c r="AW14" s="55" t="s">
        <v>31</v>
      </c>
      <c r="AX14" s="55" t="s">
        <v>31</v>
      </c>
      <c r="AY14" s="50" t="s">
        <v>31</v>
      </c>
      <c r="AZ14" s="55" t="s">
        <v>31</v>
      </c>
      <c r="BA14" s="50" t="s">
        <v>31</v>
      </c>
      <c r="BB14" s="55" t="s">
        <v>31</v>
      </c>
      <c r="BC14" s="50" t="s">
        <v>31</v>
      </c>
      <c r="BD14" s="55" t="s">
        <v>31</v>
      </c>
      <c r="BE14" s="50" t="s">
        <v>31</v>
      </c>
      <c r="BF14" s="55" t="s">
        <v>31</v>
      </c>
      <c r="BG14" s="59" t="s">
        <v>31</v>
      </c>
      <c r="BH14" s="59" t="s">
        <v>31</v>
      </c>
      <c r="BI14" s="56">
        <v>10</v>
      </c>
      <c r="BJ14" s="56">
        <v>54</v>
      </c>
      <c r="BK14" s="208">
        <v>64</v>
      </c>
      <c r="BL14" s="171">
        <v>15.625</v>
      </c>
    </row>
    <row r="15" spans="1:88" s="87" customFormat="1" ht="12.75">
      <c r="A15" s="63" t="s">
        <v>35</v>
      </c>
      <c r="B15" s="207">
        <v>1996</v>
      </c>
      <c r="C15" s="55">
        <v>4</v>
      </c>
      <c r="D15" s="55">
        <v>25</v>
      </c>
      <c r="E15" s="55">
        <v>3</v>
      </c>
      <c r="F15" s="55">
        <v>43</v>
      </c>
      <c r="G15" s="55">
        <v>4</v>
      </c>
      <c r="H15" s="55">
        <v>7</v>
      </c>
      <c r="I15" s="55">
        <v>0</v>
      </c>
      <c r="J15" s="55">
        <v>12</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v>0</v>
      </c>
      <c r="AH15" s="55">
        <v>1</v>
      </c>
      <c r="AI15" s="56" t="s">
        <v>31</v>
      </c>
      <c r="AJ15" s="56" t="s">
        <v>31</v>
      </c>
      <c r="AK15" s="56" t="s">
        <v>31</v>
      </c>
      <c r="AL15" s="56" t="s">
        <v>31</v>
      </c>
      <c r="AM15" s="56" t="s">
        <v>31</v>
      </c>
      <c r="AN15" s="56" t="s">
        <v>31</v>
      </c>
      <c r="AO15" s="56" t="s">
        <v>31</v>
      </c>
      <c r="AP15" s="56" t="s">
        <v>31</v>
      </c>
      <c r="AQ15" s="133" t="s">
        <v>31</v>
      </c>
      <c r="AR15" s="133" t="s">
        <v>31</v>
      </c>
      <c r="AS15" s="50">
        <v>0</v>
      </c>
      <c r="AT15" s="55">
        <v>0</v>
      </c>
      <c r="AU15" s="50" t="s">
        <v>31</v>
      </c>
      <c r="AV15" s="55" t="s">
        <v>31</v>
      </c>
      <c r="AW15" s="55" t="s">
        <v>31</v>
      </c>
      <c r="AX15" s="55" t="s">
        <v>31</v>
      </c>
      <c r="AY15" s="50" t="s">
        <v>31</v>
      </c>
      <c r="AZ15" s="55" t="s">
        <v>31</v>
      </c>
      <c r="BA15" s="50" t="s">
        <v>31</v>
      </c>
      <c r="BB15" s="55" t="s">
        <v>31</v>
      </c>
      <c r="BC15" s="50" t="s">
        <v>31</v>
      </c>
      <c r="BD15" s="55" t="s">
        <v>31</v>
      </c>
      <c r="BE15" s="50" t="s">
        <v>31</v>
      </c>
      <c r="BF15" s="55" t="s">
        <v>31</v>
      </c>
      <c r="BG15" s="59">
        <v>1</v>
      </c>
      <c r="BH15" s="59">
        <v>0</v>
      </c>
      <c r="BI15" s="56">
        <v>12</v>
      </c>
      <c r="BJ15" s="56">
        <v>88</v>
      </c>
      <c r="BK15" s="208">
        <v>100</v>
      </c>
      <c r="BL15" s="171">
        <v>12</v>
      </c>
    </row>
    <row r="16" spans="1:88" s="87" customFormat="1" ht="12.75">
      <c r="A16" s="63"/>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133"/>
      <c r="AR16" s="133"/>
      <c r="AS16" s="50"/>
      <c r="AT16" s="55"/>
      <c r="AU16" s="50"/>
      <c r="AV16" s="55"/>
      <c r="AW16" s="55"/>
      <c r="AX16" s="55"/>
      <c r="AY16" s="50"/>
      <c r="AZ16" s="55"/>
      <c r="BA16" s="50"/>
      <c r="BB16" s="55"/>
      <c r="BC16" s="50"/>
      <c r="BD16" s="55"/>
      <c r="BE16" s="50"/>
      <c r="BF16" s="55"/>
      <c r="BG16" s="59"/>
      <c r="BH16" s="59"/>
      <c r="BI16" s="208"/>
      <c r="BJ16" s="208"/>
      <c r="BK16" s="208"/>
      <c r="BL16" s="171"/>
    </row>
    <row r="17" spans="1:64">
      <c r="A17" s="63" t="s">
        <v>185</v>
      </c>
      <c r="B17" s="207">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50" t="s">
        <v>31</v>
      </c>
      <c r="AT17" s="55" t="s">
        <v>31</v>
      </c>
      <c r="AU17" s="50" t="s">
        <v>31</v>
      </c>
      <c r="AV17" s="55" t="s">
        <v>31</v>
      </c>
      <c r="AW17" s="55" t="s">
        <v>31</v>
      </c>
      <c r="AX17" s="55" t="s">
        <v>31</v>
      </c>
      <c r="AY17" s="50" t="s">
        <v>31</v>
      </c>
      <c r="AZ17" s="55" t="s">
        <v>31</v>
      </c>
      <c r="BA17" s="50" t="s">
        <v>31</v>
      </c>
      <c r="BB17" s="55" t="s">
        <v>31</v>
      </c>
      <c r="BC17" s="50" t="s">
        <v>31</v>
      </c>
      <c r="BD17" s="55" t="s">
        <v>31</v>
      </c>
      <c r="BE17" s="50" t="s">
        <v>31</v>
      </c>
      <c r="BF17" s="55" t="s">
        <v>31</v>
      </c>
      <c r="BG17" s="59">
        <v>0</v>
      </c>
      <c r="BH17" s="59">
        <v>1</v>
      </c>
      <c r="BI17" s="56">
        <v>17</v>
      </c>
      <c r="BJ17" s="56">
        <v>38</v>
      </c>
      <c r="BK17" s="208">
        <v>55</v>
      </c>
      <c r="BL17" s="171">
        <v>30.909090909090907</v>
      </c>
    </row>
    <row r="18" spans="1:64">
      <c r="A18" s="63" t="s">
        <v>240</v>
      </c>
      <c r="B18" s="207">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6" t="s">
        <v>31</v>
      </c>
      <c r="AP18" s="56" t="s">
        <v>31</v>
      </c>
      <c r="AQ18" s="133" t="s">
        <v>31</v>
      </c>
      <c r="AR18" s="133" t="s">
        <v>31</v>
      </c>
      <c r="AS18" s="50" t="s">
        <v>31</v>
      </c>
      <c r="AT18" s="55" t="s">
        <v>31</v>
      </c>
      <c r="AU18" s="50" t="s">
        <v>31</v>
      </c>
      <c r="AV18" s="55" t="s">
        <v>31</v>
      </c>
      <c r="AW18" s="55" t="s">
        <v>31</v>
      </c>
      <c r="AX18" s="55" t="s">
        <v>31</v>
      </c>
      <c r="AY18" s="50" t="s">
        <v>31</v>
      </c>
      <c r="AZ18" s="55" t="s">
        <v>31</v>
      </c>
      <c r="BA18" s="50" t="s">
        <v>31</v>
      </c>
      <c r="BB18" s="55" t="s">
        <v>31</v>
      </c>
      <c r="BC18" s="50" t="s">
        <v>31</v>
      </c>
      <c r="BD18" s="55" t="s">
        <v>31</v>
      </c>
      <c r="BE18" s="50" t="s">
        <v>31</v>
      </c>
      <c r="BF18" s="55" t="s">
        <v>31</v>
      </c>
      <c r="BG18" s="59">
        <v>2</v>
      </c>
      <c r="BH18" s="59">
        <v>6</v>
      </c>
      <c r="BI18" s="56">
        <v>15</v>
      </c>
      <c r="BJ18" s="56">
        <v>45</v>
      </c>
      <c r="BK18" s="208">
        <v>60</v>
      </c>
      <c r="BL18" s="171">
        <v>25</v>
      </c>
    </row>
    <row r="19" spans="1:64">
      <c r="A19" s="63" t="s">
        <v>187</v>
      </c>
      <c r="B19" s="207">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4</v>
      </c>
      <c r="AI19" s="56" t="s">
        <v>31</v>
      </c>
      <c r="AJ19" s="56" t="s">
        <v>31</v>
      </c>
      <c r="AK19" s="56" t="s">
        <v>31</v>
      </c>
      <c r="AL19" s="56" t="s">
        <v>31</v>
      </c>
      <c r="AM19" s="56" t="s">
        <v>31</v>
      </c>
      <c r="AN19" s="56" t="s">
        <v>31</v>
      </c>
      <c r="AO19" s="56" t="s">
        <v>31</v>
      </c>
      <c r="AP19" s="56" t="s">
        <v>31</v>
      </c>
      <c r="AQ19" s="133">
        <v>0</v>
      </c>
      <c r="AR19" s="133">
        <v>0</v>
      </c>
      <c r="AS19" s="50" t="s">
        <v>31</v>
      </c>
      <c r="AT19" s="55" t="s">
        <v>31</v>
      </c>
      <c r="AU19" s="50" t="s">
        <v>31</v>
      </c>
      <c r="AV19" s="55" t="s">
        <v>31</v>
      </c>
      <c r="AW19" s="55" t="s">
        <v>31</v>
      </c>
      <c r="AX19" s="55" t="s">
        <v>31</v>
      </c>
      <c r="AY19" s="50" t="s">
        <v>31</v>
      </c>
      <c r="AZ19" s="55" t="s">
        <v>31</v>
      </c>
      <c r="BA19" s="50" t="s">
        <v>31</v>
      </c>
      <c r="BB19" s="55" t="s">
        <v>31</v>
      </c>
      <c r="BC19" s="50" t="s">
        <v>31</v>
      </c>
      <c r="BD19" s="55" t="s">
        <v>31</v>
      </c>
      <c r="BE19" s="50" t="s">
        <v>31</v>
      </c>
      <c r="BF19" s="55" t="s">
        <v>31</v>
      </c>
      <c r="BG19" s="59">
        <v>0</v>
      </c>
      <c r="BH19" s="59">
        <v>2</v>
      </c>
      <c r="BI19" s="56">
        <v>11</v>
      </c>
      <c r="BJ19" s="56">
        <v>69</v>
      </c>
      <c r="BK19" s="208">
        <v>80</v>
      </c>
      <c r="BL19" s="171">
        <v>13.75</v>
      </c>
    </row>
    <row r="20" spans="1:64">
      <c r="A20" s="63" t="s">
        <v>40</v>
      </c>
      <c r="B20" s="207">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1</v>
      </c>
      <c r="AK20" s="56" t="s">
        <v>31</v>
      </c>
      <c r="AL20" s="56" t="s">
        <v>31</v>
      </c>
      <c r="AM20" s="56" t="s">
        <v>31</v>
      </c>
      <c r="AN20" s="56" t="s">
        <v>31</v>
      </c>
      <c r="AO20" s="56" t="s">
        <v>31</v>
      </c>
      <c r="AP20" s="56" t="s">
        <v>31</v>
      </c>
      <c r="AQ20" s="133" t="s">
        <v>31</v>
      </c>
      <c r="AR20" s="133" t="s">
        <v>31</v>
      </c>
      <c r="AS20" s="50" t="s">
        <v>31</v>
      </c>
      <c r="AT20" s="55" t="s">
        <v>31</v>
      </c>
      <c r="AU20" s="50" t="s">
        <v>31</v>
      </c>
      <c r="AV20" s="55" t="s">
        <v>31</v>
      </c>
      <c r="AW20" s="55" t="s">
        <v>31</v>
      </c>
      <c r="AX20" s="55" t="s">
        <v>31</v>
      </c>
      <c r="AY20" s="50" t="s">
        <v>31</v>
      </c>
      <c r="AZ20" s="55" t="s">
        <v>31</v>
      </c>
      <c r="BA20" s="50" t="s">
        <v>31</v>
      </c>
      <c r="BB20" s="55" t="s">
        <v>31</v>
      </c>
      <c r="BC20" s="50" t="s">
        <v>31</v>
      </c>
      <c r="BD20" s="55" t="s">
        <v>31</v>
      </c>
      <c r="BE20" s="50" t="s">
        <v>31</v>
      </c>
      <c r="BF20" s="55" t="s">
        <v>31</v>
      </c>
      <c r="BG20" s="59">
        <v>4</v>
      </c>
      <c r="BH20" s="59">
        <v>1</v>
      </c>
      <c r="BI20" s="56">
        <v>22</v>
      </c>
      <c r="BJ20" s="56">
        <v>58</v>
      </c>
      <c r="BK20" s="208">
        <v>80</v>
      </c>
      <c r="BL20" s="171">
        <v>27.5</v>
      </c>
    </row>
    <row r="21" spans="1:64">
      <c r="A21" s="63" t="s">
        <v>41</v>
      </c>
      <c r="B21" s="207">
        <v>1996</v>
      </c>
      <c r="C21" s="55">
        <v>7</v>
      </c>
      <c r="D21" s="55">
        <v>18</v>
      </c>
      <c r="E21" s="55">
        <v>4</v>
      </c>
      <c r="F21" s="55">
        <v>41</v>
      </c>
      <c r="G21" s="55">
        <v>13</v>
      </c>
      <c r="H21" s="55">
        <v>19</v>
      </c>
      <c r="I21" s="55">
        <v>1</v>
      </c>
      <c r="J21" s="55">
        <v>7</v>
      </c>
      <c r="K21" s="55" t="s">
        <v>31</v>
      </c>
      <c r="L21" s="55" t="s">
        <v>31</v>
      </c>
      <c r="M21" s="56" t="s">
        <v>31</v>
      </c>
      <c r="N21" s="56" t="s">
        <v>31</v>
      </c>
      <c r="O21" s="56" t="s">
        <v>31</v>
      </c>
      <c r="P21" s="56" t="s">
        <v>31</v>
      </c>
      <c r="Q21" s="55">
        <v>0</v>
      </c>
      <c r="R21" s="55">
        <v>0</v>
      </c>
      <c r="S21" s="55">
        <v>3</v>
      </c>
      <c r="T21" s="55">
        <v>7</v>
      </c>
      <c r="U21" s="55">
        <v>0</v>
      </c>
      <c r="V21" s="55">
        <v>5</v>
      </c>
      <c r="W21" s="55" t="s">
        <v>31</v>
      </c>
      <c r="X21" s="55" t="s">
        <v>31</v>
      </c>
      <c r="Y21" s="55" t="s">
        <v>31</v>
      </c>
      <c r="Z21" s="55" t="s">
        <v>31</v>
      </c>
      <c r="AA21" s="55" t="s">
        <v>31</v>
      </c>
      <c r="AB21" s="55" t="s">
        <v>31</v>
      </c>
      <c r="AC21" s="50" t="s">
        <v>31</v>
      </c>
      <c r="AD21" s="50" t="s">
        <v>31</v>
      </c>
      <c r="AE21" s="56" t="s">
        <v>31</v>
      </c>
      <c r="AF21" s="56" t="s">
        <v>31</v>
      </c>
      <c r="AG21" s="50">
        <v>0</v>
      </c>
      <c r="AH21" s="55">
        <v>2</v>
      </c>
      <c r="AI21" s="56" t="s">
        <v>31</v>
      </c>
      <c r="AJ21" s="56" t="s">
        <v>31</v>
      </c>
      <c r="AK21" s="56" t="s">
        <v>31</v>
      </c>
      <c r="AL21" s="56" t="s">
        <v>31</v>
      </c>
      <c r="AM21" s="56" t="s">
        <v>31</v>
      </c>
      <c r="AN21" s="56" t="s">
        <v>31</v>
      </c>
      <c r="AO21" s="56" t="s">
        <v>31</v>
      </c>
      <c r="AP21" s="56" t="s">
        <v>31</v>
      </c>
      <c r="AQ21" s="133" t="s">
        <v>31</v>
      </c>
      <c r="AR21" s="133" t="s">
        <v>31</v>
      </c>
      <c r="AS21" s="50" t="s">
        <v>31</v>
      </c>
      <c r="AT21" s="55" t="s">
        <v>31</v>
      </c>
      <c r="AU21" s="50" t="s">
        <v>31</v>
      </c>
      <c r="AV21" s="55" t="s">
        <v>31</v>
      </c>
      <c r="AW21" s="55" t="s">
        <v>31</v>
      </c>
      <c r="AX21" s="55" t="s">
        <v>31</v>
      </c>
      <c r="AY21" s="50" t="s">
        <v>31</v>
      </c>
      <c r="AZ21" s="55" t="s">
        <v>31</v>
      </c>
      <c r="BA21" s="50" t="s">
        <v>31</v>
      </c>
      <c r="BB21" s="55" t="s">
        <v>31</v>
      </c>
      <c r="BC21" s="50" t="s">
        <v>31</v>
      </c>
      <c r="BD21" s="55" t="s">
        <v>31</v>
      </c>
      <c r="BE21" s="50" t="s">
        <v>31</v>
      </c>
      <c r="BF21" s="55" t="s">
        <v>31</v>
      </c>
      <c r="BG21" s="59">
        <v>0</v>
      </c>
      <c r="BH21" s="59">
        <v>3</v>
      </c>
      <c r="BI21" s="56">
        <v>28</v>
      </c>
      <c r="BJ21" s="56">
        <v>102</v>
      </c>
      <c r="BK21" s="208">
        <v>130</v>
      </c>
      <c r="BL21" s="171">
        <v>21.53846153846154</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133"/>
      <c r="AR22" s="133"/>
      <c r="AS22" s="50"/>
      <c r="AT22" s="55"/>
      <c r="AU22" s="50"/>
      <c r="AV22" s="55"/>
      <c r="AW22" s="55"/>
      <c r="AX22" s="55"/>
      <c r="AY22" s="50"/>
      <c r="AZ22" s="55"/>
      <c r="BA22" s="50"/>
      <c r="BB22" s="55"/>
      <c r="BC22" s="50"/>
      <c r="BD22" s="55"/>
      <c r="BE22" s="50"/>
      <c r="BF22" s="55"/>
      <c r="BG22" s="59"/>
      <c r="BH22" s="59"/>
      <c r="BI22" s="208"/>
      <c r="BJ22" s="208"/>
      <c r="BK22" s="208"/>
      <c r="BL22" s="171"/>
    </row>
    <row r="23" spans="1:64">
      <c r="A23" s="63" t="s">
        <v>212</v>
      </c>
      <c r="B23" s="207">
        <v>1997</v>
      </c>
      <c r="C23" s="55">
        <v>16</v>
      </c>
      <c r="D23" s="55">
        <v>38</v>
      </c>
      <c r="E23" s="55">
        <v>8</v>
      </c>
      <c r="F23" s="55">
        <v>28</v>
      </c>
      <c r="G23" s="55">
        <v>14</v>
      </c>
      <c r="H23" s="55">
        <v>23</v>
      </c>
      <c r="I23" s="55">
        <v>0</v>
      </c>
      <c r="J23" s="55">
        <v>7</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4</v>
      </c>
      <c r="AH23" s="55">
        <v>2</v>
      </c>
      <c r="AI23" s="56" t="s">
        <v>31</v>
      </c>
      <c r="AJ23" s="56" t="s">
        <v>31</v>
      </c>
      <c r="AK23" s="56" t="s">
        <v>31</v>
      </c>
      <c r="AL23" s="56" t="s">
        <v>31</v>
      </c>
      <c r="AM23" s="56" t="s">
        <v>31</v>
      </c>
      <c r="AN23" s="56" t="s">
        <v>31</v>
      </c>
      <c r="AO23" s="56" t="s">
        <v>31</v>
      </c>
      <c r="AP23" s="56" t="s">
        <v>31</v>
      </c>
      <c r="AQ23" s="133" t="s">
        <v>31</v>
      </c>
      <c r="AR23" s="133" t="s">
        <v>31</v>
      </c>
      <c r="AS23" s="50">
        <v>1</v>
      </c>
      <c r="AT23" s="55">
        <v>3</v>
      </c>
      <c r="AU23" s="50" t="s">
        <v>31</v>
      </c>
      <c r="AV23" s="55" t="s">
        <v>31</v>
      </c>
      <c r="AW23" s="55" t="s">
        <v>31</v>
      </c>
      <c r="AX23" s="55" t="s">
        <v>31</v>
      </c>
      <c r="AY23" s="50" t="s">
        <v>31</v>
      </c>
      <c r="AZ23" s="55" t="s">
        <v>31</v>
      </c>
      <c r="BA23" s="50" t="s">
        <v>31</v>
      </c>
      <c r="BB23" s="55" t="s">
        <v>31</v>
      </c>
      <c r="BC23" s="50" t="s">
        <v>31</v>
      </c>
      <c r="BD23" s="55" t="s">
        <v>31</v>
      </c>
      <c r="BE23" s="50" t="s">
        <v>31</v>
      </c>
      <c r="BF23" s="55" t="s">
        <v>31</v>
      </c>
      <c r="BG23" s="59">
        <v>0</v>
      </c>
      <c r="BH23" s="59">
        <v>0</v>
      </c>
      <c r="BI23" s="56">
        <v>43</v>
      </c>
      <c r="BJ23" s="56">
        <v>101</v>
      </c>
      <c r="BK23" s="208">
        <v>144</v>
      </c>
      <c r="BL23" s="171">
        <v>29.861111111111111</v>
      </c>
    </row>
    <row r="24" spans="1:64">
      <c r="A24" s="63" t="s">
        <v>43</v>
      </c>
      <c r="B24" s="207">
        <v>1996</v>
      </c>
      <c r="C24" s="55">
        <v>3</v>
      </c>
      <c r="D24" s="55">
        <v>14</v>
      </c>
      <c r="E24" s="55">
        <v>2</v>
      </c>
      <c r="F24" s="55">
        <v>11</v>
      </c>
      <c r="G24" s="55">
        <v>15</v>
      </c>
      <c r="H24" s="55">
        <v>24</v>
      </c>
      <c r="I24" s="55">
        <v>0</v>
      </c>
      <c r="J24" s="55">
        <v>1</v>
      </c>
      <c r="K24" s="55" t="s">
        <v>31</v>
      </c>
      <c r="L24" s="55" t="s">
        <v>31</v>
      </c>
      <c r="M24" s="56">
        <v>1</v>
      </c>
      <c r="N24" s="56">
        <v>13</v>
      </c>
      <c r="O24" s="56" t="s">
        <v>31</v>
      </c>
      <c r="P24" s="56" t="s">
        <v>31</v>
      </c>
      <c r="Q24" s="55">
        <v>1</v>
      </c>
      <c r="R24" s="55">
        <v>5</v>
      </c>
      <c r="S24" s="55" t="s">
        <v>31</v>
      </c>
      <c r="T24" s="55" t="s">
        <v>31</v>
      </c>
      <c r="U24" s="55">
        <v>0</v>
      </c>
      <c r="V24" s="55">
        <v>10</v>
      </c>
      <c r="W24" s="55" t="s">
        <v>31</v>
      </c>
      <c r="X24" s="55" t="s">
        <v>31</v>
      </c>
      <c r="Y24" s="55" t="s">
        <v>31</v>
      </c>
      <c r="Z24" s="55" t="s">
        <v>31</v>
      </c>
      <c r="AA24" s="55" t="s">
        <v>31</v>
      </c>
      <c r="AB24" s="55" t="s">
        <v>31</v>
      </c>
      <c r="AC24" s="50" t="s">
        <v>31</v>
      </c>
      <c r="AD24" s="50" t="s">
        <v>31</v>
      </c>
      <c r="AE24" s="56" t="s">
        <v>31</v>
      </c>
      <c r="AF24" s="56" t="s">
        <v>31</v>
      </c>
      <c r="AG24" s="50">
        <v>8</v>
      </c>
      <c r="AH24" s="55">
        <v>5</v>
      </c>
      <c r="AI24" s="56">
        <v>7</v>
      </c>
      <c r="AJ24" s="56">
        <v>0</v>
      </c>
      <c r="AK24" s="56" t="s">
        <v>31</v>
      </c>
      <c r="AL24" s="56" t="s">
        <v>31</v>
      </c>
      <c r="AM24" s="56">
        <v>3</v>
      </c>
      <c r="AN24" s="56">
        <v>5</v>
      </c>
      <c r="AO24" s="56" t="s">
        <v>31</v>
      </c>
      <c r="AP24" s="56" t="s">
        <v>31</v>
      </c>
      <c r="AQ24" s="133">
        <v>0</v>
      </c>
      <c r="AR24" s="133">
        <v>0</v>
      </c>
      <c r="AS24" s="50">
        <v>0</v>
      </c>
      <c r="AT24" s="55">
        <v>2</v>
      </c>
      <c r="AU24" s="50" t="s">
        <v>31</v>
      </c>
      <c r="AV24" s="55" t="s">
        <v>31</v>
      </c>
      <c r="AW24" s="55" t="s">
        <v>31</v>
      </c>
      <c r="AX24" s="55" t="s">
        <v>31</v>
      </c>
      <c r="AY24" s="50" t="s">
        <v>31</v>
      </c>
      <c r="AZ24" s="55" t="s">
        <v>31</v>
      </c>
      <c r="BA24" s="50" t="s">
        <v>31</v>
      </c>
      <c r="BB24" s="55" t="s">
        <v>31</v>
      </c>
      <c r="BC24" s="50" t="s">
        <v>31</v>
      </c>
      <c r="BD24" s="55" t="s">
        <v>31</v>
      </c>
      <c r="BE24" s="50" t="s">
        <v>31</v>
      </c>
      <c r="BF24" s="55" t="s">
        <v>31</v>
      </c>
      <c r="BG24" s="59">
        <v>0</v>
      </c>
      <c r="BH24" s="59">
        <v>0</v>
      </c>
      <c r="BI24" s="56">
        <v>40</v>
      </c>
      <c r="BJ24" s="56">
        <v>90</v>
      </c>
      <c r="BK24" s="208">
        <v>130</v>
      </c>
      <c r="BL24" s="171">
        <v>30.76923076923077</v>
      </c>
    </row>
    <row r="25" spans="1:64">
      <c r="A25" s="63" t="s">
        <v>111</v>
      </c>
      <c r="B25" s="207">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2</v>
      </c>
      <c r="AH25" s="55">
        <v>3</v>
      </c>
      <c r="AI25" s="56" t="s">
        <v>31</v>
      </c>
      <c r="AJ25" s="56" t="s">
        <v>31</v>
      </c>
      <c r="AK25" s="56" t="s">
        <v>31</v>
      </c>
      <c r="AL25" s="56" t="s">
        <v>31</v>
      </c>
      <c r="AM25" s="56">
        <v>1</v>
      </c>
      <c r="AN25" s="56">
        <v>8</v>
      </c>
      <c r="AO25" s="56" t="s">
        <v>31</v>
      </c>
      <c r="AP25" s="56" t="s">
        <v>31</v>
      </c>
      <c r="AQ25" s="133" t="s">
        <v>31</v>
      </c>
      <c r="AR25" s="133" t="s">
        <v>31</v>
      </c>
      <c r="AS25" s="50" t="s">
        <v>31</v>
      </c>
      <c r="AT25" s="55" t="s">
        <v>31</v>
      </c>
      <c r="AU25" s="50" t="s">
        <v>31</v>
      </c>
      <c r="AV25" s="55" t="s">
        <v>31</v>
      </c>
      <c r="AW25" s="55" t="s">
        <v>31</v>
      </c>
      <c r="AX25" s="55" t="s">
        <v>31</v>
      </c>
      <c r="AY25" s="50" t="s">
        <v>31</v>
      </c>
      <c r="AZ25" s="55" t="s">
        <v>31</v>
      </c>
      <c r="BA25" s="50" t="s">
        <v>31</v>
      </c>
      <c r="BB25" s="55" t="s">
        <v>31</v>
      </c>
      <c r="BC25" s="50" t="s">
        <v>31</v>
      </c>
      <c r="BD25" s="55" t="s">
        <v>31</v>
      </c>
      <c r="BE25" s="50" t="s">
        <v>31</v>
      </c>
      <c r="BF25" s="55" t="s">
        <v>31</v>
      </c>
      <c r="BG25" s="59" t="s">
        <v>31</v>
      </c>
      <c r="BH25" s="59" t="s">
        <v>31</v>
      </c>
      <c r="BI25" s="56">
        <v>29</v>
      </c>
      <c r="BJ25" s="56">
        <v>61</v>
      </c>
      <c r="BK25" s="208">
        <v>90</v>
      </c>
      <c r="BL25" s="171">
        <v>32.222222222222221</v>
      </c>
    </row>
    <row r="26" spans="1:64">
      <c r="A26" s="63" t="s">
        <v>45</v>
      </c>
      <c r="B26" s="207">
        <v>1996</v>
      </c>
      <c r="C26" s="55">
        <v>3</v>
      </c>
      <c r="D26" s="55">
        <v>14</v>
      </c>
      <c r="E26" s="55">
        <v>1</v>
      </c>
      <c r="F26" s="55">
        <v>3</v>
      </c>
      <c r="G26" s="55">
        <v>6</v>
      </c>
      <c r="H26" s="55">
        <v>17</v>
      </c>
      <c r="I26" s="55">
        <v>2</v>
      </c>
      <c r="J26" s="55">
        <v>21</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3</v>
      </c>
      <c r="AI26" s="56" t="s">
        <v>31</v>
      </c>
      <c r="AJ26" s="56" t="s">
        <v>31</v>
      </c>
      <c r="AK26" s="56" t="s">
        <v>31</v>
      </c>
      <c r="AL26" s="56" t="s">
        <v>31</v>
      </c>
      <c r="AM26" s="56" t="s">
        <v>31</v>
      </c>
      <c r="AN26" s="56" t="s">
        <v>31</v>
      </c>
      <c r="AO26" s="56" t="s">
        <v>31</v>
      </c>
      <c r="AP26" s="56" t="s">
        <v>31</v>
      </c>
      <c r="AQ26" s="133">
        <v>0</v>
      </c>
      <c r="AR26" s="133">
        <v>0</v>
      </c>
      <c r="AS26" s="50">
        <v>0</v>
      </c>
      <c r="AT26" s="55">
        <v>3</v>
      </c>
      <c r="AU26" s="50" t="s">
        <v>31</v>
      </c>
      <c r="AV26" s="55" t="s">
        <v>31</v>
      </c>
      <c r="AW26" s="55" t="s">
        <v>31</v>
      </c>
      <c r="AX26" s="55" t="s">
        <v>31</v>
      </c>
      <c r="AY26" s="50" t="s">
        <v>31</v>
      </c>
      <c r="AZ26" s="55" t="s">
        <v>31</v>
      </c>
      <c r="BA26" s="50" t="s">
        <v>31</v>
      </c>
      <c r="BB26" s="55" t="s">
        <v>31</v>
      </c>
      <c r="BC26" s="50" t="s">
        <v>31</v>
      </c>
      <c r="BD26" s="55" t="s">
        <v>31</v>
      </c>
      <c r="BE26" s="50" t="s">
        <v>31</v>
      </c>
      <c r="BF26" s="55" t="s">
        <v>31</v>
      </c>
      <c r="BG26" s="59">
        <v>1</v>
      </c>
      <c r="BH26" s="59">
        <v>3</v>
      </c>
      <c r="BI26" s="56">
        <v>14</v>
      </c>
      <c r="BJ26" s="56">
        <v>66</v>
      </c>
      <c r="BK26" s="208">
        <v>80</v>
      </c>
      <c r="BL26" s="171">
        <v>17.5</v>
      </c>
    </row>
    <row r="27" spans="1:64">
      <c r="A27" s="63" t="s">
        <v>436</v>
      </c>
      <c r="B27" s="210">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6" t="s">
        <v>48</v>
      </c>
      <c r="AP27" s="56" t="s">
        <v>48</v>
      </c>
      <c r="AQ27" s="133" t="s">
        <v>48</v>
      </c>
      <c r="AR27" s="133" t="s">
        <v>48</v>
      </c>
      <c r="AS27" s="50" t="s">
        <v>48</v>
      </c>
      <c r="AT27" s="55" t="s">
        <v>48</v>
      </c>
      <c r="AU27" s="50" t="s">
        <v>48</v>
      </c>
      <c r="AV27" s="55" t="s">
        <v>48</v>
      </c>
      <c r="AW27" s="55" t="s">
        <v>48</v>
      </c>
      <c r="AX27" s="55" t="s">
        <v>48</v>
      </c>
      <c r="AY27" s="50" t="s">
        <v>48</v>
      </c>
      <c r="AZ27" s="55" t="s">
        <v>48</v>
      </c>
      <c r="BA27" s="50" t="s">
        <v>48</v>
      </c>
      <c r="BB27" s="55" t="s">
        <v>48</v>
      </c>
      <c r="BC27" s="50" t="s">
        <v>48</v>
      </c>
      <c r="BD27" s="55" t="s">
        <v>48</v>
      </c>
      <c r="BE27" s="50" t="s">
        <v>48</v>
      </c>
      <c r="BF27" s="55" t="s">
        <v>48</v>
      </c>
      <c r="BG27" s="59" t="s">
        <v>48</v>
      </c>
      <c r="BH27" s="59" t="s">
        <v>48</v>
      </c>
      <c r="BI27" s="56">
        <v>21</v>
      </c>
      <c r="BJ27" s="208">
        <v>44</v>
      </c>
      <c r="BK27" s="208">
        <v>65</v>
      </c>
      <c r="BL27" s="171">
        <v>32.307692307692307</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133"/>
      <c r="AR28" s="133"/>
      <c r="AS28" s="50"/>
      <c r="AT28" s="55"/>
      <c r="AU28" s="50"/>
      <c r="AV28" s="55"/>
      <c r="AW28" s="55"/>
      <c r="AX28" s="55"/>
      <c r="AY28" s="50"/>
      <c r="AZ28" s="55"/>
      <c r="BA28" s="50"/>
      <c r="BB28" s="55"/>
      <c r="BC28" s="50"/>
      <c r="BD28" s="55"/>
      <c r="BE28" s="50"/>
      <c r="BF28" s="55"/>
      <c r="BG28" s="59"/>
      <c r="BH28" s="59"/>
      <c r="BI28" s="208"/>
      <c r="BJ28" s="208"/>
      <c r="BK28" s="208"/>
      <c r="BL28" s="171"/>
    </row>
    <row r="29" spans="1:64">
      <c r="A29" s="63" t="s">
        <v>437</v>
      </c>
      <c r="B29" s="207">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50" t="s">
        <v>48</v>
      </c>
      <c r="AT29" s="55" t="s">
        <v>48</v>
      </c>
      <c r="AU29" s="50" t="s">
        <v>48</v>
      </c>
      <c r="AV29" s="55" t="s">
        <v>48</v>
      </c>
      <c r="AW29" s="55" t="s">
        <v>48</v>
      </c>
      <c r="AX29" s="55" t="s">
        <v>48</v>
      </c>
      <c r="AY29" s="50" t="s">
        <v>48</v>
      </c>
      <c r="AZ29" s="55" t="s">
        <v>48</v>
      </c>
      <c r="BA29" s="50" t="s">
        <v>48</v>
      </c>
      <c r="BB29" s="55" t="s">
        <v>48</v>
      </c>
      <c r="BC29" s="50" t="s">
        <v>48</v>
      </c>
      <c r="BD29" s="55" t="s">
        <v>48</v>
      </c>
      <c r="BE29" s="50" t="s">
        <v>48</v>
      </c>
      <c r="BF29" s="55" t="s">
        <v>48</v>
      </c>
      <c r="BG29" s="59" t="s">
        <v>48</v>
      </c>
      <c r="BH29" s="59" t="s">
        <v>48</v>
      </c>
      <c r="BI29" s="56">
        <v>9</v>
      </c>
      <c r="BJ29" s="56">
        <v>37</v>
      </c>
      <c r="BK29" s="208">
        <v>46</v>
      </c>
      <c r="BL29" s="171">
        <v>19.565217391304348</v>
      </c>
    </row>
    <row r="30" spans="1:64">
      <c r="A30" s="63" t="s">
        <v>50</v>
      </c>
      <c r="B30" s="207">
        <v>1996</v>
      </c>
      <c r="C30" s="55">
        <v>6</v>
      </c>
      <c r="D30" s="55">
        <v>38</v>
      </c>
      <c r="E30" s="55">
        <v>10</v>
      </c>
      <c r="F30" s="55">
        <v>56</v>
      </c>
      <c r="G30" s="55">
        <v>16</v>
      </c>
      <c r="H30" s="55">
        <v>18</v>
      </c>
      <c r="I30" s="55">
        <v>1</v>
      </c>
      <c r="J30" s="55">
        <v>13</v>
      </c>
      <c r="K30" s="55" t="s">
        <v>31</v>
      </c>
      <c r="L30" s="55" t="s">
        <v>31</v>
      </c>
      <c r="M30" s="56" t="s">
        <v>31</v>
      </c>
      <c r="N30" s="56" t="s">
        <v>31</v>
      </c>
      <c r="O30" s="56">
        <v>3</v>
      </c>
      <c r="P30" s="56">
        <v>4</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2</v>
      </c>
      <c r="AH30" s="55">
        <v>1</v>
      </c>
      <c r="AI30" s="56">
        <v>0</v>
      </c>
      <c r="AJ30" s="56">
        <v>0</v>
      </c>
      <c r="AK30" s="56" t="s">
        <v>31</v>
      </c>
      <c r="AL30" s="56" t="s">
        <v>31</v>
      </c>
      <c r="AM30" s="56">
        <v>0</v>
      </c>
      <c r="AN30" s="56">
        <v>0</v>
      </c>
      <c r="AO30" s="56" t="s">
        <v>31</v>
      </c>
      <c r="AP30" s="56" t="s">
        <v>31</v>
      </c>
      <c r="AQ30" s="133" t="s">
        <v>31</v>
      </c>
      <c r="AR30" s="133" t="s">
        <v>31</v>
      </c>
      <c r="AS30" s="50">
        <v>1</v>
      </c>
      <c r="AT30" s="55">
        <v>9</v>
      </c>
      <c r="AU30" s="50" t="s">
        <v>31</v>
      </c>
      <c r="AV30" s="55" t="s">
        <v>31</v>
      </c>
      <c r="AW30" s="55" t="s">
        <v>31</v>
      </c>
      <c r="AX30" s="55" t="s">
        <v>31</v>
      </c>
      <c r="AY30" s="50" t="s">
        <v>31</v>
      </c>
      <c r="AZ30" s="55" t="s">
        <v>31</v>
      </c>
      <c r="BA30" s="50" t="s">
        <v>31</v>
      </c>
      <c r="BB30" s="55" t="s">
        <v>31</v>
      </c>
      <c r="BC30" s="50" t="s">
        <v>31</v>
      </c>
      <c r="BD30" s="55" t="s">
        <v>31</v>
      </c>
      <c r="BE30" s="50" t="s">
        <v>31</v>
      </c>
      <c r="BF30" s="55" t="s">
        <v>31</v>
      </c>
      <c r="BG30" s="59">
        <v>0</v>
      </c>
      <c r="BH30" s="59">
        <v>0</v>
      </c>
      <c r="BI30" s="56">
        <v>39</v>
      </c>
      <c r="BJ30" s="56">
        <v>141</v>
      </c>
      <c r="BK30" s="208">
        <v>180</v>
      </c>
      <c r="BL30" s="171">
        <v>21.666666666666668</v>
      </c>
    </row>
    <row r="31" spans="1:64">
      <c r="A31" s="63" t="s">
        <v>257</v>
      </c>
      <c r="B31" s="207">
        <v>1997</v>
      </c>
      <c r="C31" s="55">
        <v>7</v>
      </c>
      <c r="D31" s="55">
        <v>20</v>
      </c>
      <c r="E31" s="55">
        <v>4</v>
      </c>
      <c r="F31" s="55">
        <v>34</v>
      </c>
      <c r="G31" s="55">
        <v>2</v>
      </c>
      <c r="H31" s="55">
        <v>8</v>
      </c>
      <c r="I31" s="55">
        <v>4</v>
      </c>
      <c r="J31" s="55">
        <v>36</v>
      </c>
      <c r="K31" s="55" t="s">
        <v>31</v>
      </c>
      <c r="L31" s="55" t="s">
        <v>31</v>
      </c>
      <c r="M31" s="56" t="s">
        <v>31</v>
      </c>
      <c r="N31" s="56" t="s">
        <v>31</v>
      </c>
      <c r="O31" s="56" t="s">
        <v>31</v>
      </c>
      <c r="P31" s="56" t="s">
        <v>31</v>
      </c>
      <c r="Q31" s="55" t="s">
        <v>31</v>
      </c>
      <c r="R31" s="55" t="s">
        <v>31</v>
      </c>
      <c r="S31" s="55">
        <v>2</v>
      </c>
      <c r="T31" s="55">
        <v>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50" t="s">
        <v>31</v>
      </c>
      <c r="AT31" s="55" t="s">
        <v>31</v>
      </c>
      <c r="AU31" s="50" t="s">
        <v>31</v>
      </c>
      <c r="AV31" s="55" t="s">
        <v>31</v>
      </c>
      <c r="AW31" s="55" t="s">
        <v>31</v>
      </c>
      <c r="AX31" s="55" t="s">
        <v>31</v>
      </c>
      <c r="AY31" s="50" t="s">
        <v>31</v>
      </c>
      <c r="AZ31" s="55" t="s">
        <v>31</v>
      </c>
      <c r="BA31" s="50" t="s">
        <v>31</v>
      </c>
      <c r="BB31" s="55" t="s">
        <v>31</v>
      </c>
      <c r="BC31" s="50" t="s">
        <v>31</v>
      </c>
      <c r="BD31" s="55" t="s">
        <v>31</v>
      </c>
      <c r="BE31" s="50" t="s">
        <v>31</v>
      </c>
      <c r="BF31" s="55" t="s">
        <v>31</v>
      </c>
      <c r="BG31" s="59">
        <v>1</v>
      </c>
      <c r="BH31" s="59">
        <v>0</v>
      </c>
      <c r="BI31" s="56">
        <v>20</v>
      </c>
      <c r="BJ31" s="56">
        <v>100</v>
      </c>
      <c r="BK31" s="208">
        <v>120</v>
      </c>
      <c r="BL31" s="171">
        <v>16.666666666666668</v>
      </c>
    </row>
    <row r="32" spans="1:64">
      <c r="A32" s="63" t="s">
        <v>53</v>
      </c>
      <c r="B32" s="207">
        <v>1997</v>
      </c>
      <c r="C32" s="55">
        <v>7</v>
      </c>
      <c r="D32" s="55">
        <v>33</v>
      </c>
      <c r="E32" s="55">
        <v>9</v>
      </c>
      <c r="F32" s="55">
        <v>28</v>
      </c>
      <c r="G32" s="55">
        <v>29</v>
      </c>
      <c r="H32" s="55">
        <v>19</v>
      </c>
      <c r="I32" s="55">
        <v>6</v>
      </c>
      <c r="J32" s="55">
        <v>41</v>
      </c>
      <c r="K32" s="55" t="s">
        <v>31</v>
      </c>
      <c r="L32" s="55" t="s">
        <v>31</v>
      </c>
      <c r="M32" s="56" t="s">
        <v>31</v>
      </c>
      <c r="N32" s="56" t="s">
        <v>31</v>
      </c>
      <c r="O32" s="56">
        <v>1</v>
      </c>
      <c r="P32" s="56">
        <v>1</v>
      </c>
      <c r="Q32" s="55">
        <v>2</v>
      </c>
      <c r="R32" s="55">
        <v>6</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3</v>
      </c>
      <c r="AH32" s="55">
        <v>3</v>
      </c>
      <c r="AI32" s="56" t="s">
        <v>31</v>
      </c>
      <c r="AJ32" s="56" t="s">
        <v>31</v>
      </c>
      <c r="AK32" s="56" t="s">
        <v>31</v>
      </c>
      <c r="AL32" s="56" t="s">
        <v>31</v>
      </c>
      <c r="AM32" s="56">
        <v>1</v>
      </c>
      <c r="AN32" s="56">
        <v>6</v>
      </c>
      <c r="AO32" s="56" t="s">
        <v>31</v>
      </c>
      <c r="AP32" s="56" t="s">
        <v>31</v>
      </c>
      <c r="AQ32" s="133">
        <v>0</v>
      </c>
      <c r="AR32" s="133">
        <v>1</v>
      </c>
      <c r="AS32" s="50">
        <v>0</v>
      </c>
      <c r="AT32" s="55">
        <v>4</v>
      </c>
      <c r="AU32" s="50" t="s">
        <v>31</v>
      </c>
      <c r="AV32" s="55" t="s">
        <v>31</v>
      </c>
      <c r="AW32" s="55" t="s">
        <v>31</v>
      </c>
      <c r="AX32" s="55" t="s">
        <v>31</v>
      </c>
      <c r="AY32" s="50" t="s">
        <v>31</v>
      </c>
      <c r="AZ32" s="55" t="s">
        <v>31</v>
      </c>
      <c r="BA32" s="50" t="s">
        <v>31</v>
      </c>
      <c r="BB32" s="55" t="s">
        <v>31</v>
      </c>
      <c r="BC32" s="50" t="s">
        <v>31</v>
      </c>
      <c r="BD32" s="55" t="s">
        <v>31</v>
      </c>
      <c r="BE32" s="50" t="s">
        <v>31</v>
      </c>
      <c r="BF32" s="55" t="s">
        <v>31</v>
      </c>
      <c r="BG32" s="59">
        <v>0</v>
      </c>
      <c r="BH32" s="59">
        <v>0</v>
      </c>
      <c r="BI32" s="56">
        <v>58</v>
      </c>
      <c r="BJ32" s="56">
        <v>142</v>
      </c>
      <c r="BK32" s="208">
        <v>200</v>
      </c>
      <c r="BL32" s="171">
        <v>29</v>
      </c>
    </row>
    <row r="33" spans="1:86" s="87" customFormat="1" ht="12.75">
      <c r="A33" s="63" t="s">
        <v>159</v>
      </c>
      <c r="B33" s="207">
        <v>1996</v>
      </c>
      <c r="C33" s="55">
        <v>4</v>
      </c>
      <c r="D33" s="55">
        <v>21</v>
      </c>
      <c r="E33" s="55">
        <v>4</v>
      </c>
      <c r="F33" s="55">
        <v>21</v>
      </c>
      <c r="G33" s="55">
        <v>5</v>
      </c>
      <c r="H33" s="55">
        <v>15</v>
      </c>
      <c r="I33" s="55">
        <v>6</v>
      </c>
      <c r="J33" s="55">
        <v>32</v>
      </c>
      <c r="K33" s="55" t="s">
        <v>31</v>
      </c>
      <c r="L33" s="55" t="s">
        <v>31</v>
      </c>
      <c r="M33" s="56" t="s">
        <v>31</v>
      </c>
      <c r="N33" s="56" t="s">
        <v>31</v>
      </c>
      <c r="O33" s="56" t="s">
        <v>31</v>
      </c>
      <c r="P33" s="56" t="s">
        <v>31</v>
      </c>
      <c r="Q33" s="55">
        <v>2</v>
      </c>
      <c r="R33" s="55">
        <v>2</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3</v>
      </c>
      <c r="AH33" s="55">
        <v>8</v>
      </c>
      <c r="AI33" s="56" t="s">
        <v>31</v>
      </c>
      <c r="AJ33" s="56" t="s">
        <v>31</v>
      </c>
      <c r="AK33" s="56" t="s">
        <v>31</v>
      </c>
      <c r="AL33" s="56" t="s">
        <v>31</v>
      </c>
      <c r="AM33" s="56" t="s">
        <v>31</v>
      </c>
      <c r="AN33" s="56" t="s">
        <v>31</v>
      </c>
      <c r="AO33" s="56" t="s">
        <v>31</v>
      </c>
      <c r="AP33" s="56" t="s">
        <v>31</v>
      </c>
      <c r="AQ33" s="133" t="s">
        <v>31</v>
      </c>
      <c r="AR33" s="133" t="s">
        <v>31</v>
      </c>
      <c r="AS33" s="50">
        <v>0</v>
      </c>
      <c r="AT33" s="55">
        <v>7</v>
      </c>
      <c r="AU33" s="50" t="s">
        <v>31</v>
      </c>
      <c r="AV33" s="55" t="s">
        <v>31</v>
      </c>
      <c r="AW33" s="55" t="s">
        <v>31</v>
      </c>
      <c r="AX33" s="55" t="s">
        <v>31</v>
      </c>
      <c r="AY33" s="50" t="s">
        <v>31</v>
      </c>
      <c r="AZ33" s="55" t="s">
        <v>31</v>
      </c>
      <c r="BA33" s="50" t="s">
        <v>31</v>
      </c>
      <c r="BB33" s="55" t="s">
        <v>31</v>
      </c>
      <c r="BC33" s="50" t="s">
        <v>31</v>
      </c>
      <c r="BD33" s="55" t="s">
        <v>31</v>
      </c>
      <c r="BE33" s="50" t="s">
        <v>31</v>
      </c>
      <c r="BF33" s="55" t="s">
        <v>31</v>
      </c>
      <c r="BG33" s="59">
        <v>0</v>
      </c>
      <c r="BH33" s="59">
        <v>0</v>
      </c>
      <c r="BI33" s="56">
        <v>24</v>
      </c>
      <c r="BJ33" s="56">
        <v>106</v>
      </c>
      <c r="BK33" s="208">
        <v>130</v>
      </c>
      <c r="BL33" s="171">
        <v>18.461538461538463</v>
      </c>
    </row>
    <row r="34" spans="1:86" s="87" customFormat="1" ht="12.75">
      <c r="A34" s="63"/>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133"/>
      <c r="AR34" s="133"/>
      <c r="AS34" s="50"/>
      <c r="AT34" s="55"/>
      <c r="AU34" s="50"/>
      <c r="AV34" s="55"/>
      <c r="AW34" s="55"/>
      <c r="AX34" s="55"/>
      <c r="AY34" s="50"/>
      <c r="AZ34" s="55"/>
      <c r="BA34" s="50"/>
      <c r="BB34" s="55"/>
      <c r="BC34" s="50"/>
      <c r="BD34" s="55"/>
      <c r="BE34" s="50"/>
      <c r="BF34" s="55"/>
      <c r="BG34" s="59"/>
      <c r="BH34" s="59"/>
      <c r="BI34" s="208"/>
      <c r="BJ34" s="208"/>
      <c r="BK34" s="208"/>
      <c r="BL34" s="171"/>
    </row>
    <row r="35" spans="1:86" s="87" customFormat="1" ht="12.75">
      <c r="A35" s="63" t="s">
        <v>55</v>
      </c>
      <c r="B35" s="207">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6" t="s">
        <v>31</v>
      </c>
      <c r="AF35" s="56" t="s">
        <v>31</v>
      </c>
      <c r="AG35" s="50">
        <v>0</v>
      </c>
      <c r="AH35" s="55">
        <v>2</v>
      </c>
      <c r="AI35" s="56" t="s">
        <v>31</v>
      </c>
      <c r="AJ35" s="56" t="s">
        <v>31</v>
      </c>
      <c r="AK35" s="56" t="s">
        <v>31</v>
      </c>
      <c r="AL35" s="56" t="s">
        <v>31</v>
      </c>
      <c r="AM35" s="56" t="s">
        <v>31</v>
      </c>
      <c r="AN35" s="56" t="s">
        <v>31</v>
      </c>
      <c r="AO35" s="56" t="s">
        <v>31</v>
      </c>
      <c r="AP35" s="56" t="s">
        <v>31</v>
      </c>
      <c r="AQ35" s="133" t="s">
        <v>31</v>
      </c>
      <c r="AR35" s="133" t="s">
        <v>31</v>
      </c>
      <c r="AS35" s="50" t="s">
        <v>31</v>
      </c>
      <c r="AT35" s="55" t="s">
        <v>31</v>
      </c>
      <c r="AU35" s="50">
        <v>0</v>
      </c>
      <c r="AV35" s="55">
        <v>16</v>
      </c>
      <c r="AW35" s="55" t="s">
        <v>31</v>
      </c>
      <c r="AX35" s="55" t="s">
        <v>31</v>
      </c>
      <c r="AY35" s="50">
        <v>0</v>
      </c>
      <c r="AZ35" s="55">
        <v>2</v>
      </c>
      <c r="BA35" s="50" t="s">
        <v>31</v>
      </c>
      <c r="BB35" s="55" t="s">
        <v>31</v>
      </c>
      <c r="BC35" s="50" t="s">
        <v>31</v>
      </c>
      <c r="BD35" s="55" t="s">
        <v>31</v>
      </c>
      <c r="BE35" s="50" t="s">
        <v>31</v>
      </c>
      <c r="BF35" s="55" t="s">
        <v>31</v>
      </c>
      <c r="BG35" s="59">
        <v>0</v>
      </c>
      <c r="BH35" s="59">
        <v>0</v>
      </c>
      <c r="BI35" s="56">
        <v>9</v>
      </c>
      <c r="BJ35" s="56">
        <v>81</v>
      </c>
      <c r="BK35" s="208">
        <v>90</v>
      </c>
      <c r="BL35" s="209">
        <v>10</v>
      </c>
    </row>
    <row r="36" spans="1:86" s="87" customFormat="1" ht="12.75">
      <c r="A36" s="63" t="s">
        <v>438</v>
      </c>
      <c r="B36" s="207">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6" t="s">
        <v>31</v>
      </c>
      <c r="AF36" s="56" t="s">
        <v>31</v>
      </c>
      <c r="AG36" s="50">
        <v>5</v>
      </c>
      <c r="AH36" s="55">
        <v>11</v>
      </c>
      <c r="AI36" s="56" t="s">
        <v>31</v>
      </c>
      <c r="AJ36" s="56" t="s">
        <v>31</v>
      </c>
      <c r="AK36" s="56">
        <v>0</v>
      </c>
      <c r="AL36" s="56">
        <v>0</v>
      </c>
      <c r="AM36" s="56" t="s">
        <v>31</v>
      </c>
      <c r="AN36" s="56" t="s">
        <v>31</v>
      </c>
      <c r="AO36" s="56" t="s">
        <v>31</v>
      </c>
      <c r="AP36" s="56" t="s">
        <v>31</v>
      </c>
      <c r="AQ36" s="133" t="s">
        <v>31</v>
      </c>
      <c r="AR36" s="133" t="s">
        <v>31</v>
      </c>
      <c r="AS36" s="50" t="s">
        <v>31</v>
      </c>
      <c r="AT36" s="55" t="s">
        <v>31</v>
      </c>
      <c r="AU36" s="50" t="s">
        <v>31</v>
      </c>
      <c r="AV36" s="55" t="s">
        <v>31</v>
      </c>
      <c r="AW36" s="55" t="s">
        <v>31</v>
      </c>
      <c r="AX36" s="55" t="s">
        <v>31</v>
      </c>
      <c r="AY36" s="50" t="s">
        <v>31</v>
      </c>
      <c r="AZ36" s="55" t="s">
        <v>31</v>
      </c>
      <c r="BA36" s="50" t="s">
        <v>31</v>
      </c>
      <c r="BB36" s="55" t="s">
        <v>31</v>
      </c>
      <c r="BC36" s="50" t="s">
        <v>31</v>
      </c>
      <c r="BD36" s="55" t="s">
        <v>31</v>
      </c>
      <c r="BE36" s="50" t="s">
        <v>31</v>
      </c>
      <c r="BF36" s="55" t="s">
        <v>31</v>
      </c>
      <c r="BG36" s="59">
        <v>0</v>
      </c>
      <c r="BH36" s="59">
        <v>0</v>
      </c>
      <c r="BI36" s="56">
        <v>44</v>
      </c>
      <c r="BJ36" s="56">
        <v>136</v>
      </c>
      <c r="BK36" s="208">
        <v>180</v>
      </c>
      <c r="BL36" s="171">
        <v>24.444444444444446</v>
      </c>
    </row>
    <row r="37" spans="1:86" s="87" customFormat="1" ht="12.75">
      <c r="A37" s="63" t="s">
        <v>215</v>
      </c>
      <c r="B37" s="207">
        <v>1997</v>
      </c>
      <c r="C37" s="55">
        <v>4</v>
      </c>
      <c r="D37" s="55">
        <v>30</v>
      </c>
      <c r="E37" s="55">
        <v>10</v>
      </c>
      <c r="F37" s="55">
        <v>61</v>
      </c>
      <c r="G37" s="55">
        <v>6</v>
      </c>
      <c r="H37" s="55">
        <v>15</v>
      </c>
      <c r="I37" s="55" t="s">
        <v>31</v>
      </c>
      <c r="J37" s="55" t="s">
        <v>31</v>
      </c>
      <c r="K37" s="55" t="s">
        <v>31</v>
      </c>
      <c r="L37" s="55" t="s">
        <v>31</v>
      </c>
      <c r="M37" s="56">
        <v>1</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6" t="s">
        <v>31</v>
      </c>
      <c r="AP37" s="56" t="s">
        <v>31</v>
      </c>
      <c r="AQ37" s="133" t="s">
        <v>31</v>
      </c>
      <c r="AR37" s="133" t="s">
        <v>31</v>
      </c>
      <c r="AS37" s="50" t="s">
        <v>31</v>
      </c>
      <c r="AT37" s="55" t="s">
        <v>31</v>
      </c>
      <c r="AU37" s="50" t="s">
        <v>31</v>
      </c>
      <c r="AV37" s="55" t="s">
        <v>31</v>
      </c>
      <c r="AW37" s="55" t="s">
        <v>31</v>
      </c>
      <c r="AX37" s="55" t="s">
        <v>31</v>
      </c>
      <c r="AY37" s="50" t="s">
        <v>31</v>
      </c>
      <c r="AZ37" s="55" t="s">
        <v>31</v>
      </c>
      <c r="BA37" s="50" t="s">
        <v>31</v>
      </c>
      <c r="BB37" s="55" t="s">
        <v>31</v>
      </c>
      <c r="BC37" s="50" t="s">
        <v>31</v>
      </c>
      <c r="BD37" s="55" t="s">
        <v>31</v>
      </c>
      <c r="BE37" s="50" t="s">
        <v>31</v>
      </c>
      <c r="BF37" s="55" t="s">
        <v>31</v>
      </c>
      <c r="BG37" s="59" t="s">
        <v>31</v>
      </c>
      <c r="BH37" s="59" t="s">
        <v>31</v>
      </c>
      <c r="BI37" s="56">
        <v>21</v>
      </c>
      <c r="BJ37" s="56">
        <v>109</v>
      </c>
      <c r="BK37" s="208">
        <v>130</v>
      </c>
      <c r="BL37" s="171">
        <v>16.153846153846153</v>
      </c>
    </row>
    <row r="38" spans="1:86" s="87" customFormat="1" ht="12.75">
      <c r="A38" s="63" t="s">
        <v>58</v>
      </c>
      <c r="B38" s="207">
        <v>1997</v>
      </c>
      <c r="C38" s="55">
        <v>7</v>
      </c>
      <c r="D38" s="55">
        <v>17</v>
      </c>
      <c r="E38" s="55">
        <v>0</v>
      </c>
      <c r="F38" s="55">
        <v>0</v>
      </c>
      <c r="G38" s="55">
        <v>17</v>
      </c>
      <c r="H38" s="55">
        <v>24</v>
      </c>
      <c r="I38" s="55" t="s">
        <v>31</v>
      </c>
      <c r="J38" s="55" t="s">
        <v>31</v>
      </c>
      <c r="K38" s="55" t="s">
        <v>31</v>
      </c>
      <c r="L38" s="55" t="s">
        <v>31</v>
      </c>
      <c r="M38" s="56">
        <v>5</v>
      </c>
      <c r="N38" s="56">
        <v>33</v>
      </c>
      <c r="O38" s="56" t="s">
        <v>31</v>
      </c>
      <c r="P38" s="56" t="s">
        <v>31</v>
      </c>
      <c r="Q38" s="55" t="s">
        <v>31</v>
      </c>
      <c r="R38" s="55" t="s">
        <v>31</v>
      </c>
      <c r="S38" s="55" t="s">
        <v>31</v>
      </c>
      <c r="T38" s="55" t="s">
        <v>31</v>
      </c>
      <c r="U38" s="55" t="s">
        <v>31</v>
      </c>
      <c r="V38" s="55" t="s">
        <v>31</v>
      </c>
      <c r="W38" s="55" t="s">
        <v>31</v>
      </c>
      <c r="X38" s="55" t="s">
        <v>31</v>
      </c>
      <c r="Y38" s="55" t="s">
        <v>31</v>
      </c>
      <c r="Z38" s="55" t="s">
        <v>31</v>
      </c>
      <c r="AA38" s="55">
        <v>3</v>
      </c>
      <c r="AB38" s="55">
        <v>3</v>
      </c>
      <c r="AC38" s="50" t="s">
        <v>31</v>
      </c>
      <c r="AD38" s="50" t="s">
        <v>31</v>
      </c>
      <c r="AE38" s="56" t="s">
        <v>31</v>
      </c>
      <c r="AF38" s="56" t="s">
        <v>31</v>
      </c>
      <c r="AG38" s="50">
        <v>1</v>
      </c>
      <c r="AH38" s="55">
        <v>4</v>
      </c>
      <c r="AI38" s="56" t="s">
        <v>31</v>
      </c>
      <c r="AJ38" s="56" t="s">
        <v>31</v>
      </c>
      <c r="AK38" s="56">
        <v>0</v>
      </c>
      <c r="AL38" s="56">
        <v>1</v>
      </c>
      <c r="AM38" s="56" t="s">
        <v>31</v>
      </c>
      <c r="AN38" s="56" t="s">
        <v>31</v>
      </c>
      <c r="AO38" s="56" t="s">
        <v>31</v>
      </c>
      <c r="AP38" s="56" t="s">
        <v>31</v>
      </c>
      <c r="AQ38" s="133" t="s">
        <v>31</v>
      </c>
      <c r="AR38" s="133" t="s">
        <v>31</v>
      </c>
      <c r="AS38" s="50" t="s">
        <v>31</v>
      </c>
      <c r="AT38" s="55" t="s">
        <v>31</v>
      </c>
      <c r="AU38" s="50" t="s">
        <v>31</v>
      </c>
      <c r="AV38" s="55" t="s">
        <v>31</v>
      </c>
      <c r="AW38" s="55" t="s">
        <v>31</v>
      </c>
      <c r="AX38" s="55" t="s">
        <v>31</v>
      </c>
      <c r="AY38" s="50" t="s">
        <v>31</v>
      </c>
      <c r="AZ38" s="55" t="s">
        <v>31</v>
      </c>
      <c r="BA38" s="50" t="s">
        <v>31</v>
      </c>
      <c r="BB38" s="55" t="s">
        <v>31</v>
      </c>
      <c r="BC38" s="50" t="s">
        <v>31</v>
      </c>
      <c r="BD38" s="55" t="s">
        <v>31</v>
      </c>
      <c r="BE38" s="50" t="s">
        <v>31</v>
      </c>
      <c r="BF38" s="55" t="s">
        <v>31</v>
      </c>
      <c r="BG38" s="59">
        <v>0</v>
      </c>
      <c r="BH38" s="59">
        <v>0</v>
      </c>
      <c r="BI38" s="56">
        <v>33</v>
      </c>
      <c r="BJ38" s="56">
        <v>82</v>
      </c>
      <c r="BK38" s="208">
        <v>115</v>
      </c>
      <c r="BL38" s="171">
        <v>28.695652173913043</v>
      </c>
    </row>
    <row r="39" spans="1:86" s="87" customFormat="1" ht="12.75">
      <c r="A39" s="63" t="s">
        <v>191</v>
      </c>
      <c r="B39" s="207">
        <v>1997</v>
      </c>
      <c r="C39" s="55">
        <v>2</v>
      </c>
      <c r="D39" s="55">
        <v>12</v>
      </c>
      <c r="E39" s="55">
        <v>2</v>
      </c>
      <c r="F39" s="55">
        <v>10</v>
      </c>
      <c r="G39" s="55">
        <v>11</v>
      </c>
      <c r="H39" s="55">
        <v>11</v>
      </c>
      <c r="I39" s="55" t="s">
        <v>31</v>
      </c>
      <c r="J39" s="55" t="s">
        <v>31</v>
      </c>
      <c r="K39" s="55" t="s">
        <v>31</v>
      </c>
      <c r="L39" s="55" t="s">
        <v>31</v>
      </c>
      <c r="M39" s="56">
        <v>8</v>
      </c>
      <c r="N39" s="56">
        <v>15</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10</v>
      </c>
      <c r="AC39" s="50" t="s">
        <v>31</v>
      </c>
      <c r="AD39" s="50" t="s">
        <v>31</v>
      </c>
      <c r="AE39" s="56" t="s">
        <v>31</v>
      </c>
      <c r="AF39" s="56" t="s">
        <v>31</v>
      </c>
      <c r="AG39" s="50">
        <v>4</v>
      </c>
      <c r="AH39" s="55">
        <v>6</v>
      </c>
      <c r="AI39" s="56" t="s">
        <v>31</v>
      </c>
      <c r="AJ39" s="56" t="s">
        <v>31</v>
      </c>
      <c r="AK39" s="56" t="s">
        <v>31</v>
      </c>
      <c r="AL39" s="56" t="s">
        <v>31</v>
      </c>
      <c r="AM39" s="56">
        <v>0</v>
      </c>
      <c r="AN39" s="56">
        <v>0</v>
      </c>
      <c r="AO39" s="56" t="s">
        <v>31</v>
      </c>
      <c r="AP39" s="56" t="s">
        <v>31</v>
      </c>
      <c r="AQ39" s="133" t="s">
        <v>31</v>
      </c>
      <c r="AR39" s="133" t="s">
        <v>31</v>
      </c>
      <c r="AS39" s="50" t="s">
        <v>31</v>
      </c>
      <c r="AT39" s="55" t="s">
        <v>31</v>
      </c>
      <c r="AU39" s="50" t="s">
        <v>31</v>
      </c>
      <c r="AV39" s="55" t="s">
        <v>31</v>
      </c>
      <c r="AW39" s="55" t="s">
        <v>31</v>
      </c>
      <c r="AX39" s="55" t="s">
        <v>31</v>
      </c>
      <c r="AY39" s="50" t="s">
        <v>31</v>
      </c>
      <c r="AZ39" s="55" t="s">
        <v>31</v>
      </c>
      <c r="BA39" s="50" t="s">
        <v>31</v>
      </c>
      <c r="BB39" s="55" t="s">
        <v>31</v>
      </c>
      <c r="BC39" s="50" t="s">
        <v>31</v>
      </c>
      <c r="BD39" s="55" t="s">
        <v>31</v>
      </c>
      <c r="BE39" s="50" t="s">
        <v>31</v>
      </c>
      <c r="BF39" s="55" t="s">
        <v>31</v>
      </c>
      <c r="BG39" s="59">
        <v>0</v>
      </c>
      <c r="BH39" s="59">
        <v>0</v>
      </c>
      <c r="BI39" s="56">
        <v>36</v>
      </c>
      <c r="BJ39" s="56">
        <v>64</v>
      </c>
      <c r="BK39" s="208">
        <v>100</v>
      </c>
      <c r="BL39" s="171">
        <v>36</v>
      </c>
    </row>
    <row r="40" spans="1:86" s="87" customFormat="1" ht="12.75">
      <c r="A40" s="134" t="s">
        <v>60</v>
      </c>
      <c r="B40" s="207">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6" t="s">
        <v>31</v>
      </c>
      <c r="AP40" s="56" t="s">
        <v>31</v>
      </c>
      <c r="AQ40" s="133" t="s">
        <v>31</v>
      </c>
      <c r="AR40" s="133" t="s">
        <v>31</v>
      </c>
      <c r="AS40" s="50" t="s">
        <v>31</v>
      </c>
      <c r="AT40" s="55" t="s">
        <v>31</v>
      </c>
      <c r="AU40" s="50" t="s">
        <v>31</v>
      </c>
      <c r="AV40" s="55" t="s">
        <v>31</v>
      </c>
      <c r="AW40" s="55" t="s">
        <v>31</v>
      </c>
      <c r="AX40" s="55" t="s">
        <v>31</v>
      </c>
      <c r="AY40" s="50" t="s">
        <v>31</v>
      </c>
      <c r="AZ40" s="55" t="s">
        <v>31</v>
      </c>
      <c r="BA40" s="50" t="s">
        <v>31</v>
      </c>
      <c r="BB40" s="55" t="s">
        <v>31</v>
      </c>
      <c r="BC40" s="50" t="s">
        <v>31</v>
      </c>
      <c r="BD40" s="55" t="s">
        <v>31</v>
      </c>
      <c r="BE40" s="50" t="s">
        <v>31</v>
      </c>
      <c r="BF40" s="55" t="s">
        <v>31</v>
      </c>
      <c r="BG40" s="59">
        <v>0</v>
      </c>
      <c r="BH40" s="59">
        <v>0</v>
      </c>
      <c r="BI40" s="56">
        <v>12</v>
      </c>
      <c r="BJ40" s="56">
        <v>48</v>
      </c>
      <c r="BK40" s="208">
        <v>60</v>
      </c>
      <c r="BL40" s="171">
        <v>20</v>
      </c>
    </row>
    <row r="41" spans="1:86"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c r="BX41" s="87"/>
      <c r="BY41" s="87"/>
      <c r="BZ41" s="87"/>
      <c r="CA41" s="87"/>
      <c r="CB41" s="87"/>
      <c r="CC41" s="87"/>
      <c r="CD41" s="87"/>
      <c r="CE41" s="87"/>
      <c r="CF41" s="87"/>
      <c r="CG41" s="87"/>
      <c r="CH41" s="87"/>
    </row>
    <row r="42" spans="1:86" s="180" customFormat="1" ht="12.75">
      <c r="A42" s="135" t="s">
        <v>61</v>
      </c>
      <c r="B42" s="212"/>
      <c r="C42" s="492">
        <v>19.49778434268833</v>
      </c>
      <c r="D42" s="492"/>
      <c r="E42" s="492">
        <v>17.709923664122137</v>
      </c>
      <c r="F42" s="492"/>
      <c r="G42" s="492">
        <v>40.778341793570199</v>
      </c>
      <c r="H42" s="492"/>
      <c r="I42" s="492">
        <v>11.5</v>
      </c>
      <c r="J42" s="492"/>
      <c r="K42" s="492" t="e">
        <v>#DIV/0!</v>
      </c>
      <c r="L42" s="492"/>
      <c r="M42" s="492">
        <v>20.175438596491226</v>
      </c>
      <c r="N42" s="492"/>
      <c r="O42" s="492">
        <v>45.454545454545453</v>
      </c>
      <c r="P42" s="492"/>
      <c r="Q42" s="492">
        <v>16.666666666666664</v>
      </c>
      <c r="R42" s="492"/>
      <c r="S42" s="492">
        <v>28.571428571428569</v>
      </c>
      <c r="T42" s="492"/>
      <c r="U42" s="492">
        <v>0</v>
      </c>
      <c r="V42" s="492"/>
      <c r="W42" s="492" t="e">
        <v>#DIV/0!</v>
      </c>
      <c r="X42" s="492"/>
      <c r="Y42" s="492" t="e">
        <v>#DIV/0!</v>
      </c>
      <c r="Z42" s="492"/>
      <c r="AA42" s="492">
        <v>50</v>
      </c>
      <c r="AB42" s="492"/>
      <c r="AC42" s="492">
        <v>0</v>
      </c>
      <c r="AD42" s="492"/>
      <c r="AE42" s="492" t="e">
        <v>#DIV/0!</v>
      </c>
      <c r="AF42" s="492"/>
      <c r="AG42" s="492">
        <v>44.827586206896555</v>
      </c>
      <c r="AH42" s="492"/>
      <c r="AI42" s="492">
        <v>77.777777777777786</v>
      </c>
      <c r="AJ42" s="492"/>
      <c r="AK42" s="492">
        <v>0</v>
      </c>
      <c r="AL42" s="492"/>
      <c r="AM42" s="492">
        <v>17.241379310344829</v>
      </c>
      <c r="AN42" s="492"/>
      <c r="AO42" s="492" t="e">
        <v>#DIV/0!</v>
      </c>
      <c r="AP42" s="492"/>
      <c r="AQ42" s="492">
        <v>0</v>
      </c>
      <c r="AR42" s="492"/>
      <c r="AS42" s="492">
        <v>5.8823529411764701</v>
      </c>
      <c r="AT42" s="492"/>
      <c r="AU42" s="492">
        <v>0</v>
      </c>
      <c r="AV42" s="492"/>
      <c r="AW42" s="137"/>
      <c r="AX42" s="137"/>
      <c r="AY42" s="492">
        <v>0</v>
      </c>
      <c r="AZ42" s="492"/>
      <c r="BA42" s="492"/>
      <c r="BB42" s="492"/>
      <c r="BC42" s="492"/>
      <c r="BD42" s="492"/>
      <c r="BE42" s="492"/>
      <c r="BF42" s="492"/>
      <c r="BG42" s="492">
        <v>34.482758620689658</v>
      </c>
      <c r="BH42" s="492"/>
      <c r="BI42" s="492"/>
      <c r="BJ42" s="492"/>
      <c r="BK42" s="213"/>
      <c r="BL42" s="214"/>
      <c r="BM42" s="87"/>
      <c r="BN42" s="87"/>
      <c r="BO42" s="87"/>
      <c r="BP42" s="87"/>
      <c r="BQ42" s="87"/>
      <c r="BR42" s="87"/>
      <c r="BS42" s="87"/>
      <c r="BT42" s="87"/>
      <c r="BU42" s="87"/>
      <c r="BV42" s="87"/>
      <c r="BW42" s="87"/>
      <c r="BX42" s="87"/>
      <c r="BY42" s="87"/>
      <c r="BZ42" s="87"/>
      <c r="CA42" s="87"/>
      <c r="CB42" s="87"/>
      <c r="CC42" s="87"/>
      <c r="CD42" s="87"/>
      <c r="CE42" s="87"/>
      <c r="CF42" s="87"/>
      <c r="CG42" s="87"/>
      <c r="CH42" s="87"/>
    </row>
    <row r="43" spans="1:86"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c r="BX43" s="87"/>
      <c r="BY43" s="87"/>
      <c r="BZ43" s="87"/>
      <c r="CA43" s="87"/>
      <c r="CB43" s="87"/>
      <c r="CC43" s="87"/>
      <c r="CD43" s="87"/>
      <c r="CE43" s="87"/>
      <c r="CF43" s="87"/>
      <c r="CG43" s="87"/>
      <c r="CH43" s="87"/>
    </row>
    <row r="44" spans="1:86" s="87" customFormat="1" ht="12.75">
      <c r="A44" s="150" t="s">
        <v>351</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86" s="87" customFormat="1" ht="12.75">
      <c r="A45" s="150" t="s">
        <v>270</v>
      </c>
      <c r="B45" s="215"/>
      <c r="C45" s="14"/>
      <c r="D45" s="14"/>
      <c r="E45" s="14"/>
      <c r="F45" s="14"/>
      <c r="G45" s="14"/>
      <c r="H45" s="14"/>
      <c r="M45" s="14"/>
      <c r="N45" s="14"/>
      <c r="O45" s="14"/>
      <c r="P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86" s="87" customFormat="1" ht="12.75">
      <c r="A46" s="150" t="s">
        <v>241</v>
      </c>
      <c r="B46" s="215"/>
      <c r="C46" s="14"/>
      <c r="D46" s="14"/>
      <c r="E46" s="14"/>
      <c r="F46" s="14"/>
      <c r="G46" s="14"/>
      <c r="H46" s="14"/>
      <c r="M46" s="83"/>
      <c r="N46" s="83"/>
      <c r="O46" s="83"/>
      <c r="P46" s="83"/>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86" s="87" customFormat="1" ht="12.75">
      <c r="A47" s="63"/>
      <c r="B47" s="217"/>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86" s="87" customFormat="1" ht="12.75">
      <c r="A48" s="150" t="s">
        <v>439</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218" t="s">
        <v>440</v>
      </c>
      <c r="N49" s="173"/>
      <c r="P49" s="173"/>
    </row>
    <row r="50" spans="1:60">
      <c r="A50" s="218" t="s">
        <v>441</v>
      </c>
      <c r="N50" s="173"/>
      <c r="P50" s="173"/>
    </row>
    <row r="51" spans="1:60">
      <c r="A51" s="219" t="s">
        <v>442</v>
      </c>
      <c r="N51" s="173"/>
      <c r="P51" s="173"/>
    </row>
    <row r="52" spans="1:60">
      <c r="A52" s="219" t="s">
        <v>443</v>
      </c>
      <c r="N52" s="173"/>
      <c r="P52" s="173"/>
    </row>
    <row r="53" spans="1:60">
      <c r="A53" s="219" t="s">
        <v>444</v>
      </c>
    </row>
    <row r="54" spans="1:60">
      <c r="A54" s="153" t="s">
        <v>445</v>
      </c>
    </row>
    <row r="55" spans="1:60">
      <c r="A55" s="153" t="s">
        <v>446</v>
      </c>
    </row>
    <row r="56" spans="1:60">
      <c r="A56" s="153" t="s">
        <v>447</v>
      </c>
    </row>
    <row r="57" spans="1:60">
      <c r="A57" s="153" t="s">
        <v>448</v>
      </c>
      <c r="G57" s="174"/>
    </row>
    <row r="58" spans="1:60">
      <c r="A58" s="153" t="s">
        <v>449</v>
      </c>
      <c r="G58" s="174"/>
    </row>
    <row r="59" spans="1:60">
      <c r="A59" s="153" t="s">
        <v>450</v>
      </c>
      <c r="G59" s="174"/>
    </row>
    <row r="60" spans="1:60">
      <c r="A60" s="153" t="s">
        <v>451</v>
      </c>
      <c r="G60" s="174"/>
    </row>
    <row r="61" spans="1:60">
      <c r="A61" s="153" t="s">
        <v>452</v>
      </c>
      <c r="G61" s="174"/>
    </row>
    <row r="62" spans="1:60">
      <c r="A62" s="153" t="s">
        <v>453</v>
      </c>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G63" s="174"/>
    </row>
    <row r="64" spans="1:60">
      <c r="A64" s="63" t="s">
        <v>454</v>
      </c>
      <c r="G64" s="174"/>
    </row>
    <row r="65" spans="1:60">
      <c r="A65" s="63" t="s">
        <v>455</v>
      </c>
    </row>
    <row r="66" spans="1:60">
      <c r="A66" s="63" t="s">
        <v>309</v>
      </c>
      <c r="G66" s="174"/>
    </row>
    <row r="67" spans="1:60">
      <c r="A67" s="63" t="s">
        <v>310</v>
      </c>
      <c r="G67" s="174"/>
    </row>
    <row r="68" spans="1:60">
      <c r="A68" s="63" t="s">
        <v>456</v>
      </c>
      <c r="G68" s="174"/>
    </row>
    <row r="69" spans="1:60">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0">
      <c r="F70" s="175"/>
      <c r="G70" s="176"/>
      <c r="H70" s="176"/>
    </row>
    <row r="71" spans="1:60">
      <c r="G71" s="176"/>
      <c r="H71" s="176"/>
    </row>
    <row r="72" spans="1:60">
      <c r="G72" s="176"/>
      <c r="H72" s="176"/>
    </row>
    <row r="73" spans="1:60">
      <c r="F73" s="175"/>
      <c r="G73" s="176"/>
      <c r="H73" s="176"/>
    </row>
    <row r="78" spans="1:60">
      <c r="C78" s="174"/>
      <c r="D78" s="174"/>
      <c r="E78" s="174"/>
      <c r="F78" s="174"/>
      <c r="G78" s="175"/>
      <c r="H78" s="174"/>
      <c r="M78" s="174"/>
      <c r="N78" s="174"/>
      <c r="O78" s="174"/>
      <c r="P78" s="174"/>
    </row>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s>
  <phoneticPr fontId="0" type="noConversion"/>
  <pageMargins left="0.7" right="0.7" top="0.78740157499999996" bottom="0.78740157499999996" header="0.3" footer="0.3"/>
  <pageSetup paperSize="9" scale="59" orientation="landscape"/>
  <colBreaks count="1" manualBreakCount="1">
    <brk id="6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pageSetUpPr fitToPage="1"/>
  </sheetPr>
  <dimension ref="A1:BZ78"/>
  <sheetViews>
    <sheetView zoomScaleNormal="100" workbookViewId="0"/>
  </sheetViews>
  <sheetFormatPr baseColWidth="10" defaultColWidth="11.42578125" defaultRowHeight="15"/>
  <cols>
    <col min="1" max="1" width="14.42578125" style="63" customWidth="1"/>
    <col min="2" max="2" width="7.42578125" style="87" bestFit="1" customWidth="1"/>
    <col min="3" max="8" width="4.42578125" style="14" customWidth="1"/>
    <col min="9" max="10" width="4.42578125" style="87" customWidth="1"/>
    <col min="11" max="12" width="4.42578125" style="87" hidden="1" customWidth="1"/>
    <col min="13" max="16" width="4.42578125" style="14" customWidth="1"/>
    <col min="17" max="22" width="4.42578125" style="87" customWidth="1"/>
    <col min="23" max="26" width="4.42578125" style="87" hidden="1" customWidth="1"/>
    <col min="27" max="36" width="4.42578125" style="14" customWidth="1"/>
    <col min="37" max="38" width="4.42578125" style="14" hidden="1" customWidth="1"/>
    <col min="39" max="40" width="4.42578125" style="14" customWidth="1"/>
    <col min="41" max="42" width="4.42578125" style="14" hidden="1" customWidth="1"/>
    <col min="43" max="48" width="4.42578125" style="14" customWidth="1"/>
    <col min="49" max="58" width="4.42578125" style="14" hidden="1" customWidth="1"/>
    <col min="59" max="60" width="4.42578125" style="14" customWidth="1"/>
    <col min="61" max="63" width="5.42578125" style="87" customWidth="1"/>
    <col min="64" max="64" width="6.42578125" style="87" customWidth="1"/>
    <col min="65" max="78" width="11.42578125" style="87" customWidth="1"/>
  </cols>
  <sheetData>
    <row r="1" spans="1:75" s="180" customFormat="1" ht="12.75">
      <c r="A1" s="223" t="s">
        <v>457</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1</v>
      </c>
      <c r="BM1" s="229"/>
      <c r="BN1" s="87"/>
      <c r="BO1" s="87"/>
      <c r="BP1" s="87"/>
      <c r="BQ1" s="87"/>
      <c r="BR1" s="87"/>
      <c r="BS1" s="87"/>
      <c r="BT1" s="87"/>
      <c r="BU1" s="87"/>
      <c r="BV1" s="87"/>
      <c r="BW1" s="87"/>
    </row>
    <row r="2" spans="1:75"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row>
    <row r="3" spans="1:75"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11"/>
      <c r="AX3" s="10"/>
      <c r="AY3" s="11"/>
      <c r="AZ3" s="10"/>
      <c r="BA3" s="11"/>
      <c r="BB3" s="10"/>
      <c r="BC3" s="11"/>
      <c r="BD3" s="10"/>
      <c r="BE3" s="11"/>
      <c r="BF3" s="10"/>
      <c r="BG3" s="166"/>
      <c r="BH3" s="166"/>
      <c r="BI3" s="11"/>
      <c r="BJ3" s="9"/>
      <c r="BK3" s="10"/>
      <c r="BL3" s="11"/>
      <c r="BM3" s="87"/>
      <c r="BN3" s="87"/>
      <c r="BO3" s="87"/>
      <c r="BP3" s="87"/>
      <c r="BQ3" s="87"/>
      <c r="BR3" s="87"/>
      <c r="BS3" s="87"/>
      <c r="BT3" s="87"/>
      <c r="BU3" s="87"/>
      <c r="BV3" s="87"/>
      <c r="BW3" s="87"/>
    </row>
    <row r="4" spans="1:75" s="180" customFormat="1" ht="12.75">
      <c r="A4" s="105"/>
      <c r="B4" s="106" t="s">
        <v>2</v>
      </c>
      <c r="C4" s="497" t="s">
        <v>364</v>
      </c>
      <c r="D4" s="498"/>
      <c r="E4" s="497" t="s">
        <v>208</v>
      </c>
      <c r="F4" s="498"/>
      <c r="G4" s="497" t="s">
        <v>4</v>
      </c>
      <c r="H4" s="498"/>
      <c r="I4" s="497" t="s">
        <v>5</v>
      </c>
      <c r="J4" s="499"/>
      <c r="K4" s="497" t="s">
        <v>133</v>
      </c>
      <c r="L4" s="498"/>
      <c r="M4" s="497" t="s">
        <v>365</v>
      </c>
      <c r="N4" s="498"/>
      <c r="O4" s="497" t="s">
        <v>284</v>
      </c>
      <c r="P4" s="498"/>
      <c r="Q4" s="497" t="s">
        <v>7</v>
      </c>
      <c r="R4" s="498"/>
      <c r="S4" s="497" t="s">
        <v>8</v>
      </c>
      <c r="T4" s="498"/>
      <c r="U4" s="497" t="s">
        <v>135</v>
      </c>
      <c r="V4" s="498"/>
      <c r="W4" s="497" t="s">
        <v>9</v>
      </c>
      <c r="X4" s="498"/>
      <c r="Y4" s="497" t="s">
        <v>136</v>
      </c>
      <c r="Z4" s="498"/>
      <c r="AA4" s="497" t="s">
        <v>11</v>
      </c>
      <c r="AB4" s="498"/>
      <c r="AC4" s="497" t="s">
        <v>12</v>
      </c>
      <c r="AD4" s="498"/>
      <c r="AE4" s="497" t="s">
        <v>137</v>
      </c>
      <c r="AF4" s="498"/>
      <c r="AG4" s="497" t="s">
        <v>122</v>
      </c>
      <c r="AH4" s="498"/>
      <c r="AI4" s="497" t="s">
        <v>316</v>
      </c>
      <c r="AJ4" s="498"/>
      <c r="AK4" s="493" t="s">
        <v>15</v>
      </c>
      <c r="AL4" s="494"/>
      <c r="AM4" s="497" t="s">
        <v>16</v>
      </c>
      <c r="AN4" s="498"/>
      <c r="AO4" s="497" t="s">
        <v>138</v>
      </c>
      <c r="AP4" s="498"/>
      <c r="AQ4" s="497" t="s">
        <v>17</v>
      </c>
      <c r="AR4" s="498"/>
      <c r="AS4" s="497" t="s">
        <v>139</v>
      </c>
      <c r="AT4" s="498"/>
      <c r="AU4" s="497" t="s">
        <v>18</v>
      </c>
      <c r="AV4" s="498"/>
      <c r="AW4" s="497" t="s">
        <v>102</v>
      </c>
      <c r="AX4" s="498"/>
      <c r="AY4" s="497" t="s">
        <v>140</v>
      </c>
      <c r="AZ4" s="498"/>
      <c r="BA4" s="497" t="s">
        <v>141</v>
      </c>
      <c r="BB4" s="498"/>
      <c r="BC4" s="497" t="s">
        <v>142</v>
      </c>
      <c r="BD4" s="498"/>
      <c r="BE4" s="497" t="s">
        <v>143</v>
      </c>
      <c r="BF4" s="498"/>
      <c r="BG4" s="503" t="s">
        <v>458</v>
      </c>
      <c r="BH4" s="504"/>
      <c r="BI4" s="187" t="s">
        <v>22</v>
      </c>
      <c r="BJ4" s="188"/>
      <c r="BK4" s="189"/>
      <c r="BL4" s="109" t="s">
        <v>23</v>
      </c>
      <c r="BM4" s="87"/>
      <c r="BN4" s="87"/>
      <c r="BO4" s="87"/>
      <c r="BP4" s="87"/>
      <c r="BQ4" s="87"/>
      <c r="BR4" s="87"/>
      <c r="BS4" s="87"/>
      <c r="BT4" s="87"/>
      <c r="BU4" s="87"/>
      <c r="BV4" s="87"/>
      <c r="BW4" s="87"/>
    </row>
    <row r="5" spans="1:75"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10"/>
      <c r="AL5" s="111"/>
      <c r="AM5" s="156"/>
      <c r="AN5" s="158"/>
      <c r="AO5" s="156"/>
      <c r="AP5" s="158"/>
      <c r="AQ5" s="156"/>
      <c r="AR5" s="158"/>
      <c r="AS5" s="156"/>
      <c r="AT5" s="158"/>
      <c r="AU5" s="156"/>
      <c r="AV5" s="158"/>
      <c r="AW5" s="156"/>
      <c r="AX5" s="158"/>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row>
    <row r="6" spans="1:75" s="180" customFormat="1" ht="12.75">
      <c r="A6" s="52"/>
      <c r="B6" s="114" t="s">
        <v>252</v>
      </c>
      <c r="C6" s="159" t="s">
        <v>25</v>
      </c>
      <c r="D6" s="160" t="s">
        <v>26</v>
      </c>
      <c r="E6" s="159" t="s">
        <v>25</v>
      </c>
      <c r="F6" s="160" t="s">
        <v>26</v>
      </c>
      <c r="G6" s="159" t="s">
        <v>25</v>
      </c>
      <c r="H6" s="161" t="s">
        <v>26</v>
      </c>
      <c r="I6" s="159" t="s">
        <v>25</v>
      </c>
      <c r="J6" s="160" t="s">
        <v>26</v>
      </c>
      <c r="K6" s="159" t="s">
        <v>25</v>
      </c>
      <c r="L6" s="160" t="s">
        <v>26</v>
      </c>
      <c r="M6" s="159" t="s">
        <v>25</v>
      </c>
      <c r="N6" s="160" t="s">
        <v>26</v>
      </c>
      <c r="O6" s="159" t="s">
        <v>25</v>
      </c>
      <c r="P6" s="160" t="s">
        <v>26</v>
      </c>
      <c r="Q6" s="159" t="s">
        <v>25</v>
      </c>
      <c r="R6" s="160" t="s">
        <v>26</v>
      </c>
      <c r="S6" s="159" t="s">
        <v>25</v>
      </c>
      <c r="T6" s="161" t="s">
        <v>26</v>
      </c>
      <c r="U6" s="159" t="s">
        <v>25</v>
      </c>
      <c r="V6" s="160" t="s">
        <v>26</v>
      </c>
      <c r="W6" s="159" t="s">
        <v>25</v>
      </c>
      <c r="X6" s="161" t="s">
        <v>26</v>
      </c>
      <c r="Y6" s="159" t="s">
        <v>25</v>
      </c>
      <c r="Z6" s="161" t="s">
        <v>26</v>
      </c>
      <c r="AA6" s="159" t="s">
        <v>25</v>
      </c>
      <c r="AB6" s="160" t="s">
        <v>26</v>
      </c>
      <c r="AC6" s="159" t="s">
        <v>25</v>
      </c>
      <c r="AD6" s="160" t="s">
        <v>26</v>
      </c>
      <c r="AE6" s="159" t="s">
        <v>25</v>
      </c>
      <c r="AF6" s="160" t="s">
        <v>26</v>
      </c>
      <c r="AG6" s="159" t="s">
        <v>25</v>
      </c>
      <c r="AH6" s="160" t="s">
        <v>26</v>
      </c>
      <c r="AI6" s="159" t="s">
        <v>25</v>
      </c>
      <c r="AJ6" s="160" t="s">
        <v>26</v>
      </c>
      <c r="AK6" s="115" t="s">
        <v>25</v>
      </c>
      <c r="AL6" s="116" t="s">
        <v>26</v>
      </c>
      <c r="AM6" s="159" t="s">
        <v>25</v>
      </c>
      <c r="AN6" s="160" t="s">
        <v>26</v>
      </c>
      <c r="AO6" s="159" t="s">
        <v>25</v>
      </c>
      <c r="AP6" s="160" t="s">
        <v>26</v>
      </c>
      <c r="AQ6" s="159" t="s">
        <v>25</v>
      </c>
      <c r="AR6" s="160" t="s">
        <v>26</v>
      </c>
      <c r="AS6" s="159" t="s">
        <v>25</v>
      </c>
      <c r="AT6" s="160" t="s">
        <v>26</v>
      </c>
      <c r="AU6" s="159" t="s">
        <v>25</v>
      </c>
      <c r="AV6" s="160" t="s">
        <v>26</v>
      </c>
      <c r="AW6" s="159" t="s">
        <v>25</v>
      </c>
      <c r="AX6" s="160" t="s">
        <v>26</v>
      </c>
      <c r="AY6" s="159" t="s">
        <v>25</v>
      </c>
      <c r="AZ6" s="160" t="s">
        <v>26</v>
      </c>
      <c r="BA6" s="159" t="s">
        <v>25</v>
      </c>
      <c r="BB6" s="160" t="s">
        <v>26</v>
      </c>
      <c r="BC6" s="159" t="s">
        <v>25</v>
      </c>
      <c r="BD6" s="160" t="s">
        <v>26</v>
      </c>
      <c r="BE6" s="159" t="s">
        <v>25</v>
      </c>
      <c r="BF6" s="160" t="s">
        <v>26</v>
      </c>
      <c r="BG6" s="159" t="s">
        <v>25</v>
      </c>
      <c r="BH6" s="160" t="s">
        <v>26</v>
      </c>
      <c r="BI6" s="115" t="s">
        <v>25</v>
      </c>
      <c r="BJ6" s="116" t="s">
        <v>26</v>
      </c>
      <c r="BK6" s="118" t="s">
        <v>22</v>
      </c>
      <c r="BL6" s="193"/>
      <c r="BM6" s="87"/>
      <c r="BN6" s="87"/>
      <c r="BO6" s="87"/>
      <c r="BP6" s="87"/>
      <c r="BQ6" s="87"/>
      <c r="BR6" s="87"/>
      <c r="BS6" s="87"/>
      <c r="BT6" s="87"/>
      <c r="BU6" s="87"/>
      <c r="BV6" s="87"/>
      <c r="BW6" s="87"/>
    </row>
    <row r="7" spans="1:75"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78"/>
      <c r="AL7" s="178"/>
      <c r="AM7" s="162"/>
      <c r="AN7" s="163"/>
      <c r="AO7" s="162"/>
      <c r="AP7" s="163"/>
      <c r="AQ7" s="162"/>
      <c r="AR7" s="163"/>
      <c r="AS7" s="162"/>
      <c r="AT7" s="163"/>
      <c r="AU7" s="162"/>
      <c r="AV7" s="163"/>
      <c r="AW7" s="162"/>
      <c r="AX7" s="163"/>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row>
    <row r="8" spans="1:75"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164"/>
      <c r="AL8" s="164"/>
      <c r="AM8" s="32"/>
      <c r="AN8" s="164"/>
      <c r="AO8" s="32"/>
      <c r="AP8" s="164"/>
      <c r="AQ8" s="32"/>
      <c r="AR8" s="164"/>
      <c r="AS8" s="32"/>
      <c r="AT8" s="164"/>
      <c r="AU8" s="32"/>
      <c r="AV8" s="164"/>
      <c r="AW8" s="32"/>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row>
    <row r="9" spans="1:75" s="180" customFormat="1" ht="12.75">
      <c r="A9" s="126" t="s">
        <v>22</v>
      </c>
      <c r="B9" s="201" t="s">
        <v>459</v>
      </c>
      <c r="C9" s="202">
        <v>128</v>
      </c>
      <c r="D9" s="202">
        <v>611</v>
      </c>
      <c r="E9" s="202">
        <v>105</v>
      </c>
      <c r="F9" s="202">
        <v>613</v>
      </c>
      <c r="G9" s="202">
        <v>223</v>
      </c>
      <c r="H9" s="202">
        <v>332</v>
      </c>
      <c r="I9" s="202">
        <v>32</v>
      </c>
      <c r="J9" s="202">
        <v>287</v>
      </c>
      <c r="K9" s="202">
        <v>0</v>
      </c>
      <c r="L9" s="202">
        <v>0</v>
      </c>
      <c r="M9" s="202">
        <v>31</v>
      </c>
      <c r="N9" s="202">
        <v>97</v>
      </c>
      <c r="O9" s="202">
        <v>11</v>
      </c>
      <c r="P9" s="202">
        <v>14</v>
      </c>
      <c r="Q9" s="202">
        <v>9</v>
      </c>
      <c r="R9" s="202">
        <v>34</v>
      </c>
      <c r="S9" s="202">
        <v>5</v>
      </c>
      <c r="T9" s="202">
        <v>16</v>
      </c>
      <c r="U9" s="202">
        <v>1</v>
      </c>
      <c r="V9" s="202">
        <v>18</v>
      </c>
      <c r="W9" s="202">
        <v>0</v>
      </c>
      <c r="X9" s="202">
        <v>0</v>
      </c>
      <c r="Y9" s="202">
        <v>0</v>
      </c>
      <c r="Z9" s="202">
        <v>0</v>
      </c>
      <c r="AA9" s="202">
        <v>16</v>
      </c>
      <c r="AB9" s="202">
        <v>18</v>
      </c>
      <c r="AC9" s="202">
        <v>0</v>
      </c>
      <c r="AD9" s="202">
        <v>2</v>
      </c>
      <c r="AE9" s="202">
        <v>4</v>
      </c>
      <c r="AF9" s="202">
        <v>2</v>
      </c>
      <c r="AG9" s="202">
        <v>47</v>
      </c>
      <c r="AH9" s="202">
        <v>56</v>
      </c>
      <c r="AI9" s="202">
        <v>14</v>
      </c>
      <c r="AJ9" s="202">
        <v>11</v>
      </c>
      <c r="AK9" s="202">
        <v>0</v>
      </c>
      <c r="AL9" s="202">
        <v>0</v>
      </c>
      <c r="AM9" s="202">
        <v>2</v>
      </c>
      <c r="AN9" s="202">
        <v>22</v>
      </c>
      <c r="AO9" s="202">
        <v>0</v>
      </c>
      <c r="AP9" s="202">
        <v>0</v>
      </c>
      <c r="AQ9" s="202">
        <v>0</v>
      </c>
      <c r="AR9" s="202">
        <v>3</v>
      </c>
      <c r="AS9" s="202">
        <v>2</v>
      </c>
      <c r="AT9" s="202">
        <v>72</v>
      </c>
      <c r="AU9" s="202">
        <v>1</v>
      </c>
      <c r="AV9" s="202">
        <v>15</v>
      </c>
      <c r="AW9" s="202">
        <v>0</v>
      </c>
      <c r="AX9" s="202">
        <v>0</v>
      </c>
      <c r="AY9" s="202">
        <v>0</v>
      </c>
      <c r="AZ9" s="202">
        <v>0</v>
      </c>
      <c r="BA9" s="202">
        <v>0</v>
      </c>
      <c r="BB9" s="202">
        <v>0</v>
      </c>
      <c r="BC9" s="202">
        <v>0</v>
      </c>
      <c r="BD9" s="202">
        <v>0</v>
      </c>
      <c r="BE9" s="202">
        <v>0</v>
      </c>
      <c r="BF9" s="202">
        <v>0</v>
      </c>
      <c r="BG9" s="202">
        <v>8</v>
      </c>
      <c r="BH9" s="202">
        <v>26</v>
      </c>
      <c r="BI9" s="202">
        <v>658</v>
      </c>
      <c r="BJ9" s="202">
        <v>2339</v>
      </c>
      <c r="BK9" s="202">
        <v>2997</v>
      </c>
      <c r="BL9" s="203">
        <v>21.955288621955287</v>
      </c>
      <c r="BM9" s="229"/>
      <c r="BN9" s="87"/>
      <c r="BO9" s="87"/>
      <c r="BP9" s="87"/>
      <c r="BQ9" s="87"/>
      <c r="BR9" s="87"/>
      <c r="BS9" s="87"/>
      <c r="BT9" s="87"/>
      <c r="BU9" s="87"/>
      <c r="BV9" s="87"/>
      <c r="BW9" s="87"/>
    </row>
    <row r="10" spans="1:75"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G10" s="52"/>
      <c r="BH10" s="52"/>
      <c r="BI10" s="56"/>
      <c r="BJ10" s="205"/>
      <c r="BK10" s="205"/>
      <c r="BL10" s="206"/>
      <c r="BM10" s="304"/>
      <c r="BN10" s="87"/>
      <c r="BO10" s="87"/>
      <c r="BP10" s="87"/>
      <c r="BQ10" s="87"/>
      <c r="BR10" s="87"/>
      <c r="BS10" s="87"/>
      <c r="BT10" s="87"/>
      <c r="BU10" s="87"/>
      <c r="BV10" s="87"/>
      <c r="BW10" s="87"/>
    </row>
    <row r="11" spans="1:75" ht="15.75" customHeight="1">
      <c r="A11" s="63" t="s">
        <v>167</v>
      </c>
      <c r="B11" s="207">
        <v>1995</v>
      </c>
      <c r="C11" s="55">
        <v>8</v>
      </c>
      <c r="D11" s="55">
        <v>38</v>
      </c>
      <c r="E11" s="55">
        <v>0</v>
      </c>
      <c r="F11" s="55">
        <v>11</v>
      </c>
      <c r="G11" s="55">
        <v>27</v>
      </c>
      <c r="H11" s="55">
        <v>18</v>
      </c>
      <c r="I11" s="55">
        <v>3</v>
      </c>
      <c r="J11" s="55">
        <v>37</v>
      </c>
      <c r="K11" s="55" t="s">
        <v>31</v>
      </c>
      <c r="L11" s="55" t="s">
        <v>31</v>
      </c>
      <c r="M11" s="56" t="s">
        <v>31</v>
      </c>
      <c r="N11" s="56" t="s">
        <v>31</v>
      </c>
      <c r="O11" s="56">
        <v>3</v>
      </c>
      <c r="P11" s="56">
        <v>3</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8</v>
      </c>
      <c r="AI11" s="56">
        <v>1</v>
      </c>
      <c r="AJ11" s="56">
        <v>0</v>
      </c>
      <c r="AK11" s="56" t="s">
        <v>31</v>
      </c>
      <c r="AL11" s="56" t="s">
        <v>31</v>
      </c>
      <c r="AM11" s="56">
        <v>0</v>
      </c>
      <c r="AN11" s="56">
        <v>3</v>
      </c>
      <c r="AO11" s="133" t="s">
        <v>31</v>
      </c>
      <c r="AP11" s="133" t="s">
        <v>31</v>
      </c>
      <c r="AQ11" s="133">
        <v>0</v>
      </c>
      <c r="AR11" s="133">
        <v>0</v>
      </c>
      <c r="AS11" s="50">
        <v>0</v>
      </c>
      <c r="AT11" s="55">
        <v>3</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56">
        <v>52</v>
      </c>
      <c r="BJ11" s="56">
        <v>128</v>
      </c>
      <c r="BK11" s="208">
        <v>180</v>
      </c>
      <c r="BL11" s="209">
        <v>28.888888888888889</v>
      </c>
      <c r="BM11" s="304"/>
    </row>
    <row r="12" spans="1:75">
      <c r="A12" s="63" t="s">
        <v>460</v>
      </c>
      <c r="B12" s="207">
        <v>1994</v>
      </c>
      <c r="C12" s="55">
        <v>6</v>
      </c>
      <c r="D12" s="55">
        <v>29</v>
      </c>
      <c r="E12" s="55">
        <v>0</v>
      </c>
      <c r="F12" s="55">
        <v>2</v>
      </c>
      <c r="G12" s="55">
        <v>23</v>
      </c>
      <c r="H12" s="55">
        <v>31</v>
      </c>
      <c r="I12" s="55">
        <v>11</v>
      </c>
      <c r="J12" s="55">
        <v>60</v>
      </c>
      <c r="K12" s="55" t="s">
        <v>31</v>
      </c>
      <c r="L12" s="55" t="s">
        <v>31</v>
      </c>
      <c r="M12" s="56" t="s">
        <v>31</v>
      </c>
      <c r="N12" s="56" t="s">
        <v>31</v>
      </c>
      <c r="O12" s="56">
        <v>2</v>
      </c>
      <c r="P12" s="56">
        <v>0</v>
      </c>
      <c r="Q12" s="55">
        <v>1</v>
      </c>
      <c r="R12" s="55">
        <v>6</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4</v>
      </c>
      <c r="AH12" s="55">
        <v>6</v>
      </c>
      <c r="AI12" s="56">
        <v>4</v>
      </c>
      <c r="AJ12" s="56">
        <v>1</v>
      </c>
      <c r="AK12" s="56" t="s">
        <v>31</v>
      </c>
      <c r="AL12" s="56" t="s">
        <v>31</v>
      </c>
      <c r="AM12" s="56">
        <v>0</v>
      </c>
      <c r="AN12" s="56">
        <v>2</v>
      </c>
      <c r="AO12" s="133" t="s">
        <v>31</v>
      </c>
      <c r="AP12" s="133" t="s">
        <v>31</v>
      </c>
      <c r="AQ12" s="133">
        <v>0</v>
      </c>
      <c r="AR12" s="133">
        <v>3</v>
      </c>
      <c r="AS12" s="50">
        <v>0</v>
      </c>
      <c r="AT12" s="55">
        <v>6</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56">
        <v>51</v>
      </c>
      <c r="BJ12" s="56">
        <v>149</v>
      </c>
      <c r="BK12" s="208">
        <v>200</v>
      </c>
      <c r="BL12" s="171">
        <v>25.5</v>
      </c>
    </row>
    <row r="13" spans="1:75">
      <c r="A13" s="63" t="s">
        <v>239</v>
      </c>
      <c r="B13" s="207">
        <v>1995</v>
      </c>
      <c r="C13" s="55">
        <v>13</v>
      </c>
      <c r="D13" s="55">
        <v>38</v>
      </c>
      <c r="E13" s="55">
        <v>17</v>
      </c>
      <c r="F13" s="55">
        <v>60</v>
      </c>
      <c r="G13" s="55">
        <v>12</v>
      </c>
      <c r="H13" s="55">
        <v>6</v>
      </c>
      <c r="I13" s="55">
        <v>0</v>
      </c>
      <c r="J13" s="55">
        <v>11</v>
      </c>
      <c r="K13" s="55" t="s">
        <v>31</v>
      </c>
      <c r="L13" s="55" t="s">
        <v>31</v>
      </c>
      <c r="M13" s="56" t="s">
        <v>31</v>
      </c>
      <c r="N13" s="56" t="s">
        <v>31</v>
      </c>
      <c r="O13" s="56" t="s">
        <v>31</v>
      </c>
      <c r="P13" s="56" t="s">
        <v>31</v>
      </c>
      <c r="Q13" s="55" t="s">
        <v>31</v>
      </c>
      <c r="R13" s="55" t="s">
        <v>31</v>
      </c>
      <c r="S13" s="55">
        <v>0</v>
      </c>
      <c r="T13" s="55">
        <v>1</v>
      </c>
      <c r="U13" s="55" t="s">
        <v>31</v>
      </c>
      <c r="V13" s="55" t="s">
        <v>31</v>
      </c>
      <c r="W13" s="55" t="s">
        <v>31</v>
      </c>
      <c r="X13" s="55" t="s">
        <v>31</v>
      </c>
      <c r="Y13" s="55" t="s">
        <v>31</v>
      </c>
      <c r="Z13" s="55" t="s">
        <v>31</v>
      </c>
      <c r="AA13" s="55" t="s">
        <v>31</v>
      </c>
      <c r="AB13" s="55" t="s">
        <v>31</v>
      </c>
      <c r="AC13" s="50" t="s">
        <v>31</v>
      </c>
      <c r="AD13" s="50" t="s">
        <v>31</v>
      </c>
      <c r="AE13" s="56" t="s">
        <v>31</v>
      </c>
      <c r="AF13" s="56" t="s">
        <v>31</v>
      </c>
      <c r="AG13" s="50">
        <v>8</v>
      </c>
      <c r="AH13" s="55">
        <v>3</v>
      </c>
      <c r="AI13" s="56">
        <v>1</v>
      </c>
      <c r="AJ13" s="56">
        <v>0</v>
      </c>
      <c r="AK13" s="56" t="s">
        <v>31</v>
      </c>
      <c r="AL13" s="56" t="s">
        <v>31</v>
      </c>
      <c r="AM13" s="56">
        <v>0</v>
      </c>
      <c r="AN13" s="56">
        <v>0</v>
      </c>
      <c r="AO13" s="133" t="s">
        <v>31</v>
      </c>
      <c r="AP13" s="133" t="s">
        <v>31</v>
      </c>
      <c r="AQ13" s="133" t="s">
        <v>31</v>
      </c>
      <c r="AR13" s="133" t="s">
        <v>31</v>
      </c>
      <c r="AS13" s="50">
        <v>0</v>
      </c>
      <c r="AT13" s="55">
        <v>0</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t="s">
        <v>31</v>
      </c>
      <c r="BH13" s="59" t="s">
        <v>31</v>
      </c>
      <c r="BI13" s="56">
        <v>51</v>
      </c>
      <c r="BJ13" s="56">
        <v>119</v>
      </c>
      <c r="BK13" s="208">
        <v>170</v>
      </c>
      <c r="BL13" s="171">
        <v>30</v>
      </c>
    </row>
    <row r="14" spans="1:75">
      <c r="A14" s="63" t="s">
        <v>34</v>
      </c>
      <c r="B14" s="207">
        <v>1992</v>
      </c>
      <c r="C14" s="55">
        <v>4</v>
      </c>
      <c r="D14" s="55">
        <v>13</v>
      </c>
      <c r="E14" s="55">
        <v>2</v>
      </c>
      <c r="F14" s="55">
        <v>34</v>
      </c>
      <c r="G14" s="55">
        <v>1</v>
      </c>
      <c r="H14" s="55">
        <v>6</v>
      </c>
      <c r="I14" s="55" t="s">
        <v>31</v>
      </c>
      <c r="J14" s="55" t="s">
        <v>31</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t="s">
        <v>31</v>
      </c>
      <c r="AH14" s="55" t="s">
        <v>31</v>
      </c>
      <c r="AI14" s="56">
        <v>0</v>
      </c>
      <c r="AJ14" s="56">
        <v>3</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0</v>
      </c>
      <c r="BH14" s="59">
        <v>1</v>
      </c>
      <c r="BI14" s="56">
        <v>7</v>
      </c>
      <c r="BJ14" s="56">
        <v>57</v>
      </c>
      <c r="BK14" s="208">
        <v>64</v>
      </c>
      <c r="BL14" s="171">
        <v>10.9375</v>
      </c>
    </row>
    <row r="15" spans="1:75">
      <c r="A15" s="63" t="s">
        <v>35</v>
      </c>
      <c r="B15" s="207">
        <v>1992</v>
      </c>
      <c r="C15" s="55">
        <v>4</v>
      </c>
      <c r="D15" s="55">
        <v>30</v>
      </c>
      <c r="E15" s="55">
        <v>5</v>
      </c>
      <c r="F15" s="55">
        <v>43</v>
      </c>
      <c r="G15" s="55">
        <v>2</v>
      </c>
      <c r="H15" s="55">
        <v>9</v>
      </c>
      <c r="I15" s="55">
        <v>0</v>
      </c>
      <c r="J15" s="55">
        <v>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v>1</v>
      </c>
      <c r="AH15" s="55">
        <v>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56">
        <v>12</v>
      </c>
      <c r="BJ15" s="56">
        <v>88</v>
      </c>
      <c r="BK15" s="208">
        <v>100</v>
      </c>
      <c r="BL15" s="171">
        <v>12</v>
      </c>
    </row>
    <row r="16" spans="1:75">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133"/>
      <c r="AP16" s="133"/>
      <c r="AQ16" s="133"/>
      <c r="AR16" s="133"/>
      <c r="AS16" s="50"/>
      <c r="AT16" s="55"/>
      <c r="AU16" s="50"/>
      <c r="AV16" s="55"/>
      <c r="AW16" s="50"/>
      <c r="AX16" s="55"/>
      <c r="AY16" s="50"/>
      <c r="AZ16" s="55"/>
      <c r="BA16" s="50"/>
      <c r="BB16" s="55"/>
      <c r="BC16" s="50"/>
      <c r="BD16" s="55"/>
      <c r="BE16" s="50"/>
      <c r="BF16" s="55"/>
      <c r="BG16" s="59"/>
      <c r="BH16" s="59"/>
      <c r="BI16" s="208"/>
      <c r="BJ16" s="208"/>
      <c r="BK16" s="208"/>
      <c r="BL16" s="171"/>
    </row>
    <row r="17" spans="1:64">
      <c r="A17" s="63" t="s">
        <v>185</v>
      </c>
      <c r="B17" s="207">
        <v>1994</v>
      </c>
      <c r="C17" s="55">
        <v>0</v>
      </c>
      <c r="D17" s="55">
        <v>14</v>
      </c>
      <c r="E17" s="55">
        <v>8</v>
      </c>
      <c r="F17" s="55">
        <v>29</v>
      </c>
      <c r="G17" s="55" t="s">
        <v>31</v>
      </c>
      <c r="H17" s="55" t="s">
        <v>31</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v>0</v>
      </c>
      <c r="AT17" s="55">
        <v>0</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3</v>
      </c>
      <c r="BH17" s="59">
        <v>1</v>
      </c>
      <c r="BI17" s="56">
        <v>11</v>
      </c>
      <c r="BJ17" s="56">
        <v>44</v>
      </c>
      <c r="BK17" s="208">
        <v>55</v>
      </c>
      <c r="BL17" s="171">
        <v>20</v>
      </c>
    </row>
    <row r="18" spans="1:64">
      <c r="A18" s="63" t="s">
        <v>240</v>
      </c>
      <c r="B18" s="207">
        <v>1994</v>
      </c>
      <c r="C18" s="55">
        <v>5</v>
      </c>
      <c r="D18" s="55">
        <v>16</v>
      </c>
      <c r="E18" s="55">
        <v>8</v>
      </c>
      <c r="F18" s="55">
        <v>25</v>
      </c>
      <c r="G18" s="55" t="s">
        <v>31</v>
      </c>
      <c r="H18" s="55" t="s">
        <v>31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6</v>
      </c>
      <c r="BI18" s="56">
        <v>13</v>
      </c>
      <c r="BJ18" s="56">
        <v>47</v>
      </c>
      <c r="BK18" s="208">
        <v>60</v>
      </c>
      <c r="BL18" s="171">
        <v>21.666666666666668</v>
      </c>
    </row>
    <row r="19" spans="1:64">
      <c r="A19" s="63" t="s">
        <v>187</v>
      </c>
      <c r="B19" s="207">
        <v>1994.00000000001</v>
      </c>
      <c r="C19" s="55">
        <v>3</v>
      </c>
      <c r="D19" s="55">
        <v>23</v>
      </c>
      <c r="E19" s="55">
        <v>1</v>
      </c>
      <c r="F19" s="55">
        <v>14</v>
      </c>
      <c r="G19" s="55">
        <v>1</v>
      </c>
      <c r="H19" s="55">
        <v>13</v>
      </c>
      <c r="I19" s="55">
        <v>1</v>
      </c>
      <c r="J19" s="55">
        <v>20</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0</v>
      </c>
      <c r="AH19" s="55">
        <v>3</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56">
        <v>6</v>
      </c>
      <c r="BJ19" s="56">
        <v>74</v>
      </c>
      <c r="BK19" s="208">
        <v>80</v>
      </c>
      <c r="BL19" s="171">
        <v>7.5</v>
      </c>
    </row>
    <row r="20" spans="1:64">
      <c r="A20" s="63" t="s">
        <v>40</v>
      </c>
      <c r="B20" s="207">
        <v>1994.00000000001</v>
      </c>
      <c r="C20" s="55">
        <v>5</v>
      </c>
      <c r="D20" s="55">
        <v>23</v>
      </c>
      <c r="E20" s="55">
        <v>6</v>
      </c>
      <c r="F20" s="55">
        <v>27</v>
      </c>
      <c r="G20" s="55">
        <v>5</v>
      </c>
      <c r="H20" s="55">
        <v>4</v>
      </c>
      <c r="I20" s="55">
        <v>0</v>
      </c>
      <c r="J20" s="55">
        <v>3</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3</v>
      </c>
      <c r="BH20" s="59">
        <v>1</v>
      </c>
      <c r="BI20" s="56">
        <v>21</v>
      </c>
      <c r="BJ20" s="56">
        <v>59</v>
      </c>
      <c r="BK20" s="208">
        <v>80</v>
      </c>
      <c r="BL20" s="171">
        <v>26.25</v>
      </c>
    </row>
    <row r="21" spans="1:64">
      <c r="A21" s="63" t="s">
        <v>461</v>
      </c>
      <c r="B21" s="207">
        <v>1991</v>
      </c>
      <c r="C21" s="55">
        <v>3</v>
      </c>
      <c r="D21" s="55">
        <v>21</v>
      </c>
      <c r="E21" s="55">
        <v>3</v>
      </c>
      <c r="F21" s="55">
        <v>43</v>
      </c>
      <c r="G21" s="55">
        <v>10</v>
      </c>
      <c r="H21" s="55">
        <v>19</v>
      </c>
      <c r="I21" s="55">
        <v>1</v>
      </c>
      <c r="J21" s="55">
        <v>9</v>
      </c>
      <c r="K21" s="55" t="s">
        <v>31</v>
      </c>
      <c r="L21" s="55" t="s">
        <v>31</v>
      </c>
      <c r="M21" s="56" t="s">
        <v>31</v>
      </c>
      <c r="N21" s="56" t="s">
        <v>31</v>
      </c>
      <c r="O21" s="56" t="s">
        <v>31</v>
      </c>
      <c r="P21" s="56" t="s">
        <v>31</v>
      </c>
      <c r="Q21" s="55" t="s">
        <v>31</v>
      </c>
      <c r="R21" s="55" t="s">
        <v>31</v>
      </c>
      <c r="S21" s="55">
        <v>2</v>
      </c>
      <c r="T21" s="55">
        <v>7</v>
      </c>
      <c r="U21" s="55">
        <v>0</v>
      </c>
      <c r="V21" s="55">
        <v>7</v>
      </c>
      <c r="W21" s="55" t="s">
        <v>31</v>
      </c>
      <c r="X21" s="55" t="s">
        <v>31</v>
      </c>
      <c r="Y21" s="55" t="s">
        <v>31</v>
      </c>
      <c r="Z21" s="55" t="s">
        <v>31</v>
      </c>
      <c r="AA21" s="55" t="s">
        <v>31</v>
      </c>
      <c r="AB21" s="55" t="s">
        <v>31</v>
      </c>
      <c r="AC21" s="50" t="s">
        <v>31</v>
      </c>
      <c r="AD21" s="50" t="s">
        <v>31</v>
      </c>
      <c r="AE21" s="56" t="s">
        <v>31</v>
      </c>
      <c r="AF21" s="56" t="s">
        <v>31</v>
      </c>
      <c r="AG21" s="50" t="s">
        <v>31</v>
      </c>
      <c r="AH21" s="55" t="s">
        <v>31</v>
      </c>
      <c r="AI21" s="56">
        <v>0</v>
      </c>
      <c r="AJ21" s="56">
        <v>4</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1</v>
      </c>
      <c r="BI21" s="56">
        <v>19</v>
      </c>
      <c r="BJ21" s="56">
        <v>111</v>
      </c>
      <c r="BK21" s="208">
        <v>130</v>
      </c>
      <c r="BL21" s="171">
        <v>14.615384615384617</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133"/>
      <c r="AP22" s="133"/>
      <c r="AQ22" s="133"/>
      <c r="AR22" s="133"/>
      <c r="AS22" s="50"/>
      <c r="AT22" s="55"/>
      <c r="AU22" s="50"/>
      <c r="AV22" s="55"/>
      <c r="AW22" s="50"/>
      <c r="AX22" s="55"/>
      <c r="AY22" s="50"/>
      <c r="AZ22" s="55"/>
      <c r="BA22" s="50"/>
      <c r="BB22" s="55"/>
      <c r="BC22" s="50"/>
      <c r="BD22" s="55"/>
      <c r="BE22" s="50"/>
      <c r="BF22" s="55"/>
      <c r="BG22" s="59"/>
      <c r="BH22" s="59"/>
      <c r="BI22" s="208"/>
      <c r="BJ22" s="208"/>
      <c r="BK22" s="208"/>
      <c r="BL22" s="171"/>
    </row>
    <row r="23" spans="1:64">
      <c r="A23" s="63" t="s">
        <v>462</v>
      </c>
      <c r="B23" s="207">
        <v>1992.99999999999</v>
      </c>
      <c r="C23" s="55">
        <v>14</v>
      </c>
      <c r="D23" s="55">
        <v>40</v>
      </c>
      <c r="E23" s="55">
        <v>10</v>
      </c>
      <c r="F23" s="55">
        <v>29</v>
      </c>
      <c r="G23" s="55">
        <v>19</v>
      </c>
      <c r="H23" s="55">
        <v>17</v>
      </c>
      <c r="I23" s="55">
        <v>0</v>
      </c>
      <c r="J23" s="55">
        <v>0</v>
      </c>
      <c r="K23" s="55" t="s">
        <v>31</v>
      </c>
      <c r="L23" s="55" t="s">
        <v>31</v>
      </c>
      <c r="M23" s="56" t="s">
        <v>31</v>
      </c>
      <c r="N23" s="56" t="s">
        <v>31</v>
      </c>
      <c r="O23" s="56">
        <v>0</v>
      </c>
      <c r="P23" s="56">
        <v>0</v>
      </c>
      <c r="Q23" s="55">
        <v>0</v>
      </c>
      <c r="R23" s="55">
        <v>0</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7</v>
      </c>
      <c r="AH23" s="55">
        <v>1</v>
      </c>
      <c r="AI23" s="56" t="s">
        <v>31</v>
      </c>
      <c r="AJ23" s="56" t="s">
        <v>31</v>
      </c>
      <c r="AK23" s="56" t="s">
        <v>31</v>
      </c>
      <c r="AL23" s="56" t="s">
        <v>31</v>
      </c>
      <c r="AM23" s="56">
        <v>0</v>
      </c>
      <c r="AN23" s="56">
        <v>0</v>
      </c>
      <c r="AO23" s="133" t="s">
        <v>31</v>
      </c>
      <c r="AP23" s="133" t="s">
        <v>31</v>
      </c>
      <c r="AQ23" s="133" t="s">
        <v>31</v>
      </c>
      <c r="AR23" s="133" t="s">
        <v>31</v>
      </c>
      <c r="AS23" s="50">
        <v>0</v>
      </c>
      <c r="AT23" s="55">
        <v>7</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56">
        <v>50</v>
      </c>
      <c r="BJ23" s="56">
        <v>94</v>
      </c>
      <c r="BK23" s="208">
        <v>144</v>
      </c>
      <c r="BL23" s="171">
        <v>34.722222222222221</v>
      </c>
    </row>
    <row r="24" spans="1:64">
      <c r="A24" s="63" t="s">
        <v>43</v>
      </c>
      <c r="B24" s="207">
        <v>1991.99999999999</v>
      </c>
      <c r="C24" s="55">
        <v>3</v>
      </c>
      <c r="D24" s="55">
        <v>18</v>
      </c>
      <c r="E24" s="55">
        <v>4</v>
      </c>
      <c r="F24" s="55">
        <v>11</v>
      </c>
      <c r="G24" s="55">
        <v>11</v>
      </c>
      <c r="H24" s="55">
        <v>21</v>
      </c>
      <c r="I24" s="55">
        <v>0</v>
      </c>
      <c r="J24" s="55">
        <v>0</v>
      </c>
      <c r="K24" s="55" t="s">
        <v>31</v>
      </c>
      <c r="L24" s="55" t="s">
        <v>31</v>
      </c>
      <c r="M24" s="56">
        <v>3</v>
      </c>
      <c r="N24" s="56">
        <v>14</v>
      </c>
      <c r="O24" s="56">
        <v>2</v>
      </c>
      <c r="P24" s="56">
        <v>1</v>
      </c>
      <c r="Q24" s="55">
        <v>1</v>
      </c>
      <c r="R24" s="55">
        <v>5</v>
      </c>
      <c r="S24" s="55" t="s">
        <v>31</v>
      </c>
      <c r="T24" s="55" t="s">
        <v>31</v>
      </c>
      <c r="U24" s="55">
        <v>1</v>
      </c>
      <c r="V24" s="55">
        <v>9</v>
      </c>
      <c r="W24" s="55" t="s">
        <v>31</v>
      </c>
      <c r="X24" s="55" t="s">
        <v>31</v>
      </c>
      <c r="Y24" s="55" t="s">
        <v>31</v>
      </c>
      <c r="Z24" s="55" t="s">
        <v>31</v>
      </c>
      <c r="AA24" s="55">
        <v>1</v>
      </c>
      <c r="AB24" s="55">
        <v>0</v>
      </c>
      <c r="AC24" s="50" t="s">
        <v>31</v>
      </c>
      <c r="AD24" s="50" t="s">
        <v>31</v>
      </c>
      <c r="AE24" s="56">
        <v>4</v>
      </c>
      <c r="AF24" s="56">
        <v>2</v>
      </c>
      <c r="AG24" s="50">
        <v>1</v>
      </c>
      <c r="AH24" s="55">
        <v>2</v>
      </c>
      <c r="AI24" s="56">
        <v>5</v>
      </c>
      <c r="AJ24" s="56">
        <v>0</v>
      </c>
      <c r="AK24" s="56" t="s">
        <v>31</v>
      </c>
      <c r="AL24" s="56" t="s">
        <v>31</v>
      </c>
      <c r="AM24" s="56">
        <v>2</v>
      </c>
      <c r="AN24" s="56">
        <v>6</v>
      </c>
      <c r="AO24" s="133" t="s">
        <v>31</v>
      </c>
      <c r="AP24" s="133" t="s">
        <v>31</v>
      </c>
      <c r="AQ24" s="133">
        <v>0</v>
      </c>
      <c r="AR24" s="133">
        <v>0</v>
      </c>
      <c r="AS24" s="50">
        <v>0</v>
      </c>
      <c r="AT24" s="55">
        <v>3</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0</v>
      </c>
      <c r="BI24" s="56">
        <v>38</v>
      </c>
      <c r="BJ24" s="56">
        <v>92</v>
      </c>
      <c r="BK24" s="208">
        <v>130</v>
      </c>
      <c r="BL24" s="171">
        <v>29.230769230769234</v>
      </c>
    </row>
    <row r="25" spans="1:64">
      <c r="A25" s="63" t="s">
        <v>111</v>
      </c>
      <c r="B25" s="207">
        <v>1995</v>
      </c>
      <c r="C25" s="55">
        <v>6</v>
      </c>
      <c r="D25" s="55">
        <v>19</v>
      </c>
      <c r="E25" s="55">
        <v>1</v>
      </c>
      <c r="F25" s="55">
        <v>12</v>
      </c>
      <c r="G25" s="55">
        <v>11</v>
      </c>
      <c r="H25" s="55">
        <v>13</v>
      </c>
      <c r="I25" s="55">
        <v>1</v>
      </c>
      <c r="J25" s="55">
        <v>10</v>
      </c>
      <c r="K25" s="55" t="s">
        <v>31</v>
      </c>
      <c r="L25" s="55" t="s">
        <v>31</v>
      </c>
      <c r="M25" s="56" t="s">
        <v>31</v>
      </c>
      <c r="N25" s="56" t="s">
        <v>31</v>
      </c>
      <c r="O25" s="56">
        <v>0</v>
      </c>
      <c r="P25" s="56">
        <v>0</v>
      </c>
      <c r="Q25" s="55">
        <v>2</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2</v>
      </c>
      <c r="AH25" s="55">
        <v>4</v>
      </c>
      <c r="AI25" s="56">
        <v>0</v>
      </c>
      <c r="AJ25" s="56">
        <v>0</v>
      </c>
      <c r="AK25" s="56" t="s">
        <v>31</v>
      </c>
      <c r="AL25" s="56" t="s">
        <v>31</v>
      </c>
      <c r="AM25" s="56">
        <v>0</v>
      </c>
      <c r="AN25" s="56">
        <v>7</v>
      </c>
      <c r="AO25" s="133" t="s">
        <v>31</v>
      </c>
      <c r="AP25" s="133" t="s">
        <v>31</v>
      </c>
      <c r="AQ25" s="133" t="s">
        <v>31</v>
      </c>
      <c r="AR25" s="133" t="s">
        <v>31</v>
      </c>
      <c r="AS25" s="50">
        <v>0</v>
      </c>
      <c r="AT25" s="55">
        <v>0</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56">
        <v>23</v>
      </c>
      <c r="BJ25" s="56">
        <v>67</v>
      </c>
      <c r="BK25" s="208">
        <v>90</v>
      </c>
      <c r="BL25" s="171">
        <v>25.555555555555557</v>
      </c>
    </row>
    <row r="26" spans="1:64">
      <c r="A26" s="63" t="s">
        <v>45</v>
      </c>
      <c r="B26" s="207">
        <v>1991.99999999999</v>
      </c>
      <c r="C26" s="55">
        <v>3</v>
      </c>
      <c r="D26" s="55">
        <v>14</v>
      </c>
      <c r="E26" s="55">
        <v>1</v>
      </c>
      <c r="F26" s="55">
        <v>4</v>
      </c>
      <c r="G26" s="55">
        <v>5</v>
      </c>
      <c r="H26" s="55">
        <v>15</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t="s">
        <v>31</v>
      </c>
      <c r="AH26" s="55" t="s">
        <v>31</v>
      </c>
      <c r="AI26" s="56">
        <v>1</v>
      </c>
      <c r="AJ26" s="56">
        <v>0</v>
      </c>
      <c r="AK26" s="56" t="s">
        <v>31</v>
      </c>
      <c r="AL26" s="56" t="s">
        <v>31</v>
      </c>
      <c r="AM26" s="56" t="s">
        <v>31</v>
      </c>
      <c r="AN26" s="56" t="s">
        <v>31</v>
      </c>
      <c r="AO26" s="133" t="s">
        <v>31</v>
      </c>
      <c r="AP26" s="133" t="s">
        <v>31</v>
      </c>
      <c r="AQ26" s="133">
        <v>0</v>
      </c>
      <c r="AR26" s="133">
        <v>0</v>
      </c>
      <c r="AS26" s="50">
        <v>0</v>
      </c>
      <c r="AT26" s="55">
        <v>7</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2</v>
      </c>
      <c r="BH26" s="59">
        <v>8</v>
      </c>
      <c r="BI26" s="56">
        <v>13</v>
      </c>
      <c r="BJ26" s="56">
        <v>67</v>
      </c>
      <c r="BK26" s="208">
        <v>80</v>
      </c>
      <c r="BL26" s="171">
        <v>16.25</v>
      </c>
    </row>
    <row r="27" spans="1:64">
      <c r="A27" s="63" t="s">
        <v>463</v>
      </c>
      <c r="B27" s="207">
        <v>1993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9" t="s">
        <v>48</v>
      </c>
      <c r="BH27" s="59" t="s">
        <v>48</v>
      </c>
      <c r="BI27" s="56">
        <v>10</v>
      </c>
      <c r="BJ27" s="208">
        <v>53</v>
      </c>
      <c r="BK27" s="208">
        <v>63</v>
      </c>
      <c r="BL27" s="171">
        <v>15.873015873015872</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133"/>
      <c r="AP28" s="133"/>
      <c r="AQ28" s="133"/>
      <c r="AR28" s="133"/>
      <c r="AS28" s="50"/>
      <c r="AT28" s="55"/>
      <c r="AU28" s="50"/>
      <c r="AV28" s="55"/>
      <c r="AW28" s="50"/>
      <c r="AX28" s="55"/>
      <c r="AY28" s="50"/>
      <c r="AZ28" s="55"/>
      <c r="BA28" s="50"/>
      <c r="BB28" s="55"/>
      <c r="BC28" s="50"/>
      <c r="BD28" s="55"/>
      <c r="BE28" s="50"/>
      <c r="BF28" s="55"/>
      <c r="BG28" s="59"/>
      <c r="BH28" s="59"/>
      <c r="BI28" s="208"/>
      <c r="BJ28" s="208"/>
      <c r="BK28" s="208"/>
      <c r="BL28" s="171"/>
    </row>
    <row r="29" spans="1:64">
      <c r="A29" s="63" t="s">
        <v>464</v>
      </c>
      <c r="B29" s="207">
        <v>1995</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56">
        <v>9</v>
      </c>
      <c r="BJ29" s="56">
        <v>37</v>
      </c>
      <c r="BK29" s="208">
        <v>46</v>
      </c>
      <c r="BL29" s="171">
        <v>19.565217391304348</v>
      </c>
    </row>
    <row r="30" spans="1:64">
      <c r="A30" s="63" t="s">
        <v>50</v>
      </c>
      <c r="B30" s="207">
        <v>1992.00000000001</v>
      </c>
      <c r="C30" s="55">
        <v>7</v>
      </c>
      <c r="D30" s="55">
        <v>38</v>
      </c>
      <c r="E30" s="55">
        <v>5</v>
      </c>
      <c r="F30" s="55">
        <v>64</v>
      </c>
      <c r="G30" s="55">
        <v>10</v>
      </c>
      <c r="H30" s="55">
        <v>20</v>
      </c>
      <c r="I30" s="55" t="s">
        <v>31</v>
      </c>
      <c r="J30" s="55" t="s">
        <v>31</v>
      </c>
      <c r="K30" s="55" t="s">
        <v>31</v>
      </c>
      <c r="L30" s="55" t="s">
        <v>31</v>
      </c>
      <c r="M30" s="56" t="s">
        <v>31</v>
      </c>
      <c r="N30" s="56" t="s">
        <v>31</v>
      </c>
      <c r="O30" s="56">
        <v>2</v>
      </c>
      <c r="P30" s="56">
        <v>7</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1</v>
      </c>
      <c r="AH30" s="55">
        <v>2</v>
      </c>
      <c r="AI30" s="56" t="s">
        <v>31</v>
      </c>
      <c r="AJ30" s="56" t="s">
        <v>31</v>
      </c>
      <c r="AK30" s="56" t="s">
        <v>31</v>
      </c>
      <c r="AL30" s="56" t="s">
        <v>31</v>
      </c>
      <c r="AM30" s="56">
        <v>0</v>
      </c>
      <c r="AN30" s="56">
        <v>1</v>
      </c>
      <c r="AO30" s="133" t="s">
        <v>31</v>
      </c>
      <c r="AP30" s="133" t="s">
        <v>31</v>
      </c>
      <c r="AQ30" s="133" t="s">
        <v>31</v>
      </c>
      <c r="AR30" s="133" t="s">
        <v>31</v>
      </c>
      <c r="AS30" s="50">
        <v>1</v>
      </c>
      <c r="AT30" s="55">
        <v>18</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2</v>
      </c>
      <c r="BI30" s="56">
        <v>26</v>
      </c>
      <c r="BJ30" s="56">
        <v>154</v>
      </c>
      <c r="BK30" s="208">
        <v>180</v>
      </c>
      <c r="BL30" s="171">
        <v>14.444444444444445</v>
      </c>
    </row>
    <row r="31" spans="1:64">
      <c r="A31" s="63" t="s">
        <v>257</v>
      </c>
      <c r="B31" s="207">
        <v>1994.00000000001</v>
      </c>
      <c r="C31" s="55">
        <v>8</v>
      </c>
      <c r="D31" s="55">
        <v>18</v>
      </c>
      <c r="E31" s="55">
        <v>3</v>
      </c>
      <c r="F31" s="55">
        <v>35</v>
      </c>
      <c r="G31" s="55">
        <v>1</v>
      </c>
      <c r="H31" s="55">
        <v>6</v>
      </c>
      <c r="I31" s="55">
        <v>4</v>
      </c>
      <c r="J31" s="55">
        <v>37</v>
      </c>
      <c r="K31" s="55" t="s">
        <v>31</v>
      </c>
      <c r="L31" s="55" t="s">
        <v>31</v>
      </c>
      <c r="M31" s="56" t="s">
        <v>31</v>
      </c>
      <c r="N31" s="56" t="s">
        <v>31</v>
      </c>
      <c r="O31" s="56" t="s">
        <v>31</v>
      </c>
      <c r="P31" s="56" t="s">
        <v>31</v>
      </c>
      <c r="Q31" s="55" t="s">
        <v>31</v>
      </c>
      <c r="R31" s="55" t="s">
        <v>31</v>
      </c>
      <c r="S31" s="55">
        <v>2</v>
      </c>
      <c r="T31" s="55">
        <v>1</v>
      </c>
      <c r="U31" s="55">
        <v>0</v>
      </c>
      <c r="V31" s="55">
        <v>2</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0</v>
      </c>
      <c r="BH31" s="59">
        <v>3</v>
      </c>
      <c r="BI31" s="56">
        <v>18</v>
      </c>
      <c r="BJ31" s="56">
        <v>102</v>
      </c>
      <c r="BK31" s="208">
        <v>120</v>
      </c>
      <c r="BL31" s="171">
        <v>15</v>
      </c>
    </row>
    <row r="32" spans="1:64">
      <c r="A32" s="63" t="s">
        <v>53</v>
      </c>
      <c r="B32" s="207">
        <v>1993.00000000001</v>
      </c>
      <c r="C32" s="55">
        <v>10</v>
      </c>
      <c r="D32" s="55">
        <v>31</v>
      </c>
      <c r="E32" s="55">
        <v>12</v>
      </c>
      <c r="F32" s="55">
        <v>25</v>
      </c>
      <c r="G32" s="55">
        <v>29</v>
      </c>
      <c r="H32" s="55">
        <v>15</v>
      </c>
      <c r="I32" s="55">
        <v>3</v>
      </c>
      <c r="J32" s="55">
        <v>33</v>
      </c>
      <c r="K32" s="55" t="s">
        <v>31</v>
      </c>
      <c r="L32" s="55" t="s">
        <v>31</v>
      </c>
      <c r="M32" s="56" t="s">
        <v>31</v>
      </c>
      <c r="N32" s="56" t="s">
        <v>31</v>
      </c>
      <c r="O32" s="56">
        <v>2</v>
      </c>
      <c r="P32" s="56">
        <v>3</v>
      </c>
      <c r="Q32" s="55">
        <v>1</v>
      </c>
      <c r="R32" s="55">
        <v>7</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5</v>
      </c>
      <c r="AH32" s="55">
        <v>2</v>
      </c>
      <c r="AI32" s="56" t="s">
        <v>31</v>
      </c>
      <c r="AJ32" s="56" t="s">
        <v>31</v>
      </c>
      <c r="AK32" s="56" t="s">
        <v>31</v>
      </c>
      <c r="AL32" s="56" t="s">
        <v>31</v>
      </c>
      <c r="AM32" s="56">
        <v>0</v>
      </c>
      <c r="AN32" s="56">
        <v>3</v>
      </c>
      <c r="AO32" s="133" t="s">
        <v>31</v>
      </c>
      <c r="AP32" s="133" t="s">
        <v>31</v>
      </c>
      <c r="AQ32" s="133">
        <v>0</v>
      </c>
      <c r="AR32" s="133">
        <v>0</v>
      </c>
      <c r="AS32" s="50">
        <v>1</v>
      </c>
      <c r="AT32" s="55">
        <v>18</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56">
        <v>63</v>
      </c>
      <c r="BJ32" s="56">
        <v>137</v>
      </c>
      <c r="BK32" s="208">
        <v>200</v>
      </c>
      <c r="BL32" s="171">
        <v>31.5</v>
      </c>
    </row>
    <row r="33" spans="1:75">
      <c r="A33" s="63" t="s">
        <v>159</v>
      </c>
      <c r="B33" s="207">
        <v>1992.00000000001</v>
      </c>
      <c r="C33" s="55">
        <v>2</v>
      </c>
      <c r="D33" s="55">
        <v>21</v>
      </c>
      <c r="E33" s="55">
        <v>3</v>
      </c>
      <c r="F33" s="55">
        <v>23</v>
      </c>
      <c r="G33" s="55">
        <v>5</v>
      </c>
      <c r="H33" s="55">
        <v>18</v>
      </c>
      <c r="I33" s="55">
        <v>6</v>
      </c>
      <c r="J33" s="55">
        <v>26</v>
      </c>
      <c r="K33" s="55" t="s">
        <v>31</v>
      </c>
      <c r="L33" s="55" t="s">
        <v>31</v>
      </c>
      <c r="M33" s="56" t="s">
        <v>31</v>
      </c>
      <c r="N33" s="56" t="s">
        <v>31</v>
      </c>
      <c r="O33" s="56" t="s">
        <v>31</v>
      </c>
      <c r="P33" s="56" t="s">
        <v>31</v>
      </c>
      <c r="Q33" s="55">
        <v>2</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3</v>
      </c>
      <c r="AH33" s="55">
        <v>7</v>
      </c>
      <c r="AI33" s="56" t="s">
        <v>31</v>
      </c>
      <c r="AJ33" s="56" t="s">
        <v>31</v>
      </c>
      <c r="AK33" s="56" t="s">
        <v>31</v>
      </c>
      <c r="AL33" s="56" t="s">
        <v>31</v>
      </c>
      <c r="AM33" s="56">
        <v>0</v>
      </c>
      <c r="AN33" s="56">
        <v>0</v>
      </c>
      <c r="AO33" s="133" t="s">
        <v>31</v>
      </c>
      <c r="AP33" s="133" t="s">
        <v>31</v>
      </c>
      <c r="AQ33" s="133" t="s">
        <v>31</v>
      </c>
      <c r="AR33" s="133" t="s">
        <v>31</v>
      </c>
      <c r="AS33" s="50">
        <v>0</v>
      </c>
      <c r="AT33" s="55">
        <v>10</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56">
        <v>21</v>
      </c>
      <c r="BJ33" s="56">
        <v>109</v>
      </c>
      <c r="BK33" s="208">
        <v>130</v>
      </c>
      <c r="BL33" s="171">
        <v>16.153846153846153</v>
      </c>
    </row>
    <row r="34" spans="1:75">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133"/>
      <c r="AP34" s="133"/>
      <c r="AQ34" s="133"/>
      <c r="AR34" s="133"/>
      <c r="AS34" s="50"/>
      <c r="AT34" s="55"/>
      <c r="AU34" s="50"/>
      <c r="AV34" s="55"/>
      <c r="AW34" s="50"/>
      <c r="AX34" s="55"/>
      <c r="AY34" s="50"/>
      <c r="AZ34" s="55"/>
      <c r="BA34" s="50"/>
      <c r="BB34" s="55"/>
      <c r="BC34" s="50"/>
      <c r="BD34" s="55"/>
      <c r="BE34" s="50"/>
      <c r="BF34" s="55"/>
      <c r="BG34" s="59"/>
      <c r="BH34" s="59"/>
      <c r="BI34" s="208"/>
      <c r="BJ34" s="208"/>
      <c r="BK34" s="208"/>
      <c r="BL34" s="171"/>
    </row>
    <row r="35" spans="1:75">
      <c r="A35" s="63" t="s">
        <v>55</v>
      </c>
      <c r="B35" s="207">
        <v>1995</v>
      </c>
      <c r="C35" s="55">
        <v>3</v>
      </c>
      <c r="D35" s="55">
        <v>27</v>
      </c>
      <c r="E35" s="55">
        <v>6</v>
      </c>
      <c r="F35" s="55">
        <v>19</v>
      </c>
      <c r="G35" s="55">
        <v>3</v>
      </c>
      <c r="H35" s="55">
        <v>12</v>
      </c>
      <c r="I35" s="55">
        <v>0</v>
      </c>
      <c r="J35" s="55">
        <v>1</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1</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1</v>
      </c>
      <c r="AV35" s="55">
        <v>15</v>
      </c>
      <c r="AW35" s="50" t="s">
        <v>31</v>
      </c>
      <c r="AX35" s="55" t="s">
        <v>31</v>
      </c>
      <c r="AY35" s="50" t="s">
        <v>31</v>
      </c>
      <c r="AZ35" s="55" t="s">
        <v>31</v>
      </c>
      <c r="BA35" s="50" t="s">
        <v>31</v>
      </c>
      <c r="BB35" s="55" t="s">
        <v>31</v>
      </c>
      <c r="BC35" s="50" t="s">
        <v>31</v>
      </c>
      <c r="BD35" s="55" t="s">
        <v>31</v>
      </c>
      <c r="BE35" s="50" t="s">
        <v>31</v>
      </c>
      <c r="BF35" s="55" t="s">
        <v>31</v>
      </c>
      <c r="BG35" s="59">
        <v>0</v>
      </c>
      <c r="BH35" s="59">
        <v>1</v>
      </c>
      <c r="BI35" s="56">
        <v>13</v>
      </c>
      <c r="BJ35" s="56">
        <v>77</v>
      </c>
      <c r="BK35" s="208">
        <v>90</v>
      </c>
      <c r="BL35" s="209">
        <v>14.444444444444445</v>
      </c>
    </row>
    <row r="36" spans="1:75">
      <c r="A36" s="63" t="s">
        <v>56</v>
      </c>
      <c r="B36" s="207">
        <v>1994.00000000001</v>
      </c>
      <c r="C36" s="55">
        <v>9</v>
      </c>
      <c r="D36" s="55">
        <v>59</v>
      </c>
      <c r="E36" s="55">
        <v>1</v>
      </c>
      <c r="F36" s="55">
        <v>1</v>
      </c>
      <c r="G36" s="55">
        <v>15</v>
      </c>
      <c r="H36" s="55">
        <v>40</v>
      </c>
      <c r="I36" s="55">
        <v>1</v>
      </c>
      <c r="J36" s="55">
        <v>16</v>
      </c>
      <c r="K36" s="55" t="s">
        <v>31</v>
      </c>
      <c r="L36" s="55" t="s">
        <v>31</v>
      </c>
      <c r="M36" s="56">
        <v>10</v>
      </c>
      <c r="N36" s="56">
        <v>31</v>
      </c>
      <c r="O36" s="56" t="s">
        <v>31</v>
      </c>
      <c r="P36" s="56" t="s">
        <v>31</v>
      </c>
      <c r="Q36" s="55" t="s">
        <v>31</v>
      </c>
      <c r="R36" s="55" t="s">
        <v>31</v>
      </c>
      <c r="S36" s="55" t="s">
        <v>31</v>
      </c>
      <c r="T36" s="55" t="s">
        <v>31</v>
      </c>
      <c r="U36" s="55" t="s">
        <v>31</v>
      </c>
      <c r="V36" s="55" t="s">
        <v>31</v>
      </c>
      <c r="W36" s="55" t="s">
        <v>31</v>
      </c>
      <c r="X36" s="55" t="s">
        <v>31</v>
      </c>
      <c r="Y36" s="55" t="s">
        <v>31</v>
      </c>
      <c r="Z36" s="55" t="s">
        <v>31</v>
      </c>
      <c r="AA36" s="55">
        <v>4</v>
      </c>
      <c r="AB36" s="55">
        <v>3</v>
      </c>
      <c r="AC36" s="50" t="s">
        <v>31</v>
      </c>
      <c r="AD36" s="50" t="s">
        <v>31</v>
      </c>
      <c r="AE36" s="56" t="s">
        <v>31</v>
      </c>
      <c r="AF36" s="56" t="s">
        <v>31</v>
      </c>
      <c r="AG36" s="50">
        <v>1</v>
      </c>
      <c r="AH36" s="55">
        <v>9</v>
      </c>
      <c r="AI36" s="56">
        <v>0</v>
      </c>
      <c r="AJ36" s="56">
        <v>0</v>
      </c>
      <c r="AK36" s="56" t="s">
        <v>31</v>
      </c>
      <c r="AL36" s="56" t="s">
        <v>31</v>
      </c>
      <c r="AM36" s="56" t="s">
        <v>31</v>
      </c>
      <c r="AN36" s="56" t="s">
        <v>31</v>
      </c>
      <c r="AO36" s="133" t="s">
        <v>31</v>
      </c>
      <c r="AP36" s="133" t="s">
        <v>31</v>
      </c>
      <c r="AQ36" s="133" t="s">
        <v>31</v>
      </c>
      <c r="AR36" s="133" t="s">
        <v>31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0</v>
      </c>
      <c r="BI36" s="56">
        <v>41</v>
      </c>
      <c r="BJ36" s="56">
        <v>159</v>
      </c>
      <c r="BK36" s="208">
        <v>200</v>
      </c>
      <c r="BL36" s="171">
        <v>20.5</v>
      </c>
    </row>
    <row r="37" spans="1:75">
      <c r="A37" s="63" t="s">
        <v>215</v>
      </c>
      <c r="B37" s="207">
        <v>1993.00000000001</v>
      </c>
      <c r="C37" s="55">
        <v>3</v>
      </c>
      <c r="D37" s="55">
        <v>31</v>
      </c>
      <c r="E37" s="55">
        <v>6</v>
      </c>
      <c r="F37" s="55">
        <v>69</v>
      </c>
      <c r="G37" s="55">
        <v>4</v>
      </c>
      <c r="H37" s="55">
        <v>12</v>
      </c>
      <c r="I37" s="55" t="s">
        <v>31</v>
      </c>
      <c r="J37" s="55" t="s">
        <v>31</v>
      </c>
      <c r="K37" s="55" t="s">
        <v>31</v>
      </c>
      <c r="L37" s="55" t="s">
        <v>31</v>
      </c>
      <c r="M37" s="56">
        <v>1</v>
      </c>
      <c r="N37" s="56">
        <v>4</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133" t="s">
        <v>31</v>
      </c>
      <c r="AP37" s="133" t="s">
        <v>31</v>
      </c>
      <c r="AQ37" s="133" t="s">
        <v>31</v>
      </c>
      <c r="AR37" s="133"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t="s">
        <v>31</v>
      </c>
      <c r="BH37" s="59" t="s">
        <v>31</v>
      </c>
      <c r="BI37" s="56">
        <v>14</v>
      </c>
      <c r="BJ37" s="56">
        <v>116</v>
      </c>
      <c r="BK37" s="208">
        <v>130</v>
      </c>
      <c r="BL37" s="171">
        <v>10.76923076923077</v>
      </c>
    </row>
    <row r="38" spans="1:75">
      <c r="A38" s="63" t="s">
        <v>465</v>
      </c>
      <c r="B38" s="207">
        <v>1993.00000000001</v>
      </c>
      <c r="C38" s="55">
        <v>6</v>
      </c>
      <c r="D38" s="55">
        <v>23</v>
      </c>
      <c r="E38" s="55" t="s">
        <v>31</v>
      </c>
      <c r="F38" s="55" t="s">
        <v>31</v>
      </c>
      <c r="G38" s="55">
        <v>16</v>
      </c>
      <c r="H38" s="55">
        <v>23</v>
      </c>
      <c r="I38" s="55" t="s">
        <v>31</v>
      </c>
      <c r="J38" s="55" t="s">
        <v>31</v>
      </c>
      <c r="K38" s="55" t="s">
        <v>31</v>
      </c>
      <c r="L38" s="55" t="s">
        <v>31</v>
      </c>
      <c r="M38" s="56">
        <v>6</v>
      </c>
      <c r="N38" s="56">
        <v>32</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2</v>
      </c>
      <c r="AC38" s="50" t="s">
        <v>31</v>
      </c>
      <c r="AD38" s="50" t="s">
        <v>31</v>
      </c>
      <c r="AE38" s="56" t="s">
        <v>31</v>
      </c>
      <c r="AF38" s="56" t="s">
        <v>31</v>
      </c>
      <c r="AG38" s="50">
        <v>2</v>
      </c>
      <c r="AH38" s="55">
        <v>3</v>
      </c>
      <c r="AI38" s="56" t="s">
        <v>31</v>
      </c>
      <c r="AJ38" s="56" t="s">
        <v>31</v>
      </c>
      <c r="AK38" s="56" t="s">
        <v>31</v>
      </c>
      <c r="AL38" s="56" t="s">
        <v>31</v>
      </c>
      <c r="AM38" s="56" t="s">
        <v>31</v>
      </c>
      <c r="AN38" s="56" t="s">
        <v>31</v>
      </c>
      <c r="AO38" s="133" t="s">
        <v>31</v>
      </c>
      <c r="AP38" s="133" t="s">
        <v>31</v>
      </c>
      <c r="AQ38" s="133">
        <v>0</v>
      </c>
      <c r="AR38" s="133">
        <v>0</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56">
        <v>32</v>
      </c>
      <c r="BJ38" s="56">
        <v>83</v>
      </c>
      <c r="BK38" s="208">
        <v>115</v>
      </c>
      <c r="BL38" s="171">
        <v>27.826086956521738</v>
      </c>
    </row>
    <row r="39" spans="1:75">
      <c r="A39" s="63" t="s">
        <v>191</v>
      </c>
      <c r="B39" s="207">
        <v>1993.00000000001</v>
      </c>
      <c r="C39" s="55">
        <v>2</v>
      </c>
      <c r="D39" s="55">
        <v>13</v>
      </c>
      <c r="E39" s="55">
        <v>1</v>
      </c>
      <c r="F39" s="55">
        <v>13</v>
      </c>
      <c r="G39" s="55">
        <v>9</v>
      </c>
      <c r="H39" s="55">
        <v>6</v>
      </c>
      <c r="I39" s="55">
        <v>0</v>
      </c>
      <c r="J39" s="55">
        <v>0</v>
      </c>
      <c r="K39" s="55" t="s">
        <v>31</v>
      </c>
      <c r="L39" s="55" t="s">
        <v>31</v>
      </c>
      <c r="M39" s="56">
        <v>11</v>
      </c>
      <c r="N39" s="56">
        <v>16</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12</v>
      </c>
      <c r="AC39" s="50" t="s">
        <v>31</v>
      </c>
      <c r="AD39" s="50" t="s">
        <v>31</v>
      </c>
      <c r="AE39" s="56" t="s">
        <v>31</v>
      </c>
      <c r="AF39" s="56" t="s">
        <v>31</v>
      </c>
      <c r="AG39" s="50">
        <v>4</v>
      </c>
      <c r="AH39" s="55">
        <v>4</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0" t="s">
        <v>31</v>
      </c>
      <c r="AX39" s="55" t="s">
        <v>31</v>
      </c>
      <c r="AY39" s="50" t="s">
        <v>31</v>
      </c>
      <c r="AZ39" s="55" t="s">
        <v>31</v>
      </c>
      <c r="BA39" s="50" t="s">
        <v>31</v>
      </c>
      <c r="BB39" s="55" t="s">
        <v>31</v>
      </c>
      <c r="BC39" s="50" t="s">
        <v>31</v>
      </c>
      <c r="BD39" s="55" t="s">
        <v>31</v>
      </c>
      <c r="BE39" s="50" t="s">
        <v>31</v>
      </c>
      <c r="BF39" s="55" t="s">
        <v>31</v>
      </c>
      <c r="BG39" s="59">
        <v>0</v>
      </c>
      <c r="BH39" s="59">
        <v>0</v>
      </c>
      <c r="BI39" s="56">
        <v>36</v>
      </c>
      <c r="BJ39" s="56">
        <v>64</v>
      </c>
      <c r="BK39" s="208">
        <v>100</v>
      </c>
      <c r="BL39" s="171">
        <v>36</v>
      </c>
    </row>
    <row r="40" spans="1:75">
      <c r="A40" s="134" t="s">
        <v>60</v>
      </c>
      <c r="B40" s="207">
        <v>1994.00000000001</v>
      </c>
      <c r="C40" s="55">
        <v>1</v>
      </c>
      <c r="D40" s="55">
        <v>14</v>
      </c>
      <c r="E40" s="55">
        <v>2</v>
      </c>
      <c r="F40" s="55">
        <v>20</v>
      </c>
      <c r="G40" s="55">
        <v>4</v>
      </c>
      <c r="H40" s="55">
        <v>8</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t="s">
        <v>31</v>
      </c>
      <c r="AB40" s="55" t="s">
        <v>31</v>
      </c>
      <c r="AC40" s="50" t="s">
        <v>31</v>
      </c>
      <c r="AD40" s="50" t="s">
        <v>31</v>
      </c>
      <c r="AE40" s="56" t="s">
        <v>31</v>
      </c>
      <c r="AF40" s="56" t="s">
        <v>31</v>
      </c>
      <c r="AG40" s="50">
        <v>0</v>
      </c>
      <c r="AH40" s="55">
        <v>0</v>
      </c>
      <c r="AI40" s="56">
        <v>0</v>
      </c>
      <c r="AJ40" s="56">
        <v>2</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t="s">
        <v>31</v>
      </c>
      <c r="BH40" s="59" t="s">
        <v>31</v>
      </c>
      <c r="BI40" s="56">
        <v>8</v>
      </c>
      <c r="BJ40" s="56">
        <v>52</v>
      </c>
      <c r="BK40" s="208">
        <v>60</v>
      </c>
      <c r="BL40" s="171">
        <v>13.333333333333334</v>
      </c>
    </row>
    <row r="41" spans="1:75"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row>
    <row r="42" spans="1:75" s="180" customFormat="1" ht="12.75">
      <c r="A42" s="135" t="s">
        <v>61</v>
      </c>
      <c r="B42" s="212"/>
      <c r="C42" s="492">
        <v>17.320703653585927</v>
      </c>
      <c r="D42" s="492"/>
      <c r="E42" s="492">
        <v>14.623955431754876</v>
      </c>
      <c r="F42" s="492"/>
      <c r="G42" s="492">
        <v>40.18018018018018</v>
      </c>
      <c r="H42" s="492"/>
      <c r="I42" s="492">
        <v>10.031347962382444</v>
      </c>
      <c r="J42" s="492"/>
      <c r="K42" s="492"/>
      <c r="L42" s="492"/>
      <c r="M42" s="492">
        <v>24.21875</v>
      </c>
      <c r="N42" s="492"/>
      <c r="O42" s="492">
        <v>44</v>
      </c>
      <c r="P42" s="492"/>
      <c r="Q42" s="492">
        <v>20.930232558139537</v>
      </c>
      <c r="R42" s="492"/>
      <c r="S42" s="492">
        <v>23.809523809523807</v>
      </c>
      <c r="T42" s="492"/>
      <c r="U42" s="492">
        <v>5.2631578947368416</v>
      </c>
      <c r="V42" s="492"/>
      <c r="W42" s="492"/>
      <c r="X42" s="492"/>
      <c r="Y42" s="492"/>
      <c r="Z42" s="492"/>
      <c r="AA42" s="492">
        <v>47.058823529411761</v>
      </c>
      <c r="AB42" s="492"/>
      <c r="AC42" s="492">
        <v>0</v>
      </c>
      <c r="AD42" s="492"/>
      <c r="AE42" s="492">
        <v>66.666666666666657</v>
      </c>
      <c r="AF42" s="492"/>
      <c r="AG42" s="492">
        <v>45.631067961165051</v>
      </c>
      <c r="AH42" s="492"/>
      <c r="AI42" s="492">
        <v>56.000000000000007</v>
      </c>
      <c r="AJ42" s="492"/>
      <c r="AK42" s="137"/>
      <c r="AL42" s="137"/>
      <c r="AM42" s="492">
        <v>8.3333333333333321</v>
      </c>
      <c r="AN42" s="492"/>
      <c r="AO42" s="492"/>
      <c r="AP42" s="492"/>
      <c r="AQ42" s="492">
        <v>0</v>
      </c>
      <c r="AR42" s="492"/>
      <c r="AS42" s="492">
        <v>2.7027027027027026</v>
      </c>
      <c r="AT42" s="492"/>
      <c r="AU42" s="492">
        <v>6.25</v>
      </c>
      <c r="AV42" s="492"/>
      <c r="AW42" s="492"/>
      <c r="AX42" s="492"/>
      <c r="AY42" s="492"/>
      <c r="AZ42" s="492"/>
      <c r="BA42" s="492"/>
      <c r="BB42" s="492"/>
      <c r="BC42" s="492"/>
      <c r="BD42" s="492"/>
      <c r="BE42" s="492"/>
      <c r="BF42" s="492"/>
      <c r="BG42" s="492">
        <v>23.52941176470588</v>
      </c>
      <c r="BH42" s="492"/>
      <c r="BI42" s="492"/>
      <c r="BJ42" s="492"/>
      <c r="BK42" s="213"/>
      <c r="BL42" s="214"/>
      <c r="BM42" s="87"/>
      <c r="BN42" s="87"/>
      <c r="BO42" s="87"/>
      <c r="BP42" s="87"/>
      <c r="BQ42" s="87"/>
      <c r="BR42" s="87"/>
      <c r="BS42" s="87"/>
      <c r="BT42" s="87"/>
      <c r="BU42" s="87"/>
      <c r="BV42" s="87"/>
      <c r="BW42" s="87"/>
    </row>
    <row r="43" spans="1:75"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row>
    <row r="44" spans="1:75">
      <c r="A44" s="150" t="s">
        <v>351</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75">
      <c r="A45" s="150" t="s">
        <v>270</v>
      </c>
      <c r="B45" s="215"/>
    </row>
    <row r="46" spans="1:75">
      <c r="A46" s="150" t="s">
        <v>241</v>
      </c>
      <c r="B46" s="215"/>
      <c r="M46" s="83"/>
      <c r="N46" s="83"/>
      <c r="O46" s="83"/>
      <c r="P46" s="83"/>
    </row>
    <row r="47" spans="1:75">
      <c r="B47" s="215"/>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75">
      <c r="A48" s="150" t="s">
        <v>439</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150" t="s">
        <v>466</v>
      </c>
      <c r="N49" s="173"/>
      <c r="P49" s="173"/>
    </row>
    <row r="50" spans="1:60">
      <c r="A50" s="150" t="s">
        <v>467</v>
      </c>
      <c r="N50" s="173"/>
      <c r="P50" s="173"/>
    </row>
    <row r="51" spans="1:60">
      <c r="A51" s="150" t="s">
        <v>468</v>
      </c>
      <c r="N51" s="173"/>
      <c r="P51" s="173"/>
    </row>
    <row r="52" spans="1:60">
      <c r="A52" s="153" t="s">
        <v>469</v>
      </c>
      <c r="N52" s="173"/>
      <c r="P52" s="173"/>
    </row>
    <row r="53" spans="1:60">
      <c r="A53" s="153" t="s">
        <v>470</v>
      </c>
    </row>
    <row r="54" spans="1:60">
      <c r="A54" s="153" t="s">
        <v>471</v>
      </c>
    </row>
    <row r="55" spans="1:60">
      <c r="A55" s="153" t="s">
        <v>472</v>
      </c>
    </row>
    <row r="56" spans="1:60">
      <c r="A56" s="153" t="s">
        <v>473</v>
      </c>
    </row>
    <row r="57" spans="1:60">
      <c r="A57" s="153" t="s">
        <v>474</v>
      </c>
      <c r="G57" s="174"/>
    </row>
    <row r="58" spans="1:60">
      <c r="A58" s="153" t="s">
        <v>475</v>
      </c>
      <c r="G58" s="174"/>
    </row>
    <row r="59" spans="1:60">
      <c r="A59" s="153" t="s">
        <v>476</v>
      </c>
      <c r="G59" s="174"/>
    </row>
    <row r="60" spans="1:60">
      <c r="A60" s="153" t="s">
        <v>477</v>
      </c>
      <c r="G60" s="174"/>
    </row>
    <row r="61" spans="1:60">
      <c r="A61" s="153" t="s">
        <v>478</v>
      </c>
      <c r="G61" s="174"/>
    </row>
    <row r="62" spans="1:60">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A63" s="63" t="s">
        <v>308</v>
      </c>
      <c r="G63" s="174"/>
    </row>
    <row r="64" spans="1:60">
      <c r="A64" s="63" t="s">
        <v>279</v>
      </c>
      <c r="G64" s="174"/>
    </row>
    <row r="65" spans="1:60">
      <c r="A65" s="63" t="s">
        <v>309</v>
      </c>
    </row>
    <row r="66" spans="1:60">
      <c r="A66" s="63" t="s">
        <v>310</v>
      </c>
      <c r="G66" s="174"/>
    </row>
    <row r="67" spans="1:60">
      <c r="A67" s="63" t="s">
        <v>311</v>
      </c>
      <c r="G67" s="174"/>
    </row>
    <row r="68" spans="1:60">
      <c r="G68" s="174"/>
    </row>
    <row r="69" spans="1:60">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0">
      <c r="F70" s="175"/>
      <c r="G70" s="176"/>
      <c r="H70" s="176"/>
    </row>
    <row r="71" spans="1:60">
      <c r="G71" s="176"/>
      <c r="H71" s="176"/>
    </row>
    <row r="72" spans="1:60">
      <c r="G72" s="176"/>
      <c r="H72" s="176"/>
    </row>
    <row r="73" spans="1:60">
      <c r="F73" s="175"/>
      <c r="G73" s="176"/>
      <c r="H73" s="176"/>
    </row>
    <row r="78" spans="1:60">
      <c r="C78" s="174"/>
      <c r="D78" s="174"/>
      <c r="E78" s="174"/>
      <c r="F78" s="174"/>
      <c r="G78" s="175"/>
      <c r="H78" s="174"/>
      <c r="M78" s="174"/>
      <c r="N78" s="174"/>
      <c r="O78" s="174"/>
      <c r="P78" s="174"/>
    </row>
  </sheetData>
  <mergeCells count="58">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 ref="W4:X4"/>
    <mergeCell ref="Y4:Z4"/>
    <mergeCell ref="AA4:AB4"/>
    <mergeCell ref="AY4:AZ4"/>
    <mergeCell ref="BA4:BB4"/>
    <mergeCell ref="AU4:AV4"/>
    <mergeCell ref="AW4:AX4"/>
    <mergeCell ref="AS4:AT4"/>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M42:N42"/>
    <mergeCell ref="O42:P42"/>
    <mergeCell ref="Q42:R42"/>
    <mergeCell ref="S42:T42"/>
    <mergeCell ref="AC42:AD42"/>
    <mergeCell ref="AE42:AF42"/>
    <mergeCell ref="BG42:BH42"/>
    <mergeCell ref="BI42:BJ42"/>
    <mergeCell ref="AM42:AN42"/>
    <mergeCell ref="AO42:AP42"/>
    <mergeCell ref="AQ42:AR42"/>
    <mergeCell ref="AS42:AT42"/>
    <mergeCell ref="BC42:BD42"/>
    <mergeCell ref="BE42:BF42"/>
    <mergeCell ref="AY42:AZ42"/>
    <mergeCell ref="BA42:BB42"/>
    <mergeCell ref="AU42:AV42"/>
    <mergeCell ref="AW42:AX42"/>
  </mergeCells>
  <phoneticPr fontId="0" type="noConversion"/>
  <pageMargins left="0.7" right="0.7" top="0.78740157499999996" bottom="0.78740157499999996" header="0.3" footer="0.3"/>
  <pageSetup paperSize="9" scale="54"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7">
    <pageSetUpPr fitToPage="1"/>
  </sheetPr>
  <dimension ref="A1:BZ72"/>
  <sheetViews>
    <sheetView zoomScaleNormal="100" workbookViewId="0"/>
  </sheetViews>
  <sheetFormatPr baseColWidth="10" defaultColWidth="11.42578125" defaultRowHeight="15"/>
  <cols>
    <col min="1" max="1" width="14.42578125" style="63" customWidth="1"/>
    <col min="2" max="2" width="7.42578125" style="87" bestFit="1" customWidth="1"/>
    <col min="3" max="10" width="4.42578125" style="87" customWidth="1"/>
    <col min="11" max="12" width="4.42578125" style="87" hidden="1" customWidth="1"/>
    <col min="13" max="22" width="4.42578125" style="87" customWidth="1"/>
    <col min="23" max="26" width="4.42578125" style="87" hidden="1" customWidth="1"/>
    <col min="27" max="28" width="4.42578125" style="87" customWidth="1"/>
    <col min="29" max="30" width="4.42578125" style="14" customWidth="1"/>
    <col min="31" max="36" width="4.42578125" style="87" customWidth="1"/>
    <col min="37" max="38" width="4.42578125" style="87" hidden="1" customWidth="1"/>
    <col min="39" max="48" width="4.42578125" style="87" customWidth="1"/>
    <col min="49" max="58" width="4.42578125" style="87" hidden="1" customWidth="1"/>
    <col min="59" max="60" width="4.42578125" style="87" customWidth="1"/>
    <col min="61" max="63" width="5.5703125" style="87" customWidth="1"/>
    <col min="64" max="64" width="7" style="87" customWidth="1"/>
    <col min="65" max="78" width="11.42578125" style="87" customWidth="1"/>
  </cols>
  <sheetData>
    <row r="1" spans="1:76" s="180" customFormat="1" ht="12.75">
      <c r="A1" s="223" t="s">
        <v>479</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229"/>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2.75">
      <c r="A4" s="105"/>
      <c r="B4" s="106" t="s">
        <v>2</v>
      </c>
      <c r="C4" s="503" t="s">
        <v>364</v>
      </c>
      <c r="D4" s="505"/>
      <c r="E4" s="503" t="s">
        <v>208</v>
      </c>
      <c r="F4" s="504"/>
      <c r="G4" s="503" t="s">
        <v>4</v>
      </c>
      <c r="H4" s="504"/>
      <c r="I4" s="503" t="s">
        <v>5</v>
      </c>
      <c r="J4" s="506"/>
      <c r="K4" s="503" t="s">
        <v>133</v>
      </c>
      <c r="L4" s="504"/>
      <c r="M4" s="503" t="s">
        <v>365</v>
      </c>
      <c r="N4" s="504"/>
      <c r="O4" s="503" t="s">
        <v>284</v>
      </c>
      <c r="P4" s="504"/>
      <c r="Q4" s="503" t="s">
        <v>7</v>
      </c>
      <c r="R4" s="504"/>
      <c r="S4" s="503" t="s">
        <v>8</v>
      </c>
      <c r="T4" s="504"/>
      <c r="U4" s="497" t="s">
        <v>135</v>
      </c>
      <c r="V4" s="498"/>
      <c r="W4" s="503" t="s">
        <v>9</v>
      </c>
      <c r="X4" s="504"/>
      <c r="Y4" s="503" t="s">
        <v>136</v>
      </c>
      <c r="Z4" s="504"/>
      <c r="AA4" s="503" t="s">
        <v>11</v>
      </c>
      <c r="AB4" s="504"/>
      <c r="AC4" s="497" t="s">
        <v>12</v>
      </c>
      <c r="AD4" s="498"/>
      <c r="AE4" s="503" t="s">
        <v>137</v>
      </c>
      <c r="AF4" s="504"/>
      <c r="AG4" s="503" t="s">
        <v>122</v>
      </c>
      <c r="AH4" s="504"/>
      <c r="AI4" s="503" t="s">
        <v>316</v>
      </c>
      <c r="AJ4" s="504"/>
      <c r="AK4" s="493" t="s">
        <v>15</v>
      </c>
      <c r="AL4" s="494"/>
      <c r="AM4" s="503" t="s">
        <v>16</v>
      </c>
      <c r="AN4" s="504"/>
      <c r="AO4" s="503" t="s">
        <v>138</v>
      </c>
      <c r="AP4" s="504"/>
      <c r="AQ4" s="503" t="s">
        <v>17</v>
      </c>
      <c r="AR4" s="504"/>
      <c r="AS4" s="503" t="s">
        <v>139</v>
      </c>
      <c r="AT4" s="504"/>
      <c r="AU4" s="503" t="s">
        <v>18</v>
      </c>
      <c r="AV4" s="504"/>
      <c r="AW4" s="493" t="s">
        <v>102</v>
      </c>
      <c r="AX4" s="494"/>
      <c r="AY4" s="503" t="s">
        <v>140</v>
      </c>
      <c r="AZ4" s="504"/>
      <c r="BA4" s="503" t="s">
        <v>141</v>
      </c>
      <c r="BB4" s="504"/>
      <c r="BC4" s="503" t="s">
        <v>142</v>
      </c>
      <c r="BD4" s="504"/>
      <c r="BE4" s="503" t="s">
        <v>143</v>
      </c>
      <c r="BF4" s="504"/>
      <c r="BG4" s="503" t="s">
        <v>458</v>
      </c>
      <c r="BH4" s="504"/>
      <c r="BI4" s="187" t="s">
        <v>22</v>
      </c>
      <c r="BJ4" s="188"/>
      <c r="BK4" s="189"/>
      <c r="BL4" s="109" t="s">
        <v>23</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2.75">
      <c r="A6" s="52"/>
      <c r="B6" s="114" t="s">
        <v>252</v>
      </c>
      <c r="C6" s="193" t="s">
        <v>25</v>
      </c>
      <c r="D6" s="220" t="s">
        <v>26</v>
      </c>
      <c r="E6" s="193" t="s">
        <v>25</v>
      </c>
      <c r="F6" s="220" t="s">
        <v>26</v>
      </c>
      <c r="G6" s="193" t="s">
        <v>25</v>
      </c>
      <c r="H6" s="220" t="s">
        <v>26</v>
      </c>
      <c r="I6" s="193" t="s">
        <v>25</v>
      </c>
      <c r="J6" s="220" t="s">
        <v>26</v>
      </c>
      <c r="K6" s="193" t="s">
        <v>25</v>
      </c>
      <c r="L6" s="220" t="s">
        <v>26</v>
      </c>
      <c r="M6" s="193" t="s">
        <v>25</v>
      </c>
      <c r="N6" s="220" t="s">
        <v>26</v>
      </c>
      <c r="O6" s="193" t="s">
        <v>25</v>
      </c>
      <c r="P6" s="220" t="s">
        <v>26</v>
      </c>
      <c r="Q6" s="193" t="s">
        <v>25</v>
      </c>
      <c r="R6" s="220" t="s">
        <v>26</v>
      </c>
      <c r="S6" s="193" t="s">
        <v>25</v>
      </c>
      <c r="T6" s="220" t="s">
        <v>26</v>
      </c>
      <c r="U6" s="159" t="s">
        <v>25</v>
      </c>
      <c r="V6" s="160" t="s">
        <v>26</v>
      </c>
      <c r="W6" s="193" t="s">
        <v>25</v>
      </c>
      <c r="X6" s="220" t="s">
        <v>26</v>
      </c>
      <c r="Y6" s="193" t="s">
        <v>25</v>
      </c>
      <c r="Z6" s="220" t="s">
        <v>26</v>
      </c>
      <c r="AA6" s="193" t="s">
        <v>25</v>
      </c>
      <c r="AB6" s="220" t="s">
        <v>26</v>
      </c>
      <c r="AC6" s="159" t="s">
        <v>25</v>
      </c>
      <c r="AD6" s="160" t="s">
        <v>26</v>
      </c>
      <c r="AE6" s="193" t="s">
        <v>25</v>
      </c>
      <c r="AF6" s="220" t="s">
        <v>26</v>
      </c>
      <c r="AG6" s="193" t="s">
        <v>25</v>
      </c>
      <c r="AH6" s="220" t="s">
        <v>26</v>
      </c>
      <c r="AI6" s="193" t="s">
        <v>25</v>
      </c>
      <c r="AJ6" s="220" t="s">
        <v>26</v>
      </c>
      <c r="AK6" s="115" t="s">
        <v>25</v>
      </c>
      <c r="AL6" s="116" t="s">
        <v>26</v>
      </c>
      <c r="AM6" s="193" t="s">
        <v>25</v>
      </c>
      <c r="AN6" s="220" t="s">
        <v>26</v>
      </c>
      <c r="AO6" s="193" t="s">
        <v>25</v>
      </c>
      <c r="AP6" s="220" t="s">
        <v>26</v>
      </c>
      <c r="AQ6" s="193" t="s">
        <v>25</v>
      </c>
      <c r="AR6" s="220" t="s">
        <v>26</v>
      </c>
      <c r="AS6" s="193" t="s">
        <v>25</v>
      </c>
      <c r="AT6" s="220" t="s">
        <v>26</v>
      </c>
      <c r="AU6" s="193" t="s">
        <v>25</v>
      </c>
      <c r="AV6" s="220" t="s">
        <v>26</v>
      </c>
      <c r="AW6" s="115" t="s">
        <v>25</v>
      </c>
      <c r="AX6" s="116" t="s">
        <v>26</v>
      </c>
      <c r="AY6" s="193" t="s">
        <v>25</v>
      </c>
      <c r="AZ6" s="220" t="s">
        <v>26</v>
      </c>
      <c r="BA6" s="193" t="s">
        <v>25</v>
      </c>
      <c r="BB6" s="220" t="s">
        <v>26</v>
      </c>
      <c r="BC6" s="193" t="s">
        <v>25</v>
      </c>
      <c r="BD6" s="220" t="s">
        <v>26</v>
      </c>
      <c r="BE6" s="193" t="s">
        <v>25</v>
      </c>
      <c r="BF6" s="220" t="s">
        <v>26</v>
      </c>
      <c r="BG6" s="193" t="s">
        <v>25</v>
      </c>
      <c r="BH6" s="220" t="s">
        <v>26</v>
      </c>
      <c r="BI6" s="115" t="s">
        <v>25</v>
      </c>
      <c r="BJ6" s="116" t="s">
        <v>26</v>
      </c>
      <c r="BK6" s="118" t="s">
        <v>22</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2.75">
      <c r="A9" s="126" t="s">
        <v>22</v>
      </c>
      <c r="B9" s="201" t="s">
        <v>480</v>
      </c>
      <c r="C9" s="202">
        <v>85</v>
      </c>
      <c r="D9" s="202">
        <v>650</v>
      </c>
      <c r="E9" s="202">
        <v>78</v>
      </c>
      <c r="F9" s="202">
        <v>682</v>
      </c>
      <c r="G9" s="202">
        <v>144</v>
      </c>
      <c r="H9" s="202">
        <v>396</v>
      </c>
      <c r="I9" s="202">
        <v>24</v>
      </c>
      <c r="J9" s="202">
        <v>273</v>
      </c>
      <c r="K9" s="202">
        <v>0</v>
      </c>
      <c r="L9" s="202">
        <v>0</v>
      </c>
      <c r="M9" s="202">
        <v>21</v>
      </c>
      <c r="N9" s="202">
        <v>95</v>
      </c>
      <c r="O9" s="202">
        <v>9</v>
      </c>
      <c r="P9" s="202">
        <v>23</v>
      </c>
      <c r="Q9" s="202">
        <v>9</v>
      </c>
      <c r="R9" s="202">
        <v>32</v>
      </c>
      <c r="S9" s="202">
        <v>5</v>
      </c>
      <c r="T9" s="202">
        <v>16</v>
      </c>
      <c r="U9" s="202">
        <v>2</v>
      </c>
      <c r="V9" s="202">
        <v>16</v>
      </c>
      <c r="W9" s="202">
        <v>0</v>
      </c>
      <c r="X9" s="202">
        <v>0</v>
      </c>
      <c r="Y9" s="202">
        <v>0</v>
      </c>
      <c r="Z9" s="202">
        <v>0</v>
      </c>
      <c r="AA9" s="202">
        <v>6</v>
      </c>
      <c r="AB9" s="202">
        <v>12</v>
      </c>
      <c r="AC9" s="202">
        <v>3</v>
      </c>
      <c r="AD9" s="202">
        <v>8</v>
      </c>
      <c r="AE9" s="202">
        <v>5</v>
      </c>
      <c r="AF9" s="202">
        <v>7</v>
      </c>
      <c r="AG9" s="202">
        <v>34</v>
      </c>
      <c r="AH9" s="202">
        <v>84</v>
      </c>
      <c r="AI9" s="202">
        <v>14</v>
      </c>
      <c r="AJ9" s="202">
        <v>20</v>
      </c>
      <c r="AK9" s="202">
        <v>0</v>
      </c>
      <c r="AL9" s="202">
        <v>0</v>
      </c>
      <c r="AM9" s="202">
        <v>1</v>
      </c>
      <c r="AN9" s="202">
        <v>24</v>
      </c>
      <c r="AO9" s="202">
        <v>2</v>
      </c>
      <c r="AP9" s="202">
        <v>7</v>
      </c>
      <c r="AQ9" s="202">
        <v>0</v>
      </c>
      <c r="AR9" s="202">
        <v>2</v>
      </c>
      <c r="AS9" s="202">
        <v>0</v>
      </c>
      <c r="AT9" s="202">
        <v>47</v>
      </c>
      <c r="AU9" s="202">
        <v>2</v>
      </c>
      <c r="AV9" s="202">
        <v>10</v>
      </c>
      <c r="AW9" s="202">
        <v>0</v>
      </c>
      <c r="AX9" s="202">
        <v>0</v>
      </c>
      <c r="AY9" s="202">
        <v>0</v>
      </c>
      <c r="AZ9" s="202">
        <v>0</v>
      </c>
      <c r="BA9" s="202">
        <v>0</v>
      </c>
      <c r="BB9" s="202">
        <v>0</v>
      </c>
      <c r="BC9" s="202">
        <v>0</v>
      </c>
      <c r="BD9" s="202">
        <v>0</v>
      </c>
      <c r="BE9" s="202">
        <v>0</v>
      </c>
      <c r="BF9" s="202">
        <v>0</v>
      </c>
      <c r="BG9" s="202">
        <v>7</v>
      </c>
      <c r="BH9" s="202">
        <v>27</v>
      </c>
      <c r="BI9" s="202">
        <v>456</v>
      </c>
      <c r="BJ9" s="202">
        <v>2545</v>
      </c>
      <c r="BK9" s="202">
        <v>3001</v>
      </c>
      <c r="BL9" s="203">
        <v>15.194935021659449</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304"/>
      <c r="BN10" s="87"/>
      <c r="BO10" s="87"/>
      <c r="BP10" s="87"/>
      <c r="BQ10" s="87"/>
      <c r="BR10" s="87"/>
      <c r="BS10" s="87"/>
      <c r="BT10" s="87"/>
      <c r="BU10" s="87"/>
      <c r="BV10" s="87"/>
      <c r="BW10" s="87"/>
      <c r="BX10" s="87"/>
    </row>
    <row r="11" spans="1:76">
      <c r="A11" s="63" t="s">
        <v>167</v>
      </c>
      <c r="B11" s="207">
        <v>1991</v>
      </c>
      <c r="C11" s="56">
        <v>6</v>
      </c>
      <c r="D11" s="56">
        <v>44</v>
      </c>
      <c r="E11" s="56">
        <v>1</v>
      </c>
      <c r="F11" s="56">
        <v>12</v>
      </c>
      <c r="G11" s="56">
        <v>15</v>
      </c>
      <c r="H11" s="56">
        <v>28</v>
      </c>
      <c r="I11" s="56">
        <v>3</v>
      </c>
      <c r="J11" s="56">
        <v>34</v>
      </c>
      <c r="K11" s="56">
        <v>0</v>
      </c>
      <c r="L11" s="56">
        <v>0</v>
      </c>
      <c r="M11" s="56" t="s">
        <v>31</v>
      </c>
      <c r="N11" s="56" t="s">
        <v>31</v>
      </c>
      <c r="O11" s="56">
        <v>1</v>
      </c>
      <c r="P11" s="56">
        <v>1</v>
      </c>
      <c r="Q11" s="56">
        <v>1</v>
      </c>
      <c r="R11" s="56">
        <v>6</v>
      </c>
      <c r="S11" s="56" t="s">
        <v>31</v>
      </c>
      <c r="T11" s="56" t="s">
        <v>31</v>
      </c>
      <c r="U11" s="55" t="s">
        <v>31</v>
      </c>
      <c r="V11" s="55" t="s">
        <v>31</v>
      </c>
      <c r="W11" s="56" t="s">
        <v>31</v>
      </c>
      <c r="X11" s="56" t="s">
        <v>31</v>
      </c>
      <c r="Y11" s="56" t="s">
        <v>31</v>
      </c>
      <c r="Z11" s="56" t="s">
        <v>31</v>
      </c>
      <c r="AA11" s="56" t="s">
        <v>31</v>
      </c>
      <c r="AB11" s="56" t="s">
        <v>31</v>
      </c>
      <c r="AC11" s="50" t="s">
        <v>31</v>
      </c>
      <c r="AD11" s="50" t="s">
        <v>31</v>
      </c>
      <c r="AE11" s="56" t="s">
        <v>31</v>
      </c>
      <c r="AF11" s="56" t="s">
        <v>31</v>
      </c>
      <c r="AG11" s="56">
        <v>7</v>
      </c>
      <c r="AH11" s="56">
        <v>13</v>
      </c>
      <c r="AI11" s="56">
        <v>2</v>
      </c>
      <c r="AJ11" s="56">
        <v>0</v>
      </c>
      <c r="AK11" s="56" t="s">
        <v>31</v>
      </c>
      <c r="AL11" s="56" t="s">
        <v>31</v>
      </c>
      <c r="AM11" s="56">
        <v>0</v>
      </c>
      <c r="AN11" s="56">
        <v>4</v>
      </c>
      <c r="AO11" s="56" t="s">
        <v>31</v>
      </c>
      <c r="AP11" s="56" t="s">
        <v>31</v>
      </c>
      <c r="AQ11" s="56">
        <v>0</v>
      </c>
      <c r="AR11" s="56">
        <v>0</v>
      </c>
      <c r="AS11" s="56">
        <v>0</v>
      </c>
      <c r="AT11" s="56">
        <v>2</v>
      </c>
      <c r="AU11" s="56" t="s">
        <v>31</v>
      </c>
      <c r="AV11" s="56" t="s">
        <v>31</v>
      </c>
      <c r="AW11" s="56" t="s">
        <v>31</v>
      </c>
      <c r="AX11" s="56" t="s">
        <v>31</v>
      </c>
      <c r="AY11" s="56" t="s">
        <v>31</v>
      </c>
      <c r="AZ11" s="56" t="s">
        <v>31</v>
      </c>
      <c r="BA11" s="56" t="s">
        <v>31</v>
      </c>
      <c r="BB11" s="56" t="s">
        <v>31</v>
      </c>
      <c r="BC11" s="56" t="s">
        <v>31</v>
      </c>
      <c r="BD11" s="56" t="s">
        <v>31</v>
      </c>
      <c r="BE11" s="56" t="s">
        <v>31</v>
      </c>
      <c r="BF11" s="56" t="s">
        <v>31</v>
      </c>
      <c r="BG11" s="56">
        <v>0</v>
      </c>
      <c r="BH11" s="56">
        <v>0</v>
      </c>
      <c r="BI11" s="56">
        <v>36</v>
      </c>
      <c r="BJ11" s="56">
        <v>144</v>
      </c>
      <c r="BK11" s="56">
        <v>180</v>
      </c>
      <c r="BL11" s="209">
        <v>20</v>
      </c>
      <c r="BM11" s="304"/>
    </row>
    <row r="12" spans="1:76">
      <c r="A12" s="63" t="s">
        <v>184</v>
      </c>
      <c r="B12" s="207">
        <v>1990</v>
      </c>
      <c r="C12" s="56">
        <v>5</v>
      </c>
      <c r="D12" s="56">
        <v>30</v>
      </c>
      <c r="E12" s="56">
        <v>0</v>
      </c>
      <c r="F12" s="56">
        <v>3</v>
      </c>
      <c r="G12" s="56">
        <v>17</v>
      </c>
      <c r="H12" s="56">
        <v>40</v>
      </c>
      <c r="I12" s="56">
        <v>8</v>
      </c>
      <c r="J12" s="56">
        <v>63</v>
      </c>
      <c r="K12" s="56" t="s">
        <v>31</v>
      </c>
      <c r="L12" s="56" t="s">
        <v>31</v>
      </c>
      <c r="M12" s="56" t="s">
        <v>31</v>
      </c>
      <c r="N12" s="56" t="s">
        <v>31</v>
      </c>
      <c r="O12" s="56">
        <v>2</v>
      </c>
      <c r="P12" s="56">
        <v>1</v>
      </c>
      <c r="Q12" s="56">
        <v>0</v>
      </c>
      <c r="R12" s="56">
        <v>4</v>
      </c>
      <c r="S12" s="56" t="s">
        <v>31</v>
      </c>
      <c r="T12" s="56" t="s">
        <v>31</v>
      </c>
      <c r="U12" s="55" t="s">
        <v>31</v>
      </c>
      <c r="V12" s="55" t="s">
        <v>31</v>
      </c>
      <c r="W12" s="56" t="s">
        <v>31</v>
      </c>
      <c r="X12" s="56" t="s">
        <v>31</v>
      </c>
      <c r="Y12" s="56" t="s">
        <v>31</v>
      </c>
      <c r="Z12" s="56" t="s">
        <v>31</v>
      </c>
      <c r="AA12" s="56" t="s">
        <v>31</v>
      </c>
      <c r="AB12" s="56" t="s">
        <v>31</v>
      </c>
      <c r="AC12" s="50">
        <v>0</v>
      </c>
      <c r="AD12" s="50">
        <v>2</v>
      </c>
      <c r="AE12" s="56" t="s">
        <v>31</v>
      </c>
      <c r="AF12" s="56" t="s">
        <v>31</v>
      </c>
      <c r="AG12" s="56">
        <v>1</v>
      </c>
      <c r="AH12" s="56">
        <v>13</v>
      </c>
      <c r="AI12" s="56">
        <v>2</v>
      </c>
      <c r="AJ12" s="56">
        <v>1</v>
      </c>
      <c r="AK12" s="56" t="s">
        <v>31</v>
      </c>
      <c r="AL12" s="56" t="s">
        <v>31</v>
      </c>
      <c r="AM12" s="56">
        <v>0</v>
      </c>
      <c r="AN12" s="56">
        <v>3</v>
      </c>
      <c r="AO12" s="56" t="s">
        <v>31</v>
      </c>
      <c r="AP12" s="56" t="s">
        <v>31</v>
      </c>
      <c r="AQ12" s="56">
        <v>0</v>
      </c>
      <c r="AR12" s="56">
        <v>2</v>
      </c>
      <c r="AS12" s="56">
        <v>0</v>
      </c>
      <c r="AT12" s="56">
        <v>1</v>
      </c>
      <c r="AU12" s="56" t="s">
        <v>31</v>
      </c>
      <c r="AV12" s="56" t="s">
        <v>31</v>
      </c>
      <c r="AW12" s="56" t="s">
        <v>31</v>
      </c>
      <c r="AX12" s="56" t="s">
        <v>31</v>
      </c>
      <c r="AY12" s="56" t="s">
        <v>31</v>
      </c>
      <c r="AZ12" s="56" t="s">
        <v>31</v>
      </c>
      <c r="BA12" s="56" t="s">
        <v>31</v>
      </c>
      <c r="BB12" s="56" t="s">
        <v>31</v>
      </c>
      <c r="BC12" s="56" t="s">
        <v>31</v>
      </c>
      <c r="BD12" s="56" t="s">
        <v>31</v>
      </c>
      <c r="BE12" s="56" t="s">
        <v>31</v>
      </c>
      <c r="BF12" s="56" t="s">
        <v>31</v>
      </c>
      <c r="BG12" s="56">
        <v>0</v>
      </c>
      <c r="BH12" s="56">
        <v>2</v>
      </c>
      <c r="BI12" s="56">
        <v>35</v>
      </c>
      <c r="BJ12" s="56">
        <v>165</v>
      </c>
      <c r="BK12" s="56">
        <v>200</v>
      </c>
      <c r="BL12" s="171">
        <v>17.5</v>
      </c>
    </row>
    <row r="13" spans="1:76">
      <c r="A13" s="63" t="s">
        <v>239</v>
      </c>
      <c r="B13" s="207">
        <v>1991</v>
      </c>
      <c r="C13" s="56">
        <v>9</v>
      </c>
      <c r="D13" s="56">
        <v>48</v>
      </c>
      <c r="E13" s="56">
        <v>17</v>
      </c>
      <c r="F13" s="56">
        <v>65</v>
      </c>
      <c r="G13" s="56">
        <v>8</v>
      </c>
      <c r="H13" s="56">
        <v>8</v>
      </c>
      <c r="I13" s="56" t="s">
        <v>31</v>
      </c>
      <c r="J13" s="56" t="s">
        <v>31</v>
      </c>
      <c r="K13" s="56" t="s">
        <v>31</v>
      </c>
      <c r="L13" s="56" t="s">
        <v>31</v>
      </c>
      <c r="M13" s="56" t="s">
        <v>31</v>
      </c>
      <c r="N13" s="56" t="s">
        <v>31</v>
      </c>
      <c r="O13" s="56">
        <v>0</v>
      </c>
      <c r="P13" s="56">
        <v>0</v>
      </c>
      <c r="Q13" s="56" t="s">
        <v>31</v>
      </c>
      <c r="R13" s="56" t="s">
        <v>31</v>
      </c>
      <c r="S13" s="56">
        <v>0</v>
      </c>
      <c r="T13" s="56">
        <v>1</v>
      </c>
      <c r="U13" s="55" t="s">
        <v>31</v>
      </c>
      <c r="V13" s="55" t="s">
        <v>31</v>
      </c>
      <c r="W13" s="56" t="s">
        <v>31</v>
      </c>
      <c r="X13" s="56" t="s">
        <v>31</v>
      </c>
      <c r="Y13" s="56" t="s">
        <v>31</v>
      </c>
      <c r="Z13" s="56" t="s">
        <v>31</v>
      </c>
      <c r="AA13" s="56" t="s">
        <v>31</v>
      </c>
      <c r="AB13" s="56" t="s">
        <v>31</v>
      </c>
      <c r="AC13" s="50" t="s">
        <v>31</v>
      </c>
      <c r="AD13" s="50" t="s">
        <v>31</v>
      </c>
      <c r="AE13" s="56" t="s">
        <v>31</v>
      </c>
      <c r="AF13" s="56" t="s">
        <v>31</v>
      </c>
      <c r="AG13" s="56">
        <v>7</v>
      </c>
      <c r="AH13" s="56">
        <v>6</v>
      </c>
      <c r="AI13" s="56">
        <v>1</v>
      </c>
      <c r="AJ13" s="56">
        <v>0</v>
      </c>
      <c r="AK13" s="56" t="s">
        <v>31</v>
      </c>
      <c r="AL13" s="56" t="s">
        <v>31</v>
      </c>
      <c r="AM13" s="56">
        <v>0</v>
      </c>
      <c r="AN13" s="56">
        <v>0</v>
      </c>
      <c r="AO13" s="56" t="s">
        <v>31</v>
      </c>
      <c r="AP13" s="56" t="s">
        <v>31</v>
      </c>
      <c r="AQ13" s="56" t="s">
        <v>31</v>
      </c>
      <c r="AR13" s="56" t="s">
        <v>31</v>
      </c>
      <c r="AS13" s="56" t="s">
        <v>31</v>
      </c>
      <c r="AT13" s="56" t="s">
        <v>31</v>
      </c>
      <c r="AU13" s="56" t="s">
        <v>31</v>
      </c>
      <c r="AV13" s="56" t="s">
        <v>31</v>
      </c>
      <c r="AW13" s="56" t="s">
        <v>31</v>
      </c>
      <c r="AX13" s="56" t="s">
        <v>31</v>
      </c>
      <c r="AY13" s="56" t="s">
        <v>31</v>
      </c>
      <c r="AZ13" s="56" t="s">
        <v>31</v>
      </c>
      <c r="BA13" s="56" t="s">
        <v>31</v>
      </c>
      <c r="BB13" s="56" t="s">
        <v>31</v>
      </c>
      <c r="BC13" s="56" t="s">
        <v>31</v>
      </c>
      <c r="BD13" s="56" t="s">
        <v>31</v>
      </c>
      <c r="BE13" s="56" t="s">
        <v>31</v>
      </c>
      <c r="BF13" s="56" t="s">
        <v>31</v>
      </c>
      <c r="BG13" s="56" t="s">
        <v>31</v>
      </c>
      <c r="BH13" s="56" t="s">
        <v>31</v>
      </c>
      <c r="BI13" s="56">
        <v>42</v>
      </c>
      <c r="BJ13" s="56">
        <v>128</v>
      </c>
      <c r="BK13" s="56">
        <v>170</v>
      </c>
      <c r="BL13" s="171">
        <v>24.705882352941178</v>
      </c>
    </row>
    <row r="14" spans="1:76">
      <c r="A14" s="63" t="s">
        <v>34</v>
      </c>
      <c r="B14" s="207">
        <v>1988</v>
      </c>
      <c r="C14" s="56">
        <v>3</v>
      </c>
      <c r="D14" s="56">
        <v>14</v>
      </c>
      <c r="E14" s="56">
        <v>2</v>
      </c>
      <c r="F14" s="56">
        <v>39</v>
      </c>
      <c r="G14" s="56">
        <v>1</v>
      </c>
      <c r="H14" s="56">
        <v>5</v>
      </c>
      <c r="I14" s="56" t="s">
        <v>31</v>
      </c>
      <c r="J14" s="56" t="s">
        <v>31</v>
      </c>
      <c r="K14" s="56" t="s">
        <v>31</v>
      </c>
      <c r="L14" s="56" t="s">
        <v>31</v>
      </c>
      <c r="M14" s="56" t="s">
        <v>31</v>
      </c>
      <c r="N14" s="56" t="s">
        <v>31</v>
      </c>
      <c r="O14" s="56" t="s">
        <v>31</v>
      </c>
      <c r="P14" s="56" t="s">
        <v>31</v>
      </c>
      <c r="Q14" s="56" t="s">
        <v>31</v>
      </c>
      <c r="R14" s="56" t="s">
        <v>31</v>
      </c>
      <c r="S14" s="56" t="s">
        <v>31</v>
      </c>
      <c r="T14" s="56" t="s">
        <v>31</v>
      </c>
      <c r="U14" s="55" t="s">
        <v>31</v>
      </c>
      <c r="V14" s="55" t="s">
        <v>31</v>
      </c>
      <c r="W14" s="56" t="s">
        <v>31</v>
      </c>
      <c r="X14" s="56" t="s">
        <v>31</v>
      </c>
      <c r="Y14" s="56" t="s">
        <v>31</v>
      </c>
      <c r="Z14" s="56" t="s">
        <v>31</v>
      </c>
      <c r="AA14" s="56" t="s">
        <v>31</v>
      </c>
      <c r="AB14" s="56" t="s">
        <v>31</v>
      </c>
      <c r="AC14" s="50" t="s">
        <v>31</v>
      </c>
      <c r="AD14" s="50"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v>0</v>
      </c>
      <c r="BH14" s="56">
        <v>0</v>
      </c>
      <c r="BI14" s="56">
        <v>6</v>
      </c>
      <c r="BJ14" s="56">
        <v>58</v>
      </c>
      <c r="BK14" s="56">
        <v>64</v>
      </c>
      <c r="BL14" s="171">
        <v>9.375</v>
      </c>
    </row>
    <row r="15" spans="1:76">
      <c r="A15" s="63" t="s">
        <v>35</v>
      </c>
      <c r="B15" s="207">
        <v>1988</v>
      </c>
      <c r="C15" s="56">
        <v>0</v>
      </c>
      <c r="D15" s="56">
        <v>30</v>
      </c>
      <c r="E15" s="56">
        <v>4</v>
      </c>
      <c r="F15" s="56">
        <v>45</v>
      </c>
      <c r="G15" s="56">
        <v>0</v>
      </c>
      <c r="H15" s="56">
        <v>13</v>
      </c>
      <c r="I15" s="56">
        <v>0</v>
      </c>
      <c r="J15" s="56">
        <v>4</v>
      </c>
      <c r="K15" s="56" t="s">
        <v>31</v>
      </c>
      <c r="L15" s="56" t="s">
        <v>31</v>
      </c>
      <c r="M15" s="56" t="s">
        <v>31</v>
      </c>
      <c r="N15" s="56" t="s">
        <v>31</v>
      </c>
      <c r="O15" s="56" t="s">
        <v>31</v>
      </c>
      <c r="P15" s="56" t="s">
        <v>31</v>
      </c>
      <c r="Q15" s="56" t="s">
        <v>31</v>
      </c>
      <c r="R15" s="56" t="s">
        <v>31</v>
      </c>
      <c r="S15" s="56" t="s">
        <v>31</v>
      </c>
      <c r="T15" s="56" t="s">
        <v>31</v>
      </c>
      <c r="U15" s="55" t="s">
        <v>31</v>
      </c>
      <c r="V15" s="55" t="s">
        <v>31</v>
      </c>
      <c r="W15" s="56" t="s">
        <v>31</v>
      </c>
      <c r="X15" s="56" t="s">
        <v>31</v>
      </c>
      <c r="Y15" s="56" t="s">
        <v>31</v>
      </c>
      <c r="Z15" s="56" t="s">
        <v>31</v>
      </c>
      <c r="AA15" s="56" t="s">
        <v>31</v>
      </c>
      <c r="AB15" s="56" t="s">
        <v>31</v>
      </c>
      <c r="AC15" s="50" t="s">
        <v>31</v>
      </c>
      <c r="AD15" s="50" t="s">
        <v>31</v>
      </c>
      <c r="AE15" s="56" t="s">
        <v>31</v>
      </c>
      <c r="AF15" s="56" t="s">
        <v>31</v>
      </c>
      <c r="AG15" s="56">
        <v>0</v>
      </c>
      <c r="AH15" s="56">
        <v>4</v>
      </c>
      <c r="AI15" s="56" t="s">
        <v>31</v>
      </c>
      <c r="AJ15" s="56" t="s">
        <v>31</v>
      </c>
      <c r="AK15" s="56" t="s">
        <v>31</v>
      </c>
      <c r="AL15" s="56" t="s">
        <v>31</v>
      </c>
      <c r="AM15" s="56" t="s">
        <v>31</v>
      </c>
      <c r="AN15" s="56" t="s">
        <v>31</v>
      </c>
      <c r="AO15" s="56" t="s">
        <v>31</v>
      </c>
      <c r="AP15" s="56" t="s">
        <v>31</v>
      </c>
      <c r="AQ15" s="56" t="s">
        <v>31</v>
      </c>
      <c r="AR15" s="56" t="s">
        <v>31</v>
      </c>
      <c r="AS15" s="56">
        <v>0</v>
      </c>
      <c r="AT15" s="56">
        <v>0</v>
      </c>
      <c r="AU15" s="56" t="s">
        <v>31</v>
      </c>
      <c r="AV15" s="56" t="s">
        <v>31</v>
      </c>
      <c r="AW15" s="56" t="s">
        <v>31</v>
      </c>
      <c r="AX15" s="56" t="s">
        <v>31</v>
      </c>
      <c r="AY15" s="56" t="s">
        <v>31</v>
      </c>
      <c r="AZ15" s="56" t="s">
        <v>31</v>
      </c>
      <c r="BA15" s="56" t="s">
        <v>31</v>
      </c>
      <c r="BB15" s="56" t="s">
        <v>31</v>
      </c>
      <c r="BC15" s="56" t="s">
        <v>31</v>
      </c>
      <c r="BD15" s="56" t="s">
        <v>31</v>
      </c>
      <c r="BE15" s="56" t="s">
        <v>31</v>
      </c>
      <c r="BF15" s="56" t="s">
        <v>31</v>
      </c>
      <c r="BG15" s="56" t="s">
        <v>31</v>
      </c>
      <c r="BH15" s="56" t="s">
        <v>31</v>
      </c>
      <c r="BI15" s="56">
        <v>4</v>
      </c>
      <c r="BJ15" s="56">
        <v>96</v>
      </c>
      <c r="BK15" s="56">
        <v>100</v>
      </c>
      <c r="BL15" s="171">
        <v>4</v>
      </c>
    </row>
    <row r="16" spans="1:76">
      <c r="B16" s="65"/>
      <c r="C16" s="208"/>
      <c r="D16" s="208"/>
      <c r="E16" s="208"/>
      <c r="F16" s="208"/>
      <c r="G16" s="208"/>
      <c r="H16" s="208"/>
      <c r="I16" s="208"/>
      <c r="J16" s="208"/>
      <c r="K16" s="208"/>
      <c r="L16" s="208"/>
      <c r="M16" s="208"/>
      <c r="N16" s="208"/>
      <c r="O16" s="208"/>
      <c r="P16" s="208"/>
      <c r="Q16" s="208"/>
      <c r="R16" s="208"/>
      <c r="S16" s="208"/>
      <c r="T16" s="208"/>
      <c r="U16" s="55"/>
      <c r="V16" s="55"/>
      <c r="W16" s="208"/>
      <c r="X16" s="208"/>
      <c r="Y16" s="208"/>
      <c r="Z16" s="208"/>
      <c r="AA16" s="208"/>
      <c r="AB16" s="208"/>
      <c r="AC16" s="50"/>
      <c r="AD16" s="50"/>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56"/>
      <c r="BL16" s="171"/>
    </row>
    <row r="17" spans="1:64">
      <c r="A17" s="63" t="s">
        <v>185</v>
      </c>
      <c r="B17" s="207">
        <v>1990</v>
      </c>
      <c r="C17" s="56">
        <v>1</v>
      </c>
      <c r="D17" s="56">
        <v>13</v>
      </c>
      <c r="E17" s="56">
        <v>3</v>
      </c>
      <c r="F17" s="56">
        <v>32</v>
      </c>
      <c r="G17" s="56" t="s">
        <v>31</v>
      </c>
      <c r="H17" s="56" t="s">
        <v>31</v>
      </c>
      <c r="I17" s="56" t="s">
        <v>31</v>
      </c>
      <c r="J17" s="56" t="s">
        <v>31</v>
      </c>
      <c r="K17" s="56" t="s">
        <v>31</v>
      </c>
      <c r="L17" s="56" t="s">
        <v>31</v>
      </c>
      <c r="M17" s="56" t="s">
        <v>31</v>
      </c>
      <c r="N17" s="56" t="s">
        <v>31</v>
      </c>
      <c r="O17" s="56" t="s">
        <v>31</v>
      </c>
      <c r="P17" s="56" t="s">
        <v>31</v>
      </c>
      <c r="Q17" s="56" t="s">
        <v>31</v>
      </c>
      <c r="R17" s="56" t="s">
        <v>31</v>
      </c>
      <c r="S17" s="56" t="s">
        <v>31</v>
      </c>
      <c r="T17" s="56" t="s">
        <v>31</v>
      </c>
      <c r="U17" s="55" t="s">
        <v>31</v>
      </c>
      <c r="V17" s="55" t="s">
        <v>31</v>
      </c>
      <c r="W17" s="56" t="s">
        <v>31</v>
      </c>
      <c r="X17" s="56" t="s">
        <v>31</v>
      </c>
      <c r="Y17" s="56" t="s">
        <v>31</v>
      </c>
      <c r="Z17" s="56" t="s">
        <v>31</v>
      </c>
      <c r="AA17" s="56" t="s">
        <v>31</v>
      </c>
      <c r="AB17" s="56" t="s">
        <v>31</v>
      </c>
      <c r="AC17" s="50" t="s">
        <v>31</v>
      </c>
      <c r="AD17" s="50" t="s">
        <v>31</v>
      </c>
      <c r="AE17" s="56" t="s">
        <v>31</v>
      </c>
      <c r="AF17" s="56" t="s">
        <v>31</v>
      </c>
      <c r="AG17" s="56" t="s">
        <v>31</v>
      </c>
      <c r="AH17" s="56" t="s">
        <v>31</v>
      </c>
      <c r="AI17" s="56" t="s">
        <v>31</v>
      </c>
      <c r="AJ17" s="56" t="s">
        <v>31</v>
      </c>
      <c r="AK17" s="56" t="s">
        <v>31</v>
      </c>
      <c r="AL17" s="56" t="s">
        <v>31</v>
      </c>
      <c r="AM17" s="56" t="s">
        <v>31</v>
      </c>
      <c r="AN17" s="56" t="s">
        <v>31</v>
      </c>
      <c r="AO17" s="56" t="s">
        <v>31</v>
      </c>
      <c r="AP17" s="56" t="s">
        <v>31</v>
      </c>
      <c r="AQ17" s="56" t="s">
        <v>31</v>
      </c>
      <c r="AR17" s="56" t="s">
        <v>31</v>
      </c>
      <c r="AS17" s="56">
        <v>0</v>
      </c>
      <c r="AT17" s="56">
        <v>0</v>
      </c>
      <c r="AU17" s="56" t="s">
        <v>31</v>
      </c>
      <c r="AV17" s="56" t="s">
        <v>31</v>
      </c>
      <c r="AW17" s="56" t="s">
        <v>31</v>
      </c>
      <c r="AX17" s="56" t="s">
        <v>31</v>
      </c>
      <c r="AY17" s="56" t="s">
        <v>31</v>
      </c>
      <c r="AZ17" s="56" t="s">
        <v>31</v>
      </c>
      <c r="BA17" s="56" t="s">
        <v>31</v>
      </c>
      <c r="BB17" s="56" t="s">
        <v>31</v>
      </c>
      <c r="BC17" s="56" t="s">
        <v>31</v>
      </c>
      <c r="BD17" s="56" t="s">
        <v>31</v>
      </c>
      <c r="BE17" s="56" t="s">
        <v>31</v>
      </c>
      <c r="BF17" s="56" t="s">
        <v>31</v>
      </c>
      <c r="BG17" s="56">
        <v>2</v>
      </c>
      <c r="BH17" s="56">
        <v>4</v>
      </c>
      <c r="BI17" s="56">
        <v>6</v>
      </c>
      <c r="BJ17" s="56">
        <v>49</v>
      </c>
      <c r="BK17" s="56">
        <v>55</v>
      </c>
      <c r="BL17" s="171">
        <v>10.909090909090908</v>
      </c>
    </row>
    <row r="18" spans="1:64">
      <c r="A18" s="63" t="s">
        <v>240</v>
      </c>
      <c r="B18" s="207">
        <v>1990</v>
      </c>
      <c r="C18" s="56">
        <v>1</v>
      </c>
      <c r="D18" s="56">
        <v>21</v>
      </c>
      <c r="E18" s="56">
        <v>4</v>
      </c>
      <c r="F18" s="56">
        <v>26</v>
      </c>
      <c r="G18" s="56" t="s">
        <v>31</v>
      </c>
      <c r="H18" s="56" t="s">
        <v>31</v>
      </c>
      <c r="I18" s="56" t="s">
        <v>31</v>
      </c>
      <c r="J18" s="56" t="s">
        <v>31</v>
      </c>
      <c r="K18" s="56" t="s">
        <v>31</v>
      </c>
      <c r="L18" s="56" t="s">
        <v>31</v>
      </c>
      <c r="M18" s="56" t="s">
        <v>31</v>
      </c>
      <c r="N18" s="56" t="s">
        <v>31</v>
      </c>
      <c r="O18" s="56" t="s">
        <v>31</v>
      </c>
      <c r="P18" s="56" t="s">
        <v>31</v>
      </c>
      <c r="Q18" s="56" t="s">
        <v>31</v>
      </c>
      <c r="R18" s="56" t="s">
        <v>31</v>
      </c>
      <c r="S18" s="56" t="s">
        <v>31</v>
      </c>
      <c r="T18" s="56" t="s">
        <v>31</v>
      </c>
      <c r="U18" s="55" t="s">
        <v>31</v>
      </c>
      <c r="V18" s="55" t="s">
        <v>31</v>
      </c>
      <c r="W18" s="56" t="s">
        <v>31</v>
      </c>
      <c r="X18" s="56" t="s">
        <v>31</v>
      </c>
      <c r="Y18" s="56" t="s">
        <v>31</v>
      </c>
      <c r="Z18" s="56" t="s">
        <v>31</v>
      </c>
      <c r="AA18" s="56" t="s">
        <v>31</v>
      </c>
      <c r="AB18" s="56" t="s">
        <v>31</v>
      </c>
      <c r="AC18" s="50" t="s">
        <v>31</v>
      </c>
      <c r="AD18" s="50" t="s">
        <v>31</v>
      </c>
      <c r="AE18" s="56" t="s">
        <v>31</v>
      </c>
      <c r="AF18" s="56" t="s">
        <v>31</v>
      </c>
      <c r="AG18" s="56" t="s">
        <v>31</v>
      </c>
      <c r="AH18" s="56" t="s">
        <v>31</v>
      </c>
      <c r="AI18" s="56" t="s">
        <v>31</v>
      </c>
      <c r="AJ18" s="56" t="s">
        <v>31</v>
      </c>
      <c r="AK18" s="56" t="s">
        <v>31</v>
      </c>
      <c r="AL18" s="56" t="s">
        <v>31</v>
      </c>
      <c r="AM18" s="56" t="s">
        <v>31</v>
      </c>
      <c r="AN18" s="56" t="s">
        <v>31</v>
      </c>
      <c r="AO18" s="56" t="s">
        <v>31</v>
      </c>
      <c r="AP18" s="56" t="s">
        <v>31</v>
      </c>
      <c r="AQ18" s="56" t="s">
        <v>31</v>
      </c>
      <c r="AR18" s="56" t="s">
        <v>31</v>
      </c>
      <c r="AS18" s="56" t="s">
        <v>31</v>
      </c>
      <c r="AT18" s="56" t="s">
        <v>31</v>
      </c>
      <c r="AU18" s="56" t="s">
        <v>31</v>
      </c>
      <c r="AV18" s="56" t="s">
        <v>31</v>
      </c>
      <c r="AW18" s="56" t="s">
        <v>31</v>
      </c>
      <c r="AX18" s="56" t="s">
        <v>31</v>
      </c>
      <c r="AY18" s="56" t="s">
        <v>31</v>
      </c>
      <c r="AZ18" s="56" t="s">
        <v>31</v>
      </c>
      <c r="BA18" s="56" t="s">
        <v>31</v>
      </c>
      <c r="BB18" s="56" t="s">
        <v>31</v>
      </c>
      <c r="BC18" s="56" t="s">
        <v>31</v>
      </c>
      <c r="BD18" s="56" t="s">
        <v>31</v>
      </c>
      <c r="BE18" s="56" t="s">
        <v>31</v>
      </c>
      <c r="BF18" s="56" t="s">
        <v>31</v>
      </c>
      <c r="BG18" s="56">
        <v>2</v>
      </c>
      <c r="BH18" s="56">
        <v>6</v>
      </c>
      <c r="BI18" s="56">
        <v>7</v>
      </c>
      <c r="BJ18" s="56">
        <v>53</v>
      </c>
      <c r="BK18" s="56">
        <v>60</v>
      </c>
      <c r="BL18" s="171">
        <v>11.666666666666668</v>
      </c>
    </row>
    <row r="19" spans="1:64">
      <c r="A19" s="63" t="s">
        <v>187</v>
      </c>
      <c r="B19" s="207">
        <v>1990</v>
      </c>
      <c r="C19" s="56">
        <v>1</v>
      </c>
      <c r="D19" s="56">
        <v>22</v>
      </c>
      <c r="E19" s="56">
        <v>1</v>
      </c>
      <c r="F19" s="56">
        <v>14</v>
      </c>
      <c r="G19" s="56">
        <v>1</v>
      </c>
      <c r="H19" s="56">
        <v>14</v>
      </c>
      <c r="I19" s="56">
        <v>1</v>
      </c>
      <c r="J19" s="56">
        <v>21</v>
      </c>
      <c r="K19" s="56" t="s">
        <v>31</v>
      </c>
      <c r="L19" s="56" t="s">
        <v>31</v>
      </c>
      <c r="M19" s="56" t="s">
        <v>31</v>
      </c>
      <c r="N19" s="56" t="s">
        <v>31</v>
      </c>
      <c r="O19" s="56" t="s">
        <v>31</v>
      </c>
      <c r="P19" s="56" t="s">
        <v>31</v>
      </c>
      <c r="Q19" s="56" t="s">
        <v>31</v>
      </c>
      <c r="R19" s="56" t="s">
        <v>31</v>
      </c>
      <c r="S19" s="56" t="s">
        <v>31</v>
      </c>
      <c r="T19" s="56" t="s">
        <v>31</v>
      </c>
      <c r="U19" s="55" t="s">
        <v>31</v>
      </c>
      <c r="V19" s="55" t="s">
        <v>31</v>
      </c>
      <c r="W19" s="56" t="s">
        <v>31</v>
      </c>
      <c r="X19" s="56" t="s">
        <v>31</v>
      </c>
      <c r="Y19" s="56" t="s">
        <v>31</v>
      </c>
      <c r="Z19" s="56" t="s">
        <v>31</v>
      </c>
      <c r="AA19" s="56" t="s">
        <v>31</v>
      </c>
      <c r="AB19" s="56" t="s">
        <v>31</v>
      </c>
      <c r="AC19" s="50" t="s">
        <v>31</v>
      </c>
      <c r="AD19" s="50" t="s">
        <v>31</v>
      </c>
      <c r="AE19" s="56" t="s">
        <v>31</v>
      </c>
      <c r="AF19" s="56" t="s">
        <v>31</v>
      </c>
      <c r="AG19" s="56">
        <v>0</v>
      </c>
      <c r="AH19" s="56">
        <v>3</v>
      </c>
      <c r="AI19" s="56" t="s">
        <v>31</v>
      </c>
      <c r="AJ19" s="56" t="s">
        <v>31</v>
      </c>
      <c r="AK19" s="56" t="s">
        <v>31</v>
      </c>
      <c r="AL19" s="56" t="s">
        <v>31</v>
      </c>
      <c r="AM19" s="56" t="s">
        <v>31</v>
      </c>
      <c r="AN19" s="56" t="s">
        <v>31</v>
      </c>
      <c r="AO19" s="56" t="s">
        <v>31</v>
      </c>
      <c r="AP19" s="56" t="s">
        <v>31</v>
      </c>
      <c r="AQ19" s="56" t="s">
        <v>31</v>
      </c>
      <c r="AR19" s="56" t="s">
        <v>31</v>
      </c>
      <c r="AS19" s="56" t="s">
        <v>31</v>
      </c>
      <c r="AT19" s="56" t="s">
        <v>31</v>
      </c>
      <c r="AU19" s="56" t="s">
        <v>31</v>
      </c>
      <c r="AV19" s="56" t="s">
        <v>31</v>
      </c>
      <c r="AW19" s="56" t="s">
        <v>31</v>
      </c>
      <c r="AX19" s="56" t="s">
        <v>31</v>
      </c>
      <c r="AY19" s="56" t="s">
        <v>31</v>
      </c>
      <c r="AZ19" s="56" t="s">
        <v>31</v>
      </c>
      <c r="BA19" s="56" t="s">
        <v>31</v>
      </c>
      <c r="BB19" s="56" t="s">
        <v>31</v>
      </c>
      <c r="BC19" s="56" t="s">
        <v>31</v>
      </c>
      <c r="BD19" s="56" t="s">
        <v>31</v>
      </c>
      <c r="BE19" s="56" t="s">
        <v>31</v>
      </c>
      <c r="BF19" s="56" t="s">
        <v>31</v>
      </c>
      <c r="BG19" s="56">
        <v>0</v>
      </c>
      <c r="BH19" s="56">
        <v>2</v>
      </c>
      <c r="BI19" s="56">
        <v>4</v>
      </c>
      <c r="BJ19" s="56">
        <v>76</v>
      </c>
      <c r="BK19" s="56">
        <v>80</v>
      </c>
      <c r="BL19" s="171">
        <v>5</v>
      </c>
    </row>
    <row r="20" spans="1:64">
      <c r="A20" s="63" t="s">
        <v>40</v>
      </c>
      <c r="B20" s="207">
        <v>1990</v>
      </c>
      <c r="C20" s="56">
        <v>4</v>
      </c>
      <c r="D20" s="56">
        <v>21</v>
      </c>
      <c r="E20" s="56">
        <v>2</v>
      </c>
      <c r="F20" s="56">
        <v>34</v>
      </c>
      <c r="G20" s="56">
        <v>4</v>
      </c>
      <c r="H20" s="56">
        <v>8</v>
      </c>
      <c r="I20" s="56" t="s">
        <v>31</v>
      </c>
      <c r="J20" s="56" t="s">
        <v>31</v>
      </c>
      <c r="K20" s="56" t="s">
        <v>31</v>
      </c>
      <c r="L20" s="56" t="s">
        <v>31</v>
      </c>
      <c r="M20" s="56" t="s">
        <v>31</v>
      </c>
      <c r="N20" s="56" t="s">
        <v>31</v>
      </c>
      <c r="O20" s="56" t="s">
        <v>31</v>
      </c>
      <c r="P20" s="56" t="s">
        <v>31</v>
      </c>
      <c r="Q20" s="56" t="s">
        <v>31</v>
      </c>
      <c r="R20" s="56" t="s">
        <v>31</v>
      </c>
      <c r="S20" s="56" t="s">
        <v>31</v>
      </c>
      <c r="T20" s="56" t="s">
        <v>31</v>
      </c>
      <c r="U20" s="55" t="s">
        <v>31</v>
      </c>
      <c r="V20" s="55" t="s">
        <v>31</v>
      </c>
      <c r="W20" s="56" t="s">
        <v>31</v>
      </c>
      <c r="X20" s="56" t="s">
        <v>31</v>
      </c>
      <c r="Y20" s="56" t="s">
        <v>31</v>
      </c>
      <c r="Z20" s="56" t="s">
        <v>31</v>
      </c>
      <c r="AA20" s="56" t="s">
        <v>31</v>
      </c>
      <c r="AB20" s="56" t="s">
        <v>31</v>
      </c>
      <c r="AC20" s="50" t="s">
        <v>31</v>
      </c>
      <c r="AD20" s="50" t="s">
        <v>31</v>
      </c>
      <c r="AE20" s="56" t="s">
        <v>31</v>
      </c>
      <c r="AF20" s="56" t="s">
        <v>31</v>
      </c>
      <c r="AG20" s="56" t="s">
        <v>31</v>
      </c>
      <c r="AH20" s="56" t="s">
        <v>31</v>
      </c>
      <c r="AI20" s="56">
        <v>3</v>
      </c>
      <c r="AJ20" s="56">
        <v>1</v>
      </c>
      <c r="AK20" s="56" t="s">
        <v>31</v>
      </c>
      <c r="AL20" s="56" t="s">
        <v>31</v>
      </c>
      <c r="AM20" s="56" t="s">
        <v>31</v>
      </c>
      <c r="AN20" s="56" t="s">
        <v>31</v>
      </c>
      <c r="AO20" s="56" t="s">
        <v>31</v>
      </c>
      <c r="AP20" s="56" t="s">
        <v>31</v>
      </c>
      <c r="AQ20" s="56" t="s">
        <v>31</v>
      </c>
      <c r="AR20" s="56" t="s">
        <v>31</v>
      </c>
      <c r="AS20" s="56" t="s">
        <v>31</v>
      </c>
      <c r="AT20" s="56" t="s">
        <v>31</v>
      </c>
      <c r="AU20" s="56" t="s">
        <v>31</v>
      </c>
      <c r="AV20" s="56" t="s">
        <v>31</v>
      </c>
      <c r="AW20" s="56" t="s">
        <v>31</v>
      </c>
      <c r="AX20" s="56" t="s">
        <v>31</v>
      </c>
      <c r="AY20" s="56" t="s">
        <v>31</v>
      </c>
      <c r="AZ20" s="56" t="s">
        <v>31</v>
      </c>
      <c r="BA20" s="56" t="s">
        <v>31</v>
      </c>
      <c r="BB20" s="56" t="s">
        <v>31</v>
      </c>
      <c r="BC20" s="56" t="s">
        <v>31</v>
      </c>
      <c r="BD20" s="56" t="s">
        <v>31</v>
      </c>
      <c r="BE20" s="56" t="s">
        <v>31</v>
      </c>
      <c r="BF20" s="56" t="s">
        <v>31</v>
      </c>
      <c r="BG20" s="56">
        <v>0</v>
      </c>
      <c r="BH20" s="56">
        <v>3</v>
      </c>
      <c r="BI20" s="56">
        <v>13</v>
      </c>
      <c r="BJ20" s="56">
        <v>67</v>
      </c>
      <c r="BK20" s="56">
        <v>80</v>
      </c>
      <c r="BL20" s="171">
        <v>16.25</v>
      </c>
    </row>
    <row r="21" spans="1:64">
      <c r="A21" s="63" t="s">
        <v>41</v>
      </c>
      <c r="B21" s="207">
        <v>1991</v>
      </c>
      <c r="C21" s="56">
        <v>3</v>
      </c>
      <c r="D21" s="56">
        <v>21</v>
      </c>
      <c r="E21" s="56">
        <v>3</v>
      </c>
      <c r="F21" s="56">
        <v>43</v>
      </c>
      <c r="G21" s="56">
        <v>10</v>
      </c>
      <c r="H21" s="56">
        <v>19</v>
      </c>
      <c r="I21" s="56">
        <v>1</v>
      </c>
      <c r="J21" s="56">
        <v>9</v>
      </c>
      <c r="K21" s="56" t="s">
        <v>31</v>
      </c>
      <c r="L21" s="56" t="s">
        <v>31</v>
      </c>
      <c r="M21" s="56" t="s">
        <v>31</v>
      </c>
      <c r="N21" s="56" t="s">
        <v>31</v>
      </c>
      <c r="O21" s="56" t="s">
        <v>31</v>
      </c>
      <c r="P21" s="56" t="s">
        <v>31</v>
      </c>
      <c r="Q21" s="56" t="s">
        <v>31</v>
      </c>
      <c r="R21" s="56" t="s">
        <v>31</v>
      </c>
      <c r="S21" s="56">
        <v>2</v>
      </c>
      <c r="T21" s="56">
        <v>7</v>
      </c>
      <c r="U21" s="55">
        <v>0</v>
      </c>
      <c r="V21" s="55">
        <v>7</v>
      </c>
      <c r="W21" s="56" t="s">
        <v>31</v>
      </c>
      <c r="X21" s="56" t="s">
        <v>31</v>
      </c>
      <c r="Y21" s="56" t="s">
        <v>31</v>
      </c>
      <c r="Z21" s="56" t="s">
        <v>31</v>
      </c>
      <c r="AA21" s="56" t="s">
        <v>31</v>
      </c>
      <c r="AB21" s="56" t="s">
        <v>31</v>
      </c>
      <c r="AC21" s="50" t="s">
        <v>31</v>
      </c>
      <c r="AD21" s="50" t="s">
        <v>31</v>
      </c>
      <c r="AE21" s="56" t="s">
        <v>31</v>
      </c>
      <c r="AF21" s="56" t="s">
        <v>31</v>
      </c>
      <c r="AG21" s="56" t="s">
        <v>31</v>
      </c>
      <c r="AH21" s="56" t="s">
        <v>31</v>
      </c>
      <c r="AI21" s="56">
        <v>0</v>
      </c>
      <c r="AJ21" s="56">
        <v>4</v>
      </c>
      <c r="AK21" s="56" t="s">
        <v>31</v>
      </c>
      <c r="AL21" s="56" t="s">
        <v>31</v>
      </c>
      <c r="AM21" s="56" t="s">
        <v>31</v>
      </c>
      <c r="AN21" s="56" t="s">
        <v>31</v>
      </c>
      <c r="AO21" s="56" t="s">
        <v>31</v>
      </c>
      <c r="AP21" s="56" t="s">
        <v>31</v>
      </c>
      <c r="AQ21" s="56" t="s">
        <v>31</v>
      </c>
      <c r="AR21" s="56" t="s">
        <v>31</v>
      </c>
      <c r="AS21" s="56" t="s">
        <v>31</v>
      </c>
      <c r="AT21" s="56" t="s">
        <v>31</v>
      </c>
      <c r="AU21" s="56" t="s">
        <v>31</v>
      </c>
      <c r="AV21" s="56" t="s">
        <v>31</v>
      </c>
      <c r="AW21" s="56" t="s">
        <v>31</v>
      </c>
      <c r="AX21" s="56" t="s">
        <v>31</v>
      </c>
      <c r="AY21" s="56" t="s">
        <v>31</v>
      </c>
      <c r="AZ21" s="56" t="s">
        <v>31</v>
      </c>
      <c r="BA21" s="56" t="s">
        <v>31</v>
      </c>
      <c r="BB21" s="56" t="s">
        <v>31</v>
      </c>
      <c r="BC21" s="56" t="s">
        <v>31</v>
      </c>
      <c r="BD21" s="56" t="s">
        <v>31</v>
      </c>
      <c r="BE21" s="56" t="s">
        <v>31</v>
      </c>
      <c r="BF21" s="56" t="s">
        <v>31</v>
      </c>
      <c r="BG21" s="56">
        <v>0</v>
      </c>
      <c r="BH21" s="56">
        <v>1</v>
      </c>
      <c r="BI21" s="56">
        <v>19</v>
      </c>
      <c r="BJ21" s="56">
        <v>111</v>
      </c>
      <c r="BK21" s="56">
        <v>130</v>
      </c>
      <c r="BL21" s="171">
        <v>14.615384615384617</v>
      </c>
    </row>
    <row r="22" spans="1:64">
      <c r="B22" s="65"/>
      <c r="C22" s="208"/>
      <c r="D22" s="208"/>
      <c r="E22" s="208"/>
      <c r="F22" s="208"/>
      <c r="G22" s="208"/>
      <c r="H22" s="208"/>
      <c r="I22" s="208"/>
      <c r="J22" s="208"/>
      <c r="K22" s="208"/>
      <c r="L22" s="208"/>
      <c r="M22" s="208"/>
      <c r="N22" s="208"/>
      <c r="O22" s="208"/>
      <c r="P22" s="208"/>
      <c r="Q22" s="208"/>
      <c r="R22" s="208"/>
      <c r="S22" s="208"/>
      <c r="T22" s="208"/>
      <c r="U22" s="55"/>
      <c r="V22" s="55"/>
      <c r="W22" s="208"/>
      <c r="X22" s="208"/>
      <c r="Y22" s="208"/>
      <c r="Z22" s="208"/>
      <c r="AA22" s="208"/>
      <c r="AB22" s="208"/>
      <c r="AC22" s="50"/>
      <c r="AD22" s="50"/>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56"/>
      <c r="BL22" s="171"/>
    </row>
    <row r="23" spans="1:64">
      <c r="A23" s="63" t="s">
        <v>212</v>
      </c>
      <c r="B23" s="207">
        <v>1989</v>
      </c>
      <c r="C23" s="56">
        <v>4</v>
      </c>
      <c r="D23" s="56">
        <v>49</v>
      </c>
      <c r="E23" s="56">
        <v>4</v>
      </c>
      <c r="F23" s="56">
        <v>38</v>
      </c>
      <c r="G23" s="56">
        <v>6</v>
      </c>
      <c r="H23" s="56">
        <v>27</v>
      </c>
      <c r="I23" s="56" t="s">
        <v>31</v>
      </c>
      <c r="J23" s="56" t="s">
        <v>31</v>
      </c>
      <c r="K23" s="56" t="s">
        <v>31</v>
      </c>
      <c r="L23" s="56" t="s">
        <v>31</v>
      </c>
      <c r="M23" s="56" t="s">
        <v>31</v>
      </c>
      <c r="N23" s="56" t="s">
        <v>31</v>
      </c>
      <c r="O23" s="56">
        <v>0</v>
      </c>
      <c r="P23" s="56">
        <v>0</v>
      </c>
      <c r="Q23" s="56">
        <v>0</v>
      </c>
      <c r="R23" s="56">
        <v>0</v>
      </c>
      <c r="S23" s="56" t="s">
        <v>31</v>
      </c>
      <c r="T23" s="56" t="s">
        <v>31</v>
      </c>
      <c r="U23" s="55" t="s">
        <v>31</v>
      </c>
      <c r="V23" s="55" t="s">
        <v>31</v>
      </c>
      <c r="W23" s="56" t="s">
        <v>31</v>
      </c>
      <c r="X23" s="56" t="s">
        <v>31</v>
      </c>
      <c r="Y23" s="56" t="s">
        <v>31</v>
      </c>
      <c r="Z23" s="56" t="s">
        <v>31</v>
      </c>
      <c r="AA23" s="56" t="s">
        <v>31</v>
      </c>
      <c r="AB23" s="56" t="s">
        <v>31</v>
      </c>
      <c r="AC23" s="50" t="s">
        <v>31</v>
      </c>
      <c r="AD23" s="50" t="s">
        <v>31</v>
      </c>
      <c r="AE23" s="56" t="s">
        <v>31</v>
      </c>
      <c r="AF23" s="56" t="s">
        <v>31</v>
      </c>
      <c r="AG23" s="56" t="s">
        <v>31</v>
      </c>
      <c r="AH23" s="56" t="s">
        <v>31</v>
      </c>
      <c r="AI23" s="56">
        <v>2</v>
      </c>
      <c r="AJ23" s="56">
        <v>7</v>
      </c>
      <c r="AK23" s="56" t="s">
        <v>31</v>
      </c>
      <c r="AL23" s="56" t="s">
        <v>31</v>
      </c>
      <c r="AM23" s="56">
        <v>0</v>
      </c>
      <c r="AN23" s="56">
        <v>0</v>
      </c>
      <c r="AO23" s="56" t="s">
        <v>31</v>
      </c>
      <c r="AP23" s="56" t="s">
        <v>31</v>
      </c>
      <c r="AQ23" s="56" t="s">
        <v>31</v>
      </c>
      <c r="AR23" s="56" t="s">
        <v>31</v>
      </c>
      <c r="AS23" s="56">
        <v>0</v>
      </c>
      <c r="AT23" s="56">
        <v>7</v>
      </c>
      <c r="AU23" s="56" t="s">
        <v>31</v>
      </c>
      <c r="AV23" s="56" t="s">
        <v>31</v>
      </c>
      <c r="AW23" s="56" t="s">
        <v>31</v>
      </c>
      <c r="AX23" s="56" t="s">
        <v>31</v>
      </c>
      <c r="AY23" s="56" t="s">
        <v>31</v>
      </c>
      <c r="AZ23" s="56" t="s">
        <v>31</v>
      </c>
      <c r="BA23" s="56" t="s">
        <v>31</v>
      </c>
      <c r="BB23" s="56" t="s">
        <v>31</v>
      </c>
      <c r="BC23" s="56" t="s">
        <v>31</v>
      </c>
      <c r="BD23" s="56" t="s">
        <v>31</v>
      </c>
      <c r="BE23" s="56" t="s">
        <v>31</v>
      </c>
      <c r="BF23" s="56" t="s">
        <v>31</v>
      </c>
      <c r="BG23" s="56">
        <v>0</v>
      </c>
      <c r="BH23" s="56">
        <v>0</v>
      </c>
      <c r="BI23" s="56">
        <v>16</v>
      </c>
      <c r="BJ23" s="56">
        <v>128</v>
      </c>
      <c r="BK23" s="56">
        <v>144</v>
      </c>
      <c r="BL23" s="171">
        <v>11.111111111111111</v>
      </c>
    </row>
    <row r="24" spans="1:64">
      <c r="A24" s="63" t="s">
        <v>43</v>
      </c>
      <c r="B24" s="207">
        <v>1988</v>
      </c>
      <c r="C24" s="56">
        <v>3</v>
      </c>
      <c r="D24" s="56">
        <v>16</v>
      </c>
      <c r="E24" s="56">
        <v>4</v>
      </c>
      <c r="F24" s="56">
        <v>11</v>
      </c>
      <c r="G24" s="56">
        <v>8</v>
      </c>
      <c r="H24" s="56">
        <v>19</v>
      </c>
      <c r="I24" s="56" t="s">
        <v>31</v>
      </c>
      <c r="J24" s="56" t="s">
        <v>31</v>
      </c>
      <c r="K24" s="56" t="s">
        <v>31</v>
      </c>
      <c r="L24" s="56" t="s">
        <v>31</v>
      </c>
      <c r="M24" s="56">
        <v>5</v>
      </c>
      <c r="N24" s="56">
        <v>10</v>
      </c>
      <c r="O24" s="56">
        <v>3</v>
      </c>
      <c r="P24" s="56">
        <v>5</v>
      </c>
      <c r="Q24" s="56">
        <v>1</v>
      </c>
      <c r="R24" s="56">
        <v>6</v>
      </c>
      <c r="S24" s="56" t="s">
        <v>31</v>
      </c>
      <c r="T24" s="56" t="s">
        <v>31</v>
      </c>
      <c r="U24" s="55">
        <v>2</v>
      </c>
      <c r="V24" s="55">
        <v>7</v>
      </c>
      <c r="W24" s="56" t="s">
        <v>31</v>
      </c>
      <c r="X24" s="56" t="s">
        <v>31</v>
      </c>
      <c r="Y24" s="56" t="s">
        <v>31</v>
      </c>
      <c r="Z24" s="56" t="s">
        <v>31</v>
      </c>
      <c r="AA24" s="56">
        <v>1</v>
      </c>
      <c r="AB24" s="56">
        <v>1</v>
      </c>
      <c r="AC24" s="50" t="s">
        <v>31</v>
      </c>
      <c r="AD24" s="50" t="s">
        <v>31</v>
      </c>
      <c r="AE24" s="56">
        <v>5</v>
      </c>
      <c r="AF24" s="56">
        <v>7</v>
      </c>
      <c r="AG24" s="56">
        <v>0</v>
      </c>
      <c r="AH24" s="56">
        <v>2</v>
      </c>
      <c r="AI24" s="56">
        <v>2</v>
      </c>
      <c r="AJ24" s="56">
        <v>1</v>
      </c>
      <c r="AK24" s="56" t="s">
        <v>31</v>
      </c>
      <c r="AL24" s="56" t="s">
        <v>31</v>
      </c>
      <c r="AM24" s="56">
        <v>1</v>
      </c>
      <c r="AN24" s="56">
        <v>9</v>
      </c>
      <c r="AO24" s="56" t="s">
        <v>31</v>
      </c>
      <c r="AP24" s="56" t="s">
        <v>31</v>
      </c>
      <c r="AQ24" s="56">
        <v>0</v>
      </c>
      <c r="AR24" s="56">
        <v>0</v>
      </c>
      <c r="AS24" s="56" t="s">
        <v>31</v>
      </c>
      <c r="AT24" s="56" t="s">
        <v>31</v>
      </c>
      <c r="AU24" s="56" t="s">
        <v>31</v>
      </c>
      <c r="AV24" s="56" t="s">
        <v>31</v>
      </c>
      <c r="AW24" s="56" t="s">
        <v>31</v>
      </c>
      <c r="AX24" s="56" t="s">
        <v>31</v>
      </c>
      <c r="AY24" s="56" t="s">
        <v>31</v>
      </c>
      <c r="AZ24" s="56" t="s">
        <v>31</v>
      </c>
      <c r="BA24" s="56" t="s">
        <v>31</v>
      </c>
      <c r="BB24" s="56" t="s">
        <v>31</v>
      </c>
      <c r="BC24" s="56" t="s">
        <v>31</v>
      </c>
      <c r="BD24" s="56" t="s">
        <v>31</v>
      </c>
      <c r="BE24" s="56" t="s">
        <v>31</v>
      </c>
      <c r="BF24" s="56" t="s">
        <v>31</v>
      </c>
      <c r="BG24" s="56">
        <v>0</v>
      </c>
      <c r="BH24" s="56">
        <v>1</v>
      </c>
      <c r="BI24" s="56">
        <v>35</v>
      </c>
      <c r="BJ24" s="56">
        <v>95</v>
      </c>
      <c r="BK24" s="56">
        <v>130</v>
      </c>
      <c r="BL24" s="171">
        <v>26.923076923076923</v>
      </c>
    </row>
    <row r="25" spans="1:64">
      <c r="A25" s="63" t="s">
        <v>111</v>
      </c>
      <c r="B25" s="207">
        <v>1991</v>
      </c>
      <c r="C25" s="56">
        <v>4</v>
      </c>
      <c r="D25" s="56">
        <v>20</v>
      </c>
      <c r="E25" s="56">
        <v>1</v>
      </c>
      <c r="F25" s="56">
        <v>12</v>
      </c>
      <c r="G25" s="56">
        <v>13</v>
      </c>
      <c r="H25" s="56">
        <v>8</v>
      </c>
      <c r="I25" s="56">
        <v>0</v>
      </c>
      <c r="J25" s="56">
        <v>9</v>
      </c>
      <c r="K25" s="56" t="s">
        <v>31</v>
      </c>
      <c r="L25" s="56" t="s">
        <v>31</v>
      </c>
      <c r="M25" s="56" t="s">
        <v>31</v>
      </c>
      <c r="N25" s="56" t="s">
        <v>31</v>
      </c>
      <c r="O25" s="56">
        <v>0</v>
      </c>
      <c r="P25" s="56">
        <v>0</v>
      </c>
      <c r="Q25" s="56">
        <v>2</v>
      </c>
      <c r="R25" s="56">
        <v>2</v>
      </c>
      <c r="S25" s="56" t="s">
        <v>31</v>
      </c>
      <c r="T25" s="56" t="s">
        <v>31</v>
      </c>
      <c r="U25" s="55" t="s">
        <v>31</v>
      </c>
      <c r="V25" s="55" t="s">
        <v>31</v>
      </c>
      <c r="W25" s="56" t="s">
        <v>31</v>
      </c>
      <c r="X25" s="56" t="s">
        <v>31</v>
      </c>
      <c r="Y25" s="56" t="s">
        <v>31</v>
      </c>
      <c r="Z25" s="56" t="s">
        <v>31</v>
      </c>
      <c r="AA25" s="56" t="s">
        <v>31</v>
      </c>
      <c r="AB25" s="56" t="s">
        <v>31</v>
      </c>
      <c r="AC25" s="50" t="s">
        <v>31</v>
      </c>
      <c r="AD25" s="50" t="s">
        <v>31</v>
      </c>
      <c r="AE25" s="56" t="s">
        <v>31</v>
      </c>
      <c r="AF25" s="56" t="s">
        <v>31</v>
      </c>
      <c r="AG25" s="56">
        <v>3</v>
      </c>
      <c r="AH25" s="56">
        <v>5</v>
      </c>
      <c r="AI25" s="56" t="s">
        <v>31</v>
      </c>
      <c r="AJ25" s="56" t="s">
        <v>31</v>
      </c>
      <c r="AK25" s="56" t="s">
        <v>31</v>
      </c>
      <c r="AL25" s="56" t="s">
        <v>31</v>
      </c>
      <c r="AM25" s="56">
        <v>0</v>
      </c>
      <c r="AN25" s="56">
        <v>5</v>
      </c>
      <c r="AO25" s="56" t="s">
        <v>31</v>
      </c>
      <c r="AP25" s="56" t="s">
        <v>31</v>
      </c>
      <c r="AQ25" s="56" t="s">
        <v>31</v>
      </c>
      <c r="AR25" s="56" t="s">
        <v>31</v>
      </c>
      <c r="AS25" s="56">
        <v>0</v>
      </c>
      <c r="AT25" s="56">
        <v>0</v>
      </c>
      <c r="AU25" s="56" t="s">
        <v>31</v>
      </c>
      <c r="AV25" s="56" t="s">
        <v>31</v>
      </c>
      <c r="AW25" s="56" t="s">
        <v>31</v>
      </c>
      <c r="AX25" s="56" t="s">
        <v>31</v>
      </c>
      <c r="AY25" s="56" t="s">
        <v>31</v>
      </c>
      <c r="AZ25" s="56" t="s">
        <v>31</v>
      </c>
      <c r="BA25" s="56" t="s">
        <v>31</v>
      </c>
      <c r="BB25" s="56" t="s">
        <v>31</v>
      </c>
      <c r="BC25" s="56" t="s">
        <v>31</v>
      </c>
      <c r="BD25" s="56" t="s">
        <v>31</v>
      </c>
      <c r="BE25" s="56" t="s">
        <v>31</v>
      </c>
      <c r="BF25" s="56" t="s">
        <v>31</v>
      </c>
      <c r="BG25" s="56" t="s">
        <v>31</v>
      </c>
      <c r="BH25" s="56" t="s">
        <v>31</v>
      </c>
      <c r="BI25" s="56">
        <v>23</v>
      </c>
      <c r="BJ25" s="56">
        <v>61</v>
      </c>
      <c r="BK25" s="56">
        <v>84</v>
      </c>
      <c r="BL25" s="171">
        <v>27.38095238095238</v>
      </c>
    </row>
    <row r="26" spans="1:64">
      <c r="A26" s="63" t="s">
        <v>45</v>
      </c>
      <c r="B26" s="207">
        <v>1988</v>
      </c>
      <c r="C26" s="56">
        <v>1</v>
      </c>
      <c r="D26" s="56">
        <v>14</v>
      </c>
      <c r="E26" s="56">
        <v>1</v>
      </c>
      <c r="F26" s="56">
        <v>5</v>
      </c>
      <c r="G26" s="56">
        <v>5</v>
      </c>
      <c r="H26" s="56">
        <v>21</v>
      </c>
      <c r="I26" s="56">
        <v>3</v>
      </c>
      <c r="J26" s="56">
        <v>14</v>
      </c>
      <c r="K26" s="56" t="s">
        <v>31</v>
      </c>
      <c r="L26" s="56" t="s">
        <v>31</v>
      </c>
      <c r="M26" s="56" t="s">
        <v>31</v>
      </c>
      <c r="N26" s="56" t="s">
        <v>31</v>
      </c>
      <c r="O26" s="56">
        <v>0</v>
      </c>
      <c r="P26" s="56">
        <v>2</v>
      </c>
      <c r="Q26" s="56">
        <v>0</v>
      </c>
      <c r="R26" s="56">
        <v>2</v>
      </c>
      <c r="S26" s="56" t="s">
        <v>31</v>
      </c>
      <c r="T26" s="56" t="s">
        <v>31</v>
      </c>
      <c r="U26" s="55" t="s">
        <v>31</v>
      </c>
      <c r="V26" s="55" t="s">
        <v>31</v>
      </c>
      <c r="W26" s="56" t="s">
        <v>31</v>
      </c>
      <c r="X26" s="56" t="s">
        <v>31</v>
      </c>
      <c r="Y26" s="56" t="s">
        <v>31</v>
      </c>
      <c r="Z26" s="56" t="s">
        <v>31</v>
      </c>
      <c r="AA26" s="56" t="s">
        <v>31</v>
      </c>
      <c r="AB26" s="56" t="s">
        <v>31</v>
      </c>
      <c r="AC26" s="50" t="s">
        <v>31</v>
      </c>
      <c r="AD26" s="50" t="s">
        <v>31</v>
      </c>
      <c r="AE26" s="56" t="s">
        <v>31</v>
      </c>
      <c r="AF26" s="56" t="s">
        <v>31</v>
      </c>
      <c r="AG26" s="56" t="s">
        <v>31</v>
      </c>
      <c r="AH26" s="56" t="s">
        <v>31</v>
      </c>
      <c r="AI26" s="56">
        <v>1</v>
      </c>
      <c r="AJ26" s="56">
        <v>0</v>
      </c>
      <c r="AK26" s="56" t="s">
        <v>31</v>
      </c>
      <c r="AL26" s="56" t="s">
        <v>31</v>
      </c>
      <c r="AM26" s="56" t="s">
        <v>31</v>
      </c>
      <c r="AN26" s="56" t="s">
        <v>31</v>
      </c>
      <c r="AO26" s="56" t="s">
        <v>31</v>
      </c>
      <c r="AP26" s="56" t="s">
        <v>31</v>
      </c>
      <c r="AQ26" s="56">
        <v>0</v>
      </c>
      <c r="AR26" s="56">
        <v>0</v>
      </c>
      <c r="AS26" s="56">
        <v>0</v>
      </c>
      <c r="AT26" s="56">
        <v>8</v>
      </c>
      <c r="AU26" s="56" t="s">
        <v>31</v>
      </c>
      <c r="AV26" s="56" t="s">
        <v>31</v>
      </c>
      <c r="AW26" s="56" t="s">
        <v>31</v>
      </c>
      <c r="AX26" s="56" t="s">
        <v>31</v>
      </c>
      <c r="AY26" s="56" t="s">
        <v>31</v>
      </c>
      <c r="AZ26" s="56" t="s">
        <v>31</v>
      </c>
      <c r="BA26" s="56" t="s">
        <v>31</v>
      </c>
      <c r="BB26" s="56" t="s">
        <v>31</v>
      </c>
      <c r="BC26" s="56" t="s">
        <v>31</v>
      </c>
      <c r="BD26" s="56" t="s">
        <v>31</v>
      </c>
      <c r="BE26" s="56" t="s">
        <v>31</v>
      </c>
      <c r="BF26" s="56" t="s">
        <v>31</v>
      </c>
      <c r="BG26" s="56">
        <v>1</v>
      </c>
      <c r="BH26" s="56">
        <v>2</v>
      </c>
      <c r="BI26" s="56">
        <v>12</v>
      </c>
      <c r="BJ26" s="56">
        <v>68</v>
      </c>
      <c r="BK26" s="56">
        <v>80</v>
      </c>
      <c r="BL26" s="171">
        <v>15</v>
      </c>
    </row>
    <row r="27" spans="1:64">
      <c r="A27" s="63" t="s">
        <v>481</v>
      </c>
      <c r="B27" s="207">
        <v>1990</v>
      </c>
      <c r="C27" s="50" t="s">
        <v>48</v>
      </c>
      <c r="D27" s="50" t="s">
        <v>48</v>
      </c>
      <c r="E27" s="50" t="s">
        <v>48</v>
      </c>
      <c r="F27" s="50" t="s">
        <v>48</v>
      </c>
      <c r="G27" s="50" t="s">
        <v>48</v>
      </c>
      <c r="H27" s="50" t="s">
        <v>48</v>
      </c>
      <c r="I27" s="50" t="s">
        <v>48</v>
      </c>
      <c r="J27" s="50" t="s">
        <v>48</v>
      </c>
      <c r="K27" s="50" t="s">
        <v>48</v>
      </c>
      <c r="L27" s="50" t="s">
        <v>48</v>
      </c>
      <c r="M27" s="50" t="s">
        <v>48</v>
      </c>
      <c r="N27" s="50" t="s">
        <v>48</v>
      </c>
      <c r="O27" s="50" t="s">
        <v>48</v>
      </c>
      <c r="P27" s="50" t="s">
        <v>48</v>
      </c>
      <c r="Q27" s="50" t="s">
        <v>48</v>
      </c>
      <c r="R27" s="50" t="s">
        <v>48</v>
      </c>
      <c r="S27" s="50" t="s">
        <v>48</v>
      </c>
      <c r="T27" s="50" t="s">
        <v>48</v>
      </c>
      <c r="U27" s="55" t="s">
        <v>48</v>
      </c>
      <c r="V27" s="55" t="s">
        <v>48</v>
      </c>
      <c r="W27" s="50" t="s">
        <v>48</v>
      </c>
      <c r="X27" s="50" t="s">
        <v>48</v>
      </c>
      <c r="Y27" s="50" t="s">
        <v>48</v>
      </c>
      <c r="Z27" s="50" t="s">
        <v>48</v>
      </c>
      <c r="AA27" s="50" t="s">
        <v>48</v>
      </c>
      <c r="AB27" s="50" t="s">
        <v>48</v>
      </c>
      <c r="AC27" s="50" t="s">
        <v>48</v>
      </c>
      <c r="AD27" s="50" t="s">
        <v>48</v>
      </c>
      <c r="AE27" s="50" t="s">
        <v>48</v>
      </c>
      <c r="AF27" s="50" t="s">
        <v>48</v>
      </c>
      <c r="AG27" s="50" t="s">
        <v>48</v>
      </c>
      <c r="AH27" s="50" t="s">
        <v>48</v>
      </c>
      <c r="AI27" s="50" t="s">
        <v>48</v>
      </c>
      <c r="AJ27" s="50" t="s">
        <v>48</v>
      </c>
      <c r="AK27" s="50" t="s">
        <v>48</v>
      </c>
      <c r="AL27" s="50" t="s">
        <v>48</v>
      </c>
      <c r="AM27" s="50" t="s">
        <v>48</v>
      </c>
      <c r="AN27" s="50" t="s">
        <v>48</v>
      </c>
      <c r="AO27" s="50" t="s">
        <v>48</v>
      </c>
      <c r="AP27" s="50" t="s">
        <v>48</v>
      </c>
      <c r="AQ27" s="50" t="s">
        <v>48</v>
      </c>
      <c r="AR27" s="50" t="s">
        <v>48</v>
      </c>
      <c r="AS27" s="50" t="s">
        <v>48</v>
      </c>
      <c r="AT27" s="50" t="s">
        <v>48</v>
      </c>
      <c r="AU27" s="50" t="s">
        <v>48</v>
      </c>
      <c r="AV27" s="50" t="s">
        <v>48</v>
      </c>
      <c r="AW27" s="50" t="s">
        <v>48</v>
      </c>
      <c r="AX27" s="50" t="s">
        <v>48</v>
      </c>
      <c r="AY27" s="50" t="s">
        <v>48</v>
      </c>
      <c r="AZ27" s="50" t="s">
        <v>48</v>
      </c>
      <c r="BA27" s="50" t="s">
        <v>48</v>
      </c>
      <c r="BB27" s="50" t="s">
        <v>48</v>
      </c>
      <c r="BC27" s="50" t="s">
        <v>48</v>
      </c>
      <c r="BD27" s="50" t="s">
        <v>48</v>
      </c>
      <c r="BE27" s="50" t="s">
        <v>48</v>
      </c>
      <c r="BF27" s="50" t="s">
        <v>48</v>
      </c>
      <c r="BG27" s="50" t="s">
        <v>49</v>
      </c>
      <c r="BH27" s="50" t="s">
        <v>49</v>
      </c>
      <c r="BI27" s="56">
        <v>4</v>
      </c>
      <c r="BJ27" s="56">
        <v>54</v>
      </c>
      <c r="BK27" s="56">
        <v>58</v>
      </c>
      <c r="BL27" s="171">
        <v>6.8965517241379306</v>
      </c>
    </row>
    <row r="28" spans="1:64">
      <c r="B28" s="65"/>
      <c r="C28" s="208"/>
      <c r="D28" s="208"/>
      <c r="E28" s="208"/>
      <c r="F28" s="208"/>
      <c r="G28" s="208"/>
      <c r="H28" s="208"/>
      <c r="I28" s="208"/>
      <c r="J28" s="208"/>
      <c r="K28" s="208"/>
      <c r="L28" s="208"/>
      <c r="M28" s="208"/>
      <c r="N28" s="208"/>
      <c r="O28" s="208"/>
      <c r="P28" s="208"/>
      <c r="Q28" s="208"/>
      <c r="R28" s="208"/>
      <c r="S28" s="208"/>
      <c r="T28" s="208"/>
      <c r="U28" s="55"/>
      <c r="V28" s="55"/>
      <c r="W28" s="208"/>
      <c r="X28" s="208"/>
      <c r="Y28" s="208"/>
      <c r="Z28" s="208"/>
      <c r="AA28" s="208"/>
      <c r="AB28" s="208"/>
      <c r="AC28" s="50"/>
      <c r="AD28" s="50"/>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56"/>
      <c r="BL28" s="171"/>
    </row>
    <row r="29" spans="1:64">
      <c r="A29" s="63" t="s">
        <v>437</v>
      </c>
      <c r="B29" s="207">
        <v>1991</v>
      </c>
      <c r="C29" s="50" t="s">
        <v>48</v>
      </c>
      <c r="D29" s="50" t="s">
        <v>48</v>
      </c>
      <c r="E29" s="50" t="s">
        <v>48</v>
      </c>
      <c r="F29" s="50" t="s">
        <v>48</v>
      </c>
      <c r="G29" s="50" t="s">
        <v>48</v>
      </c>
      <c r="H29" s="50" t="s">
        <v>48</v>
      </c>
      <c r="I29" s="50" t="s">
        <v>48</v>
      </c>
      <c r="J29" s="50" t="s">
        <v>48</v>
      </c>
      <c r="K29" s="50" t="s">
        <v>48</v>
      </c>
      <c r="L29" s="50" t="s">
        <v>48</v>
      </c>
      <c r="M29" s="50" t="s">
        <v>48</v>
      </c>
      <c r="N29" s="50" t="s">
        <v>48</v>
      </c>
      <c r="O29" s="50" t="s">
        <v>48</v>
      </c>
      <c r="P29" s="50" t="s">
        <v>48</v>
      </c>
      <c r="Q29" s="50" t="s">
        <v>48</v>
      </c>
      <c r="R29" s="50" t="s">
        <v>48</v>
      </c>
      <c r="S29" s="50" t="s">
        <v>48</v>
      </c>
      <c r="T29" s="50" t="s">
        <v>48</v>
      </c>
      <c r="U29" s="55" t="s">
        <v>48</v>
      </c>
      <c r="V29" s="55" t="s">
        <v>48</v>
      </c>
      <c r="W29" s="50" t="s">
        <v>48</v>
      </c>
      <c r="X29" s="50" t="s">
        <v>48</v>
      </c>
      <c r="Y29" s="50" t="s">
        <v>48</v>
      </c>
      <c r="Z29" s="50" t="s">
        <v>48</v>
      </c>
      <c r="AA29" s="50" t="s">
        <v>48</v>
      </c>
      <c r="AB29" s="50" t="s">
        <v>48</v>
      </c>
      <c r="AC29" s="50" t="s">
        <v>48</v>
      </c>
      <c r="AD29" s="50" t="s">
        <v>48</v>
      </c>
      <c r="AE29" s="50" t="s">
        <v>48</v>
      </c>
      <c r="AF29" s="50" t="s">
        <v>48</v>
      </c>
      <c r="AG29" s="50" t="s">
        <v>48</v>
      </c>
      <c r="AH29" s="50" t="s">
        <v>48</v>
      </c>
      <c r="AI29" s="50" t="s">
        <v>48</v>
      </c>
      <c r="AJ29" s="50" t="s">
        <v>48</v>
      </c>
      <c r="AK29" s="50" t="s">
        <v>48</v>
      </c>
      <c r="AL29" s="50" t="s">
        <v>48</v>
      </c>
      <c r="AM29" s="50" t="s">
        <v>48</v>
      </c>
      <c r="AN29" s="50" t="s">
        <v>48</v>
      </c>
      <c r="AO29" s="50" t="s">
        <v>48</v>
      </c>
      <c r="AP29" s="50" t="s">
        <v>48</v>
      </c>
      <c r="AQ29" s="50" t="s">
        <v>48</v>
      </c>
      <c r="AR29" s="50" t="s">
        <v>48</v>
      </c>
      <c r="AS29" s="50" t="s">
        <v>48</v>
      </c>
      <c r="AT29" s="50" t="s">
        <v>48</v>
      </c>
      <c r="AU29" s="50" t="s">
        <v>48</v>
      </c>
      <c r="AV29" s="50" t="s">
        <v>48</v>
      </c>
      <c r="AW29" s="50" t="s">
        <v>48</v>
      </c>
      <c r="AX29" s="50" t="s">
        <v>48</v>
      </c>
      <c r="AY29" s="50" t="s">
        <v>48</v>
      </c>
      <c r="AZ29" s="50" t="s">
        <v>48</v>
      </c>
      <c r="BA29" s="50" t="s">
        <v>48</v>
      </c>
      <c r="BB29" s="50" t="s">
        <v>48</v>
      </c>
      <c r="BC29" s="50" t="s">
        <v>48</v>
      </c>
      <c r="BD29" s="50" t="s">
        <v>48</v>
      </c>
      <c r="BE29" s="50" t="s">
        <v>48</v>
      </c>
      <c r="BF29" s="50" t="s">
        <v>48</v>
      </c>
      <c r="BG29" s="50" t="s">
        <v>49</v>
      </c>
      <c r="BH29" s="50" t="s">
        <v>49</v>
      </c>
      <c r="BI29" s="56">
        <v>1</v>
      </c>
      <c r="BJ29" s="56">
        <v>60</v>
      </c>
      <c r="BK29" s="56">
        <v>61</v>
      </c>
      <c r="BL29" s="171">
        <v>1.639344262295082</v>
      </c>
    </row>
    <row r="30" spans="1:64">
      <c r="A30" s="63" t="s">
        <v>50</v>
      </c>
      <c r="B30" s="207">
        <v>1987.99999999999</v>
      </c>
      <c r="C30" s="56">
        <v>8</v>
      </c>
      <c r="D30" s="56">
        <v>42</v>
      </c>
      <c r="E30" s="56">
        <v>7</v>
      </c>
      <c r="F30" s="56">
        <v>74</v>
      </c>
      <c r="G30" s="56">
        <v>2</v>
      </c>
      <c r="H30" s="56">
        <v>22</v>
      </c>
      <c r="I30" s="56">
        <v>0</v>
      </c>
      <c r="J30" s="56">
        <v>0</v>
      </c>
      <c r="K30" s="56" t="s">
        <v>31</v>
      </c>
      <c r="L30" s="56" t="s">
        <v>31</v>
      </c>
      <c r="M30" s="56" t="s">
        <v>31</v>
      </c>
      <c r="N30" s="56" t="s">
        <v>31</v>
      </c>
      <c r="O30" s="56">
        <v>3</v>
      </c>
      <c r="P30" s="56">
        <v>8</v>
      </c>
      <c r="Q30" s="56">
        <v>1</v>
      </c>
      <c r="R30" s="56">
        <v>1</v>
      </c>
      <c r="S30" s="56" t="s">
        <v>31</v>
      </c>
      <c r="T30" s="56" t="s">
        <v>31</v>
      </c>
      <c r="U30" s="55" t="s">
        <v>31</v>
      </c>
      <c r="V30" s="55" t="s">
        <v>31</v>
      </c>
      <c r="W30" s="56" t="s">
        <v>31</v>
      </c>
      <c r="X30" s="56" t="s">
        <v>31</v>
      </c>
      <c r="Y30" s="56" t="s">
        <v>31</v>
      </c>
      <c r="Z30" s="56" t="s">
        <v>31</v>
      </c>
      <c r="AA30" s="56" t="s">
        <v>31</v>
      </c>
      <c r="AB30" s="56" t="s">
        <v>31</v>
      </c>
      <c r="AC30" s="50" t="s">
        <v>31</v>
      </c>
      <c r="AD30" s="50" t="s">
        <v>31</v>
      </c>
      <c r="AE30" s="56" t="s">
        <v>31</v>
      </c>
      <c r="AF30" s="56" t="s">
        <v>31</v>
      </c>
      <c r="AG30" s="56" t="s">
        <v>31</v>
      </c>
      <c r="AH30" s="56" t="s">
        <v>31</v>
      </c>
      <c r="AI30" s="56">
        <v>0</v>
      </c>
      <c r="AJ30" s="56">
        <v>3</v>
      </c>
      <c r="AK30" s="56" t="s">
        <v>31</v>
      </c>
      <c r="AL30" s="56" t="s">
        <v>31</v>
      </c>
      <c r="AM30" s="56">
        <v>0</v>
      </c>
      <c r="AN30" s="56">
        <v>0</v>
      </c>
      <c r="AO30" s="56" t="s">
        <v>31</v>
      </c>
      <c r="AP30" s="56" t="s">
        <v>31</v>
      </c>
      <c r="AQ30" s="56" t="s">
        <v>31</v>
      </c>
      <c r="AR30" s="56" t="s">
        <v>31</v>
      </c>
      <c r="AS30" s="56">
        <v>0</v>
      </c>
      <c r="AT30" s="56">
        <v>7</v>
      </c>
      <c r="AU30" s="56" t="s">
        <v>31</v>
      </c>
      <c r="AV30" s="56" t="s">
        <v>31</v>
      </c>
      <c r="AW30" s="56" t="s">
        <v>31</v>
      </c>
      <c r="AX30" s="56" t="s">
        <v>31</v>
      </c>
      <c r="AY30" s="56" t="s">
        <v>31</v>
      </c>
      <c r="AZ30" s="56" t="s">
        <v>31</v>
      </c>
      <c r="BA30" s="56" t="s">
        <v>31</v>
      </c>
      <c r="BB30" s="56" t="s">
        <v>31</v>
      </c>
      <c r="BC30" s="56" t="s">
        <v>31</v>
      </c>
      <c r="BD30" s="56" t="s">
        <v>31</v>
      </c>
      <c r="BE30" s="56" t="s">
        <v>31</v>
      </c>
      <c r="BF30" s="56" t="s">
        <v>31</v>
      </c>
      <c r="BG30" s="56">
        <v>0</v>
      </c>
      <c r="BH30" s="56">
        <v>2</v>
      </c>
      <c r="BI30" s="56">
        <v>21</v>
      </c>
      <c r="BJ30" s="56">
        <v>159</v>
      </c>
      <c r="BK30" s="56">
        <v>180</v>
      </c>
      <c r="BL30" s="171">
        <v>11.666666666666668</v>
      </c>
    </row>
    <row r="31" spans="1:64">
      <c r="A31" s="63" t="s">
        <v>482</v>
      </c>
      <c r="B31" s="207">
        <v>1991.00000000001</v>
      </c>
      <c r="C31" s="56">
        <v>3</v>
      </c>
      <c r="D31" s="56">
        <v>21</v>
      </c>
      <c r="E31" s="56">
        <v>1</v>
      </c>
      <c r="F31" s="56">
        <v>38</v>
      </c>
      <c r="G31" s="56">
        <v>1</v>
      </c>
      <c r="H31" s="56">
        <v>7</v>
      </c>
      <c r="I31" s="56">
        <v>1</v>
      </c>
      <c r="J31" s="56">
        <v>41</v>
      </c>
      <c r="K31" s="56" t="s">
        <v>31</v>
      </c>
      <c r="L31" s="56" t="s">
        <v>31</v>
      </c>
      <c r="M31" s="56" t="s">
        <v>31</v>
      </c>
      <c r="N31" s="56" t="s">
        <v>31</v>
      </c>
      <c r="O31" s="56" t="s">
        <v>31</v>
      </c>
      <c r="P31" s="56" t="s">
        <v>31</v>
      </c>
      <c r="Q31" s="56" t="s">
        <v>31</v>
      </c>
      <c r="R31" s="56" t="s">
        <v>31</v>
      </c>
      <c r="S31" s="56">
        <v>1</v>
      </c>
      <c r="T31" s="56">
        <v>2</v>
      </c>
      <c r="U31" s="55">
        <v>0</v>
      </c>
      <c r="V31" s="55">
        <v>2</v>
      </c>
      <c r="W31" s="56" t="s">
        <v>31</v>
      </c>
      <c r="X31" s="56" t="s">
        <v>31</v>
      </c>
      <c r="Y31" s="56" t="s">
        <v>31</v>
      </c>
      <c r="Z31" s="56" t="s">
        <v>31</v>
      </c>
      <c r="AA31" s="56" t="s">
        <v>31</v>
      </c>
      <c r="AB31" s="56" t="s">
        <v>31</v>
      </c>
      <c r="AC31" s="50" t="s">
        <v>31</v>
      </c>
      <c r="AD31" s="50" t="s">
        <v>31</v>
      </c>
      <c r="AE31" s="56" t="s">
        <v>31</v>
      </c>
      <c r="AF31" s="56" t="s">
        <v>31</v>
      </c>
      <c r="AG31" s="56" t="s">
        <v>31</v>
      </c>
      <c r="AH31" s="56" t="s">
        <v>31</v>
      </c>
      <c r="AI31" s="56">
        <v>0</v>
      </c>
      <c r="AJ31" s="56">
        <v>1</v>
      </c>
      <c r="AK31" s="56" t="s">
        <v>31</v>
      </c>
      <c r="AL31" s="56" t="s">
        <v>31</v>
      </c>
      <c r="AM31" s="56" t="s">
        <v>31</v>
      </c>
      <c r="AN31" s="56" t="s">
        <v>31</v>
      </c>
      <c r="AO31" s="56" t="s">
        <v>31</v>
      </c>
      <c r="AP31" s="56" t="s">
        <v>31</v>
      </c>
      <c r="AQ31" s="56" t="s">
        <v>31</v>
      </c>
      <c r="AR31" s="56" t="s">
        <v>31</v>
      </c>
      <c r="AS31" s="56" t="s">
        <v>31</v>
      </c>
      <c r="AT31" s="56" t="s">
        <v>31</v>
      </c>
      <c r="AU31" s="56" t="s">
        <v>31</v>
      </c>
      <c r="AV31" s="56" t="s">
        <v>31</v>
      </c>
      <c r="AW31" s="56" t="s">
        <v>31</v>
      </c>
      <c r="AX31" s="56" t="s">
        <v>31</v>
      </c>
      <c r="AY31" s="56" t="s">
        <v>31</v>
      </c>
      <c r="AZ31" s="56" t="s">
        <v>31</v>
      </c>
      <c r="BA31" s="56" t="s">
        <v>31</v>
      </c>
      <c r="BB31" s="56" t="s">
        <v>31</v>
      </c>
      <c r="BC31" s="56" t="s">
        <v>31</v>
      </c>
      <c r="BD31" s="56" t="s">
        <v>31</v>
      </c>
      <c r="BE31" s="56" t="s">
        <v>31</v>
      </c>
      <c r="BF31" s="56" t="s">
        <v>31</v>
      </c>
      <c r="BG31" s="56">
        <v>1</v>
      </c>
      <c r="BH31" s="56">
        <v>0</v>
      </c>
      <c r="BI31" s="56">
        <v>8</v>
      </c>
      <c r="BJ31" s="56">
        <v>112</v>
      </c>
      <c r="BK31" s="56">
        <v>120</v>
      </c>
      <c r="BL31" s="171">
        <v>6.666666666666667</v>
      </c>
    </row>
    <row r="32" spans="1:64">
      <c r="A32" s="63" t="s">
        <v>53</v>
      </c>
      <c r="B32" s="207">
        <v>1988.99999999998</v>
      </c>
      <c r="C32" s="56">
        <v>9</v>
      </c>
      <c r="D32" s="56">
        <v>36</v>
      </c>
      <c r="E32" s="56">
        <v>6</v>
      </c>
      <c r="F32" s="56">
        <v>36</v>
      </c>
      <c r="G32" s="56">
        <v>11</v>
      </c>
      <c r="H32" s="56">
        <v>26</v>
      </c>
      <c r="I32" s="56">
        <v>3</v>
      </c>
      <c r="J32" s="56">
        <v>31</v>
      </c>
      <c r="K32" s="56" t="s">
        <v>31</v>
      </c>
      <c r="L32" s="56" t="s">
        <v>31</v>
      </c>
      <c r="M32" s="56" t="s">
        <v>31</v>
      </c>
      <c r="N32" s="56" t="s">
        <v>31</v>
      </c>
      <c r="O32" s="56">
        <v>0</v>
      </c>
      <c r="P32" s="56">
        <v>6</v>
      </c>
      <c r="Q32" s="56">
        <v>3</v>
      </c>
      <c r="R32" s="56">
        <v>6</v>
      </c>
      <c r="S32" s="56" t="s">
        <v>31</v>
      </c>
      <c r="T32" s="56" t="s">
        <v>31</v>
      </c>
      <c r="U32" s="55" t="s">
        <v>31</v>
      </c>
      <c r="V32" s="55" t="s">
        <v>31</v>
      </c>
      <c r="W32" s="56" t="s">
        <v>31</v>
      </c>
      <c r="X32" s="56" t="s">
        <v>31</v>
      </c>
      <c r="Y32" s="56" t="s">
        <v>31</v>
      </c>
      <c r="Z32" s="56" t="s">
        <v>31</v>
      </c>
      <c r="AA32" s="56" t="s">
        <v>31</v>
      </c>
      <c r="AB32" s="56" t="s">
        <v>31</v>
      </c>
      <c r="AC32" s="50" t="s">
        <v>31</v>
      </c>
      <c r="AD32" s="50" t="s">
        <v>31</v>
      </c>
      <c r="AE32" s="56" t="s">
        <v>31</v>
      </c>
      <c r="AF32" s="56" t="s">
        <v>31</v>
      </c>
      <c r="AG32" s="56">
        <v>4</v>
      </c>
      <c r="AH32" s="56">
        <v>7</v>
      </c>
      <c r="AI32" s="56" t="s">
        <v>31</v>
      </c>
      <c r="AJ32" s="56" t="s">
        <v>31</v>
      </c>
      <c r="AK32" s="56" t="s">
        <v>31</v>
      </c>
      <c r="AL32" s="56" t="s">
        <v>31</v>
      </c>
      <c r="AM32" s="56">
        <v>0</v>
      </c>
      <c r="AN32" s="56">
        <v>3</v>
      </c>
      <c r="AO32" s="56" t="s">
        <v>31</v>
      </c>
      <c r="AP32" s="56" t="s">
        <v>31</v>
      </c>
      <c r="AQ32" s="56">
        <v>0</v>
      </c>
      <c r="AR32" s="56">
        <v>0</v>
      </c>
      <c r="AS32" s="56">
        <v>0</v>
      </c>
      <c r="AT32" s="56">
        <v>12</v>
      </c>
      <c r="AU32" s="56" t="s">
        <v>31</v>
      </c>
      <c r="AV32" s="56" t="s">
        <v>31</v>
      </c>
      <c r="AW32" s="56" t="s">
        <v>31</v>
      </c>
      <c r="AX32" s="56" t="s">
        <v>31</v>
      </c>
      <c r="AY32" s="56" t="s">
        <v>31</v>
      </c>
      <c r="AZ32" s="56" t="s">
        <v>31</v>
      </c>
      <c r="BA32" s="56" t="s">
        <v>31</v>
      </c>
      <c r="BB32" s="56" t="s">
        <v>31</v>
      </c>
      <c r="BC32" s="56" t="s">
        <v>31</v>
      </c>
      <c r="BD32" s="56" t="s">
        <v>31</v>
      </c>
      <c r="BE32" s="56" t="s">
        <v>31</v>
      </c>
      <c r="BF32" s="56" t="s">
        <v>31</v>
      </c>
      <c r="BG32" s="56">
        <v>1</v>
      </c>
      <c r="BH32" s="56">
        <v>0</v>
      </c>
      <c r="BI32" s="56">
        <v>37</v>
      </c>
      <c r="BJ32" s="56">
        <v>163</v>
      </c>
      <c r="BK32" s="56">
        <v>200</v>
      </c>
      <c r="BL32" s="171">
        <v>18.5</v>
      </c>
    </row>
    <row r="33" spans="1:76">
      <c r="A33" s="63" t="s">
        <v>159</v>
      </c>
      <c r="B33" s="207">
        <v>1987.99999999999</v>
      </c>
      <c r="C33" s="56">
        <v>3</v>
      </c>
      <c r="D33" s="56">
        <v>20</v>
      </c>
      <c r="E33" s="56">
        <v>4</v>
      </c>
      <c r="F33" s="56">
        <v>23</v>
      </c>
      <c r="G33" s="56">
        <v>4</v>
      </c>
      <c r="H33" s="56">
        <v>16</v>
      </c>
      <c r="I33" s="56">
        <v>3</v>
      </c>
      <c r="J33" s="56">
        <v>30</v>
      </c>
      <c r="K33" s="56" t="s">
        <v>31</v>
      </c>
      <c r="L33" s="56" t="s">
        <v>31</v>
      </c>
      <c r="M33" s="56" t="s">
        <v>31</v>
      </c>
      <c r="N33" s="56" t="s">
        <v>31</v>
      </c>
      <c r="O33" s="56">
        <v>0</v>
      </c>
      <c r="P33" s="56">
        <v>0</v>
      </c>
      <c r="Q33" s="56">
        <v>1</v>
      </c>
      <c r="R33" s="56">
        <v>5</v>
      </c>
      <c r="S33" s="56" t="s">
        <v>31</v>
      </c>
      <c r="T33" s="56" t="s">
        <v>31</v>
      </c>
      <c r="U33" s="55" t="s">
        <v>31</v>
      </c>
      <c r="V33" s="55" t="s">
        <v>31</v>
      </c>
      <c r="W33" s="56" t="s">
        <v>31</v>
      </c>
      <c r="X33" s="56" t="s">
        <v>31</v>
      </c>
      <c r="Y33" s="56" t="s">
        <v>31</v>
      </c>
      <c r="Z33" s="56" t="s">
        <v>31</v>
      </c>
      <c r="AA33" s="56" t="s">
        <v>31</v>
      </c>
      <c r="AB33" s="56" t="s">
        <v>31</v>
      </c>
      <c r="AC33" s="50" t="s">
        <v>31</v>
      </c>
      <c r="AD33" s="50" t="s">
        <v>31</v>
      </c>
      <c r="AE33" s="56" t="s">
        <v>31</v>
      </c>
      <c r="AF33" s="56" t="s">
        <v>31</v>
      </c>
      <c r="AG33" s="56">
        <v>3</v>
      </c>
      <c r="AH33" s="56">
        <v>8</v>
      </c>
      <c r="AI33" s="56" t="s">
        <v>31</v>
      </c>
      <c r="AJ33" s="56" t="s">
        <v>31</v>
      </c>
      <c r="AK33" s="56" t="s">
        <v>31</v>
      </c>
      <c r="AL33" s="56" t="s">
        <v>31</v>
      </c>
      <c r="AM33" s="56">
        <v>0</v>
      </c>
      <c r="AN33" s="56">
        <v>0</v>
      </c>
      <c r="AO33" s="56" t="s">
        <v>31</v>
      </c>
      <c r="AP33" s="56" t="s">
        <v>31</v>
      </c>
      <c r="AQ33" s="56" t="s">
        <v>31</v>
      </c>
      <c r="AR33" s="56" t="s">
        <v>31</v>
      </c>
      <c r="AS33" s="56">
        <v>0</v>
      </c>
      <c r="AT33" s="56">
        <v>10</v>
      </c>
      <c r="AU33" s="56" t="s">
        <v>31</v>
      </c>
      <c r="AV33" s="56" t="s">
        <v>31</v>
      </c>
      <c r="AW33" s="56" t="s">
        <v>31</v>
      </c>
      <c r="AX33" s="56" t="s">
        <v>31</v>
      </c>
      <c r="AY33" s="56" t="s">
        <v>31</v>
      </c>
      <c r="AZ33" s="56" t="s">
        <v>31</v>
      </c>
      <c r="BA33" s="56" t="s">
        <v>31</v>
      </c>
      <c r="BB33" s="56" t="s">
        <v>31</v>
      </c>
      <c r="BC33" s="56" t="s">
        <v>31</v>
      </c>
      <c r="BD33" s="56" t="s">
        <v>31</v>
      </c>
      <c r="BE33" s="56" t="s">
        <v>31</v>
      </c>
      <c r="BF33" s="56" t="s">
        <v>31</v>
      </c>
      <c r="BG33" s="56">
        <v>0</v>
      </c>
      <c r="BH33" s="56">
        <v>0</v>
      </c>
      <c r="BI33" s="56">
        <v>18</v>
      </c>
      <c r="BJ33" s="56">
        <v>112</v>
      </c>
      <c r="BK33" s="56">
        <v>130</v>
      </c>
      <c r="BL33" s="171">
        <v>13.846153846153847</v>
      </c>
    </row>
    <row r="34" spans="1:76">
      <c r="B34" s="65"/>
      <c r="C34" s="208"/>
      <c r="D34" s="208"/>
      <c r="E34" s="208"/>
      <c r="F34" s="208"/>
      <c r="G34" s="208"/>
      <c r="H34" s="208"/>
      <c r="I34" s="208"/>
      <c r="J34" s="208"/>
      <c r="K34" s="208"/>
      <c r="L34" s="208"/>
      <c r="M34" s="208"/>
      <c r="N34" s="208"/>
      <c r="O34" s="208"/>
      <c r="P34" s="208"/>
      <c r="Q34" s="208"/>
      <c r="R34" s="208"/>
      <c r="S34" s="208"/>
      <c r="T34" s="208"/>
      <c r="U34" s="55"/>
      <c r="V34" s="55"/>
      <c r="W34" s="208"/>
      <c r="X34" s="208"/>
      <c r="Y34" s="208"/>
      <c r="Z34" s="208"/>
      <c r="AA34" s="208"/>
      <c r="AB34" s="208"/>
      <c r="AC34" s="50"/>
      <c r="AD34" s="50"/>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56"/>
      <c r="BL34" s="171"/>
    </row>
    <row r="35" spans="1:76">
      <c r="A35" s="63" t="s">
        <v>55</v>
      </c>
      <c r="B35" s="207">
        <v>1991.00000000001</v>
      </c>
      <c r="C35" s="56">
        <v>3</v>
      </c>
      <c r="D35" s="56">
        <v>26</v>
      </c>
      <c r="E35" s="56">
        <v>3</v>
      </c>
      <c r="F35" s="56">
        <v>24</v>
      </c>
      <c r="G35" s="56">
        <v>2</v>
      </c>
      <c r="H35" s="56">
        <v>7</v>
      </c>
      <c r="I35" s="56">
        <v>0</v>
      </c>
      <c r="J35" s="56">
        <v>2</v>
      </c>
      <c r="K35" s="56" t="s">
        <v>31</v>
      </c>
      <c r="L35" s="56" t="s">
        <v>31</v>
      </c>
      <c r="M35" s="56" t="s">
        <v>31</v>
      </c>
      <c r="N35" s="56" t="s">
        <v>31</v>
      </c>
      <c r="O35" s="56" t="s">
        <v>31</v>
      </c>
      <c r="P35" s="56" t="s">
        <v>31</v>
      </c>
      <c r="Q35" s="56" t="s">
        <v>31</v>
      </c>
      <c r="R35" s="56" t="s">
        <v>31</v>
      </c>
      <c r="S35" s="56" t="s">
        <v>31</v>
      </c>
      <c r="T35" s="56" t="s">
        <v>31</v>
      </c>
      <c r="U35" s="55" t="s">
        <v>31</v>
      </c>
      <c r="V35" s="55" t="s">
        <v>31</v>
      </c>
      <c r="W35" s="56" t="s">
        <v>31</v>
      </c>
      <c r="X35" s="56" t="s">
        <v>31</v>
      </c>
      <c r="Y35" s="56" t="s">
        <v>31</v>
      </c>
      <c r="Z35" s="56" t="s">
        <v>31</v>
      </c>
      <c r="AA35" s="56" t="s">
        <v>31</v>
      </c>
      <c r="AB35" s="56" t="s">
        <v>31</v>
      </c>
      <c r="AC35" s="50">
        <v>3</v>
      </c>
      <c r="AD35" s="50">
        <v>6</v>
      </c>
      <c r="AE35" s="56" t="s">
        <v>31</v>
      </c>
      <c r="AF35" s="56" t="s">
        <v>31</v>
      </c>
      <c r="AG35" s="56">
        <v>0</v>
      </c>
      <c r="AH35" s="56">
        <v>1</v>
      </c>
      <c r="AI35" s="56" t="s">
        <v>31</v>
      </c>
      <c r="AJ35" s="56" t="s">
        <v>31</v>
      </c>
      <c r="AK35" s="56" t="s">
        <v>31</v>
      </c>
      <c r="AL35" s="56" t="s">
        <v>31</v>
      </c>
      <c r="AM35" s="56">
        <v>0</v>
      </c>
      <c r="AN35" s="56">
        <v>0</v>
      </c>
      <c r="AO35" s="56" t="s">
        <v>31</v>
      </c>
      <c r="AP35" s="56" t="s">
        <v>31</v>
      </c>
      <c r="AQ35" s="56" t="s">
        <v>31</v>
      </c>
      <c r="AR35" s="56" t="s">
        <v>31</v>
      </c>
      <c r="AS35" s="56" t="s">
        <v>31</v>
      </c>
      <c r="AT35" s="56" t="s">
        <v>31</v>
      </c>
      <c r="AU35" s="56">
        <v>2</v>
      </c>
      <c r="AV35" s="56">
        <v>10</v>
      </c>
      <c r="AW35" s="56" t="s">
        <v>31</v>
      </c>
      <c r="AX35" s="56" t="s">
        <v>31</v>
      </c>
      <c r="AY35" s="56" t="s">
        <v>31</v>
      </c>
      <c r="AZ35" s="56" t="s">
        <v>31</v>
      </c>
      <c r="BA35" s="56" t="s">
        <v>31</v>
      </c>
      <c r="BB35" s="56" t="s">
        <v>31</v>
      </c>
      <c r="BC35" s="56" t="s">
        <v>31</v>
      </c>
      <c r="BD35" s="56" t="s">
        <v>31</v>
      </c>
      <c r="BE35" s="56" t="s">
        <v>31</v>
      </c>
      <c r="BF35" s="56" t="s">
        <v>31</v>
      </c>
      <c r="BG35" s="56">
        <v>0</v>
      </c>
      <c r="BH35" s="56">
        <v>1</v>
      </c>
      <c r="BI35" s="56">
        <v>13</v>
      </c>
      <c r="BJ35" s="56">
        <v>77</v>
      </c>
      <c r="BK35" s="56">
        <v>90</v>
      </c>
      <c r="BL35" s="209">
        <v>14.444444444444445</v>
      </c>
    </row>
    <row r="36" spans="1:76">
      <c r="A36" s="63" t="s">
        <v>56</v>
      </c>
      <c r="B36" s="207">
        <v>1990.00000000002</v>
      </c>
      <c r="C36" s="56">
        <v>6</v>
      </c>
      <c r="D36" s="56">
        <v>65</v>
      </c>
      <c r="E36" s="56">
        <v>0</v>
      </c>
      <c r="F36" s="56">
        <v>4</v>
      </c>
      <c r="G36" s="56">
        <v>12</v>
      </c>
      <c r="H36" s="56">
        <v>40</v>
      </c>
      <c r="I36" s="56">
        <v>1</v>
      </c>
      <c r="J36" s="56">
        <v>14</v>
      </c>
      <c r="K36" s="56" t="s">
        <v>31</v>
      </c>
      <c r="L36" s="56" t="s">
        <v>31</v>
      </c>
      <c r="M36" s="56">
        <v>7</v>
      </c>
      <c r="N36" s="56">
        <v>35</v>
      </c>
      <c r="O36" s="56">
        <v>0</v>
      </c>
      <c r="P36" s="56">
        <v>0</v>
      </c>
      <c r="Q36" s="56" t="s">
        <v>31</v>
      </c>
      <c r="R36" s="56" t="s">
        <v>31</v>
      </c>
      <c r="S36" s="56" t="s">
        <v>31</v>
      </c>
      <c r="T36" s="56" t="s">
        <v>31</v>
      </c>
      <c r="U36" s="55" t="s">
        <v>31</v>
      </c>
      <c r="V36" s="55" t="s">
        <v>31</v>
      </c>
      <c r="W36" s="56" t="s">
        <v>31</v>
      </c>
      <c r="X36" s="56" t="s">
        <v>31</v>
      </c>
      <c r="Y36" s="56" t="s">
        <v>31</v>
      </c>
      <c r="Z36" s="56" t="s">
        <v>31</v>
      </c>
      <c r="AA36" s="56">
        <v>2</v>
      </c>
      <c r="AB36" s="56">
        <v>2</v>
      </c>
      <c r="AC36" s="50" t="s">
        <v>31</v>
      </c>
      <c r="AD36" s="50" t="s">
        <v>31</v>
      </c>
      <c r="AE36" s="56" t="s">
        <v>31</v>
      </c>
      <c r="AF36" s="56" t="s">
        <v>31</v>
      </c>
      <c r="AG36" s="56">
        <v>3</v>
      </c>
      <c r="AH36" s="56">
        <v>9</v>
      </c>
      <c r="AI36" s="56" t="s">
        <v>31</v>
      </c>
      <c r="AJ36" s="56" t="s">
        <v>31</v>
      </c>
      <c r="AK36" s="56" t="s">
        <v>31</v>
      </c>
      <c r="AL36" s="56" t="s">
        <v>31</v>
      </c>
      <c r="AM36" s="56" t="s">
        <v>31</v>
      </c>
      <c r="AN36" s="56" t="s">
        <v>31</v>
      </c>
      <c r="AO36" s="56" t="s">
        <v>31</v>
      </c>
      <c r="AP36" s="56" t="s">
        <v>31</v>
      </c>
      <c r="AQ36" s="56" t="s">
        <v>31</v>
      </c>
      <c r="AR36" s="56" t="s">
        <v>31</v>
      </c>
      <c r="AS36" s="56" t="s">
        <v>31</v>
      </c>
      <c r="AT36" s="56" t="s">
        <v>31</v>
      </c>
      <c r="AU36" s="56" t="s">
        <v>31</v>
      </c>
      <c r="AV36" s="56" t="s">
        <v>31</v>
      </c>
      <c r="AW36" s="56" t="s">
        <v>31</v>
      </c>
      <c r="AX36" s="56" t="s">
        <v>31</v>
      </c>
      <c r="AY36" s="56" t="s">
        <v>31</v>
      </c>
      <c r="AZ36" s="56" t="s">
        <v>31</v>
      </c>
      <c r="BA36" s="56" t="s">
        <v>31</v>
      </c>
      <c r="BB36" s="56" t="s">
        <v>31</v>
      </c>
      <c r="BC36" s="56" t="s">
        <v>31</v>
      </c>
      <c r="BD36" s="56" t="s">
        <v>31</v>
      </c>
      <c r="BE36" s="56" t="s">
        <v>31</v>
      </c>
      <c r="BF36" s="56" t="s">
        <v>31</v>
      </c>
      <c r="BG36" s="56">
        <v>0</v>
      </c>
      <c r="BH36" s="56">
        <v>0</v>
      </c>
      <c r="BI36" s="56">
        <v>31</v>
      </c>
      <c r="BJ36" s="56">
        <v>169</v>
      </c>
      <c r="BK36" s="56">
        <v>200</v>
      </c>
      <c r="BL36" s="171">
        <v>15.5</v>
      </c>
    </row>
    <row r="37" spans="1:76">
      <c r="A37" s="63" t="s">
        <v>215</v>
      </c>
      <c r="B37" s="207">
        <v>1988.99999999998</v>
      </c>
      <c r="C37" s="56">
        <v>2</v>
      </c>
      <c r="D37" s="56">
        <v>30</v>
      </c>
      <c r="E37" s="56">
        <v>4</v>
      </c>
      <c r="F37" s="56">
        <v>75</v>
      </c>
      <c r="G37" s="56">
        <v>2</v>
      </c>
      <c r="H37" s="56">
        <v>12</v>
      </c>
      <c r="I37" s="56" t="s">
        <v>31</v>
      </c>
      <c r="J37" s="56" t="s">
        <v>31</v>
      </c>
      <c r="K37" s="56" t="s">
        <v>31</v>
      </c>
      <c r="L37" s="56" t="s">
        <v>31</v>
      </c>
      <c r="M37" s="56">
        <v>1</v>
      </c>
      <c r="N37" s="56">
        <v>2</v>
      </c>
      <c r="O37" s="56" t="s">
        <v>31</v>
      </c>
      <c r="P37" s="56" t="s">
        <v>31</v>
      </c>
      <c r="Q37" s="56" t="s">
        <v>31</v>
      </c>
      <c r="R37" s="56" t="s">
        <v>31</v>
      </c>
      <c r="S37" s="56" t="s">
        <v>31</v>
      </c>
      <c r="T37" s="56" t="s">
        <v>31</v>
      </c>
      <c r="U37" s="55" t="s">
        <v>31</v>
      </c>
      <c r="V37" s="55" t="s">
        <v>31</v>
      </c>
      <c r="W37" s="56" t="s">
        <v>31</v>
      </c>
      <c r="X37" s="56" t="s">
        <v>31</v>
      </c>
      <c r="Y37" s="56" t="s">
        <v>31</v>
      </c>
      <c r="Z37" s="56" t="s">
        <v>31</v>
      </c>
      <c r="AA37" s="56" t="s">
        <v>31</v>
      </c>
      <c r="AB37" s="56" t="s">
        <v>31</v>
      </c>
      <c r="AC37" s="50" t="s">
        <v>31</v>
      </c>
      <c r="AD37" s="50" t="s">
        <v>31</v>
      </c>
      <c r="AE37" s="56" t="s">
        <v>31</v>
      </c>
      <c r="AF37" s="56" t="s">
        <v>31</v>
      </c>
      <c r="AG37" s="56">
        <v>0</v>
      </c>
      <c r="AH37" s="56">
        <v>0</v>
      </c>
      <c r="AI37" s="56" t="s">
        <v>31</v>
      </c>
      <c r="AJ37" s="56" t="s">
        <v>31</v>
      </c>
      <c r="AK37" s="56" t="s">
        <v>31</v>
      </c>
      <c r="AL37" s="56" t="s">
        <v>31</v>
      </c>
      <c r="AM37" s="56" t="s">
        <v>31</v>
      </c>
      <c r="AN37" s="56" t="s">
        <v>31</v>
      </c>
      <c r="AO37" s="56" t="s">
        <v>31</v>
      </c>
      <c r="AP37" s="56" t="s">
        <v>31</v>
      </c>
      <c r="AQ37" s="56" t="s">
        <v>31</v>
      </c>
      <c r="AR37" s="56" t="s">
        <v>31</v>
      </c>
      <c r="AS37" s="56" t="s">
        <v>31</v>
      </c>
      <c r="AT37" s="56" t="s">
        <v>31</v>
      </c>
      <c r="AU37" s="56" t="s">
        <v>31</v>
      </c>
      <c r="AV37" s="56" t="s">
        <v>31</v>
      </c>
      <c r="AW37" s="56" t="s">
        <v>31</v>
      </c>
      <c r="AX37" s="56" t="s">
        <v>31</v>
      </c>
      <c r="AY37" s="56" t="s">
        <v>31</v>
      </c>
      <c r="AZ37" s="56" t="s">
        <v>31</v>
      </c>
      <c r="BA37" s="56" t="s">
        <v>31</v>
      </c>
      <c r="BB37" s="56" t="s">
        <v>31</v>
      </c>
      <c r="BC37" s="56" t="s">
        <v>31</v>
      </c>
      <c r="BD37" s="56" t="s">
        <v>31</v>
      </c>
      <c r="BE37" s="56" t="s">
        <v>31</v>
      </c>
      <c r="BF37" s="56" t="s">
        <v>31</v>
      </c>
      <c r="BG37" s="56">
        <v>0</v>
      </c>
      <c r="BH37" s="56">
        <v>2</v>
      </c>
      <c r="BI37" s="56">
        <v>9</v>
      </c>
      <c r="BJ37" s="56">
        <v>121</v>
      </c>
      <c r="BK37" s="56">
        <v>130</v>
      </c>
      <c r="BL37" s="171">
        <v>6.9230769230769234</v>
      </c>
    </row>
    <row r="38" spans="1:76">
      <c r="A38" s="63" t="s">
        <v>58</v>
      </c>
      <c r="B38" s="207">
        <v>1988.99999999998</v>
      </c>
      <c r="C38" s="56">
        <v>4</v>
      </c>
      <c r="D38" s="56">
        <v>21</v>
      </c>
      <c r="E38" s="56" t="s">
        <v>31</v>
      </c>
      <c r="F38" s="56" t="s">
        <v>31</v>
      </c>
      <c r="G38" s="56">
        <v>8</v>
      </c>
      <c r="H38" s="56">
        <v>37</v>
      </c>
      <c r="I38" s="56" t="s">
        <v>31</v>
      </c>
      <c r="J38" s="56" t="s">
        <v>31</v>
      </c>
      <c r="K38" s="56" t="s">
        <v>31</v>
      </c>
      <c r="L38" s="56" t="s">
        <v>31</v>
      </c>
      <c r="M38" s="56">
        <v>2</v>
      </c>
      <c r="N38" s="56">
        <v>32</v>
      </c>
      <c r="O38" s="56">
        <v>0</v>
      </c>
      <c r="P38" s="56">
        <v>0</v>
      </c>
      <c r="Q38" s="56" t="s">
        <v>31</v>
      </c>
      <c r="R38" s="56" t="s">
        <v>31</v>
      </c>
      <c r="S38" s="56" t="s">
        <v>31</v>
      </c>
      <c r="T38" s="56" t="s">
        <v>31</v>
      </c>
      <c r="U38" s="55" t="s">
        <v>31</v>
      </c>
      <c r="V38" s="55" t="s">
        <v>31</v>
      </c>
      <c r="W38" s="56" t="s">
        <v>31</v>
      </c>
      <c r="X38" s="56" t="s">
        <v>31</v>
      </c>
      <c r="Y38" s="56" t="s">
        <v>31</v>
      </c>
      <c r="Z38" s="56" t="s">
        <v>31</v>
      </c>
      <c r="AA38" s="56">
        <v>1</v>
      </c>
      <c r="AB38" s="56">
        <v>3</v>
      </c>
      <c r="AC38" s="50" t="s">
        <v>31</v>
      </c>
      <c r="AD38" s="50" t="s">
        <v>31</v>
      </c>
      <c r="AE38" s="56" t="s">
        <v>31</v>
      </c>
      <c r="AF38" s="56" t="s">
        <v>31</v>
      </c>
      <c r="AG38" s="56">
        <v>1</v>
      </c>
      <c r="AH38" s="56">
        <v>5</v>
      </c>
      <c r="AI38" s="56" t="s">
        <v>31</v>
      </c>
      <c r="AJ38" s="56" t="s">
        <v>31</v>
      </c>
      <c r="AK38" s="56" t="s">
        <v>31</v>
      </c>
      <c r="AL38" s="56" t="s">
        <v>31</v>
      </c>
      <c r="AM38" s="56" t="s">
        <v>31</v>
      </c>
      <c r="AN38" s="56" t="s">
        <v>31</v>
      </c>
      <c r="AO38" s="56" t="s">
        <v>31</v>
      </c>
      <c r="AP38" s="56" t="s">
        <v>31</v>
      </c>
      <c r="AQ38" s="56" t="s">
        <v>31</v>
      </c>
      <c r="AR38" s="56" t="s">
        <v>31</v>
      </c>
      <c r="AS38" s="56" t="s">
        <v>31</v>
      </c>
      <c r="AT38" s="56" t="s">
        <v>31</v>
      </c>
      <c r="AU38" s="56" t="s">
        <v>31</v>
      </c>
      <c r="AV38" s="56" t="s">
        <v>31</v>
      </c>
      <c r="AW38" s="56" t="s">
        <v>31</v>
      </c>
      <c r="AX38" s="56" t="s">
        <v>31</v>
      </c>
      <c r="AY38" s="56" t="s">
        <v>31</v>
      </c>
      <c r="AZ38" s="56" t="s">
        <v>31</v>
      </c>
      <c r="BA38" s="56" t="s">
        <v>31</v>
      </c>
      <c r="BB38" s="56" t="s">
        <v>31</v>
      </c>
      <c r="BC38" s="56" t="s">
        <v>31</v>
      </c>
      <c r="BD38" s="56" t="s">
        <v>31</v>
      </c>
      <c r="BE38" s="56" t="s">
        <v>31</v>
      </c>
      <c r="BF38" s="56" t="s">
        <v>31</v>
      </c>
      <c r="BG38" s="56">
        <v>0</v>
      </c>
      <c r="BH38" s="56">
        <v>1</v>
      </c>
      <c r="BI38" s="56">
        <v>16</v>
      </c>
      <c r="BJ38" s="56">
        <v>99</v>
      </c>
      <c r="BK38" s="56">
        <v>115</v>
      </c>
      <c r="BL38" s="171">
        <v>13.913043478260869</v>
      </c>
    </row>
    <row r="39" spans="1:76">
      <c r="A39" s="63" t="s">
        <v>191</v>
      </c>
      <c r="B39" s="207">
        <v>1988.99999999998</v>
      </c>
      <c r="C39" s="56">
        <v>1</v>
      </c>
      <c r="D39" s="56">
        <v>12</v>
      </c>
      <c r="E39" s="56">
        <v>4</v>
      </c>
      <c r="F39" s="56">
        <v>10</v>
      </c>
      <c r="G39" s="56">
        <v>12</v>
      </c>
      <c r="H39" s="56">
        <v>9</v>
      </c>
      <c r="I39" s="56">
        <v>0</v>
      </c>
      <c r="J39" s="56">
        <v>0</v>
      </c>
      <c r="K39" s="56" t="s">
        <v>31</v>
      </c>
      <c r="L39" s="56" t="s">
        <v>31</v>
      </c>
      <c r="M39" s="56">
        <v>6</v>
      </c>
      <c r="N39" s="56">
        <v>16</v>
      </c>
      <c r="O39" s="56" t="s">
        <v>31</v>
      </c>
      <c r="P39" s="56" t="s">
        <v>31</v>
      </c>
      <c r="Q39" s="56" t="s">
        <v>31</v>
      </c>
      <c r="R39" s="56" t="s">
        <v>31</v>
      </c>
      <c r="S39" s="56" t="s">
        <v>31</v>
      </c>
      <c r="T39" s="56" t="s">
        <v>31</v>
      </c>
      <c r="U39" s="55" t="s">
        <v>31</v>
      </c>
      <c r="V39" s="55" t="s">
        <v>31</v>
      </c>
      <c r="W39" s="56" t="s">
        <v>31</v>
      </c>
      <c r="X39" s="56" t="s">
        <v>31</v>
      </c>
      <c r="Y39" s="56" t="s">
        <v>31</v>
      </c>
      <c r="Z39" s="56" t="s">
        <v>31</v>
      </c>
      <c r="AA39" s="56">
        <v>2</v>
      </c>
      <c r="AB39" s="56">
        <v>6</v>
      </c>
      <c r="AC39" s="50" t="s">
        <v>31</v>
      </c>
      <c r="AD39" s="50" t="s">
        <v>31</v>
      </c>
      <c r="AE39" s="56" t="s">
        <v>31</v>
      </c>
      <c r="AF39" s="56" t="s">
        <v>31</v>
      </c>
      <c r="AG39" s="56">
        <v>5</v>
      </c>
      <c r="AH39" s="56">
        <v>8</v>
      </c>
      <c r="AI39" s="56" t="s">
        <v>31</v>
      </c>
      <c r="AJ39" s="56" t="s">
        <v>31</v>
      </c>
      <c r="AK39" s="56" t="s">
        <v>31</v>
      </c>
      <c r="AL39" s="56" t="s">
        <v>31</v>
      </c>
      <c r="AM39" s="56" t="s">
        <v>31</v>
      </c>
      <c r="AN39" s="56" t="s">
        <v>31</v>
      </c>
      <c r="AO39" s="56">
        <v>2</v>
      </c>
      <c r="AP39" s="56">
        <v>7</v>
      </c>
      <c r="AQ39" s="56" t="s">
        <v>31</v>
      </c>
      <c r="AR39" s="56" t="s">
        <v>31</v>
      </c>
      <c r="AS39" s="56">
        <v>0</v>
      </c>
      <c r="AT39" s="56">
        <v>0</v>
      </c>
      <c r="AU39" s="56" t="s">
        <v>31</v>
      </c>
      <c r="AV39" s="56" t="s">
        <v>31</v>
      </c>
      <c r="AW39" s="56" t="s">
        <v>31</v>
      </c>
      <c r="AX39" s="56" t="s">
        <v>31</v>
      </c>
      <c r="AY39" s="56" t="s">
        <v>31</v>
      </c>
      <c r="AZ39" s="56" t="s">
        <v>31</v>
      </c>
      <c r="BA39" s="56" t="s">
        <v>31</v>
      </c>
      <c r="BB39" s="56" t="s">
        <v>31</v>
      </c>
      <c r="BC39" s="56" t="s">
        <v>31</v>
      </c>
      <c r="BD39" s="56" t="s">
        <v>31</v>
      </c>
      <c r="BE39" s="56" t="s">
        <v>31</v>
      </c>
      <c r="BF39" s="56" t="s">
        <v>31</v>
      </c>
      <c r="BG39" s="56" t="s">
        <v>31</v>
      </c>
      <c r="BH39" s="56" t="s">
        <v>31</v>
      </c>
      <c r="BI39" s="56">
        <v>32</v>
      </c>
      <c r="BJ39" s="56">
        <v>68</v>
      </c>
      <c r="BK39" s="56">
        <v>100</v>
      </c>
      <c r="BL39" s="171">
        <v>32</v>
      </c>
    </row>
    <row r="40" spans="1:76">
      <c r="A40" s="134" t="s">
        <v>60</v>
      </c>
      <c r="B40" s="207">
        <v>1990.00000000002</v>
      </c>
      <c r="C40" s="56">
        <v>1</v>
      </c>
      <c r="D40" s="56">
        <v>14</v>
      </c>
      <c r="E40" s="56">
        <v>2</v>
      </c>
      <c r="F40" s="56">
        <v>19</v>
      </c>
      <c r="G40" s="56">
        <v>2</v>
      </c>
      <c r="H40" s="56">
        <v>10</v>
      </c>
      <c r="I40" s="56">
        <v>0</v>
      </c>
      <c r="J40" s="56">
        <v>1</v>
      </c>
      <c r="K40" s="56" t="s">
        <v>31</v>
      </c>
      <c r="L40" s="56" t="s">
        <v>31</v>
      </c>
      <c r="M40" s="56" t="s">
        <v>31</v>
      </c>
      <c r="N40" s="56" t="s">
        <v>31</v>
      </c>
      <c r="O40" s="56" t="s">
        <v>31</v>
      </c>
      <c r="P40" s="56" t="s">
        <v>31</v>
      </c>
      <c r="Q40" s="56" t="s">
        <v>31</v>
      </c>
      <c r="R40" s="56" t="s">
        <v>31</v>
      </c>
      <c r="S40" s="56">
        <v>2</v>
      </c>
      <c r="T40" s="56">
        <v>6</v>
      </c>
      <c r="U40" s="55" t="s">
        <v>31</v>
      </c>
      <c r="V40" s="55" t="s">
        <v>31</v>
      </c>
      <c r="W40" s="56" t="s">
        <v>31</v>
      </c>
      <c r="X40" s="56" t="s">
        <v>31</v>
      </c>
      <c r="Y40" s="56" t="s">
        <v>31</v>
      </c>
      <c r="Z40" s="56" t="s">
        <v>31</v>
      </c>
      <c r="AA40" s="56">
        <v>0</v>
      </c>
      <c r="AB40" s="56">
        <v>0</v>
      </c>
      <c r="AC40" s="50" t="s">
        <v>31</v>
      </c>
      <c r="AD40" s="50" t="s">
        <v>31</v>
      </c>
      <c r="AE40" s="56" t="s">
        <v>31</v>
      </c>
      <c r="AF40" s="56" t="s">
        <v>31</v>
      </c>
      <c r="AG40" s="56" t="s">
        <v>31</v>
      </c>
      <c r="AH40" s="56" t="s">
        <v>31</v>
      </c>
      <c r="AI40" s="56">
        <v>1</v>
      </c>
      <c r="AJ40" s="56">
        <v>2</v>
      </c>
      <c r="AK40" s="56" t="s">
        <v>31</v>
      </c>
      <c r="AL40" s="56" t="s">
        <v>31</v>
      </c>
      <c r="AM40" s="56" t="s">
        <v>31</v>
      </c>
      <c r="AN40" s="56" t="s">
        <v>31</v>
      </c>
      <c r="AO40" s="56" t="s">
        <v>31</v>
      </c>
      <c r="AP40" s="56" t="s">
        <v>31</v>
      </c>
      <c r="AQ40" s="56" t="s">
        <v>31</v>
      </c>
      <c r="AR40" s="56" t="s">
        <v>31</v>
      </c>
      <c r="AS40" s="56" t="s">
        <v>31</v>
      </c>
      <c r="AT40" s="56" t="s">
        <v>31</v>
      </c>
      <c r="AU40" s="56" t="s">
        <v>31</v>
      </c>
      <c r="AV40" s="56" t="s">
        <v>31</v>
      </c>
      <c r="AW40" s="56" t="s">
        <v>31</v>
      </c>
      <c r="AX40" s="56" t="s">
        <v>31</v>
      </c>
      <c r="AY40" s="56" t="s">
        <v>31</v>
      </c>
      <c r="AZ40" s="56" t="s">
        <v>31</v>
      </c>
      <c r="BA40" s="56" t="s">
        <v>31</v>
      </c>
      <c r="BB40" s="56" t="s">
        <v>31</v>
      </c>
      <c r="BC40" s="56" t="s">
        <v>31</v>
      </c>
      <c r="BD40" s="56" t="s">
        <v>31</v>
      </c>
      <c r="BE40" s="56" t="s">
        <v>31</v>
      </c>
      <c r="BF40" s="56" t="s">
        <v>31</v>
      </c>
      <c r="BG40" s="56">
        <v>0</v>
      </c>
      <c r="BH40" s="56">
        <v>0</v>
      </c>
      <c r="BI40" s="56">
        <v>8</v>
      </c>
      <c r="BJ40" s="56">
        <v>52</v>
      </c>
      <c r="BK40" s="56">
        <v>60</v>
      </c>
      <c r="BL40" s="171">
        <v>13.333333333333334</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2.75">
      <c r="A42" s="135" t="s">
        <v>61</v>
      </c>
      <c r="B42" s="212"/>
      <c r="C42" s="492">
        <v>11.564625850340136</v>
      </c>
      <c r="D42" s="492"/>
      <c r="E42" s="492">
        <v>10.263157894736842</v>
      </c>
      <c r="F42" s="492"/>
      <c r="G42" s="492">
        <v>26.666666666666668</v>
      </c>
      <c r="H42" s="492"/>
      <c r="I42" s="492">
        <v>8.0808080808080813</v>
      </c>
      <c r="J42" s="492"/>
      <c r="K42" s="492" t="e">
        <v>#DIV/0!</v>
      </c>
      <c r="L42" s="492"/>
      <c r="M42" s="492">
        <v>18.103448275862068</v>
      </c>
      <c r="N42" s="492"/>
      <c r="O42" s="492">
        <v>28.125</v>
      </c>
      <c r="P42" s="492"/>
      <c r="Q42" s="492">
        <v>21.951219512195124</v>
      </c>
      <c r="R42" s="492"/>
      <c r="S42" s="492">
        <v>23.809523809523807</v>
      </c>
      <c r="T42" s="492"/>
      <c r="U42" s="492">
        <v>11.111111111111111</v>
      </c>
      <c r="V42" s="492"/>
      <c r="W42" s="492" t="e">
        <v>#DIV/0!</v>
      </c>
      <c r="X42" s="492"/>
      <c r="Y42" s="492" t="e">
        <v>#DIV/0!</v>
      </c>
      <c r="Z42" s="492"/>
      <c r="AA42" s="492">
        <v>33.333333333333329</v>
      </c>
      <c r="AB42" s="492"/>
      <c r="AC42" s="492">
        <v>27.27272727272727</v>
      </c>
      <c r="AD42" s="492"/>
      <c r="AE42" s="492">
        <v>41.666666666666671</v>
      </c>
      <c r="AF42" s="492"/>
      <c r="AG42" s="492">
        <v>28.8135593220339</v>
      </c>
      <c r="AH42" s="492"/>
      <c r="AI42" s="492">
        <v>41.17647058823529</v>
      </c>
      <c r="AJ42" s="492"/>
      <c r="AK42" s="137"/>
      <c r="AL42" s="137"/>
      <c r="AM42" s="492">
        <v>4</v>
      </c>
      <c r="AN42" s="492"/>
      <c r="AO42" s="492">
        <v>22.222222222222221</v>
      </c>
      <c r="AP42" s="492"/>
      <c r="AQ42" s="492">
        <v>0</v>
      </c>
      <c r="AR42" s="492"/>
      <c r="AS42" s="492">
        <v>0</v>
      </c>
      <c r="AT42" s="492"/>
      <c r="AU42" s="492">
        <v>16.666666666666664</v>
      </c>
      <c r="AV42" s="492"/>
      <c r="AW42" s="492"/>
      <c r="AX42" s="492"/>
      <c r="AY42" s="492"/>
      <c r="AZ42" s="492"/>
      <c r="BA42" s="492"/>
      <c r="BB42" s="492"/>
      <c r="BC42" s="492"/>
      <c r="BD42" s="492"/>
      <c r="BE42" s="492"/>
      <c r="BF42" s="492"/>
      <c r="BG42" s="492">
        <v>20.588235294117645</v>
      </c>
      <c r="BH42" s="492"/>
      <c r="BI42" s="492"/>
      <c r="BJ42" s="492"/>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351</v>
      </c>
      <c r="B44" s="217"/>
      <c r="AC44" s="172"/>
      <c r="AD44" s="172"/>
    </row>
    <row r="45" spans="1:76">
      <c r="A45" s="150" t="s">
        <v>270</v>
      </c>
      <c r="B45" s="215"/>
    </row>
    <row r="46" spans="1:76">
      <c r="A46" s="150" t="s">
        <v>241</v>
      </c>
      <c r="B46" s="215"/>
    </row>
    <row r="47" spans="1:76">
      <c r="B47" s="217"/>
      <c r="AC47" s="172"/>
      <c r="AD47" s="172"/>
    </row>
    <row r="48" spans="1:76">
      <c r="A48" s="150" t="s">
        <v>439</v>
      </c>
      <c r="AC48" s="172"/>
      <c r="AD48" s="172"/>
    </row>
    <row r="49" spans="1:30">
      <c r="A49" s="218" t="s">
        <v>483</v>
      </c>
    </row>
    <row r="50" spans="1:30">
      <c r="A50" s="218" t="s">
        <v>484</v>
      </c>
    </row>
    <row r="51" spans="1:30">
      <c r="A51" s="218" t="s">
        <v>485</v>
      </c>
    </row>
    <row r="52" spans="1:30">
      <c r="A52" s="218" t="s">
        <v>486</v>
      </c>
    </row>
    <row r="53" spans="1:30">
      <c r="A53" s="218" t="s">
        <v>487</v>
      </c>
    </row>
    <row r="54" spans="1:30">
      <c r="A54" s="306" t="s">
        <v>488</v>
      </c>
    </row>
    <row r="55" spans="1:30">
      <c r="A55" s="153" t="s">
        <v>448</v>
      </c>
    </row>
    <row r="56" spans="1:30">
      <c r="A56" s="153" t="s">
        <v>489</v>
      </c>
    </row>
    <row r="57" spans="1:30">
      <c r="A57" s="153" t="s">
        <v>490</v>
      </c>
    </row>
    <row r="58" spans="1:30">
      <c r="A58" s="153" t="s">
        <v>491</v>
      </c>
    </row>
    <row r="59" spans="1:30">
      <c r="A59" s="153" t="s">
        <v>492</v>
      </c>
    </row>
    <row r="60" spans="1:30">
      <c r="A60" s="153" t="s">
        <v>493</v>
      </c>
    </row>
    <row r="61" spans="1:30">
      <c r="A61" s="153" t="s">
        <v>494</v>
      </c>
    </row>
    <row r="62" spans="1:30">
      <c r="A62" s="153" t="s">
        <v>495</v>
      </c>
      <c r="AC62" s="174"/>
      <c r="AD62" s="174"/>
    </row>
    <row r="63" spans="1:30">
      <c r="A63" s="153" t="s">
        <v>496</v>
      </c>
    </row>
    <row r="64" spans="1:30">
      <c r="A64" s="153" t="s">
        <v>497</v>
      </c>
    </row>
    <row r="65" spans="1:30">
      <c r="A65" s="153" t="s">
        <v>498</v>
      </c>
    </row>
    <row r="66" spans="1:30">
      <c r="A66" s="153" t="s">
        <v>499</v>
      </c>
    </row>
    <row r="68" spans="1:30">
      <c r="A68" s="63" t="s">
        <v>308</v>
      </c>
    </row>
    <row r="69" spans="1:30">
      <c r="A69" s="63" t="s">
        <v>279</v>
      </c>
      <c r="AC69" s="174"/>
      <c r="AD69" s="174"/>
    </row>
    <row r="70" spans="1:30">
      <c r="A70" s="63" t="s">
        <v>309</v>
      </c>
    </row>
    <row r="71" spans="1:30">
      <c r="A71" s="63" t="s">
        <v>310</v>
      </c>
    </row>
    <row r="72" spans="1:30">
      <c r="A72" s="63" t="s">
        <v>311</v>
      </c>
    </row>
  </sheetData>
  <mergeCells count="58">
    <mergeCell ref="O4:P4"/>
    <mergeCell ref="Q4:R4"/>
    <mergeCell ref="C4:D4"/>
    <mergeCell ref="E4:F4"/>
    <mergeCell ref="G4:H4"/>
    <mergeCell ref="I4:J4"/>
    <mergeCell ref="K4:L4"/>
    <mergeCell ref="M4:N4"/>
    <mergeCell ref="S4:T4"/>
    <mergeCell ref="U4:V4"/>
    <mergeCell ref="AU4:AV4"/>
    <mergeCell ref="AW4:AX4"/>
    <mergeCell ref="AA4:AB4"/>
    <mergeCell ref="AC4:AD4"/>
    <mergeCell ref="AE4:AF4"/>
    <mergeCell ref="AG4:AH4"/>
    <mergeCell ref="AI4:AJ4"/>
    <mergeCell ref="AK4:AL4"/>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BA4:BB4"/>
    <mergeCell ref="W4:X4"/>
    <mergeCell ref="Y4:Z4"/>
    <mergeCell ref="AW42:AX42"/>
    <mergeCell ref="BE42:BF42"/>
    <mergeCell ref="BC4:BD4"/>
    <mergeCell ref="BE4:BF4"/>
    <mergeCell ref="AC42:AD42"/>
    <mergeCell ref="AE42:AF42"/>
    <mergeCell ref="AG42:AH42"/>
    <mergeCell ref="AI42:AJ42"/>
    <mergeCell ref="BI42:BJ42"/>
    <mergeCell ref="AM42:AN42"/>
    <mergeCell ref="AO42:AP42"/>
    <mergeCell ref="AQ42:AR42"/>
    <mergeCell ref="AS42:AT42"/>
    <mergeCell ref="AU42:AV42"/>
    <mergeCell ref="AY42:AZ42"/>
    <mergeCell ref="BG42:BH42"/>
    <mergeCell ref="M42:N42"/>
    <mergeCell ref="O42:P42"/>
    <mergeCell ref="Q42:R42"/>
    <mergeCell ref="S42:T42"/>
    <mergeCell ref="BC42:BD42"/>
  </mergeCells>
  <phoneticPr fontId="0" type="noConversion"/>
  <pageMargins left="0.7" right="0.7" top="0.78740157499999996" bottom="0.78740157499999996" header="0.3" footer="0.3"/>
  <pageSetup paperSize="9" scale="5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8">
    <pageSetUpPr fitToPage="1"/>
  </sheetPr>
  <dimension ref="A1:BZ72"/>
  <sheetViews>
    <sheetView zoomScaleNormal="100" workbookViewId="0"/>
  </sheetViews>
  <sheetFormatPr baseColWidth="10" defaultColWidth="11.42578125" defaultRowHeight="15"/>
  <cols>
    <col min="1" max="1" width="14.42578125" style="63" customWidth="1"/>
    <col min="2" max="2" width="7.42578125" style="87" bestFit="1" customWidth="1"/>
    <col min="3" max="10" width="4.42578125" style="87" customWidth="1"/>
    <col min="11" max="12" width="4.42578125" style="87" hidden="1" customWidth="1"/>
    <col min="13" max="22" width="4.42578125" style="87" customWidth="1"/>
    <col min="23" max="26" width="4.42578125" style="87" hidden="1" customWidth="1"/>
    <col min="27" max="28" width="4.42578125" style="87" customWidth="1"/>
    <col min="29" max="30" width="4.42578125" style="14" customWidth="1"/>
    <col min="31" max="36" width="4.42578125" style="87" customWidth="1"/>
    <col min="37" max="38" width="4.42578125" style="87" hidden="1" customWidth="1"/>
    <col min="39" max="44" width="4.42578125" style="87" customWidth="1"/>
    <col min="45" max="58" width="4.42578125" style="87" hidden="1" customWidth="1"/>
    <col min="59" max="60" width="4.42578125" style="87" customWidth="1"/>
    <col min="61" max="63" width="5.5703125" style="87" customWidth="1"/>
    <col min="64" max="64" width="7" style="87" customWidth="1"/>
    <col min="65" max="78" width="11.42578125" style="87" customWidth="1"/>
  </cols>
  <sheetData>
    <row r="1" spans="1:72" s="180" customFormat="1" ht="12.75">
      <c r="A1" s="223" t="s">
        <v>500</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87"/>
      <c r="BN1" s="87"/>
      <c r="BO1" s="87"/>
      <c r="BP1" s="87"/>
      <c r="BQ1" s="87"/>
      <c r="BR1" s="87"/>
      <c r="BS1" s="87"/>
      <c r="BT1" s="87"/>
    </row>
    <row r="2" spans="1:72"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row>
    <row r="3" spans="1:72"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row>
    <row r="4" spans="1:72" s="180" customFormat="1" ht="12.75">
      <c r="A4" s="105"/>
      <c r="B4" s="106" t="s">
        <v>2</v>
      </c>
      <c r="C4" s="503" t="s">
        <v>364</v>
      </c>
      <c r="D4" s="505"/>
      <c r="E4" s="503" t="s">
        <v>208</v>
      </c>
      <c r="F4" s="504"/>
      <c r="G4" s="503" t="s">
        <v>4</v>
      </c>
      <c r="H4" s="504"/>
      <c r="I4" s="503" t="s">
        <v>5</v>
      </c>
      <c r="J4" s="506"/>
      <c r="K4" s="503" t="s">
        <v>133</v>
      </c>
      <c r="L4" s="504"/>
      <c r="M4" s="503" t="s">
        <v>365</v>
      </c>
      <c r="N4" s="504"/>
      <c r="O4" s="503" t="s">
        <v>284</v>
      </c>
      <c r="P4" s="504"/>
      <c r="Q4" s="503" t="s">
        <v>7</v>
      </c>
      <c r="R4" s="504"/>
      <c r="S4" s="503" t="s">
        <v>8</v>
      </c>
      <c r="T4" s="504"/>
      <c r="U4" s="497" t="s">
        <v>135</v>
      </c>
      <c r="V4" s="498"/>
      <c r="W4" s="503" t="s">
        <v>9</v>
      </c>
      <c r="X4" s="504"/>
      <c r="Y4" s="503" t="s">
        <v>136</v>
      </c>
      <c r="Z4" s="504"/>
      <c r="AA4" s="503" t="s">
        <v>11</v>
      </c>
      <c r="AB4" s="504"/>
      <c r="AC4" s="497" t="s">
        <v>12</v>
      </c>
      <c r="AD4" s="498"/>
      <c r="AE4" s="503" t="s">
        <v>137</v>
      </c>
      <c r="AF4" s="504"/>
      <c r="AG4" s="503" t="s">
        <v>122</v>
      </c>
      <c r="AH4" s="504"/>
      <c r="AI4" s="503" t="s">
        <v>316</v>
      </c>
      <c r="AJ4" s="504"/>
      <c r="AK4" s="493" t="s">
        <v>15</v>
      </c>
      <c r="AL4" s="494"/>
      <c r="AM4" s="503" t="s">
        <v>16</v>
      </c>
      <c r="AN4" s="504"/>
      <c r="AO4" s="503" t="s">
        <v>138</v>
      </c>
      <c r="AP4" s="504"/>
      <c r="AQ4" s="503" t="s">
        <v>17</v>
      </c>
      <c r="AR4" s="504"/>
      <c r="AS4" s="503" t="s">
        <v>139</v>
      </c>
      <c r="AT4" s="504"/>
      <c r="AU4" s="503" t="s">
        <v>18</v>
      </c>
      <c r="AV4" s="504"/>
      <c r="AW4" s="493" t="s">
        <v>102</v>
      </c>
      <c r="AX4" s="494"/>
      <c r="AY4" s="503" t="s">
        <v>140</v>
      </c>
      <c r="AZ4" s="504"/>
      <c r="BA4" s="503" t="s">
        <v>141</v>
      </c>
      <c r="BB4" s="504"/>
      <c r="BC4" s="503" t="s">
        <v>142</v>
      </c>
      <c r="BD4" s="504"/>
      <c r="BE4" s="503" t="s">
        <v>143</v>
      </c>
      <c r="BF4" s="504"/>
      <c r="BG4" s="503" t="s">
        <v>458</v>
      </c>
      <c r="BH4" s="504"/>
      <c r="BI4" s="187" t="s">
        <v>501</v>
      </c>
      <c r="BJ4" s="188"/>
      <c r="BK4" s="189"/>
      <c r="BL4" s="109" t="s">
        <v>23</v>
      </c>
      <c r="BM4" s="87"/>
      <c r="BN4" s="87"/>
      <c r="BO4" s="87"/>
      <c r="BP4" s="87"/>
      <c r="BQ4" s="87"/>
      <c r="BR4" s="87"/>
      <c r="BS4" s="87"/>
      <c r="BT4" s="87"/>
    </row>
    <row r="5" spans="1:72"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row>
    <row r="6" spans="1:72" s="180" customFormat="1" ht="12.75">
      <c r="A6" s="52"/>
      <c r="B6" s="114" t="s">
        <v>252</v>
      </c>
      <c r="C6" s="193" t="s">
        <v>25</v>
      </c>
      <c r="D6" s="220" t="s">
        <v>26</v>
      </c>
      <c r="E6" s="193" t="s">
        <v>25</v>
      </c>
      <c r="F6" s="220" t="s">
        <v>26</v>
      </c>
      <c r="G6" s="193" t="s">
        <v>25</v>
      </c>
      <c r="H6" s="220" t="s">
        <v>26</v>
      </c>
      <c r="I6" s="193" t="s">
        <v>25</v>
      </c>
      <c r="J6" s="220" t="s">
        <v>26</v>
      </c>
      <c r="K6" s="193" t="s">
        <v>25</v>
      </c>
      <c r="L6" s="220" t="s">
        <v>26</v>
      </c>
      <c r="M6" s="193" t="s">
        <v>25</v>
      </c>
      <c r="N6" s="220" t="s">
        <v>26</v>
      </c>
      <c r="O6" s="193" t="s">
        <v>25</v>
      </c>
      <c r="P6" s="220" t="s">
        <v>26</v>
      </c>
      <c r="Q6" s="193" t="s">
        <v>25</v>
      </c>
      <c r="R6" s="220" t="s">
        <v>26</v>
      </c>
      <c r="S6" s="193" t="s">
        <v>25</v>
      </c>
      <c r="T6" s="220" t="s">
        <v>26</v>
      </c>
      <c r="U6" s="159" t="s">
        <v>25</v>
      </c>
      <c r="V6" s="160" t="s">
        <v>26</v>
      </c>
      <c r="W6" s="193" t="s">
        <v>25</v>
      </c>
      <c r="X6" s="220" t="s">
        <v>26</v>
      </c>
      <c r="Y6" s="193" t="s">
        <v>25</v>
      </c>
      <c r="Z6" s="220" t="s">
        <v>26</v>
      </c>
      <c r="AA6" s="193" t="s">
        <v>25</v>
      </c>
      <c r="AB6" s="220" t="s">
        <v>26</v>
      </c>
      <c r="AC6" s="159" t="s">
        <v>25</v>
      </c>
      <c r="AD6" s="160" t="s">
        <v>26</v>
      </c>
      <c r="AE6" s="193" t="s">
        <v>25</v>
      </c>
      <c r="AF6" s="220" t="s">
        <v>26</v>
      </c>
      <c r="AG6" s="193" t="s">
        <v>25</v>
      </c>
      <c r="AH6" s="220" t="s">
        <v>26</v>
      </c>
      <c r="AI6" s="193" t="s">
        <v>25</v>
      </c>
      <c r="AJ6" s="220" t="s">
        <v>26</v>
      </c>
      <c r="AK6" s="115" t="s">
        <v>25</v>
      </c>
      <c r="AL6" s="116" t="s">
        <v>26</v>
      </c>
      <c r="AM6" s="193" t="s">
        <v>25</v>
      </c>
      <c r="AN6" s="220" t="s">
        <v>26</v>
      </c>
      <c r="AO6" s="193" t="s">
        <v>25</v>
      </c>
      <c r="AP6" s="220" t="s">
        <v>26</v>
      </c>
      <c r="AQ6" s="193" t="s">
        <v>25</v>
      </c>
      <c r="AR6" s="220" t="s">
        <v>26</v>
      </c>
      <c r="AS6" s="193" t="s">
        <v>25</v>
      </c>
      <c r="AT6" s="220" t="s">
        <v>26</v>
      </c>
      <c r="AU6" s="193" t="s">
        <v>25</v>
      </c>
      <c r="AV6" s="220" t="s">
        <v>26</v>
      </c>
      <c r="AW6" s="115" t="s">
        <v>25</v>
      </c>
      <c r="AX6" s="116" t="s">
        <v>26</v>
      </c>
      <c r="AY6" s="193" t="s">
        <v>25</v>
      </c>
      <c r="AZ6" s="220" t="s">
        <v>26</v>
      </c>
      <c r="BA6" s="193" t="s">
        <v>25</v>
      </c>
      <c r="BB6" s="220" t="s">
        <v>26</v>
      </c>
      <c r="BC6" s="193" t="s">
        <v>25</v>
      </c>
      <c r="BD6" s="220" t="s">
        <v>26</v>
      </c>
      <c r="BE6" s="193" t="s">
        <v>25</v>
      </c>
      <c r="BF6" s="220" t="s">
        <v>26</v>
      </c>
      <c r="BG6" s="193" t="s">
        <v>25</v>
      </c>
      <c r="BH6" s="220" t="s">
        <v>26</v>
      </c>
      <c r="BI6" s="115" t="s">
        <v>25</v>
      </c>
      <c r="BJ6" s="116" t="s">
        <v>26</v>
      </c>
      <c r="BK6" s="118" t="s">
        <v>22</v>
      </c>
      <c r="BL6" s="193"/>
      <c r="BM6" s="87"/>
      <c r="BN6" s="87"/>
      <c r="BO6" s="87"/>
      <c r="BP6" s="87"/>
      <c r="BQ6" s="87"/>
      <c r="BR6" s="87"/>
      <c r="BS6" s="87"/>
      <c r="BT6" s="87"/>
    </row>
    <row r="7" spans="1:72"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row>
    <row r="8" spans="1:72"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row>
    <row r="9" spans="1:72" s="180" customFormat="1" ht="12.75">
      <c r="A9" s="126" t="s">
        <v>22</v>
      </c>
      <c r="B9" s="201" t="s">
        <v>502</v>
      </c>
      <c r="C9" s="202">
        <v>71</v>
      </c>
      <c r="D9" s="202">
        <v>714</v>
      </c>
      <c r="E9" s="202">
        <v>70</v>
      </c>
      <c r="F9" s="202">
        <v>735</v>
      </c>
      <c r="G9" s="202">
        <v>95</v>
      </c>
      <c r="H9" s="202">
        <v>425</v>
      </c>
      <c r="I9" s="202">
        <v>15</v>
      </c>
      <c r="J9" s="202">
        <v>275</v>
      </c>
      <c r="K9" s="202">
        <v>0</v>
      </c>
      <c r="L9" s="202">
        <v>0</v>
      </c>
      <c r="M9" s="202">
        <v>16</v>
      </c>
      <c r="N9" s="202">
        <v>104</v>
      </c>
      <c r="O9" s="202">
        <v>12</v>
      </c>
      <c r="P9" s="202">
        <v>33</v>
      </c>
      <c r="Q9" s="202">
        <v>13</v>
      </c>
      <c r="R9" s="202">
        <v>38</v>
      </c>
      <c r="S9" s="202">
        <v>4</v>
      </c>
      <c r="T9" s="202">
        <v>16</v>
      </c>
      <c r="U9" s="202">
        <v>1</v>
      </c>
      <c r="V9" s="202">
        <v>10</v>
      </c>
      <c r="W9" s="202">
        <v>0</v>
      </c>
      <c r="X9" s="202">
        <v>0</v>
      </c>
      <c r="Y9" s="202">
        <v>0</v>
      </c>
      <c r="Z9" s="202">
        <v>0</v>
      </c>
      <c r="AA9" s="202">
        <v>5</v>
      </c>
      <c r="AB9" s="202">
        <v>16</v>
      </c>
      <c r="AC9" s="202">
        <v>3</v>
      </c>
      <c r="AD9" s="202">
        <v>5</v>
      </c>
      <c r="AE9" s="202">
        <v>9</v>
      </c>
      <c r="AF9" s="202">
        <v>10</v>
      </c>
      <c r="AG9" s="202">
        <v>17</v>
      </c>
      <c r="AH9" s="202">
        <v>49</v>
      </c>
      <c r="AI9" s="202">
        <v>13</v>
      </c>
      <c r="AJ9" s="202">
        <v>23</v>
      </c>
      <c r="AK9" s="202">
        <v>0</v>
      </c>
      <c r="AL9" s="202">
        <v>0</v>
      </c>
      <c r="AM9" s="202">
        <v>1</v>
      </c>
      <c r="AN9" s="202">
        <v>31</v>
      </c>
      <c r="AO9" s="202">
        <v>4</v>
      </c>
      <c r="AP9" s="202">
        <v>15</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5</v>
      </c>
      <c r="BH9" s="202">
        <v>25</v>
      </c>
      <c r="BI9" s="202">
        <v>354</v>
      </c>
      <c r="BJ9" s="202">
        <v>2644</v>
      </c>
      <c r="BK9" s="202">
        <v>2998</v>
      </c>
      <c r="BL9" s="203">
        <v>11.80787191460974</v>
      </c>
      <c r="BM9" s="229"/>
      <c r="BN9" s="87"/>
      <c r="BO9" s="87"/>
      <c r="BP9" s="87"/>
      <c r="BQ9" s="87"/>
      <c r="BR9" s="87"/>
      <c r="BS9" s="87"/>
      <c r="BT9" s="87"/>
    </row>
    <row r="10" spans="1:72"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row>
    <row r="11" spans="1:72" ht="18" customHeight="1">
      <c r="A11" s="63" t="s">
        <v>167</v>
      </c>
      <c r="B11" s="207">
        <v>1987</v>
      </c>
      <c r="C11" s="55">
        <v>8</v>
      </c>
      <c r="D11" s="55">
        <v>38</v>
      </c>
      <c r="E11" s="55">
        <v>2</v>
      </c>
      <c r="F11" s="55">
        <v>15</v>
      </c>
      <c r="G11" s="55">
        <v>9</v>
      </c>
      <c r="H11" s="55">
        <v>25</v>
      </c>
      <c r="I11" s="55">
        <v>2</v>
      </c>
      <c r="J11" s="55">
        <v>29</v>
      </c>
      <c r="K11" s="55">
        <v>0</v>
      </c>
      <c r="L11" s="55">
        <v>0</v>
      </c>
      <c r="M11" s="56" t="s">
        <v>31</v>
      </c>
      <c r="N11" s="56" t="s">
        <v>31</v>
      </c>
      <c r="O11" s="55">
        <v>4</v>
      </c>
      <c r="P11" s="55">
        <v>6</v>
      </c>
      <c r="Q11" s="55">
        <v>4</v>
      </c>
      <c r="R11" s="55">
        <v>7</v>
      </c>
      <c r="S11" s="55" t="s">
        <v>31</v>
      </c>
      <c r="T11" s="55" t="s">
        <v>31</v>
      </c>
      <c r="U11" s="55" t="s">
        <v>31</v>
      </c>
      <c r="V11" s="55" t="s">
        <v>31</v>
      </c>
      <c r="W11" s="55" t="s">
        <v>31</v>
      </c>
      <c r="X11" s="55" t="s">
        <v>31</v>
      </c>
      <c r="Y11" s="56" t="s">
        <v>31</v>
      </c>
      <c r="Z11" s="56" t="s">
        <v>31</v>
      </c>
      <c r="AA11" s="55">
        <v>0</v>
      </c>
      <c r="AB11" s="55">
        <v>0</v>
      </c>
      <c r="AC11" s="50" t="s">
        <v>31</v>
      </c>
      <c r="AD11" s="50" t="s">
        <v>31</v>
      </c>
      <c r="AE11" s="56" t="s">
        <v>31</v>
      </c>
      <c r="AF11" s="56" t="s">
        <v>31</v>
      </c>
      <c r="AG11" s="50">
        <v>6</v>
      </c>
      <c r="AH11" s="55">
        <v>15</v>
      </c>
      <c r="AI11" s="56">
        <v>2</v>
      </c>
      <c r="AJ11" s="56">
        <v>1</v>
      </c>
      <c r="AK11" s="56" t="s">
        <v>31</v>
      </c>
      <c r="AL11" s="56" t="s">
        <v>31</v>
      </c>
      <c r="AM11" s="56">
        <v>0</v>
      </c>
      <c r="AN11" s="56">
        <v>6</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1</v>
      </c>
      <c r="BI11" s="56">
        <v>37</v>
      </c>
      <c r="BJ11" s="56">
        <v>143</v>
      </c>
      <c r="BK11" s="56">
        <v>180</v>
      </c>
      <c r="BL11" s="209">
        <v>20.555555555555557</v>
      </c>
      <c r="BM11" s="304"/>
    </row>
    <row r="12" spans="1:72">
      <c r="A12" s="63" t="s">
        <v>184</v>
      </c>
      <c r="B12" s="207">
        <v>1986</v>
      </c>
      <c r="C12" s="55">
        <v>5</v>
      </c>
      <c r="D12" s="55">
        <v>35</v>
      </c>
      <c r="E12" s="55">
        <v>0</v>
      </c>
      <c r="F12" s="55">
        <v>6</v>
      </c>
      <c r="G12" s="55">
        <v>9</v>
      </c>
      <c r="H12" s="55">
        <v>40</v>
      </c>
      <c r="I12" s="55">
        <v>5</v>
      </c>
      <c r="J12" s="55">
        <v>64</v>
      </c>
      <c r="K12" s="55" t="s">
        <v>31</v>
      </c>
      <c r="L12" s="55" t="s">
        <v>31</v>
      </c>
      <c r="M12" s="56" t="s">
        <v>31</v>
      </c>
      <c r="N12" s="56" t="s">
        <v>31</v>
      </c>
      <c r="O12" s="55">
        <v>1</v>
      </c>
      <c r="P12" s="55">
        <v>3</v>
      </c>
      <c r="Q12" s="55">
        <v>2</v>
      </c>
      <c r="R12" s="55">
        <v>4</v>
      </c>
      <c r="S12" s="55" t="s">
        <v>31</v>
      </c>
      <c r="T12" s="55" t="s">
        <v>31</v>
      </c>
      <c r="U12" s="55" t="s">
        <v>31</v>
      </c>
      <c r="V12" s="55" t="s">
        <v>31</v>
      </c>
      <c r="W12" s="55" t="s">
        <v>31</v>
      </c>
      <c r="X12" s="55" t="s">
        <v>31</v>
      </c>
      <c r="Y12" s="56" t="s">
        <v>31</v>
      </c>
      <c r="Z12" s="56" t="s">
        <v>31</v>
      </c>
      <c r="AA12" s="55">
        <v>0</v>
      </c>
      <c r="AB12" s="55">
        <v>0</v>
      </c>
      <c r="AC12" s="50">
        <v>1</v>
      </c>
      <c r="AD12" s="50">
        <v>0</v>
      </c>
      <c r="AE12" s="56">
        <v>0</v>
      </c>
      <c r="AF12" s="56">
        <v>2</v>
      </c>
      <c r="AG12" s="50">
        <v>4</v>
      </c>
      <c r="AH12" s="55">
        <v>10</v>
      </c>
      <c r="AI12" s="56" t="s">
        <v>31</v>
      </c>
      <c r="AJ12" s="56" t="s">
        <v>31</v>
      </c>
      <c r="AK12" s="56" t="s">
        <v>31</v>
      </c>
      <c r="AL12" s="56" t="s">
        <v>31</v>
      </c>
      <c r="AM12" s="56">
        <v>1</v>
      </c>
      <c r="AN12" s="56">
        <v>4</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2</v>
      </c>
      <c r="BH12" s="59">
        <v>1</v>
      </c>
      <c r="BI12" s="56">
        <v>30</v>
      </c>
      <c r="BJ12" s="56">
        <v>170</v>
      </c>
      <c r="BK12" s="56">
        <v>200</v>
      </c>
      <c r="BL12" s="171">
        <v>15</v>
      </c>
      <c r="BM12" s="56"/>
    </row>
    <row r="13" spans="1:72">
      <c r="A13" s="63" t="s">
        <v>239</v>
      </c>
      <c r="B13" s="207">
        <v>1987</v>
      </c>
      <c r="C13" s="55">
        <v>5</v>
      </c>
      <c r="D13" s="55">
        <v>51</v>
      </c>
      <c r="E13" s="55">
        <v>14</v>
      </c>
      <c r="F13" s="55">
        <v>71</v>
      </c>
      <c r="G13" s="55">
        <v>5</v>
      </c>
      <c r="H13" s="55">
        <v>6</v>
      </c>
      <c r="I13" s="55" t="s">
        <v>31</v>
      </c>
      <c r="J13" s="55" t="s">
        <v>31</v>
      </c>
      <c r="K13" s="55" t="s">
        <v>31</v>
      </c>
      <c r="L13" s="55" t="s">
        <v>31</v>
      </c>
      <c r="M13" s="56" t="s">
        <v>31</v>
      </c>
      <c r="N13" s="56" t="s">
        <v>31</v>
      </c>
      <c r="O13" s="55">
        <v>0</v>
      </c>
      <c r="P13" s="55">
        <v>0</v>
      </c>
      <c r="Q13" s="55" t="s">
        <v>31</v>
      </c>
      <c r="R13" s="55" t="s">
        <v>31</v>
      </c>
      <c r="S13" s="55">
        <v>0</v>
      </c>
      <c r="T13" s="55">
        <v>1</v>
      </c>
      <c r="U13" s="55" t="s">
        <v>31</v>
      </c>
      <c r="V13" s="55" t="s">
        <v>31</v>
      </c>
      <c r="W13" s="55" t="s">
        <v>31</v>
      </c>
      <c r="X13" s="55" t="s">
        <v>31</v>
      </c>
      <c r="Y13" s="56" t="s">
        <v>31</v>
      </c>
      <c r="Z13" s="56" t="s">
        <v>31</v>
      </c>
      <c r="AA13" s="55" t="s">
        <v>31</v>
      </c>
      <c r="AB13" s="55" t="s">
        <v>31</v>
      </c>
      <c r="AC13" s="50" t="s">
        <v>31</v>
      </c>
      <c r="AD13" s="50" t="s">
        <v>31</v>
      </c>
      <c r="AE13" s="56" t="s">
        <v>31</v>
      </c>
      <c r="AF13" s="56" t="s">
        <v>31</v>
      </c>
      <c r="AG13" s="50" t="s">
        <v>31</v>
      </c>
      <c r="AH13" s="55" t="s">
        <v>31</v>
      </c>
      <c r="AI13" s="56">
        <v>8</v>
      </c>
      <c r="AJ13" s="56">
        <v>9</v>
      </c>
      <c r="AK13" s="56" t="s">
        <v>31</v>
      </c>
      <c r="AL13" s="56" t="s">
        <v>31</v>
      </c>
      <c r="AM13" s="56">
        <v>0</v>
      </c>
      <c r="AN13" s="56">
        <v>0</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56">
        <v>32</v>
      </c>
      <c r="BJ13" s="56">
        <v>138</v>
      </c>
      <c r="BK13" s="56">
        <v>170</v>
      </c>
      <c r="BL13" s="171">
        <v>18.823529411764707</v>
      </c>
      <c r="BM13" s="56"/>
    </row>
    <row r="14" spans="1:72">
      <c r="A14" s="63" t="s">
        <v>34</v>
      </c>
      <c r="B14" s="207">
        <v>1984</v>
      </c>
      <c r="C14" s="55">
        <v>0</v>
      </c>
      <c r="D14" s="55">
        <v>17</v>
      </c>
      <c r="E14" s="55">
        <v>2</v>
      </c>
      <c r="F14" s="55">
        <v>39</v>
      </c>
      <c r="G14" s="55">
        <v>0</v>
      </c>
      <c r="H14" s="55">
        <v>6</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2</v>
      </c>
      <c r="BJ14" s="56">
        <v>62</v>
      </c>
      <c r="BK14" s="56">
        <v>64</v>
      </c>
      <c r="BL14" s="171">
        <v>3.125</v>
      </c>
      <c r="BM14" s="56"/>
    </row>
    <row r="15" spans="1:72">
      <c r="A15" s="63" t="s">
        <v>35</v>
      </c>
      <c r="B15" s="207">
        <v>1984</v>
      </c>
      <c r="C15" s="55">
        <v>0</v>
      </c>
      <c r="D15" s="55">
        <v>25</v>
      </c>
      <c r="E15" s="55">
        <v>4</v>
      </c>
      <c r="F15" s="55">
        <v>51</v>
      </c>
      <c r="G15" s="55">
        <v>0</v>
      </c>
      <c r="H15" s="55">
        <v>14</v>
      </c>
      <c r="I15" s="55">
        <v>1</v>
      </c>
      <c r="J15" s="55">
        <v>3</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v>0</v>
      </c>
      <c r="AJ15" s="56">
        <v>2</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t="s">
        <v>31</v>
      </c>
      <c r="BH15" s="59" t="s">
        <v>31</v>
      </c>
      <c r="BI15" s="56">
        <v>5</v>
      </c>
      <c r="BJ15" s="56">
        <v>95</v>
      </c>
      <c r="BK15" s="56">
        <v>100</v>
      </c>
      <c r="BL15" s="171">
        <v>5</v>
      </c>
      <c r="BM15" s="56"/>
    </row>
    <row r="16" spans="1:72">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c r="BM16" s="208"/>
    </row>
    <row r="17" spans="1:65">
      <c r="A17" s="63" t="s">
        <v>185</v>
      </c>
      <c r="B17" s="207">
        <v>1986</v>
      </c>
      <c r="C17" s="55">
        <v>1</v>
      </c>
      <c r="D17" s="55">
        <v>11</v>
      </c>
      <c r="E17" s="55">
        <v>2</v>
      </c>
      <c r="F17" s="55">
        <v>31</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6</v>
      </c>
      <c r="BI17" s="56">
        <v>4</v>
      </c>
      <c r="BJ17" s="56">
        <v>48</v>
      </c>
      <c r="BK17" s="56">
        <v>52</v>
      </c>
      <c r="BL17" s="171">
        <v>7.6923076923076925</v>
      </c>
      <c r="BM17" s="56"/>
    </row>
    <row r="18" spans="1:65">
      <c r="A18" s="63" t="s">
        <v>240</v>
      </c>
      <c r="B18" s="207">
        <v>1986</v>
      </c>
      <c r="C18" s="55">
        <v>2</v>
      </c>
      <c r="D18" s="55">
        <v>23</v>
      </c>
      <c r="E18" s="55">
        <v>1</v>
      </c>
      <c r="F18" s="55">
        <v>31</v>
      </c>
      <c r="G18" s="55">
        <v>0</v>
      </c>
      <c r="H18" s="55">
        <v>0</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3</v>
      </c>
      <c r="BI18" s="56">
        <v>3</v>
      </c>
      <c r="BJ18" s="56">
        <v>57</v>
      </c>
      <c r="BK18" s="56">
        <v>60</v>
      </c>
      <c r="BL18" s="171">
        <v>5</v>
      </c>
      <c r="BM18" s="56"/>
    </row>
    <row r="19" spans="1:65">
      <c r="A19" s="63" t="s">
        <v>187</v>
      </c>
      <c r="B19" s="207">
        <v>1986.00000000001</v>
      </c>
      <c r="C19" s="55">
        <v>1</v>
      </c>
      <c r="D19" s="55">
        <v>23</v>
      </c>
      <c r="E19" s="55">
        <v>1</v>
      </c>
      <c r="F19" s="55">
        <v>16</v>
      </c>
      <c r="G19" s="55">
        <v>1</v>
      </c>
      <c r="H19" s="55">
        <v>12</v>
      </c>
      <c r="I19" s="55">
        <v>0</v>
      </c>
      <c r="J19" s="55">
        <v>24</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2</v>
      </c>
      <c r="BI19" s="56">
        <v>3</v>
      </c>
      <c r="BJ19" s="56">
        <v>77</v>
      </c>
      <c r="BK19" s="56">
        <v>80</v>
      </c>
      <c r="BL19" s="171">
        <v>3.75</v>
      </c>
      <c r="BM19" s="56"/>
    </row>
    <row r="20" spans="1:65">
      <c r="A20" s="63" t="s">
        <v>40</v>
      </c>
      <c r="B20" s="207">
        <v>1986.00000000001</v>
      </c>
      <c r="C20" s="55">
        <v>4</v>
      </c>
      <c r="D20" s="55">
        <v>25</v>
      </c>
      <c r="E20" s="55">
        <v>2</v>
      </c>
      <c r="F20" s="55">
        <v>36</v>
      </c>
      <c r="G20" s="55">
        <v>0</v>
      </c>
      <c r="H20" s="55">
        <v>10</v>
      </c>
      <c r="I20" s="55" t="s">
        <v>31</v>
      </c>
      <c r="J20" s="55" t="s">
        <v>31</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v>0</v>
      </c>
      <c r="AJ20" s="56">
        <v>2</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1</v>
      </c>
      <c r="BI20" s="56">
        <v>6</v>
      </c>
      <c r="BJ20" s="56">
        <v>74</v>
      </c>
      <c r="BK20" s="56">
        <v>80</v>
      </c>
      <c r="BL20" s="171">
        <v>7.5</v>
      </c>
      <c r="BM20" s="56"/>
    </row>
    <row r="21" spans="1:65">
      <c r="A21" s="63" t="s">
        <v>41</v>
      </c>
      <c r="B21" s="207">
        <v>1986.00000000001</v>
      </c>
      <c r="C21" s="55">
        <v>1</v>
      </c>
      <c r="D21" s="55">
        <v>26</v>
      </c>
      <c r="E21" s="55">
        <v>4</v>
      </c>
      <c r="F21" s="55">
        <v>46</v>
      </c>
      <c r="G21" s="55">
        <v>6</v>
      </c>
      <c r="H21" s="55">
        <v>26</v>
      </c>
      <c r="I21" s="55">
        <v>1</v>
      </c>
      <c r="J21" s="55">
        <v>9</v>
      </c>
      <c r="K21" s="55" t="s">
        <v>31</v>
      </c>
      <c r="L21" s="55" t="s">
        <v>31</v>
      </c>
      <c r="M21" s="56" t="s">
        <v>31</v>
      </c>
      <c r="N21" s="56" t="s">
        <v>31</v>
      </c>
      <c r="O21" s="55" t="s">
        <v>31</v>
      </c>
      <c r="P21" s="55" t="s">
        <v>31</v>
      </c>
      <c r="Q21" s="55" t="s">
        <v>31</v>
      </c>
      <c r="R21" s="55" t="s">
        <v>31</v>
      </c>
      <c r="S21" s="55">
        <v>2</v>
      </c>
      <c r="T21" s="55">
        <v>9</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v>0</v>
      </c>
      <c r="AJ21" s="56">
        <v>0</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14</v>
      </c>
      <c r="BJ21" s="56">
        <v>116</v>
      </c>
      <c r="BK21" s="56">
        <v>130</v>
      </c>
      <c r="BL21" s="171">
        <v>10.76923076923077</v>
      </c>
      <c r="BM21" s="56"/>
    </row>
    <row r="22" spans="1:65">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c r="BM22" s="208"/>
    </row>
    <row r="23" spans="1:65">
      <c r="A23" s="63" t="s">
        <v>212</v>
      </c>
      <c r="B23" s="207">
        <v>1984.99999999999</v>
      </c>
      <c r="C23" s="55">
        <v>6</v>
      </c>
      <c r="D23" s="55">
        <v>58</v>
      </c>
      <c r="E23" s="55">
        <v>2</v>
      </c>
      <c r="F23" s="55">
        <v>42</v>
      </c>
      <c r="G23" s="55">
        <v>5</v>
      </c>
      <c r="H23" s="55">
        <v>27</v>
      </c>
      <c r="I23" s="55" t="s">
        <v>31</v>
      </c>
      <c r="J23" s="55" t="s">
        <v>31</v>
      </c>
      <c r="K23" s="55" t="s">
        <v>31</v>
      </c>
      <c r="L23" s="55" t="s">
        <v>31</v>
      </c>
      <c r="M23" s="56" t="s">
        <v>31</v>
      </c>
      <c r="N23" s="56" t="s">
        <v>31</v>
      </c>
      <c r="O23" s="55">
        <v>0</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t="s">
        <v>31</v>
      </c>
      <c r="AF23" s="56" t="s">
        <v>31</v>
      </c>
      <c r="AG23" s="50" t="s">
        <v>31</v>
      </c>
      <c r="AH23" s="55" t="s">
        <v>31</v>
      </c>
      <c r="AI23" s="56">
        <v>1</v>
      </c>
      <c r="AJ23" s="56">
        <v>3</v>
      </c>
      <c r="AK23" s="56" t="s">
        <v>31</v>
      </c>
      <c r="AL23" s="56" t="s">
        <v>31</v>
      </c>
      <c r="AM23" s="56">
        <v>0</v>
      </c>
      <c r="AN23" s="56">
        <v>0</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56">
        <v>14</v>
      </c>
      <c r="BJ23" s="56">
        <v>130</v>
      </c>
      <c r="BK23" s="56">
        <v>144</v>
      </c>
      <c r="BL23" s="171">
        <v>9.7222222222222214</v>
      </c>
      <c r="BM23" s="56"/>
    </row>
    <row r="24" spans="1:65">
      <c r="A24" s="63" t="s">
        <v>43</v>
      </c>
      <c r="B24" s="207">
        <v>1983.99999999999</v>
      </c>
      <c r="C24" s="55">
        <v>3</v>
      </c>
      <c r="D24" s="55">
        <v>18</v>
      </c>
      <c r="E24" s="55">
        <v>3</v>
      </c>
      <c r="F24" s="55">
        <v>12</v>
      </c>
      <c r="G24" s="55">
        <v>9</v>
      </c>
      <c r="H24" s="55">
        <v>19</v>
      </c>
      <c r="I24" s="55" t="s">
        <v>31</v>
      </c>
      <c r="J24" s="55" t="s">
        <v>31</v>
      </c>
      <c r="K24" s="55" t="s">
        <v>31</v>
      </c>
      <c r="L24" s="55" t="s">
        <v>31</v>
      </c>
      <c r="M24" s="56">
        <v>4</v>
      </c>
      <c r="N24" s="56">
        <v>11</v>
      </c>
      <c r="O24" s="55">
        <v>1</v>
      </c>
      <c r="P24" s="55">
        <v>4</v>
      </c>
      <c r="Q24" s="55">
        <v>2</v>
      </c>
      <c r="R24" s="55">
        <v>8</v>
      </c>
      <c r="S24" s="55" t="s">
        <v>31</v>
      </c>
      <c r="T24" s="55" t="s">
        <v>31</v>
      </c>
      <c r="U24" s="55">
        <v>1</v>
      </c>
      <c r="V24" s="55">
        <v>10</v>
      </c>
      <c r="W24" s="55" t="s">
        <v>31</v>
      </c>
      <c r="X24" s="55" t="s">
        <v>31</v>
      </c>
      <c r="Y24" s="56" t="s">
        <v>31</v>
      </c>
      <c r="Z24" s="56" t="s">
        <v>31</v>
      </c>
      <c r="AA24" s="55">
        <v>1</v>
      </c>
      <c r="AB24" s="55">
        <v>2</v>
      </c>
      <c r="AC24" s="50" t="s">
        <v>31</v>
      </c>
      <c r="AD24" s="50" t="s">
        <v>31</v>
      </c>
      <c r="AE24" s="56">
        <v>8</v>
      </c>
      <c r="AF24" s="56">
        <v>7</v>
      </c>
      <c r="AG24" s="50">
        <v>0</v>
      </c>
      <c r="AH24" s="55">
        <v>0</v>
      </c>
      <c r="AI24" s="56">
        <v>0</v>
      </c>
      <c r="AJ24" s="56">
        <v>0</v>
      </c>
      <c r="AK24" s="56" t="s">
        <v>31</v>
      </c>
      <c r="AL24" s="56" t="s">
        <v>31</v>
      </c>
      <c r="AM24" s="56">
        <v>0</v>
      </c>
      <c r="AN24" s="56">
        <v>7</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32</v>
      </c>
      <c r="BJ24" s="56">
        <v>98</v>
      </c>
      <c r="BK24" s="56">
        <v>130</v>
      </c>
      <c r="BL24" s="171">
        <v>24.615384615384617</v>
      </c>
      <c r="BM24" s="56"/>
    </row>
    <row r="25" spans="1:65">
      <c r="A25" s="63" t="s">
        <v>111</v>
      </c>
      <c r="B25" s="207">
        <v>1987.00000000001</v>
      </c>
      <c r="C25" s="55">
        <v>2</v>
      </c>
      <c r="D25" s="55">
        <v>21</v>
      </c>
      <c r="E25" s="55">
        <v>1</v>
      </c>
      <c r="F25" s="55">
        <v>11</v>
      </c>
      <c r="G25" s="55">
        <v>6</v>
      </c>
      <c r="H25" s="55">
        <v>15</v>
      </c>
      <c r="I25" s="55">
        <v>0</v>
      </c>
      <c r="J25" s="55">
        <v>9</v>
      </c>
      <c r="K25" s="55" t="s">
        <v>31</v>
      </c>
      <c r="L25" s="55" t="s">
        <v>31</v>
      </c>
      <c r="M25" s="56">
        <v>0</v>
      </c>
      <c r="N25" s="56">
        <v>0</v>
      </c>
      <c r="O25" s="55">
        <v>1</v>
      </c>
      <c r="P25" s="55">
        <v>0</v>
      </c>
      <c r="Q25" s="55">
        <v>1</v>
      </c>
      <c r="R25" s="55">
        <v>3</v>
      </c>
      <c r="S25" s="55" t="s">
        <v>31</v>
      </c>
      <c r="T25" s="55" t="s">
        <v>31</v>
      </c>
      <c r="U25" s="55">
        <v>0</v>
      </c>
      <c r="V25" s="55">
        <v>0</v>
      </c>
      <c r="W25" s="55" t="s">
        <v>31</v>
      </c>
      <c r="X25" s="55" t="s">
        <v>31</v>
      </c>
      <c r="Y25" s="56" t="s">
        <v>31</v>
      </c>
      <c r="Z25" s="56" t="s">
        <v>31</v>
      </c>
      <c r="AA25" s="55" t="s">
        <v>31</v>
      </c>
      <c r="AB25" s="55" t="s">
        <v>31</v>
      </c>
      <c r="AC25" s="50" t="s">
        <v>31</v>
      </c>
      <c r="AD25" s="50" t="s">
        <v>31</v>
      </c>
      <c r="AE25" s="56" t="s">
        <v>31</v>
      </c>
      <c r="AF25" s="56" t="s">
        <v>31</v>
      </c>
      <c r="AG25" s="50">
        <v>5</v>
      </c>
      <c r="AH25" s="55">
        <v>5</v>
      </c>
      <c r="AI25" s="56" t="s">
        <v>31</v>
      </c>
      <c r="AJ25" s="56" t="s">
        <v>31</v>
      </c>
      <c r="AK25" s="56" t="s">
        <v>31</v>
      </c>
      <c r="AL25" s="56" t="s">
        <v>31</v>
      </c>
      <c r="AM25" s="56">
        <v>0</v>
      </c>
      <c r="AN25" s="56">
        <v>4</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16</v>
      </c>
      <c r="BJ25" s="56">
        <v>68</v>
      </c>
      <c r="BK25" s="56">
        <v>84</v>
      </c>
      <c r="BL25" s="171">
        <v>19.047619047619047</v>
      </c>
      <c r="BM25" s="56"/>
    </row>
    <row r="26" spans="1:65">
      <c r="A26" s="63" t="s">
        <v>45</v>
      </c>
      <c r="B26" s="207">
        <v>1983.99999999999</v>
      </c>
      <c r="C26" s="55">
        <v>2</v>
      </c>
      <c r="D26" s="55">
        <v>18</v>
      </c>
      <c r="E26" s="55">
        <v>1</v>
      </c>
      <c r="F26" s="55">
        <v>6</v>
      </c>
      <c r="G26" s="55">
        <v>5</v>
      </c>
      <c r="H26" s="55">
        <v>20</v>
      </c>
      <c r="I26" s="55">
        <v>1</v>
      </c>
      <c r="J26" s="55">
        <v>17</v>
      </c>
      <c r="K26" s="55" t="s">
        <v>31</v>
      </c>
      <c r="L26" s="55" t="s">
        <v>31</v>
      </c>
      <c r="M26" s="56" t="s">
        <v>31</v>
      </c>
      <c r="N26" s="56" t="s">
        <v>31</v>
      </c>
      <c r="O26" s="55">
        <v>0</v>
      </c>
      <c r="P26" s="55">
        <v>4</v>
      </c>
      <c r="Q26" s="55">
        <v>0</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0" t="s">
        <v>31</v>
      </c>
      <c r="AH26" s="55" t="s">
        <v>31</v>
      </c>
      <c r="AI26" s="56" t="s">
        <v>31</v>
      </c>
      <c r="AJ26" s="56" t="s">
        <v>31</v>
      </c>
      <c r="AK26" s="56" t="s">
        <v>31</v>
      </c>
      <c r="AL26" s="56" t="s">
        <v>31</v>
      </c>
      <c r="AM26" s="56" t="s">
        <v>31</v>
      </c>
      <c r="AN26" s="56" t="s">
        <v>31</v>
      </c>
      <c r="AO26" s="50" t="s">
        <v>31</v>
      </c>
      <c r="AP26" s="55" t="s">
        <v>31</v>
      </c>
      <c r="AQ26" s="133" t="s">
        <v>31</v>
      </c>
      <c r="AR26" s="133" t="s">
        <v>31</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v>1</v>
      </c>
      <c r="BH26" s="59">
        <v>1</v>
      </c>
      <c r="BI26" s="56">
        <v>11</v>
      </c>
      <c r="BJ26" s="56">
        <v>69</v>
      </c>
      <c r="BK26" s="56">
        <v>80</v>
      </c>
      <c r="BL26" s="171">
        <v>13.75</v>
      </c>
      <c r="BM26" s="56"/>
    </row>
    <row r="27" spans="1:65">
      <c r="A27" s="63" t="s">
        <v>481</v>
      </c>
      <c r="B27" s="210" t="s">
        <v>502</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58</v>
      </c>
      <c r="BK27" s="56">
        <v>58</v>
      </c>
      <c r="BL27" s="50" t="s">
        <v>49</v>
      </c>
      <c r="BM27" s="50"/>
    </row>
    <row r="28" spans="1:65">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c r="BM28" s="208"/>
    </row>
    <row r="29" spans="1:65">
      <c r="A29" s="63" t="s">
        <v>437</v>
      </c>
      <c r="B29" s="207">
        <v>1987</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61</v>
      </c>
      <c r="BK29" s="56">
        <v>61</v>
      </c>
      <c r="BL29" s="50" t="s">
        <v>49</v>
      </c>
      <c r="BM29" s="50"/>
    </row>
    <row r="30" spans="1:65">
      <c r="A30" s="63" t="s">
        <v>50</v>
      </c>
      <c r="B30" s="207">
        <v>1983.99999999999</v>
      </c>
      <c r="C30" s="55">
        <v>5</v>
      </c>
      <c r="D30" s="55">
        <v>47</v>
      </c>
      <c r="E30" s="55">
        <v>8</v>
      </c>
      <c r="F30" s="55">
        <v>80</v>
      </c>
      <c r="G30" s="55">
        <v>1</v>
      </c>
      <c r="H30" s="55">
        <v>23</v>
      </c>
      <c r="I30" s="55">
        <v>0</v>
      </c>
      <c r="J30" s="55">
        <v>0</v>
      </c>
      <c r="K30" s="55" t="s">
        <v>31</v>
      </c>
      <c r="L30" s="55" t="s">
        <v>31</v>
      </c>
      <c r="M30" s="56" t="s">
        <v>31</v>
      </c>
      <c r="N30" s="56" t="s">
        <v>31</v>
      </c>
      <c r="O30" s="55">
        <v>3</v>
      </c>
      <c r="P30" s="55">
        <v>10</v>
      </c>
      <c r="Q30" s="55">
        <v>1</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v>0</v>
      </c>
      <c r="AJ30" s="56">
        <v>1</v>
      </c>
      <c r="AK30" s="56" t="s">
        <v>31</v>
      </c>
      <c r="AL30" s="56" t="s">
        <v>31</v>
      </c>
      <c r="AM30" s="56" t="s">
        <v>31</v>
      </c>
      <c r="AN30" s="56" t="s">
        <v>31</v>
      </c>
      <c r="AO30" s="50" t="s">
        <v>31</v>
      </c>
      <c r="AP30" s="55" t="s">
        <v>31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18</v>
      </c>
      <c r="BJ30" s="56">
        <v>162</v>
      </c>
      <c r="BK30" s="56">
        <v>180</v>
      </c>
      <c r="BL30" s="171">
        <v>10</v>
      </c>
      <c r="BM30" s="56"/>
    </row>
    <row r="31" spans="1:65">
      <c r="A31" s="63" t="s">
        <v>482</v>
      </c>
      <c r="B31" s="207">
        <v>1986.99999999999</v>
      </c>
      <c r="C31" s="56">
        <v>3</v>
      </c>
      <c r="D31" s="56">
        <v>27</v>
      </c>
      <c r="E31" s="56">
        <v>0</v>
      </c>
      <c r="F31" s="56">
        <v>38</v>
      </c>
      <c r="G31" s="56">
        <v>0</v>
      </c>
      <c r="H31" s="56">
        <v>10</v>
      </c>
      <c r="I31" s="56">
        <v>1</v>
      </c>
      <c r="J31" s="56">
        <v>39</v>
      </c>
      <c r="K31" s="55" t="s">
        <v>31</v>
      </c>
      <c r="L31" s="55" t="s">
        <v>31</v>
      </c>
      <c r="M31" s="56" t="s">
        <v>31</v>
      </c>
      <c r="N31" s="56" t="s">
        <v>31</v>
      </c>
      <c r="O31" s="55" t="s">
        <v>31</v>
      </c>
      <c r="P31" s="55" t="s">
        <v>31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1</v>
      </c>
      <c r="BH31" s="59">
        <v>1</v>
      </c>
      <c r="BI31" s="56">
        <v>5</v>
      </c>
      <c r="BJ31" s="56">
        <v>115</v>
      </c>
      <c r="BK31" s="56">
        <v>120</v>
      </c>
      <c r="BL31" s="171">
        <v>4.166666666666667</v>
      </c>
      <c r="BM31" s="56"/>
    </row>
    <row r="32" spans="1:65">
      <c r="A32" s="63" t="s">
        <v>53</v>
      </c>
      <c r="B32" s="207">
        <v>1984.99999999999</v>
      </c>
      <c r="C32" s="55">
        <v>10</v>
      </c>
      <c r="D32" s="55">
        <v>42</v>
      </c>
      <c r="E32" s="55">
        <v>5</v>
      </c>
      <c r="F32" s="55">
        <v>43</v>
      </c>
      <c r="G32" s="55">
        <v>9</v>
      </c>
      <c r="H32" s="55">
        <v>35</v>
      </c>
      <c r="I32" s="55">
        <v>2</v>
      </c>
      <c r="J32" s="55">
        <v>30</v>
      </c>
      <c r="K32" s="55" t="s">
        <v>31</v>
      </c>
      <c r="L32" s="55" t="s">
        <v>31</v>
      </c>
      <c r="M32" s="56" t="s">
        <v>31</v>
      </c>
      <c r="N32" s="56" t="s">
        <v>31</v>
      </c>
      <c r="O32" s="55">
        <v>1</v>
      </c>
      <c r="P32" s="55">
        <v>5</v>
      </c>
      <c r="Q32" s="55">
        <v>3</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v>0</v>
      </c>
      <c r="AF32" s="56">
        <v>0</v>
      </c>
      <c r="AG32" s="50" t="s">
        <v>31</v>
      </c>
      <c r="AH32" s="55" t="s">
        <v>31</v>
      </c>
      <c r="AI32" s="56">
        <v>2</v>
      </c>
      <c r="AJ32" s="56">
        <v>3</v>
      </c>
      <c r="AK32" s="56" t="s">
        <v>31</v>
      </c>
      <c r="AL32" s="56" t="s">
        <v>31</v>
      </c>
      <c r="AM32" s="56">
        <v>0</v>
      </c>
      <c r="AN32" s="56">
        <v>3</v>
      </c>
      <c r="AO32" s="50" t="s">
        <v>31</v>
      </c>
      <c r="AP32" s="55" t="s">
        <v>31</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1</v>
      </c>
      <c r="BI32" s="56">
        <v>32</v>
      </c>
      <c r="BJ32" s="56">
        <v>168</v>
      </c>
      <c r="BK32" s="56">
        <v>200</v>
      </c>
      <c r="BL32" s="171">
        <v>16</v>
      </c>
      <c r="BM32" s="56"/>
    </row>
    <row r="33" spans="1:72">
      <c r="A33" s="63" t="s">
        <v>159</v>
      </c>
      <c r="B33" s="207">
        <v>1983.99999999999</v>
      </c>
      <c r="C33" s="55">
        <v>4</v>
      </c>
      <c r="D33" s="55">
        <v>21</v>
      </c>
      <c r="E33" s="55">
        <v>4</v>
      </c>
      <c r="F33" s="55">
        <v>27</v>
      </c>
      <c r="G33" s="55">
        <v>2</v>
      </c>
      <c r="H33" s="55">
        <v>19</v>
      </c>
      <c r="I33" s="55">
        <v>2</v>
      </c>
      <c r="J33" s="55">
        <v>35</v>
      </c>
      <c r="K33" s="55" t="s">
        <v>31</v>
      </c>
      <c r="L33" s="55" t="s">
        <v>31</v>
      </c>
      <c r="M33" s="56" t="s">
        <v>31</v>
      </c>
      <c r="N33" s="56" t="s">
        <v>31</v>
      </c>
      <c r="O33" s="55">
        <v>1</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v>0</v>
      </c>
      <c r="AH33" s="55">
        <v>6</v>
      </c>
      <c r="AI33" s="56" t="s">
        <v>31</v>
      </c>
      <c r="AJ33" s="56" t="s">
        <v>31</v>
      </c>
      <c r="AK33" s="56" t="s">
        <v>31</v>
      </c>
      <c r="AL33" s="56" t="s">
        <v>31</v>
      </c>
      <c r="AM33" s="56">
        <v>0</v>
      </c>
      <c r="AN33" s="56">
        <v>1</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56">
        <v>13</v>
      </c>
      <c r="BJ33" s="56">
        <v>117</v>
      </c>
      <c r="BK33" s="56">
        <v>130</v>
      </c>
      <c r="BL33" s="171">
        <v>10</v>
      </c>
      <c r="BM33" s="56"/>
    </row>
    <row r="34" spans="1:72">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c r="BM34" s="208"/>
    </row>
    <row r="35" spans="1:72">
      <c r="A35" s="63" t="s">
        <v>55</v>
      </c>
      <c r="B35" s="207">
        <v>1986.99999999999</v>
      </c>
      <c r="C35" s="55">
        <v>4</v>
      </c>
      <c r="D35" s="55">
        <v>29</v>
      </c>
      <c r="E35" s="55">
        <v>3</v>
      </c>
      <c r="F35" s="55">
        <v>25</v>
      </c>
      <c r="G35" s="55">
        <v>1</v>
      </c>
      <c r="H35" s="55">
        <v>10</v>
      </c>
      <c r="I35" s="55">
        <v>0</v>
      </c>
      <c r="J35" s="55">
        <v>2</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2</v>
      </c>
      <c r="AB35" s="55">
        <v>0</v>
      </c>
      <c r="AC35" s="50">
        <v>2</v>
      </c>
      <c r="AD35" s="50">
        <v>5</v>
      </c>
      <c r="AE35" s="56" t="s">
        <v>31</v>
      </c>
      <c r="AF35" s="56" t="s">
        <v>31</v>
      </c>
      <c r="AG35" s="50">
        <v>0</v>
      </c>
      <c r="AH35" s="55">
        <v>2</v>
      </c>
      <c r="AI35" s="56" t="s">
        <v>31</v>
      </c>
      <c r="AJ35" s="56" t="s">
        <v>31</v>
      </c>
      <c r="AK35" s="56" t="s">
        <v>31</v>
      </c>
      <c r="AL35" s="56" t="s">
        <v>31</v>
      </c>
      <c r="AM35" s="56">
        <v>0</v>
      </c>
      <c r="AN35" s="56">
        <v>0</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5</v>
      </c>
      <c r="BI35" s="56">
        <v>12</v>
      </c>
      <c r="BJ35" s="56">
        <v>78</v>
      </c>
      <c r="BK35" s="56">
        <v>90</v>
      </c>
      <c r="BL35" s="209">
        <v>13.333333333333334</v>
      </c>
      <c r="BM35" s="56"/>
    </row>
    <row r="36" spans="1:72">
      <c r="A36" s="63" t="s">
        <v>56</v>
      </c>
      <c r="B36" s="207">
        <v>1985.99999999999</v>
      </c>
      <c r="C36" s="55">
        <v>1</v>
      </c>
      <c r="D36" s="55">
        <v>69</v>
      </c>
      <c r="E36" s="55">
        <v>1</v>
      </c>
      <c r="F36" s="55">
        <v>4</v>
      </c>
      <c r="G36" s="55">
        <v>8</v>
      </c>
      <c r="H36" s="55">
        <v>44</v>
      </c>
      <c r="I36" s="55">
        <v>0</v>
      </c>
      <c r="J36" s="55">
        <v>13</v>
      </c>
      <c r="K36" s="55" t="s">
        <v>31</v>
      </c>
      <c r="L36" s="55" t="s">
        <v>31</v>
      </c>
      <c r="M36" s="56">
        <v>7</v>
      </c>
      <c r="N36" s="56">
        <v>38</v>
      </c>
      <c r="O36" s="55" t="s">
        <v>31</v>
      </c>
      <c r="P36" s="55" t="s">
        <v>31</v>
      </c>
      <c r="Q36" s="55" t="s">
        <v>31</v>
      </c>
      <c r="R36" s="55" t="s">
        <v>31</v>
      </c>
      <c r="S36" s="55" t="s">
        <v>31</v>
      </c>
      <c r="T36" s="55" t="s">
        <v>31</v>
      </c>
      <c r="U36" s="55" t="s">
        <v>31</v>
      </c>
      <c r="V36" s="55" t="s">
        <v>31</v>
      </c>
      <c r="W36" s="55" t="s">
        <v>31</v>
      </c>
      <c r="X36" s="55" t="s">
        <v>31</v>
      </c>
      <c r="Y36" s="56" t="s">
        <v>31</v>
      </c>
      <c r="Z36" s="56" t="s">
        <v>31</v>
      </c>
      <c r="AA36" s="55">
        <v>0</v>
      </c>
      <c r="AB36" s="55">
        <v>3</v>
      </c>
      <c r="AC36" s="50" t="s">
        <v>31</v>
      </c>
      <c r="AD36" s="50" t="s">
        <v>31</v>
      </c>
      <c r="AE36" s="56" t="s">
        <v>31</v>
      </c>
      <c r="AF36" s="56" t="s">
        <v>31</v>
      </c>
      <c r="AG36" s="50">
        <v>1</v>
      </c>
      <c r="AH36" s="55">
        <v>4</v>
      </c>
      <c r="AI36" s="56">
        <v>0</v>
      </c>
      <c r="AJ36" s="56">
        <v>1</v>
      </c>
      <c r="AK36" s="56" t="s">
        <v>31</v>
      </c>
      <c r="AL36" s="56" t="s">
        <v>31</v>
      </c>
      <c r="AM36" s="56">
        <v>0</v>
      </c>
      <c r="AN36" s="56">
        <v>6</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18</v>
      </c>
      <c r="BJ36" s="56">
        <v>182</v>
      </c>
      <c r="BK36" s="56">
        <v>200</v>
      </c>
      <c r="BL36" s="171">
        <v>9</v>
      </c>
      <c r="BM36" s="56"/>
    </row>
    <row r="37" spans="1:72">
      <c r="A37" s="63" t="s">
        <v>215</v>
      </c>
      <c r="B37" s="207">
        <v>1984.99999999999</v>
      </c>
      <c r="C37" s="55">
        <v>0</v>
      </c>
      <c r="D37" s="55">
        <v>32</v>
      </c>
      <c r="E37" s="55">
        <v>4</v>
      </c>
      <c r="F37" s="55">
        <v>76</v>
      </c>
      <c r="G37" s="55">
        <v>2</v>
      </c>
      <c r="H37" s="55">
        <v>10</v>
      </c>
      <c r="I37" s="55" t="s">
        <v>31</v>
      </c>
      <c r="J37" s="55" t="s">
        <v>31</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3</v>
      </c>
      <c r="BI37" s="56">
        <v>6</v>
      </c>
      <c r="BJ37" s="56">
        <v>124</v>
      </c>
      <c r="BK37" s="56">
        <v>130</v>
      </c>
      <c r="BL37" s="171">
        <v>4.6153846153846159</v>
      </c>
      <c r="BM37" s="56"/>
    </row>
    <row r="38" spans="1:72">
      <c r="A38" s="63" t="s">
        <v>58</v>
      </c>
      <c r="B38" s="207">
        <v>1984.99999999999</v>
      </c>
      <c r="C38" s="55">
        <v>3</v>
      </c>
      <c r="D38" s="55">
        <v>28</v>
      </c>
      <c r="E38" s="55" t="s">
        <v>31</v>
      </c>
      <c r="F38" s="55" t="s">
        <v>31</v>
      </c>
      <c r="G38" s="55">
        <v>6</v>
      </c>
      <c r="H38" s="55">
        <v>36</v>
      </c>
      <c r="I38" s="55" t="s">
        <v>31</v>
      </c>
      <c r="J38" s="55" t="s">
        <v>31</v>
      </c>
      <c r="K38" s="55" t="s">
        <v>31</v>
      </c>
      <c r="L38" s="55" t="s">
        <v>31</v>
      </c>
      <c r="M38" s="56">
        <v>2</v>
      </c>
      <c r="N38" s="56">
        <v>36</v>
      </c>
      <c r="O38" s="55">
        <v>0</v>
      </c>
      <c r="P38" s="55">
        <v>0</v>
      </c>
      <c r="Q38" s="55" t="s">
        <v>31</v>
      </c>
      <c r="R38" s="55" t="s">
        <v>31</v>
      </c>
      <c r="S38" s="55" t="s">
        <v>31</v>
      </c>
      <c r="T38" s="55" t="s">
        <v>31</v>
      </c>
      <c r="U38" s="55" t="s">
        <v>31</v>
      </c>
      <c r="V38" s="55" t="s">
        <v>31</v>
      </c>
      <c r="W38" s="55" t="s">
        <v>31</v>
      </c>
      <c r="X38" s="55" t="s">
        <v>31</v>
      </c>
      <c r="Y38" s="56" t="s">
        <v>31</v>
      </c>
      <c r="Z38" s="56" t="s">
        <v>31</v>
      </c>
      <c r="AA38" s="55">
        <v>0</v>
      </c>
      <c r="AB38" s="55">
        <v>4</v>
      </c>
      <c r="AC38" s="50" t="s">
        <v>31</v>
      </c>
      <c r="AD38" s="50" t="s">
        <v>31</v>
      </c>
      <c r="AE38" s="56" t="s">
        <v>31</v>
      </c>
      <c r="AF38" s="56" t="s">
        <v>31</v>
      </c>
      <c r="AG38" s="50">
        <v>0</v>
      </c>
      <c r="AH38" s="55">
        <v>0</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0</v>
      </c>
      <c r="BI38" s="56">
        <v>11</v>
      </c>
      <c r="BJ38" s="56">
        <v>104</v>
      </c>
      <c r="BK38" s="56">
        <v>115</v>
      </c>
      <c r="BL38" s="171">
        <v>9.5652173913043477</v>
      </c>
      <c r="BM38" s="56"/>
    </row>
    <row r="39" spans="1:72">
      <c r="A39" s="63" t="s">
        <v>191</v>
      </c>
      <c r="B39" s="207">
        <v>1984.99999999999</v>
      </c>
      <c r="C39" s="55">
        <v>1</v>
      </c>
      <c r="D39" s="55">
        <v>14</v>
      </c>
      <c r="E39" s="55">
        <v>3</v>
      </c>
      <c r="F39" s="55">
        <v>10</v>
      </c>
      <c r="G39" s="55">
        <v>11</v>
      </c>
      <c r="H39" s="55">
        <v>7</v>
      </c>
      <c r="I39" s="55" t="s">
        <v>31</v>
      </c>
      <c r="J39" s="55" t="s">
        <v>31</v>
      </c>
      <c r="K39" s="55" t="s">
        <v>31</v>
      </c>
      <c r="L39" s="55" t="s">
        <v>31</v>
      </c>
      <c r="M39" s="56">
        <v>3</v>
      </c>
      <c r="N39" s="56">
        <v>16</v>
      </c>
      <c r="O39" s="55" t="s">
        <v>31</v>
      </c>
      <c r="P39" s="55" t="s">
        <v>31</v>
      </c>
      <c r="Q39" s="55" t="s">
        <v>31</v>
      </c>
      <c r="R39" s="55" t="s">
        <v>31</v>
      </c>
      <c r="S39" s="55" t="s">
        <v>31</v>
      </c>
      <c r="T39" s="55" t="s">
        <v>31</v>
      </c>
      <c r="U39" s="55" t="s">
        <v>31</v>
      </c>
      <c r="V39" s="55" t="s">
        <v>31</v>
      </c>
      <c r="W39" s="55" t="s">
        <v>31</v>
      </c>
      <c r="X39" s="55" t="s">
        <v>31</v>
      </c>
      <c r="Y39" s="56" t="s">
        <v>31</v>
      </c>
      <c r="Z39" s="56" t="s">
        <v>31</v>
      </c>
      <c r="AA39" s="55">
        <v>2</v>
      </c>
      <c r="AB39" s="55">
        <v>6</v>
      </c>
      <c r="AC39" s="50" t="s">
        <v>31</v>
      </c>
      <c r="AD39" s="50" t="s">
        <v>31</v>
      </c>
      <c r="AE39" s="56" t="s">
        <v>31</v>
      </c>
      <c r="AF39" s="56" t="s">
        <v>31</v>
      </c>
      <c r="AG39" s="50">
        <v>1</v>
      </c>
      <c r="AH39" s="55">
        <v>7</v>
      </c>
      <c r="AI39" s="56" t="s">
        <v>31</v>
      </c>
      <c r="AJ39" s="56" t="s">
        <v>31</v>
      </c>
      <c r="AK39" s="56" t="s">
        <v>31</v>
      </c>
      <c r="AL39" s="56" t="s">
        <v>31</v>
      </c>
      <c r="AM39" s="56" t="s">
        <v>31</v>
      </c>
      <c r="AN39" s="56" t="s">
        <v>31</v>
      </c>
      <c r="AO39" s="50">
        <v>4</v>
      </c>
      <c r="AP39" s="55">
        <v>15</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25</v>
      </c>
      <c r="BJ39" s="56">
        <v>75</v>
      </c>
      <c r="BK39" s="56">
        <v>100</v>
      </c>
      <c r="BL39" s="171">
        <v>25</v>
      </c>
      <c r="BM39" s="56"/>
    </row>
    <row r="40" spans="1:72">
      <c r="A40" s="134" t="s">
        <v>60</v>
      </c>
      <c r="B40" s="207">
        <v>1985.99999999999</v>
      </c>
      <c r="C40" s="55">
        <v>0</v>
      </c>
      <c r="D40" s="55">
        <v>16</v>
      </c>
      <c r="E40" s="55">
        <v>3</v>
      </c>
      <c r="F40" s="55">
        <v>19</v>
      </c>
      <c r="G40" s="55">
        <v>0</v>
      </c>
      <c r="H40" s="55">
        <v>11</v>
      </c>
      <c r="I40" s="55">
        <v>0</v>
      </c>
      <c r="J40" s="55">
        <v>1</v>
      </c>
      <c r="K40" s="55" t="s">
        <v>31</v>
      </c>
      <c r="L40" s="55" t="s">
        <v>31</v>
      </c>
      <c r="M40" s="56" t="s">
        <v>31</v>
      </c>
      <c r="N40" s="56" t="s">
        <v>31</v>
      </c>
      <c r="O40" s="55" t="s">
        <v>31</v>
      </c>
      <c r="P40" s="55"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6" t="s">
        <v>31</v>
      </c>
      <c r="AF40" s="56" t="s">
        <v>31</v>
      </c>
      <c r="AG40" s="50" t="s">
        <v>31</v>
      </c>
      <c r="AH40" s="55" t="s">
        <v>31</v>
      </c>
      <c r="AI40" s="56">
        <v>0</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t="s">
        <v>31</v>
      </c>
      <c r="BH40" s="59" t="s">
        <v>31</v>
      </c>
      <c r="BI40" s="56">
        <v>5</v>
      </c>
      <c r="BJ40" s="56">
        <v>55</v>
      </c>
      <c r="BK40" s="56">
        <v>60</v>
      </c>
      <c r="BL40" s="171">
        <v>8.3333333333333339</v>
      </c>
      <c r="BM40" s="56"/>
    </row>
    <row r="41" spans="1:72"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row>
    <row r="42" spans="1:72" s="180" customFormat="1" ht="12.75">
      <c r="A42" s="135" t="s">
        <v>503</v>
      </c>
      <c r="B42" s="212"/>
      <c r="C42" s="492">
        <v>9.0445859872611507</v>
      </c>
      <c r="D42" s="492"/>
      <c r="E42" s="492">
        <v>8.695652173913043</v>
      </c>
      <c r="F42" s="492"/>
      <c r="G42" s="492">
        <v>18.269230769230766</v>
      </c>
      <c r="H42" s="492"/>
      <c r="I42" s="492">
        <v>5.1724137931034484</v>
      </c>
      <c r="J42" s="492"/>
      <c r="K42" s="492" t="e">
        <v>#DIV/0!</v>
      </c>
      <c r="L42" s="492"/>
      <c r="M42" s="492">
        <v>13.333333333333334</v>
      </c>
      <c r="N42" s="492"/>
      <c r="O42" s="492">
        <v>26.666666666666668</v>
      </c>
      <c r="P42" s="492"/>
      <c r="Q42" s="492">
        <v>25.490196078431371</v>
      </c>
      <c r="R42" s="492"/>
      <c r="S42" s="492">
        <v>20</v>
      </c>
      <c r="T42" s="492"/>
      <c r="U42" s="492">
        <v>9.0909090909090917</v>
      </c>
      <c r="V42" s="492"/>
      <c r="W42" s="492" t="e">
        <v>#DIV/0!</v>
      </c>
      <c r="X42" s="492"/>
      <c r="Y42" s="492" t="e">
        <v>#DIV/0!</v>
      </c>
      <c r="Z42" s="492"/>
      <c r="AA42" s="492">
        <v>23.809523809523807</v>
      </c>
      <c r="AB42" s="492"/>
      <c r="AC42" s="492">
        <v>37.5</v>
      </c>
      <c r="AD42" s="492"/>
      <c r="AE42" s="492">
        <v>47.368421052631575</v>
      </c>
      <c r="AF42" s="492"/>
      <c r="AG42" s="492">
        <v>25.757575757575758</v>
      </c>
      <c r="AH42" s="492"/>
      <c r="AI42" s="492">
        <v>36.111111111111107</v>
      </c>
      <c r="AJ42" s="492"/>
      <c r="AK42" s="137"/>
      <c r="AL42" s="137"/>
      <c r="AM42" s="492">
        <v>3.125</v>
      </c>
      <c r="AN42" s="492"/>
      <c r="AO42" s="492">
        <v>21.052631578947366</v>
      </c>
      <c r="AP42" s="492"/>
      <c r="AQ42" s="492">
        <v>0</v>
      </c>
      <c r="AR42" s="492"/>
      <c r="AS42" s="492"/>
      <c r="AT42" s="492"/>
      <c r="AU42" s="492" t="e">
        <v>#DIV/0!</v>
      </c>
      <c r="AV42" s="492"/>
      <c r="AW42" s="492"/>
      <c r="AX42" s="492"/>
      <c r="AY42" s="492"/>
      <c r="AZ42" s="492"/>
      <c r="BA42" s="492"/>
      <c r="BB42" s="492"/>
      <c r="BC42" s="492"/>
      <c r="BD42" s="492"/>
      <c r="BE42" s="492"/>
      <c r="BF42" s="492"/>
      <c r="BG42" s="492">
        <v>16.666666666666664</v>
      </c>
      <c r="BH42" s="492"/>
      <c r="BI42" s="492"/>
      <c r="BJ42" s="492"/>
      <c r="BK42" s="213"/>
      <c r="BL42" s="214"/>
      <c r="BM42" s="87"/>
      <c r="BN42" s="87"/>
      <c r="BO42" s="87"/>
      <c r="BP42" s="87"/>
      <c r="BQ42" s="87"/>
      <c r="BR42" s="87"/>
      <c r="BS42" s="87"/>
      <c r="BT42" s="87"/>
    </row>
    <row r="43" spans="1:72"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row>
    <row r="44" spans="1:72">
      <c r="A44" s="150" t="s">
        <v>351</v>
      </c>
      <c r="B44" s="217"/>
      <c r="AC44" s="172"/>
      <c r="AD44" s="172"/>
    </row>
    <row r="45" spans="1:72">
      <c r="A45" s="150" t="s">
        <v>270</v>
      </c>
      <c r="B45" s="215"/>
    </row>
    <row r="46" spans="1:72">
      <c r="A46" s="150" t="s">
        <v>241</v>
      </c>
      <c r="B46" s="215"/>
    </row>
    <row r="47" spans="1:72">
      <c r="B47" s="217"/>
      <c r="AC47" s="172"/>
      <c r="AD47" s="172"/>
    </row>
    <row r="48" spans="1:72">
      <c r="A48" s="150" t="s">
        <v>439</v>
      </c>
      <c r="AC48" s="172"/>
      <c r="AD48" s="172"/>
    </row>
    <row r="49" spans="1:30">
      <c r="A49" s="218" t="s">
        <v>504</v>
      </c>
    </row>
    <row r="50" spans="1:30">
      <c r="A50" s="150" t="s">
        <v>505</v>
      </c>
    </row>
    <row r="51" spans="1:30">
      <c r="A51" s="150" t="s">
        <v>506</v>
      </c>
    </row>
    <row r="52" spans="1:30">
      <c r="A52" s="150" t="s">
        <v>507</v>
      </c>
    </row>
    <row r="53" spans="1:30">
      <c r="A53" s="150" t="s">
        <v>508</v>
      </c>
    </row>
    <row r="54" spans="1:30">
      <c r="A54" s="153" t="s">
        <v>509</v>
      </c>
    </row>
    <row r="55" spans="1:30">
      <c r="A55" s="153" t="s">
        <v>510</v>
      </c>
    </row>
    <row r="56" spans="1:30">
      <c r="A56" s="153" t="s">
        <v>511</v>
      </c>
    </row>
    <row r="57" spans="1:30">
      <c r="A57" s="153" t="s">
        <v>512</v>
      </c>
    </row>
    <row r="58" spans="1:30">
      <c r="A58" s="153" t="s">
        <v>513</v>
      </c>
    </row>
    <row r="59" spans="1:30">
      <c r="A59" s="153" t="s">
        <v>514</v>
      </c>
    </row>
    <row r="60" spans="1:30">
      <c r="A60" s="153" t="s">
        <v>515</v>
      </c>
    </row>
    <row r="61" spans="1:30">
      <c r="A61" s="153" t="s">
        <v>516</v>
      </c>
    </row>
    <row r="62" spans="1:30">
      <c r="A62" s="153" t="s">
        <v>517</v>
      </c>
      <c r="AC62" s="174"/>
      <c r="AD62" s="174"/>
    </row>
    <row r="63" spans="1:30">
      <c r="A63" s="153" t="s">
        <v>518</v>
      </c>
    </row>
    <row r="64" spans="1:30">
      <c r="A64" s="153" t="s">
        <v>519</v>
      </c>
    </row>
    <row r="65" spans="1:30">
      <c r="A65" s="153" t="s">
        <v>520</v>
      </c>
    </row>
    <row r="66" spans="1:30">
      <c r="A66" s="218" t="s">
        <v>521</v>
      </c>
    </row>
    <row r="68" spans="1:30">
      <c r="A68" s="63" t="s">
        <v>308</v>
      </c>
    </row>
    <row r="69" spans="1:30">
      <c r="A69" s="63" t="s">
        <v>279</v>
      </c>
      <c r="AC69" s="174"/>
      <c r="AD69" s="174"/>
    </row>
    <row r="70" spans="1:30">
      <c r="A70" s="63" t="s">
        <v>309</v>
      </c>
    </row>
    <row r="71" spans="1:30">
      <c r="A71" s="63" t="s">
        <v>310</v>
      </c>
    </row>
    <row r="72" spans="1:30">
      <c r="A72" s="63" t="s">
        <v>311</v>
      </c>
    </row>
  </sheetData>
  <mergeCells count="58">
    <mergeCell ref="O4:P4"/>
    <mergeCell ref="Q4:R4"/>
    <mergeCell ref="C4:D4"/>
    <mergeCell ref="E4:F4"/>
    <mergeCell ref="G4:H4"/>
    <mergeCell ref="I4:J4"/>
    <mergeCell ref="K4:L4"/>
    <mergeCell ref="M4:N4"/>
    <mergeCell ref="S4:T4"/>
    <mergeCell ref="U4:V4"/>
    <mergeCell ref="AU4:AV4"/>
    <mergeCell ref="AW4:AX4"/>
    <mergeCell ref="AA4:AB4"/>
    <mergeCell ref="AC4:AD4"/>
    <mergeCell ref="AE4:AF4"/>
    <mergeCell ref="AG4:AH4"/>
    <mergeCell ref="AI4:AJ4"/>
    <mergeCell ref="AK4:AL4"/>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BA4:BB4"/>
    <mergeCell ref="W4:X4"/>
    <mergeCell ref="Y4:Z4"/>
    <mergeCell ref="AW42:AX42"/>
    <mergeCell ref="BE42:BF42"/>
    <mergeCell ref="BC4:BD4"/>
    <mergeCell ref="BE4:BF4"/>
    <mergeCell ref="AC42:AD42"/>
    <mergeCell ref="AE42:AF42"/>
    <mergeCell ref="AG42:AH42"/>
    <mergeCell ref="AI42:AJ42"/>
    <mergeCell ref="BI42:BJ42"/>
    <mergeCell ref="AM42:AN42"/>
    <mergeCell ref="AO42:AP42"/>
    <mergeCell ref="AQ42:AR42"/>
    <mergeCell ref="AS42:AT42"/>
    <mergeCell ref="AU42:AV42"/>
    <mergeCell ref="AY42:AZ42"/>
    <mergeCell ref="BG42:BH42"/>
    <mergeCell ref="M42:N42"/>
    <mergeCell ref="O42:P42"/>
    <mergeCell ref="Q42:R42"/>
    <mergeCell ref="S42:T42"/>
    <mergeCell ref="BC42:BD42"/>
  </mergeCells>
  <phoneticPr fontId="0" type="noConversion"/>
  <pageMargins left="0.7" right="0.7" top="0.78740157499999996" bottom="0.78740157499999996" header="0.3" footer="0.3"/>
  <pageSetup paperSize="9" scale="5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72"/>
  <sheetViews>
    <sheetView showGridLines="0" zoomScaleNormal="100" workbookViewId="0">
      <pane ySplit="3" topLeftCell="A4" activePane="bottomLeft" state="frozen"/>
      <selection pane="bottomLeft"/>
    </sheetView>
  </sheetViews>
  <sheetFormatPr baseColWidth="10" defaultColWidth="8.5703125" defaultRowHeight="14.25"/>
  <cols>
    <col min="1" max="1" width="16" style="297" customWidth="1"/>
    <col min="2" max="2" width="9.42578125" style="297" customWidth="1"/>
    <col min="3" max="4" width="4.85546875" style="154" customWidth="1"/>
    <col min="5" max="6" width="4.85546875" style="297" customWidth="1"/>
    <col min="7" max="8" width="4.85546875" style="87" customWidth="1"/>
    <col min="9" max="10" width="4.85546875" style="297" customWidth="1"/>
    <col min="11" max="14" width="4.85546875" style="87" customWidth="1"/>
    <col min="15" max="16" width="4.85546875" style="297" customWidth="1"/>
    <col min="17" max="18" width="5.7109375" style="297" customWidth="1"/>
    <col min="19" max="42" width="4.85546875" style="297" customWidth="1"/>
    <col min="43" max="44" width="10.42578125" style="297" hidden="1" customWidth="1"/>
    <col min="45" max="48" width="5.42578125" style="297" customWidth="1"/>
    <col min="49" max="67" width="8.5703125" style="388"/>
    <col min="68" max="238" width="8.5703125" style="401"/>
    <col min="239" max="239" width="16" style="401" customWidth="1"/>
    <col min="240" max="240" width="8" style="401" customWidth="1"/>
    <col min="241" max="241" width="4.42578125" style="401" bestFit="1" customWidth="1"/>
    <col min="242" max="242" width="5.42578125" style="401" customWidth="1"/>
    <col min="243" max="248" width="4.42578125" style="401" customWidth="1"/>
    <col min="249" max="250" width="0" style="401" hidden="1" customWidth="1"/>
    <col min="251" max="252" width="4.42578125" style="401" customWidth="1"/>
    <col min="253" max="254" width="0" style="401" hidden="1" customWidth="1"/>
    <col min="255" max="258" width="4.42578125" style="401" customWidth="1"/>
    <col min="259" max="260" width="0" style="401" hidden="1" customWidth="1"/>
    <col min="261" max="268" width="4.42578125" style="401" customWidth="1"/>
    <col min="269" max="270" width="0" style="401" hidden="1" customWidth="1"/>
    <col min="271" max="278" width="4.42578125" style="401" customWidth="1"/>
    <col min="279" max="280" width="0" style="401" hidden="1" customWidth="1"/>
    <col min="281" max="282" width="4.42578125" style="401" customWidth="1"/>
    <col min="283" max="284" width="0" style="401" hidden="1" customWidth="1"/>
    <col min="285" max="288" width="4.42578125" style="401" customWidth="1"/>
    <col min="289" max="296" width="0" style="401" hidden="1" customWidth="1"/>
    <col min="297" max="298" width="4.42578125" style="401" customWidth="1"/>
    <col min="299" max="300" width="0" style="401" hidden="1" customWidth="1"/>
    <col min="301" max="304" width="5.42578125" style="401" customWidth="1"/>
    <col min="305" max="494" width="8.5703125" style="401"/>
    <col min="495" max="495" width="16" style="401" customWidth="1"/>
    <col min="496" max="496" width="8" style="401" customWidth="1"/>
    <col min="497" max="497" width="4.42578125" style="401" bestFit="1" customWidth="1"/>
    <col min="498" max="498" width="5.42578125" style="401" customWidth="1"/>
    <col min="499" max="504" width="4.42578125" style="401" customWidth="1"/>
    <col min="505" max="506" width="0" style="401" hidden="1" customWidth="1"/>
    <col min="507" max="508" width="4.42578125" style="401" customWidth="1"/>
    <col min="509" max="510" width="0" style="401" hidden="1" customWidth="1"/>
    <col min="511" max="514" width="4.42578125" style="401" customWidth="1"/>
    <col min="515" max="516" width="0" style="401" hidden="1" customWidth="1"/>
    <col min="517" max="524" width="4.42578125" style="401" customWidth="1"/>
    <col min="525" max="526" width="0" style="401" hidden="1" customWidth="1"/>
    <col min="527" max="534" width="4.42578125" style="401" customWidth="1"/>
    <col min="535" max="536" width="0" style="401" hidden="1" customWidth="1"/>
    <col min="537" max="538" width="4.42578125" style="401" customWidth="1"/>
    <col min="539" max="540" width="0" style="401" hidden="1" customWidth="1"/>
    <col min="541" max="544" width="4.42578125" style="401" customWidth="1"/>
    <col min="545" max="552" width="0" style="401" hidden="1" customWidth="1"/>
    <col min="553" max="554" width="4.42578125" style="401" customWidth="1"/>
    <col min="555" max="556" width="0" style="401" hidden="1" customWidth="1"/>
    <col min="557" max="560" width="5.42578125" style="401" customWidth="1"/>
    <col min="561" max="750" width="8.5703125" style="401"/>
    <col min="751" max="751" width="16" style="401" customWidth="1"/>
    <col min="752" max="752" width="8" style="401" customWidth="1"/>
    <col min="753" max="753" width="4.42578125" style="401" bestFit="1" customWidth="1"/>
    <col min="754" max="754" width="5.42578125" style="401" customWidth="1"/>
    <col min="755" max="760" width="4.42578125" style="401" customWidth="1"/>
    <col min="761" max="762" width="0" style="401" hidden="1" customWidth="1"/>
    <col min="763" max="764" width="4.42578125" style="401" customWidth="1"/>
    <col min="765" max="766" width="0" style="401" hidden="1" customWidth="1"/>
    <col min="767" max="770" width="4.42578125" style="401" customWidth="1"/>
    <col min="771" max="772" width="0" style="401" hidden="1" customWidth="1"/>
    <col min="773" max="780" width="4.42578125" style="401" customWidth="1"/>
    <col min="781" max="782" width="0" style="401" hidden="1" customWidth="1"/>
    <col min="783" max="790" width="4.42578125" style="401" customWidth="1"/>
    <col min="791" max="792" width="0" style="401" hidden="1" customWidth="1"/>
    <col min="793" max="794" width="4.42578125" style="401" customWidth="1"/>
    <col min="795" max="796" width="0" style="401" hidden="1" customWidth="1"/>
    <col min="797" max="800" width="4.42578125" style="401" customWidth="1"/>
    <col min="801" max="808" width="0" style="401" hidden="1" customWidth="1"/>
    <col min="809" max="810" width="4.42578125" style="401" customWidth="1"/>
    <col min="811" max="812" width="0" style="401" hidden="1" customWidth="1"/>
    <col min="813" max="816" width="5.42578125" style="401" customWidth="1"/>
    <col min="817" max="1006" width="8.5703125" style="401"/>
    <col min="1007" max="1007" width="16" style="401" customWidth="1"/>
    <col min="1008" max="1008" width="8" style="401" customWidth="1"/>
    <col min="1009" max="1009" width="4.42578125" style="401" bestFit="1" customWidth="1"/>
    <col min="1010" max="1010" width="5.42578125" style="401" customWidth="1"/>
    <col min="1011" max="1016" width="4.42578125" style="401" customWidth="1"/>
    <col min="1017" max="1018" width="0" style="401" hidden="1" customWidth="1"/>
    <col min="1019" max="1020" width="4.42578125" style="401" customWidth="1"/>
    <col min="1021" max="1022" width="0" style="401" hidden="1" customWidth="1"/>
    <col min="1023" max="1026" width="4.42578125" style="401" customWidth="1"/>
    <col min="1027" max="1028" width="0" style="401" hidden="1" customWidth="1"/>
    <col min="1029" max="1036" width="4.42578125" style="401" customWidth="1"/>
    <col min="1037" max="1038" width="0" style="401" hidden="1" customWidth="1"/>
    <col min="1039" max="1046" width="4.42578125" style="401" customWidth="1"/>
    <col min="1047" max="1048" width="0" style="401" hidden="1" customWidth="1"/>
    <col min="1049" max="1050" width="4.42578125" style="401" customWidth="1"/>
    <col min="1051" max="1052" width="0" style="401" hidden="1" customWidth="1"/>
    <col min="1053" max="1056" width="4.42578125" style="401" customWidth="1"/>
    <col min="1057" max="1064" width="0" style="401" hidden="1" customWidth="1"/>
    <col min="1065" max="1066" width="4.42578125" style="401" customWidth="1"/>
    <col min="1067" max="1068" width="0" style="401" hidden="1" customWidth="1"/>
    <col min="1069" max="1072" width="5.42578125" style="401" customWidth="1"/>
    <col min="1073" max="1262" width="8.5703125" style="401"/>
    <col min="1263" max="1263" width="16" style="401" customWidth="1"/>
    <col min="1264" max="1264" width="8" style="401" customWidth="1"/>
    <col min="1265" max="1265" width="4.42578125" style="401" bestFit="1" customWidth="1"/>
    <col min="1266" max="1266" width="5.42578125" style="401" customWidth="1"/>
    <col min="1267" max="1272" width="4.42578125" style="401" customWidth="1"/>
    <col min="1273" max="1274" width="0" style="401" hidden="1" customWidth="1"/>
    <col min="1275" max="1276" width="4.42578125" style="401" customWidth="1"/>
    <col min="1277" max="1278" width="0" style="401" hidden="1" customWidth="1"/>
    <col min="1279" max="1282" width="4.42578125" style="401" customWidth="1"/>
    <col min="1283" max="1284" width="0" style="401" hidden="1" customWidth="1"/>
    <col min="1285" max="1292" width="4.42578125" style="401" customWidth="1"/>
    <col min="1293" max="1294" width="0" style="401" hidden="1" customWidth="1"/>
    <col min="1295" max="1302" width="4.42578125" style="401" customWidth="1"/>
    <col min="1303" max="1304" width="0" style="401" hidden="1" customWidth="1"/>
    <col min="1305" max="1306" width="4.42578125" style="401" customWidth="1"/>
    <col min="1307" max="1308" width="0" style="401" hidden="1" customWidth="1"/>
    <col min="1309" max="1312" width="4.42578125" style="401" customWidth="1"/>
    <col min="1313" max="1320" width="0" style="401" hidden="1" customWidth="1"/>
    <col min="1321" max="1322" width="4.42578125" style="401" customWidth="1"/>
    <col min="1323" max="1324" width="0" style="401" hidden="1" customWidth="1"/>
    <col min="1325" max="1328" width="5.42578125" style="401" customWidth="1"/>
    <col min="1329" max="1518" width="8.5703125" style="401"/>
    <col min="1519" max="1519" width="16" style="401" customWidth="1"/>
    <col min="1520" max="1520" width="8" style="401" customWidth="1"/>
    <col min="1521" max="1521" width="4.42578125" style="401" bestFit="1" customWidth="1"/>
    <col min="1522" max="1522" width="5.42578125" style="401" customWidth="1"/>
    <col min="1523" max="1528" width="4.42578125" style="401" customWidth="1"/>
    <col min="1529" max="1530" width="0" style="401" hidden="1" customWidth="1"/>
    <col min="1531" max="1532" width="4.42578125" style="401" customWidth="1"/>
    <col min="1533" max="1534" width="0" style="401" hidden="1" customWidth="1"/>
    <col min="1535" max="1538" width="4.42578125" style="401" customWidth="1"/>
    <col min="1539" max="1540" width="0" style="401" hidden="1" customWidth="1"/>
    <col min="1541" max="1548" width="4.42578125" style="401" customWidth="1"/>
    <col min="1549" max="1550" width="0" style="401" hidden="1" customWidth="1"/>
    <col min="1551" max="1558" width="4.42578125" style="401" customWidth="1"/>
    <col min="1559" max="1560" width="0" style="401" hidden="1" customWidth="1"/>
    <col min="1561" max="1562" width="4.42578125" style="401" customWidth="1"/>
    <col min="1563" max="1564" width="0" style="401" hidden="1" customWidth="1"/>
    <col min="1565" max="1568" width="4.42578125" style="401" customWidth="1"/>
    <col min="1569" max="1576" width="0" style="401" hidden="1" customWidth="1"/>
    <col min="1577" max="1578" width="4.42578125" style="401" customWidth="1"/>
    <col min="1579" max="1580" width="0" style="401" hidden="1" customWidth="1"/>
    <col min="1581" max="1584" width="5.42578125" style="401" customWidth="1"/>
    <col min="1585" max="1774" width="8.5703125" style="401"/>
    <col min="1775" max="1775" width="16" style="401" customWidth="1"/>
    <col min="1776" max="1776" width="8" style="401" customWidth="1"/>
    <col min="1777" max="1777" width="4.42578125" style="401" bestFit="1" customWidth="1"/>
    <col min="1778" max="1778" width="5.42578125" style="401" customWidth="1"/>
    <col min="1779" max="1784" width="4.42578125" style="401" customWidth="1"/>
    <col min="1785" max="1786" width="0" style="401" hidden="1" customWidth="1"/>
    <col min="1787" max="1788" width="4.42578125" style="401" customWidth="1"/>
    <col min="1789" max="1790" width="0" style="401" hidden="1" customWidth="1"/>
    <col min="1791" max="1794" width="4.42578125" style="401" customWidth="1"/>
    <col min="1795" max="1796" width="0" style="401" hidden="1" customWidth="1"/>
    <col min="1797" max="1804" width="4.42578125" style="401" customWidth="1"/>
    <col min="1805" max="1806" width="0" style="401" hidden="1" customWidth="1"/>
    <col min="1807" max="1814" width="4.42578125" style="401" customWidth="1"/>
    <col min="1815" max="1816" width="0" style="401" hidden="1" customWidth="1"/>
    <col min="1817" max="1818" width="4.42578125" style="401" customWidth="1"/>
    <col min="1819" max="1820" width="0" style="401" hidden="1" customWidth="1"/>
    <col min="1821" max="1824" width="4.42578125" style="401" customWidth="1"/>
    <col min="1825" max="1832" width="0" style="401" hidden="1" customWidth="1"/>
    <col min="1833" max="1834" width="4.42578125" style="401" customWidth="1"/>
    <col min="1835" max="1836" width="0" style="401" hidden="1" customWidth="1"/>
    <col min="1837" max="1840" width="5.42578125" style="401" customWidth="1"/>
    <col min="1841" max="2030" width="8.5703125" style="401"/>
    <col min="2031" max="2031" width="16" style="401" customWidth="1"/>
    <col min="2032" max="2032" width="8" style="401" customWidth="1"/>
    <col min="2033" max="2033" width="4.42578125" style="401" bestFit="1" customWidth="1"/>
    <col min="2034" max="2034" width="5.42578125" style="401" customWidth="1"/>
    <col min="2035" max="2040" width="4.42578125" style="401" customWidth="1"/>
    <col min="2041" max="2042" width="0" style="401" hidden="1" customWidth="1"/>
    <col min="2043" max="2044" width="4.42578125" style="401" customWidth="1"/>
    <col min="2045" max="2046" width="0" style="401" hidden="1" customWidth="1"/>
    <col min="2047" max="2050" width="4.42578125" style="401" customWidth="1"/>
    <col min="2051" max="2052" width="0" style="401" hidden="1" customWidth="1"/>
    <col min="2053" max="2060" width="4.42578125" style="401" customWidth="1"/>
    <col min="2061" max="2062" width="0" style="401" hidden="1" customWidth="1"/>
    <col min="2063" max="2070" width="4.42578125" style="401" customWidth="1"/>
    <col min="2071" max="2072" width="0" style="401" hidden="1" customWidth="1"/>
    <col min="2073" max="2074" width="4.42578125" style="401" customWidth="1"/>
    <col min="2075" max="2076" width="0" style="401" hidden="1" customWidth="1"/>
    <col min="2077" max="2080" width="4.42578125" style="401" customWidth="1"/>
    <col min="2081" max="2088" width="0" style="401" hidden="1" customWidth="1"/>
    <col min="2089" max="2090" width="4.42578125" style="401" customWidth="1"/>
    <col min="2091" max="2092" width="0" style="401" hidden="1" customWidth="1"/>
    <col min="2093" max="2096" width="5.42578125" style="401" customWidth="1"/>
    <col min="2097" max="2286" width="8.5703125" style="401"/>
    <col min="2287" max="2287" width="16" style="401" customWidth="1"/>
    <col min="2288" max="2288" width="8" style="401" customWidth="1"/>
    <col min="2289" max="2289" width="4.42578125" style="401" bestFit="1" customWidth="1"/>
    <col min="2290" max="2290" width="5.42578125" style="401" customWidth="1"/>
    <col min="2291" max="2296" width="4.42578125" style="401" customWidth="1"/>
    <col min="2297" max="2298" width="0" style="401" hidden="1" customWidth="1"/>
    <col min="2299" max="2300" width="4.42578125" style="401" customWidth="1"/>
    <col min="2301" max="2302" width="0" style="401" hidden="1" customWidth="1"/>
    <col min="2303" max="2306" width="4.42578125" style="401" customWidth="1"/>
    <col min="2307" max="2308" width="0" style="401" hidden="1" customWidth="1"/>
    <col min="2309" max="2316" width="4.42578125" style="401" customWidth="1"/>
    <col min="2317" max="2318" width="0" style="401" hidden="1" customWidth="1"/>
    <col min="2319" max="2326" width="4.42578125" style="401" customWidth="1"/>
    <col min="2327" max="2328" width="0" style="401" hidden="1" customWidth="1"/>
    <col min="2329" max="2330" width="4.42578125" style="401" customWidth="1"/>
    <col min="2331" max="2332" width="0" style="401" hidden="1" customWidth="1"/>
    <col min="2333" max="2336" width="4.42578125" style="401" customWidth="1"/>
    <col min="2337" max="2344" width="0" style="401" hidden="1" customWidth="1"/>
    <col min="2345" max="2346" width="4.42578125" style="401" customWidth="1"/>
    <col min="2347" max="2348" width="0" style="401" hidden="1" customWidth="1"/>
    <col min="2349" max="2352" width="5.42578125" style="401" customWidth="1"/>
    <col min="2353" max="2542" width="8.5703125" style="401"/>
    <col min="2543" max="2543" width="16" style="401" customWidth="1"/>
    <col min="2544" max="2544" width="8" style="401" customWidth="1"/>
    <col min="2545" max="2545" width="4.42578125" style="401" bestFit="1" customWidth="1"/>
    <col min="2546" max="2546" width="5.42578125" style="401" customWidth="1"/>
    <col min="2547" max="2552" width="4.42578125" style="401" customWidth="1"/>
    <col min="2553" max="2554" width="0" style="401" hidden="1" customWidth="1"/>
    <col min="2555" max="2556" width="4.42578125" style="401" customWidth="1"/>
    <col min="2557" max="2558" width="0" style="401" hidden="1" customWidth="1"/>
    <col min="2559" max="2562" width="4.42578125" style="401" customWidth="1"/>
    <col min="2563" max="2564" width="0" style="401" hidden="1" customWidth="1"/>
    <col min="2565" max="2572" width="4.42578125" style="401" customWidth="1"/>
    <col min="2573" max="2574" width="0" style="401" hidden="1" customWidth="1"/>
    <col min="2575" max="2582" width="4.42578125" style="401" customWidth="1"/>
    <col min="2583" max="2584" width="0" style="401" hidden="1" customWidth="1"/>
    <col min="2585" max="2586" width="4.42578125" style="401" customWidth="1"/>
    <col min="2587" max="2588" width="0" style="401" hidden="1" customWidth="1"/>
    <col min="2589" max="2592" width="4.42578125" style="401" customWidth="1"/>
    <col min="2593" max="2600" width="0" style="401" hidden="1" customWidth="1"/>
    <col min="2601" max="2602" width="4.42578125" style="401" customWidth="1"/>
    <col min="2603" max="2604" width="0" style="401" hidden="1" customWidth="1"/>
    <col min="2605" max="2608" width="5.42578125" style="401" customWidth="1"/>
    <col min="2609" max="2798" width="8.5703125" style="401"/>
    <col min="2799" max="2799" width="16" style="401" customWidth="1"/>
    <col min="2800" max="2800" width="8" style="401" customWidth="1"/>
    <col min="2801" max="2801" width="4.42578125" style="401" bestFit="1" customWidth="1"/>
    <col min="2802" max="2802" width="5.42578125" style="401" customWidth="1"/>
    <col min="2803" max="2808" width="4.42578125" style="401" customWidth="1"/>
    <col min="2809" max="2810" width="0" style="401" hidden="1" customWidth="1"/>
    <col min="2811" max="2812" width="4.42578125" style="401" customWidth="1"/>
    <col min="2813" max="2814" width="0" style="401" hidden="1" customWidth="1"/>
    <col min="2815" max="2818" width="4.42578125" style="401" customWidth="1"/>
    <col min="2819" max="2820" width="0" style="401" hidden="1" customWidth="1"/>
    <col min="2821" max="2828" width="4.42578125" style="401" customWidth="1"/>
    <col min="2829" max="2830" width="0" style="401" hidden="1" customWidth="1"/>
    <col min="2831" max="2838" width="4.42578125" style="401" customWidth="1"/>
    <col min="2839" max="2840" width="0" style="401" hidden="1" customWidth="1"/>
    <col min="2841" max="2842" width="4.42578125" style="401" customWidth="1"/>
    <col min="2843" max="2844" width="0" style="401" hidden="1" customWidth="1"/>
    <col min="2845" max="2848" width="4.42578125" style="401" customWidth="1"/>
    <col min="2849" max="2856" width="0" style="401" hidden="1" customWidth="1"/>
    <col min="2857" max="2858" width="4.42578125" style="401" customWidth="1"/>
    <col min="2859" max="2860" width="0" style="401" hidden="1" customWidth="1"/>
    <col min="2861" max="2864" width="5.42578125" style="401" customWidth="1"/>
    <col min="2865" max="3054" width="8.5703125" style="401"/>
    <col min="3055" max="3055" width="16" style="401" customWidth="1"/>
    <col min="3056" max="3056" width="8" style="401" customWidth="1"/>
    <col min="3057" max="3057" width="4.42578125" style="401" bestFit="1" customWidth="1"/>
    <col min="3058" max="3058" width="5.42578125" style="401" customWidth="1"/>
    <col min="3059" max="3064" width="4.42578125" style="401" customWidth="1"/>
    <col min="3065" max="3066" width="0" style="401" hidden="1" customWidth="1"/>
    <col min="3067" max="3068" width="4.42578125" style="401" customWidth="1"/>
    <col min="3069" max="3070" width="0" style="401" hidden="1" customWidth="1"/>
    <col min="3071" max="3074" width="4.42578125" style="401" customWidth="1"/>
    <col min="3075" max="3076" width="0" style="401" hidden="1" customWidth="1"/>
    <col min="3077" max="3084" width="4.42578125" style="401" customWidth="1"/>
    <col min="3085" max="3086" width="0" style="401" hidden="1" customWidth="1"/>
    <col min="3087" max="3094" width="4.42578125" style="401" customWidth="1"/>
    <col min="3095" max="3096" width="0" style="401" hidden="1" customWidth="1"/>
    <col min="3097" max="3098" width="4.42578125" style="401" customWidth="1"/>
    <col min="3099" max="3100" width="0" style="401" hidden="1" customWidth="1"/>
    <col min="3101" max="3104" width="4.42578125" style="401" customWidth="1"/>
    <col min="3105" max="3112" width="0" style="401" hidden="1" customWidth="1"/>
    <col min="3113" max="3114" width="4.42578125" style="401" customWidth="1"/>
    <col min="3115" max="3116" width="0" style="401" hidden="1" customWidth="1"/>
    <col min="3117" max="3120" width="5.42578125" style="401" customWidth="1"/>
    <col min="3121" max="3310" width="8.5703125" style="401"/>
    <col min="3311" max="3311" width="16" style="401" customWidth="1"/>
    <col min="3312" max="3312" width="8" style="401" customWidth="1"/>
    <col min="3313" max="3313" width="4.42578125" style="401" bestFit="1" customWidth="1"/>
    <col min="3314" max="3314" width="5.42578125" style="401" customWidth="1"/>
    <col min="3315" max="3320" width="4.42578125" style="401" customWidth="1"/>
    <col min="3321" max="3322" width="0" style="401" hidden="1" customWidth="1"/>
    <col min="3323" max="3324" width="4.42578125" style="401" customWidth="1"/>
    <col min="3325" max="3326" width="0" style="401" hidden="1" customWidth="1"/>
    <col min="3327" max="3330" width="4.42578125" style="401" customWidth="1"/>
    <col min="3331" max="3332" width="0" style="401" hidden="1" customWidth="1"/>
    <col min="3333" max="3340" width="4.42578125" style="401" customWidth="1"/>
    <col min="3341" max="3342" width="0" style="401" hidden="1" customWidth="1"/>
    <col min="3343" max="3350" width="4.42578125" style="401" customWidth="1"/>
    <col min="3351" max="3352" width="0" style="401" hidden="1" customWidth="1"/>
    <col min="3353" max="3354" width="4.42578125" style="401" customWidth="1"/>
    <col min="3355" max="3356" width="0" style="401" hidden="1" customWidth="1"/>
    <col min="3357" max="3360" width="4.42578125" style="401" customWidth="1"/>
    <col min="3361" max="3368" width="0" style="401" hidden="1" customWidth="1"/>
    <col min="3369" max="3370" width="4.42578125" style="401" customWidth="1"/>
    <col min="3371" max="3372" width="0" style="401" hidden="1" customWidth="1"/>
    <col min="3373" max="3376" width="5.42578125" style="401" customWidth="1"/>
    <col min="3377" max="3566" width="8.5703125" style="401"/>
    <col min="3567" max="3567" width="16" style="401" customWidth="1"/>
    <col min="3568" max="3568" width="8" style="401" customWidth="1"/>
    <col min="3569" max="3569" width="4.42578125" style="401" bestFit="1" customWidth="1"/>
    <col min="3570" max="3570" width="5.42578125" style="401" customWidth="1"/>
    <col min="3571" max="3576" width="4.42578125" style="401" customWidth="1"/>
    <col min="3577" max="3578" width="0" style="401" hidden="1" customWidth="1"/>
    <col min="3579" max="3580" width="4.42578125" style="401" customWidth="1"/>
    <col min="3581" max="3582" width="0" style="401" hidden="1" customWidth="1"/>
    <col min="3583" max="3586" width="4.42578125" style="401" customWidth="1"/>
    <col min="3587" max="3588" width="0" style="401" hidden="1" customWidth="1"/>
    <col min="3589" max="3596" width="4.42578125" style="401" customWidth="1"/>
    <col min="3597" max="3598" width="0" style="401" hidden="1" customWidth="1"/>
    <col min="3599" max="3606" width="4.42578125" style="401" customWidth="1"/>
    <col min="3607" max="3608" width="0" style="401" hidden="1" customWidth="1"/>
    <col min="3609" max="3610" width="4.42578125" style="401" customWidth="1"/>
    <col min="3611" max="3612" width="0" style="401" hidden="1" customWidth="1"/>
    <col min="3613" max="3616" width="4.42578125" style="401" customWidth="1"/>
    <col min="3617" max="3624" width="0" style="401" hidden="1" customWidth="1"/>
    <col min="3625" max="3626" width="4.42578125" style="401" customWidth="1"/>
    <col min="3627" max="3628" width="0" style="401" hidden="1" customWidth="1"/>
    <col min="3629" max="3632" width="5.42578125" style="401" customWidth="1"/>
    <col min="3633" max="3822" width="8.5703125" style="401"/>
    <col min="3823" max="3823" width="16" style="401" customWidth="1"/>
    <col min="3824" max="3824" width="8" style="401" customWidth="1"/>
    <col min="3825" max="3825" width="4.42578125" style="401" bestFit="1" customWidth="1"/>
    <col min="3826" max="3826" width="5.42578125" style="401" customWidth="1"/>
    <col min="3827" max="3832" width="4.42578125" style="401" customWidth="1"/>
    <col min="3833" max="3834" width="0" style="401" hidden="1" customWidth="1"/>
    <col min="3835" max="3836" width="4.42578125" style="401" customWidth="1"/>
    <col min="3837" max="3838" width="0" style="401" hidden="1" customWidth="1"/>
    <col min="3839" max="3842" width="4.42578125" style="401" customWidth="1"/>
    <col min="3843" max="3844" width="0" style="401" hidden="1" customWidth="1"/>
    <col min="3845" max="3852" width="4.42578125" style="401" customWidth="1"/>
    <col min="3853" max="3854" width="0" style="401" hidden="1" customWidth="1"/>
    <col min="3855" max="3862" width="4.42578125" style="401" customWidth="1"/>
    <col min="3863" max="3864" width="0" style="401" hidden="1" customWidth="1"/>
    <col min="3865" max="3866" width="4.42578125" style="401" customWidth="1"/>
    <col min="3867" max="3868" width="0" style="401" hidden="1" customWidth="1"/>
    <col min="3869" max="3872" width="4.42578125" style="401" customWidth="1"/>
    <col min="3873" max="3880" width="0" style="401" hidden="1" customWidth="1"/>
    <col min="3881" max="3882" width="4.42578125" style="401" customWidth="1"/>
    <col min="3883" max="3884" width="0" style="401" hidden="1" customWidth="1"/>
    <col min="3885" max="3888" width="5.42578125" style="401" customWidth="1"/>
    <col min="3889" max="4078" width="8.5703125" style="401"/>
    <col min="4079" max="4079" width="16" style="401" customWidth="1"/>
    <col min="4080" max="4080" width="8" style="401" customWidth="1"/>
    <col min="4081" max="4081" width="4.42578125" style="401" bestFit="1" customWidth="1"/>
    <col min="4082" max="4082" width="5.42578125" style="401" customWidth="1"/>
    <col min="4083" max="4088" width="4.42578125" style="401" customWidth="1"/>
    <col min="4089" max="4090" width="0" style="401" hidden="1" customWidth="1"/>
    <col min="4091" max="4092" width="4.42578125" style="401" customWidth="1"/>
    <col min="4093" max="4094" width="0" style="401" hidden="1" customWidth="1"/>
    <col min="4095" max="4098" width="4.42578125" style="401" customWidth="1"/>
    <col min="4099" max="4100" width="0" style="401" hidden="1" customWidth="1"/>
    <col min="4101" max="4108" width="4.42578125" style="401" customWidth="1"/>
    <col min="4109" max="4110" width="0" style="401" hidden="1" customWidth="1"/>
    <col min="4111" max="4118" width="4.42578125" style="401" customWidth="1"/>
    <col min="4119" max="4120" width="0" style="401" hidden="1" customWidth="1"/>
    <col min="4121" max="4122" width="4.42578125" style="401" customWidth="1"/>
    <col min="4123" max="4124" width="0" style="401" hidden="1" customWidth="1"/>
    <col min="4125" max="4128" width="4.42578125" style="401" customWidth="1"/>
    <col min="4129" max="4136" width="0" style="401" hidden="1" customWidth="1"/>
    <col min="4137" max="4138" width="4.42578125" style="401" customWidth="1"/>
    <col min="4139" max="4140" width="0" style="401" hidden="1" customWidth="1"/>
    <col min="4141" max="4144" width="5.42578125" style="401" customWidth="1"/>
    <col min="4145" max="4334" width="8.5703125" style="401"/>
    <col min="4335" max="4335" width="16" style="401" customWidth="1"/>
    <col min="4336" max="4336" width="8" style="401" customWidth="1"/>
    <col min="4337" max="4337" width="4.42578125" style="401" bestFit="1" customWidth="1"/>
    <col min="4338" max="4338" width="5.42578125" style="401" customWidth="1"/>
    <col min="4339" max="4344" width="4.42578125" style="401" customWidth="1"/>
    <col min="4345" max="4346" width="0" style="401" hidden="1" customWidth="1"/>
    <col min="4347" max="4348" width="4.42578125" style="401" customWidth="1"/>
    <col min="4349" max="4350" width="0" style="401" hidden="1" customWidth="1"/>
    <col min="4351" max="4354" width="4.42578125" style="401" customWidth="1"/>
    <col min="4355" max="4356" width="0" style="401" hidden="1" customWidth="1"/>
    <col min="4357" max="4364" width="4.42578125" style="401" customWidth="1"/>
    <col min="4365" max="4366" width="0" style="401" hidden="1" customWidth="1"/>
    <col min="4367" max="4374" width="4.42578125" style="401" customWidth="1"/>
    <col min="4375" max="4376" width="0" style="401" hidden="1" customWidth="1"/>
    <col min="4377" max="4378" width="4.42578125" style="401" customWidth="1"/>
    <col min="4379" max="4380" width="0" style="401" hidden="1" customWidth="1"/>
    <col min="4381" max="4384" width="4.42578125" style="401" customWidth="1"/>
    <col min="4385" max="4392" width="0" style="401" hidden="1" customWidth="1"/>
    <col min="4393" max="4394" width="4.42578125" style="401" customWidth="1"/>
    <col min="4395" max="4396" width="0" style="401" hidden="1" customWidth="1"/>
    <col min="4397" max="4400" width="5.42578125" style="401" customWidth="1"/>
    <col min="4401" max="4590" width="8.5703125" style="401"/>
    <col min="4591" max="4591" width="16" style="401" customWidth="1"/>
    <col min="4592" max="4592" width="8" style="401" customWidth="1"/>
    <col min="4593" max="4593" width="4.42578125" style="401" bestFit="1" customWidth="1"/>
    <col min="4594" max="4594" width="5.42578125" style="401" customWidth="1"/>
    <col min="4595" max="4600" width="4.42578125" style="401" customWidth="1"/>
    <col min="4601" max="4602" width="0" style="401" hidden="1" customWidth="1"/>
    <col min="4603" max="4604" width="4.42578125" style="401" customWidth="1"/>
    <col min="4605" max="4606" width="0" style="401" hidden="1" customWidth="1"/>
    <col min="4607" max="4610" width="4.42578125" style="401" customWidth="1"/>
    <col min="4611" max="4612" width="0" style="401" hidden="1" customWidth="1"/>
    <col min="4613" max="4620" width="4.42578125" style="401" customWidth="1"/>
    <col min="4621" max="4622" width="0" style="401" hidden="1" customWidth="1"/>
    <col min="4623" max="4630" width="4.42578125" style="401" customWidth="1"/>
    <col min="4631" max="4632" width="0" style="401" hidden="1" customWidth="1"/>
    <col min="4633" max="4634" width="4.42578125" style="401" customWidth="1"/>
    <col min="4635" max="4636" width="0" style="401" hidden="1" customWidth="1"/>
    <col min="4637" max="4640" width="4.42578125" style="401" customWidth="1"/>
    <col min="4641" max="4648" width="0" style="401" hidden="1" customWidth="1"/>
    <col min="4649" max="4650" width="4.42578125" style="401" customWidth="1"/>
    <col min="4651" max="4652" width="0" style="401" hidden="1" customWidth="1"/>
    <col min="4653" max="4656" width="5.42578125" style="401" customWidth="1"/>
    <col min="4657" max="4846" width="8.5703125" style="401"/>
    <col min="4847" max="4847" width="16" style="401" customWidth="1"/>
    <col min="4848" max="4848" width="8" style="401" customWidth="1"/>
    <col min="4849" max="4849" width="4.42578125" style="401" bestFit="1" customWidth="1"/>
    <col min="4850" max="4850" width="5.42578125" style="401" customWidth="1"/>
    <col min="4851" max="4856" width="4.42578125" style="401" customWidth="1"/>
    <col min="4857" max="4858" width="0" style="401" hidden="1" customWidth="1"/>
    <col min="4859" max="4860" width="4.42578125" style="401" customWidth="1"/>
    <col min="4861" max="4862" width="0" style="401" hidden="1" customWidth="1"/>
    <col min="4863" max="4866" width="4.42578125" style="401" customWidth="1"/>
    <col min="4867" max="4868" width="0" style="401" hidden="1" customWidth="1"/>
    <col min="4869" max="4876" width="4.42578125" style="401" customWidth="1"/>
    <col min="4877" max="4878" width="0" style="401" hidden="1" customWidth="1"/>
    <col min="4879" max="4886" width="4.42578125" style="401" customWidth="1"/>
    <col min="4887" max="4888" width="0" style="401" hidden="1" customWidth="1"/>
    <col min="4889" max="4890" width="4.42578125" style="401" customWidth="1"/>
    <col min="4891" max="4892" width="0" style="401" hidden="1" customWidth="1"/>
    <col min="4893" max="4896" width="4.42578125" style="401" customWidth="1"/>
    <col min="4897" max="4904" width="0" style="401" hidden="1" customWidth="1"/>
    <col min="4905" max="4906" width="4.42578125" style="401" customWidth="1"/>
    <col min="4907" max="4908" width="0" style="401" hidden="1" customWidth="1"/>
    <col min="4909" max="4912" width="5.42578125" style="401" customWidth="1"/>
    <col min="4913" max="5102" width="8.5703125" style="401"/>
    <col min="5103" max="5103" width="16" style="401" customWidth="1"/>
    <col min="5104" max="5104" width="8" style="401" customWidth="1"/>
    <col min="5105" max="5105" width="4.42578125" style="401" bestFit="1" customWidth="1"/>
    <col min="5106" max="5106" width="5.42578125" style="401" customWidth="1"/>
    <col min="5107" max="5112" width="4.42578125" style="401" customWidth="1"/>
    <col min="5113" max="5114" width="0" style="401" hidden="1" customWidth="1"/>
    <col min="5115" max="5116" width="4.42578125" style="401" customWidth="1"/>
    <col min="5117" max="5118" width="0" style="401" hidden="1" customWidth="1"/>
    <col min="5119" max="5122" width="4.42578125" style="401" customWidth="1"/>
    <col min="5123" max="5124" width="0" style="401" hidden="1" customWidth="1"/>
    <col min="5125" max="5132" width="4.42578125" style="401" customWidth="1"/>
    <col min="5133" max="5134" width="0" style="401" hidden="1" customWidth="1"/>
    <col min="5135" max="5142" width="4.42578125" style="401" customWidth="1"/>
    <col min="5143" max="5144" width="0" style="401" hidden="1" customWidth="1"/>
    <col min="5145" max="5146" width="4.42578125" style="401" customWidth="1"/>
    <col min="5147" max="5148" width="0" style="401" hidden="1" customWidth="1"/>
    <col min="5149" max="5152" width="4.42578125" style="401" customWidth="1"/>
    <col min="5153" max="5160" width="0" style="401" hidden="1" customWidth="1"/>
    <col min="5161" max="5162" width="4.42578125" style="401" customWidth="1"/>
    <col min="5163" max="5164" width="0" style="401" hidden="1" customWidth="1"/>
    <col min="5165" max="5168" width="5.42578125" style="401" customWidth="1"/>
    <col min="5169" max="5358" width="8.5703125" style="401"/>
    <col min="5359" max="5359" width="16" style="401" customWidth="1"/>
    <col min="5360" max="5360" width="8" style="401" customWidth="1"/>
    <col min="5361" max="5361" width="4.42578125" style="401" bestFit="1" customWidth="1"/>
    <col min="5362" max="5362" width="5.42578125" style="401" customWidth="1"/>
    <col min="5363" max="5368" width="4.42578125" style="401" customWidth="1"/>
    <col min="5369" max="5370" width="0" style="401" hidden="1" customWidth="1"/>
    <col min="5371" max="5372" width="4.42578125" style="401" customWidth="1"/>
    <col min="5373" max="5374" width="0" style="401" hidden="1" customWidth="1"/>
    <col min="5375" max="5378" width="4.42578125" style="401" customWidth="1"/>
    <col min="5379" max="5380" width="0" style="401" hidden="1" customWidth="1"/>
    <col min="5381" max="5388" width="4.42578125" style="401" customWidth="1"/>
    <col min="5389" max="5390" width="0" style="401" hidden="1" customWidth="1"/>
    <col min="5391" max="5398" width="4.42578125" style="401" customWidth="1"/>
    <col min="5399" max="5400" width="0" style="401" hidden="1" customWidth="1"/>
    <col min="5401" max="5402" width="4.42578125" style="401" customWidth="1"/>
    <col min="5403" max="5404" width="0" style="401" hidden="1" customWidth="1"/>
    <col min="5405" max="5408" width="4.42578125" style="401" customWidth="1"/>
    <col min="5409" max="5416" width="0" style="401" hidden="1" customWidth="1"/>
    <col min="5417" max="5418" width="4.42578125" style="401" customWidth="1"/>
    <col min="5419" max="5420" width="0" style="401" hidden="1" customWidth="1"/>
    <col min="5421" max="5424" width="5.42578125" style="401" customWidth="1"/>
    <col min="5425" max="5614" width="8.5703125" style="401"/>
    <col min="5615" max="5615" width="16" style="401" customWidth="1"/>
    <col min="5616" max="5616" width="8" style="401" customWidth="1"/>
    <col min="5617" max="5617" width="4.42578125" style="401" bestFit="1" customWidth="1"/>
    <col min="5618" max="5618" width="5.42578125" style="401" customWidth="1"/>
    <col min="5619" max="5624" width="4.42578125" style="401" customWidth="1"/>
    <col min="5625" max="5626" width="0" style="401" hidden="1" customWidth="1"/>
    <col min="5627" max="5628" width="4.42578125" style="401" customWidth="1"/>
    <col min="5629" max="5630" width="0" style="401" hidden="1" customWidth="1"/>
    <col min="5631" max="5634" width="4.42578125" style="401" customWidth="1"/>
    <col min="5635" max="5636" width="0" style="401" hidden="1" customWidth="1"/>
    <col min="5637" max="5644" width="4.42578125" style="401" customWidth="1"/>
    <col min="5645" max="5646" width="0" style="401" hidden="1" customWidth="1"/>
    <col min="5647" max="5654" width="4.42578125" style="401" customWidth="1"/>
    <col min="5655" max="5656" width="0" style="401" hidden="1" customWidth="1"/>
    <col min="5657" max="5658" width="4.42578125" style="401" customWidth="1"/>
    <col min="5659" max="5660" width="0" style="401" hidden="1" customWidth="1"/>
    <col min="5661" max="5664" width="4.42578125" style="401" customWidth="1"/>
    <col min="5665" max="5672" width="0" style="401" hidden="1" customWidth="1"/>
    <col min="5673" max="5674" width="4.42578125" style="401" customWidth="1"/>
    <col min="5675" max="5676" width="0" style="401" hidden="1" customWidth="1"/>
    <col min="5677" max="5680" width="5.42578125" style="401" customWidth="1"/>
    <col min="5681" max="5870" width="8.5703125" style="401"/>
    <col min="5871" max="5871" width="16" style="401" customWidth="1"/>
    <col min="5872" max="5872" width="8" style="401" customWidth="1"/>
    <col min="5873" max="5873" width="4.42578125" style="401" bestFit="1" customWidth="1"/>
    <col min="5874" max="5874" width="5.42578125" style="401" customWidth="1"/>
    <col min="5875" max="5880" width="4.42578125" style="401" customWidth="1"/>
    <col min="5881" max="5882" width="0" style="401" hidden="1" customWidth="1"/>
    <col min="5883" max="5884" width="4.42578125" style="401" customWidth="1"/>
    <col min="5885" max="5886" width="0" style="401" hidden="1" customWidth="1"/>
    <col min="5887" max="5890" width="4.42578125" style="401" customWidth="1"/>
    <col min="5891" max="5892" width="0" style="401" hidden="1" customWidth="1"/>
    <col min="5893" max="5900" width="4.42578125" style="401" customWidth="1"/>
    <col min="5901" max="5902" width="0" style="401" hidden="1" customWidth="1"/>
    <col min="5903" max="5910" width="4.42578125" style="401" customWidth="1"/>
    <col min="5911" max="5912" width="0" style="401" hidden="1" customWidth="1"/>
    <col min="5913" max="5914" width="4.42578125" style="401" customWidth="1"/>
    <col min="5915" max="5916" width="0" style="401" hidden="1" customWidth="1"/>
    <col min="5917" max="5920" width="4.42578125" style="401" customWidth="1"/>
    <col min="5921" max="5928" width="0" style="401" hidden="1" customWidth="1"/>
    <col min="5929" max="5930" width="4.42578125" style="401" customWidth="1"/>
    <col min="5931" max="5932" width="0" style="401" hidden="1" customWidth="1"/>
    <col min="5933" max="5936" width="5.42578125" style="401" customWidth="1"/>
    <col min="5937" max="6126" width="8.5703125" style="401"/>
    <col min="6127" max="6127" width="16" style="401" customWidth="1"/>
    <col min="6128" max="6128" width="8" style="401" customWidth="1"/>
    <col min="6129" max="6129" width="4.42578125" style="401" bestFit="1" customWidth="1"/>
    <col min="6130" max="6130" width="5.42578125" style="401" customWidth="1"/>
    <col min="6131" max="6136" width="4.42578125" style="401" customWidth="1"/>
    <col min="6137" max="6138" width="0" style="401" hidden="1" customWidth="1"/>
    <col min="6139" max="6140" width="4.42578125" style="401" customWidth="1"/>
    <col min="6141" max="6142" width="0" style="401" hidden="1" customWidth="1"/>
    <col min="6143" max="6146" width="4.42578125" style="401" customWidth="1"/>
    <col min="6147" max="6148" width="0" style="401" hidden="1" customWidth="1"/>
    <col min="6149" max="6156" width="4.42578125" style="401" customWidth="1"/>
    <col min="6157" max="6158" width="0" style="401" hidden="1" customWidth="1"/>
    <col min="6159" max="6166" width="4.42578125" style="401" customWidth="1"/>
    <col min="6167" max="6168" width="0" style="401" hidden="1" customWidth="1"/>
    <col min="6169" max="6170" width="4.42578125" style="401" customWidth="1"/>
    <col min="6171" max="6172" width="0" style="401" hidden="1" customWidth="1"/>
    <col min="6173" max="6176" width="4.42578125" style="401" customWidth="1"/>
    <col min="6177" max="6184" width="0" style="401" hidden="1" customWidth="1"/>
    <col min="6185" max="6186" width="4.42578125" style="401" customWidth="1"/>
    <col min="6187" max="6188" width="0" style="401" hidden="1" customWidth="1"/>
    <col min="6189" max="6192" width="5.42578125" style="401" customWidth="1"/>
    <col min="6193" max="6382" width="8.5703125" style="401"/>
    <col min="6383" max="6383" width="16" style="401" customWidth="1"/>
    <col min="6384" max="6384" width="8" style="401" customWidth="1"/>
    <col min="6385" max="6385" width="4.42578125" style="401" bestFit="1" customWidth="1"/>
    <col min="6386" max="6386" width="5.42578125" style="401" customWidth="1"/>
    <col min="6387" max="6392" width="4.42578125" style="401" customWidth="1"/>
    <col min="6393" max="6394" width="0" style="401" hidden="1" customWidth="1"/>
    <col min="6395" max="6396" width="4.42578125" style="401" customWidth="1"/>
    <col min="6397" max="6398" width="0" style="401" hidden="1" customWidth="1"/>
    <col min="6399" max="6402" width="4.42578125" style="401" customWidth="1"/>
    <col min="6403" max="6404" width="0" style="401" hidden="1" customWidth="1"/>
    <col min="6405" max="6412" width="4.42578125" style="401" customWidth="1"/>
    <col min="6413" max="6414" width="0" style="401" hidden="1" customWidth="1"/>
    <col min="6415" max="6422" width="4.42578125" style="401" customWidth="1"/>
    <col min="6423" max="6424" width="0" style="401" hidden="1" customWidth="1"/>
    <col min="6425" max="6426" width="4.42578125" style="401" customWidth="1"/>
    <col min="6427" max="6428" width="0" style="401" hidden="1" customWidth="1"/>
    <col min="6429" max="6432" width="4.42578125" style="401" customWidth="1"/>
    <col min="6433" max="6440" width="0" style="401" hidden="1" customWidth="1"/>
    <col min="6441" max="6442" width="4.42578125" style="401" customWidth="1"/>
    <col min="6443" max="6444" width="0" style="401" hidden="1" customWidth="1"/>
    <col min="6445" max="6448" width="5.42578125" style="401" customWidth="1"/>
    <col min="6449" max="6638" width="8.5703125" style="401"/>
    <col min="6639" max="6639" width="16" style="401" customWidth="1"/>
    <col min="6640" max="6640" width="8" style="401" customWidth="1"/>
    <col min="6641" max="6641" width="4.42578125" style="401" bestFit="1" customWidth="1"/>
    <col min="6642" max="6642" width="5.42578125" style="401" customWidth="1"/>
    <col min="6643" max="6648" width="4.42578125" style="401" customWidth="1"/>
    <col min="6649" max="6650" width="0" style="401" hidden="1" customWidth="1"/>
    <col min="6651" max="6652" width="4.42578125" style="401" customWidth="1"/>
    <col min="6653" max="6654" width="0" style="401" hidden="1" customWidth="1"/>
    <col min="6655" max="6658" width="4.42578125" style="401" customWidth="1"/>
    <col min="6659" max="6660" width="0" style="401" hidden="1" customWidth="1"/>
    <col min="6661" max="6668" width="4.42578125" style="401" customWidth="1"/>
    <col min="6669" max="6670" width="0" style="401" hidden="1" customWidth="1"/>
    <col min="6671" max="6678" width="4.42578125" style="401" customWidth="1"/>
    <col min="6679" max="6680" width="0" style="401" hidden="1" customWidth="1"/>
    <col min="6681" max="6682" width="4.42578125" style="401" customWidth="1"/>
    <col min="6683" max="6684" width="0" style="401" hidden="1" customWidth="1"/>
    <col min="6685" max="6688" width="4.42578125" style="401" customWidth="1"/>
    <col min="6689" max="6696" width="0" style="401" hidden="1" customWidth="1"/>
    <col min="6697" max="6698" width="4.42578125" style="401" customWidth="1"/>
    <col min="6699" max="6700" width="0" style="401" hidden="1" customWidth="1"/>
    <col min="6701" max="6704" width="5.42578125" style="401" customWidth="1"/>
    <col min="6705" max="6894" width="8.5703125" style="401"/>
    <col min="6895" max="6895" width="16" style="401" customWidth="1"/>
    <col min="6896" max="6896" width="8" style="401" customWidth="1"/>
    <col min="6897" max="6897" width="4.42578125" style="401" bestFit="1" customWidth="1"/>
    <col min="6898" max="6898" width="5.42578125" style="401" customWidth="1"/>
    <col min="6899" max="6904" width="4.42578125" style="401" customWidth="1"/>
    <col min="6905" max="6906" width="0" style="401" hidden="1" customWidth="1"/>
    <col min="6907" max="6908" width="4.42578125" style="401" customWidth="1"/>
    <col min="6909" max="6910" width="0" style="401" hidden="1" customWidth="1"/>
    <col min="6911" max="6914" width="4.42578125" style="401" customWidth="1"/>
    <col min="6915" max="6916" width="0" style="401" hidden="1" customWidth="1"/>
    <col min="6917" max="6924" width="4.42578125" style="401" customWidth="1"/>
    <col min="6925" max="6926" width="0" style="401" hidden="1" customWidth="1"/>
    <col min="6927" max="6934" width="4.42578125" style="401" customWidth="1"/>
    <col min="6935" max="6936" width="0" style="401" hidden="1" customWidth="1"/>
    <col min="6937" max="6938" width="4.42578125" style="401" customWidth="1"/>
    <col min="6939" max="6940" width="0" style="401" hidden="1" customWidth="1"/>
    <col min="6941" max="6944" width="4.42578125" style="401" customWidth="1"/>
    <col min="6945" max="6952" width="0" style="401" hidden="1" customWidth="1"/>
    <col min="6953" max="6954" width="4.42578125" style="401" customWidth="1"/>
    <col min="6955" max="6956" width="0" style="401" hidden="1" customWidth="1"/>
    <col min="6957" max="6960" width="5.42578125" style="401" customWidth="1"/>
    <col min="6961" max="7150" width="8.5703125" style="401"/>
    <col min="7151" max="7151" width="16" style="401" customWidth="1"/>
    <col min="7152" max="7152" width="8" style="401" customWidth="1"/>
    <col min="7153" max="7153" width="4.42578125" style="401" bestFit="1" customWidth="1"/>
    <col min="7154" max="7154" width="5.42578125" style="401" customWidth="1"/>
    <col min="7155" max="7160" width="4.42578125" style="401" customWidth="1"/>
    <col min="7161" max="7162" width="0" style="401" hidden="1" customWidth="1"/>
    <col min="7163" max="7164" width="4.42578125" style="401" customWidth="1"/>
    <col min="7165" max="7166" width="0" style="401" hidden="1" customWidth="1"/>
    <col min="7167" max="7170" width="4.42578125" style="401" customWidth="1"/>
    <col min="7171" max="7172" width="0" style="401" hidden="1" customWidth="1"/>
    <col min="7173" max="7180" width="4.42578125" style="401" customWidth="1"/>
    <col min="7181" max="7182" width="0" style="401" hidden="1" customWidth="1"/>
    <col min="7183" max="7190" width="4.42578125" style="401" customWidth="1"/>
    <col min="7191" max="7192" width="0" style="401" hidden="1" customWidth="1"/>
    <col min="7193" max="7194" width="4.42578125" style="401" customWidth="1"/>
    <col min="7195" max="7196" width="0" style="401" hidden="1" customWidth="1"/>
    <col min="7197" max="7200" width="4.42578125" style="401" customWidth="1"/>
    <col min="7201" max="7208" width="0" style="401" hidden="1" customWidth="1"/>
    <col min="7209" max="7210" width="4.42578125" style="401" customWidth="1"/>
    <col min="7211" max="7212" width="0" style="401" hidden="1" customWidth="1"/>
    <col min="7213" max="7216" width="5.42578125" style="401" customWidth="1"/>
    <col min="7217" max="7406" width="8.5703125" style="401"/>
    <col min="7407" max="7407" width="16" style="401" customWidth="1"/>
    <col min="7408" max="7408" width="8" style="401" customWidth="1"/>
    <col min="7409" max="7409" width="4.42578125" style="401" bestFit="1" customWidth="1"/>
    <col min="7410" max="7410" width="5.42578125" style="401" customWidth="1"/>
    <col min="7411" max="7416" width="4.42578125" style="401" customWidth="1"/>
    <col min="7417" max="7418" width="0" style="401" hidden="1" customWidth="1"/>
    <col min="7419" max="7420" width="4.42578125" style="401" customWidth="1"/>
    <col min="7421" max="7422" width="0" style="401" hidden="1" customWidth="1"/>
    <col min="7423" max="7426" width="4.42578125" style="401" customWidth="1"/>
    <col min="7427" max="7428" width="0" style="401" hidden="1" customWidth="1"/>
    <col min="7429" max="7436" width="4.42578125" style="401" customWidth="1"/>
    <col min="7437" max="7438" width="0" style="401" hidden="1" customWidth="1"/>
    <col min="7439" max="7446" width="4.42578125" style="401" customWidth="1"/>
    <col min="7447" max="7448" width="0" style="401" hidden="1" customWidth="1"/>
    <col min="7449" max="7450" width="4.42578125" style="401" customWidth="1"/>
    <col min="7451" max="7452" width="0" style="401" hidden="1" customWidth="1"/>
    <col min="7453" max="7456" width="4.42578125" style="401" customWidth="1"/>
    <col min="7457" max="7464" width="0" style="401" hidden="1" customWidth="1"/>
    <col min="7465" max="7466" width="4.42578125" style="401" customWidth="1"/>
    <col min="7467" max="7468" width="0" style="401" hidden="1" customWidth="1"/>
    <col min="7469" max="7472" width="5.42578125" style="401" customWidth="1"/>
    <col min="7473" max="7662" width="8.5703125" style="401"/>
    <col min="7663" max="7663" width="16" style="401" customWidth="1"/>
    <col min="7664" max="7664" width="8" style="401" customWidth="1"/>
    <col min="7665" max="7665" width="4.42578125" style="401" bestFit="1" customWidth="1"/>
    <col min="7666" max="7666" width="5.42578125" style="401" customWidth="1"/>
    <col min="7667" max="7672" width="4.42578125" style="401" customWidth="1"/>
    <col min="7673" max="7674" width="0" style="401" hidden="1" customWidth="1"/>
    <col min="7675" max="7676" width="4.42578125" style="401" customWidth="1"/>
    <col min="7677" max="7678" width="0" style="401" hidden="1" customWidth="1"/>
    <col min="7679" max="7682" width="4.42578125" style="401" customWidth="1"/>
    <col min="7683" max="7684" width="0" style="401" hidden="1" customWidth="1"/>
    <col min="7685" max="7692" width="4.42578125" style="401" customWidth="1"/>
    <col min="7693" max="7694" width="0" style="401" hidden="1" customWidth="1"/>
    <col min="7695" max="7702" width="4.42578125" style="401" customWidth="1"/>
    <col min="7703" max="7704" width="0" style="401" hidden="1" customWidth="1"/>
    <col min="7705" max="7706" width="4.42578125" style="401" customWidth="1"/>
    <col min="7707" max="7708" width="0" style="401" hidden="1" customWidth="1"/>
    <col min="7709" max="7712" width="4.42578125" style="401" customWidth="1"/>
    <col min="7713" max="7720" width="0" style="401" hidden="1" customWidth="1"/>
    <col min="7721" max="7722" width="4.42578125" style="401" customWidth="1"/>
    <col min="7723" max="7724" width="0" style="401" hidden="1" customWidth="1"/>
    <col min="7725" max="7728" width="5.42578125" style="401" customWidth="1"/>
    <col min="7729" max="7918" width="8.5703125" style="401"/>
    <col min="7919" max="7919" width="16" style="401" customWidth="1"/>
    <col min="7920" max="7920" width="8" style="401" customWidth="1"/>
    <col min="7921" max="7921" width="4.42578125" style="401" bestFit="1" customWidth="1"/>
    <col min="7922" max="7922" width="5.42578125" style="401" customWidth="1"/>
    <col min="7923" max="7928" width="4.42578125" style="401" customWidth="1"/>
    <col min="7929" max="7930" width="0" style="401" hidden="1" customWidth="1"/>
    <col min="7931" max="7932" width="4.42578125" style="401" customWidth="1"/>
    <col min="7933" max="7934" width="0" style="401" hidden="1" customWidth="1"/>
    <col min="7935" max="7938" width="4.42578125" style="401" customWidth="1"/>
    <col min="7939" max="7940" width="0" style="401" hidden="1" customWidth="1"/>
    <col min="7941" max="7948" width="4.42578125" style="401" customWidth="1"/>
    <col min="7949" max="7950" width="0" style="401" hidden="1" customWidth="1"/>
    <col min="7951" max="7958" width="4.42578125" style="401" customWidth="1"/>
    <col min="7959" max="7960" width="0" style="401" hidden="1" customWidth="1"/>
    <col min="7961" max="7962" width="4.42578125" style="401" customWidth="1"/>
    <col min="7963" max="7964" width="0" style="401" hidden="1" customWidth="1"/>
    <col min="7965" max="7968" width="4.42578125" style="401" customWidth="1"/>
    <col min="7969" max="7976" width="0" style="401" hidden="1" customWidth="1"/>
    <col min="7977" max="7978" width="4.42578125" style="401" customWidth="1"/>
    <col min="7979" max="7980" width="0" style="401" hidden="1" customWidth="1"/>
    <col min="7981" max="7984" width="5.42578125" style="401" customWidth="1"/>
    <col min="7985" max="8174" width="8.5703125" style="401"/>
    <col min="8175" max="8175" width="16" style="401" customWidth="1"/>
    <col min="8176" max="8176" width="8" style="401" customWidth="1"/>
    <col min="8177" max="8177" width="4.42578125" style="401" bestFit="1" customWidth="1"/>
    <col min="8178" max="8178" width="5.42578125" style="401" customWidth="1"/>
    <col min="8179" max="8184" width="4.42578125" style="401" customWidth="1"/>
    <col min="8185" max="8186" width="0" style="401" hidden="1" customWidth="1"/>
    <col min="8187" max="8188" width="4.42578125" style="401" customWidth="1"/>
    <col min="8189" max="8190" width="0" style="401" hidden="1" customWidth="1"/>
    <col min="8191" max="8194" width="4.42578125" style="401" customWidth="1"/>
    <col min="8195" max="8196" width="0" style="401" hidden="1" customWidth="1"/>
    <col min="8197" max="8204" width="4.42578125" style="401" customWidth="1"/>
    <col min="8205" max="8206" width="0" style="401" hidden="1" customWidth="1"/>
    <col min="8207" max="8214" width="4.42578125" style="401" customWidth="1"/>
    <col min="8215" max="8216" width="0" style="401" hidden="1" customWidth="1"/>
    <col min="8217" max="8218" width="4.42578125" style="401" customWidth="1"/>
    <col min="8219" max="8220" width="0" style="401" hidden="1" customWidth="1"/>
    <col min="8221" max="8224" width="4.42578125" style="401" customWidth="1"/>
    <col min="8225" max="8232" width="0" style="401" hidden="1" customWidth="1"/>
    <col min="8233" max="8234" width="4.42578125" style="401" customWidth="1"/>
    <col min="8235" max="8236" width="0" style="401" hidden="1" customWidth="1"/>
    <col min="8237" max="8240" width="5.42578125" style="401" customWidth="1"/>
    <col min="8241" max="8430" width="8.5703125" style="401"/>
    <col min="8431" max="8431" width="16" style="401" customWidth="1"/>
    <col min="8432" max="8432" width="8" style="401" customWidth="1"/>
    <col min="8433" max="8433" width="4.42578125" style="401" bestFit="1" customWidth="1"/>
    <col min="8434" max="8434" width="5.42578125" style="401" customWidth="1"/>
    <col min="8435" max="8440" width="4.42578125" style="401" customWidth="1"/>
    <col min="8441" max="8442" width="0" style="401" hidden="1" customWidth="1"/>
    <col min="8443" max="8444" width="4.42578125" style="401" customWidth="1"/>
    <col min="8445" max="8446" width="0" style="401" hidden="1" customWidth="1"/>
    <col min="8447" max="8450" width="4.42578125" style="401" customWidth="1"/>
    <col min="8451" max="8452" width="0" style="401" hidden="1" customWidth="1"/>
    <col min="8453" max="8460" width="4.42578125" style="401" customWidth="1"/>
    <col min="8461" max="8462" width="0" style="401" hidden="1" customWidth="1"/>
    <col min="8463" max="8470" width="4.42578125" style="401" customWidth="1"/>
    <col min="8471" max="8472" width="0" style="401" hidden="1" customWidth="1"/>
    <col min="8473" max="8474" width="4.42578125" style="401" customWidth="1"/>
    <col min="8475" max="8476" width="0" style="401" hidden="1" customWidth="1"/>
    <col min="8477" max="8480" width="4.42578125" style="401" customWidth="1"/>
    <col min="8481" max="8488" width="0" style="401" hidden="1" customWidth="1"/>
    <col min="8489" max="8490" width="4.42578125" style="401" customWidth="1"/>
    <col min="8491" max="8492" width="0" style="401" hidden="1" customWidth="1"/>
    <col min="8493" max="8496" width="5.42578125" style="401" customWidth="1"/>
    <col min="8497" max="8686" width="8.5703125" style="401"/>
    <col min="8687" max="8687" width="16" style="401" customWidth="1"/>
    <col min="8688" max="8688" width="8" style="401" customWidth="1"/>
    <col min="8689" max="8689" width="4.42578125" style="401" bestFit="1" customWidth="1"/>
    <col min="8690" max="8690" width="5.42578125" style="401" customWidth="1"/>
    <col min="8691" max="8696" width="4.42578125" style="401" customWidth="1"/>
    <col min="8697" max="8698" width="0" style="401" hidden="1" customWidth="1"/>
    <col min="8699" max="8700" width="4.42578125" style="401" customWidth="1"/>
    <col min="8701" max="8702" width="0" style="401" hidden="1" customWidth="1"/>
    <col min="8703" max="8706" width="4.42578125" style="401" customWidth="1"/>
    <col min="8707" max="8708" width="0" style="401" hidden="1" customWidth="1"/>
    <col min="8709" max="8716" width="4.42578125" style="401" customWidth="1"/>
    <col min="8717" max="8718" width="0" style="401" hidden="1" customWidth="1"/>
    <col min="8719" max="8726" width="4.42578125" style="401" customWidth="1"/>
    <col min="8727" max="8728" width="0" style="401" hidden="1" customWidth="1"/>
    <col min="8729" max="8730" width="4.42578125" style="401" customWidth="1"/>
    <col min="8731" max="8732" width="0" style="401" hidden="1" customWidth="1"/>
    <col min="8733" max="8736" width="4.42578125" style="401" customWidth="1"/>
    <col min="8737" max="8744" width="0" style="401" hidden="1" customWidth="1"/>
    <col min="8745" max="8746" width="4.42578125" style="401" customWidth="1"/>
    <col min="8747" max="8748" width="0" style="401" hidden="1" customWidth="1"/>
    <col min="8749" max="8752" width="5.42578125" style="401" customWidth="1"/>
    <col min="8753" max="8942" width="8.5703125" style="401"/>
    <col min="8943" max="8943" width="16" style="401" customWidth="1"/>
    <col min="8944" max="8944" width="8" style="401" customWidth="1"/>
    <col min="8945" max="8945" width="4.42578125" style="401" bestFit="1" customWidth="1"/>
    <col min="8946" max="8946" width="5.42578125" style="401" customWidth="1"/>
    <col min="8947" max="8952" width="4.42578125" style="401" customWidth="1"/>
    <col min="8953" max="8954" width="0" style="401" hidden="1" customWidth="1"/>
    <col min="8955" max="8956" width="4.42578125" style="401" customWidth="1"/>
    <col min="8957" max="8958" width="0" style="401" hidden="1" customWidth="1"/>
    <col min="8959" max="8962" width="4.42578125" style="401" customWidth="1"/>
    <col min="8963" max="8964" width="0" style="401" hidden="1" customWidth="1"/>
    <col min="8965" max="8972" width="4.42578125" style="401" customWidth="1"/>
    <col min="8973" max="8974" width="0" style="401" hidden="1" customWidth="1"/>
    <col min="8975" max="8982" width="4.42578125" style="401" customWidth="1"/>
    <col min="8983" max="8984" width="0" style="401" hidden="1" customWidth="1"/>
    <col min="8985" max="8986" width="4.42578125" style="401" customWidth="1"/>
    <col min="8987" max="8988" width="0" style="401" hidden="1" customWidth="1"/>
    <col min="8989" max="8992" width="4.42578125" style="401" customWidth="1"/>
    <col min="8993" max="9000" width="0" style="401" hidden="1" customWidth="1"/>
    <col min="9001" max="9002" width="4.42578125" style="401" customWidth="1"/>
    <col min="9003" max="9004" width="0" style="401" hidden="1" customWidth="1"/>
    <col min="9005" max="9008" width="5.42578125" style="401" customWidth="1"/>
    <col min="9009" max="9198" width="8.5703125" style="401"/>
    <col min="9199" max="9199" width="16" style="401" customWidth="1"/>
    <col min="9200" max="9200" width="8" style="401" customWidth="1"/>
    <col min="9201" max="9201" width="4.42578125" style="401" bestFit="1" customWidth="1"/>
    <col min="9202" max="9202" width="5.42578125" style="401" customWidth="1"/>
    <col min="9203" max="9208" width="4.42578125" style="401" customWidth="1"/>
    <col min="9209" max="9210" width="0" style="401" hidden="1" customWidth="1"/>
    <col min="9211" max="9212" width="4.42578125" style="401" customWidth="1"/>
    <col min="9213" max="9214" width="0" style="401" hidden="1" customWidth="1"/>
    <col min="9215" max="9218" width="4.42578125" style="401" customWidth="1"/>
    <col min="9219" max="9220" width="0" style="401" hidden="1" customWidth="1"/>
    <col min="9221" max="9228" width="4.42578125" style="401" customWidth="1"/>
    <col min="9229" max="9230" width="0" style="401" hidden="1" customWidth="1"/>
    <col min="9231" max="9238" width="4.42578125" style="401" customWidth="1"/>
    <col min="9239" max="9240" width="0" style="401" hidden="1" customWidth="1"/>
    <col min="9241" max="9242" width="4.42578125" style="401" customWidth="1"/>
    <col min="9243" max="9244" width="0" style="401" hidden="1" customWidth="1"/>
    <col min="9245" max="9248" width="4.42578125" style="401" customWidth="1"/>
    <col min="9249" max="9256" width="0" style="401" hidden="1" customWidth="1"/>
    <col min="9257" max="9258" width="4.42578125" style="401" customWidth="1"/>
    <col min="9259" max="9260" width="0" style="401" hidden="1" customWidth="1"/>
    <col min="9261" max="9264" width="5.42578125" style="401" customWidth="1"/>
    <col min="9265" max="9454" width="8.5703125" style="401"/>
    <col min="9455" max="9455" width="16" style="401" customWidth="1"/>
    <col min="9456" max="9456" width="8" style="401" customWidth="1"/>
    <col min="9457" max="9457" width="4.42578125" style="401" bestFit="1" customWidth="1"/>
    <col min="9458" max="9458" width="5.42578125" style="401" customWidth="1"/>
    <col min="9459" max="9464" width="4.42578125" style="401" customWidth="1"/>
    <col min="9465" max="9466" width="0" style="401" hidden="1" customWidth="1"/>
    <col min="9467" max="9468" width="4.42578125" style="401" customWidth="1"/>
    <col min="9469" max="9470" width="0" style="401" hidden="1" customWidth="1"/>
    <col min="9471" max="9474" width="4.42578125" style="401" customWidth="1"/>
    <col min="9475" max="9476" width="0" style="401" hidden="1" customWidth="1"/>
    <col min="9477" max="9484" width="4.42578125" style="401" customWidth="1"/>
    <col min="9485" max="9486" width="0" style="401" hidden="1" customWidth="1"/>
    <col min="9487" max="9494" width="4.42578125" style="401" customWidth="1"/>
    <col min="9495" max="9496" width="0" style="401" hidden="1" customWidth="1"/>
    <col min="9497" max="9498" width="4.42578125" style="401" customWidth="1"/>
    <col min="9499" max="9500" width="0" style="401" hidden="1" customWidth="1"/>
    <col min="9501" max="9504" width="4.42578125" style="401" customWidth="1"/>
    <col min="9505" max="9512" width="0" style="401" hidden="1" customWidth="1"/>
    <col min="9513" max="9514" width="4.42578125" style="401" customWidth="1"/>
    <col min="9515" max="9516" width="0" style="401" hidden="1" customWidth="1"/>
    <col min="9517" max="9520" width="5.42578125" style="401" customWidth="1"/>
    <col min="9521" max="9710" width="8.5703125" style="401"/>
    <col min="9711" max="9711" width="16" style="401" customWidth="1"/>
    <col min="9712" max="9712" width="8" style="401" customWidth="1"/>
    <col min="9713" max="9713" width="4.42578125" style="401" bestFit="1" customWidth="1"/>
    <col min="9714" max="9714" width="5.42578125" style="401" customWidth="1"/>
    <col min="9715" max="9720" width="4.42578125" style="401" customWidth="1"/>
    <col min="9721" max="9722" width="0" style="401" hidden="1" customWidth="1"/>
    <col min="9723" max="9724" width="4.42578125" style="401" customWidth="1"/>
    <col min="9725" max="9726" width="0" style="401" hidden="1" customWidth="1"/>
    <col min="9727" max="9730" width="4.42578125" style="401" customWidth="1"/>
    <col min="9731" max="9732" width="0" style="401" hidden="1" customWidth="1"/>
    <col min="9733" max="9740" width="4.42578125" style="401" customWidth="1"/>
    <col min="9741" max="9742" width="0" style="401" hidden="1" customWidth="1"/>
    <col min="9743" max="9750" width="4.42578125" style="401" customWidth="1"/>
    <col min="9751" max="9752" width="0" style="401" hidden="1" customWidth="1"/>
    <col min="9753" max="9754" width="4.42578125" style="401" customWidth="1"/>
    <col min="9755" max="9756" width="0" style="401" hidden="1" customWidth="1"/>
    <col min="9757" max="9760" width="4.42578125" style="401" customWidth="1"/>
    <col min="9761" max="9768" width="0" style="401" hidden="1" customWidth="1"/>
    <col min="9769" max="9770" width="4.42578125" style="401" customWidth="1"/>
    <col min="9771" max="9772" width="0" style="401" hidden="1" customWidth="1"/>
    <col min="9773" max="9776" width="5.42578125" style="401" customWidth="1"/>
    <col min="9777" max="9966" width="8.5703125" style="401"/>
    <col min="9967" max="9967" width="16" style="401" customWidth="1"/>
    <col min="9968" max="9968" width="8" style="401" customWidth="1"/>
    <col min="9969" max="9969" width="4.42578125" style="401" bestFit="1" customWidth="1"/>
    <col min="9970" max="9970" width="5.42578125" style="401" customWidth="1"/>
    <col min="9971" max="9976" width="4.42578125" style="401" customWidth="1"/>
    <col min="9977" max="9978" width="0" style="401" hidden="1" customWidth="1"/>
    <col min="9979" max="9980" width="4.42578125" style="401" customWidth="1"/>
    <col min="9981" max="9982" width="0" style="401" hidden="1" customWidth="1"/>
    <col min="9983" max="9986" width="4.42578125" style="401" customWidth="1"/>
    <col min="9987" max="9988" width="0" style="401" hidden="1" customWidth="1"/>
    <col min="9989" max="9996" width="4.42578125" style="401" customWidth="1"/>
    <col min="9997" max="9998" width="0" style="401" hidden="1" customWidth="1"/>
    <col min="9999" max="10006" width="4.42578125" style="401" customWidth="1"/>
    <col min="10007" max="10008" width="0" style="401" hidden="1" customWidth="1"/>
    <col min="10009" max="10010" width="4.42578125" style="401" customWidth="1"/>
    <col min="10011" max="10012" width="0" style="401" hidden="1" customWidth="1"/>
    <col min="10013" max="10016" width="4.42578125" style="401" customWidth="1"/>
    <col min="10017" max="10024" width="0" style="401" hidden="1" customWidth="1"/>
    <col min="10025" max="10026" width="4.42578125" style="401" customWidth="1"/>
    <col min="10027" max="10028" width="0" style="401" hidden="1" customWidth="1"/>
    <col min="10029" max="10032" width="5.42578125" style="401" customWidth="1"/>
    <col min="10033" max="10222" width="8.5703125" style="401"/>
    <col min="10223" max="10223" width="16" style="401" customWidth="1"/>
    <col min="10224" max="10224" width="8" style="401" customWidth="1"/>
    <col min="10225" max="10225" width="4.42578125" style="401" bestFit="1" customWidth="1"/>
    <col min="10226" max="10226" width="5.42578125" style="401" customWidth="1"/>
    <col min="10227" max="10232" width="4.42578125" style="401" customWidth="1"/>
    <col min="10233" max="10234" width="0" style="401" hidden="1" customWidth="1"/>
    <col min="10235" max="10236" width="4.42578125" style="401" customWidth="1"/>
    <col min="10237" max="10238" width="0" style="401" hidden="1" customWidth="1"/>
    <col min="10239" max="10242" width="4.42578125" style="401" customWidth="1"/>
    <col min="10243" max="10244" width="0" style="401" hidden="1" customWidth="1"/>
    <col min="10245" max="10252" width="4.42578125" style="401" customWidth="1"/>
    <col min="10253" max="10254" width="0" style="401" hidden="1" customWidth="1"/>
    <col min="10255" max="10262" width="4.42578125" style="401" customWidth="1"/>
    <col min="10263" max="10264" width="0" style="401" hidden="1" customWidth="1"/>
    <col min="10265" max="10266" width="4.42578125" style="401" customWidth="1"/>
    <col min="10267" max="10268" width="0" style="401" hidden="1" customWidth="1"/>
    <col min="10269" max="10272" width="4.42578125" style="401" customWidth="1"/>
    <col min="10273" max="10280" width="0" style="401" hidden="1" customWidth="1"/>
    <col min="10281" max="10282" width="4.42578125" style="401" customWidth="1"/>
    <col min="10283" max="10284" width="0" style="401" hidden="1" customWidth="1"/>
    <col min="10285" max="10288" width="5.42578125" style="401" customWidth="1"/>
    <col min="10289" max="10478" width="8.5703125" style="401"/>
    <col min="10479" max="10479" width="16" style="401" customWidth="1"/>
    <col min="10480" max="10480" width="8" style="401" customWidth="1"/>
    <col min="10481" max="10481" width="4.42578125" style="401" bestFit="1" customWidth="1"/>
    <col min="10482" max="10482" width="5.42578125" style="401" customWidth="1"/>
    <col min="10483" max="10488" width="4.42578125" style="401" customWidth="1"/>
    <col min="10489" max="10490" width="0" style="401" hidden="1" customWidth="1"/>
    <col min="10491" max="10492" width="4.42578125" style="401" customWidth="1"/>
    <col min="10493" max="10494" width="0" style="401" hidden="1" customWidth="1"/>
    <col min="10495" max="10498" width="4.42578125" style="401" customWidth="1"/>
    <col min="10499" max="10500" width="0" style="401" hidden="1" customWidth="1"/>
    <col min="10501" max="10508" width="4.42578125" style="401" customWidth="1"/>
    <col min="10509" max="10510" width="0" style="401" hidden="1" customWidth="1"/>
    <col min="10511" max="10518" width="4.42578125" style="401" customWidth="1"/>
    <col min="10519" max="10520" width="0" style="401" hidden="1" customWidth="1"/>
    <col min="10521" max="10522" width="4.42578125" style="401" customWidth="1"/>
    <col min="10523" max="10524" width="0" style="401" hidden="1" customWidth="1"/>
    <col min="10525" max="10528" width="4.42578125" style="401" customWidth="1"/>
    <col min="10529" max="10536" width="0" style="401" hidden="1" customWidth="1"/>
    <col min="10537" max="10538" width="4.42578125" style="401" customWidth="1"/>
    <col min="10539" max="10540" width="0" style="401" hidden="1" customWidth="1"/>
    <col min="10541" max="10544" width="5.42578125" style="401" customWidth="1"/>
    <col min="10545" max="10734" width="8.5703125" style="401"/>
    <col min="10735" max="10735" width="16" style="401" customWidth="1"/>
    <col min="10736" max="10736" width="8" style="401" customWidth="1"/>
    <col min="10737" max="10737" width="4.42578125" style="401" bestFit="1" customWidth="1"/>
    <col min="10738" max="10738" width="5.42578125" style="401" customWidth="1"/>
    <col min="10739" max="10744" width="4.42578125" style="401" customWidth="1"/>
    <col min="10745" max="10746" width="0" style="401" hidden="1" customWidth="1"/>
    <col min="10747" max="10748" width="4.42578125" style="401" customWidth="1"/>
    <col min="10749" max="10750" width="0" style="401" hidden="1" customWidth="1"/>
    <col min="10751" max="10754" width="4.42578125" style="401" customWidth="1"/>
    <col min="10755" max="10756" width="0" style="401" hidden="1" customWidth="1"/>
    <col min="10757" max="10764" width="4.42578125" style="401" customWidth="1"/>
    <col min="10765" max="10766" width="0" style="401" hidden="1" customWidth="1"/>
    <col min="10767" max="10774" width="4.42578125" style="401" customWidth="1"/>
    <col min="10775" max="10776" width="0" style="401" hidden="1" customWidth="1"/>
    <col min="10777" max="10778" width="4.42578125" style="401" customWidth="1"/>
    <col min="10779" max="10780" width="0" style="401" hidden="1" customWidth="1"/>
    <col min="10781" max="10784" width="4.42578125" style="401" customWidth="1"/>
    <col min="10785" max="10792" width="0" style="401" hidden="1" customWidth="1"/>
    <col min="10793" max="10794" width="4.42578125" style="401" customWidth="1"/>
    <col min="10795" max="10796" width="0" style="401" hidden="1" customWidth="1"/>
    <col min="10797" max="10800" width="5.42578125" style="401" customWidth="1"/>
    <col min="10801" max="10990" width="8.5703125" style="401"/>
    <col min="10991" max="10991" width="16" style="401" customWidth="1"/>
    <col min="10992" max="10992" width="8" style="401" customWidth="1"/>
    <col min="10993" max="10993" width="4.42578125" style="401" bestFit="1" customWidth="1"/>
    <col min="10994" max="10994" width="5.42578125" style="401" customWidth="1"/>
    <col min="10995" max="11000" width="4.42578125" style="401" customWidth="1"/>
    <col min="11001" max="11002" width="0" style="401" hidden="1" customWidth="1"/>
    <col min="11003" max="11004" width="4.42578125" style="401" customWidth="1"/>
    <col min="11005" max="11006" width="0" style="401" hidden="1" customWidth="1"/>
    <col min="11007" max="11010" width="4.42578125" style="401" customWidth="1"/>
    <col min="11011" max="11012" width="0" style="401" hidden="1" customWidth="1"/>
    <col min="11013" max="11020" width="4.42578125" style="401" customWidth="1"/>
    <col min="11021" max="11022" width="0" style="401" hidden="1" customWidth="1"/>
    <col min="11023" max="11030" width="4.42578125" style="401" customWidth="1"/>
    <col min="11031" max="11032" width="0" style="401" hidden="1" customWidth="1"/>
    <col min="11033" max="11034" width="4.42578125" style="401" customWidth="1"/>
    <col min="11035" max="11036" width="0" style="401" hidden="1" customWidth="1"/>
    <col min="11037" max="11040" width="4.42578125" style="401" customWidth="1"/>
    <col min="11041" max="11048" width="0" style="401" hidden="1" customWidth="1"/>
    <col min="11049" max="11050" width="4.42578125" style="401" customWidth="1"/>
    <col min="11051" max="11052" width="0" style="401" hidden="1" customWidth="1"/>
    <col min="11053" max="11056" width="5.42578125" style="401" customWidth="1"/>
    <col min="11057" max="11246" width="8.5703125" style="401"/>
    <col min="11247" max="11247" width="16" style="401" customWidth="1"/>
    <col min="11248" max="11248" width="8" style="401" customWidth="1"/>
    <col min="11249" max="11249" width="4.42578125" style="401" bestFit="1" customWidth="1"/>
    <col min="11250" max="11250" width="5.42578125" style="401" customWidth="1"/>
    <col min="11251" max="11256" width="4.42578125" style="401" customWidth="1"/>
    <col min="11257" max="11258" width="0" style="401" hidden="1" customWidth="1"/>
    <col min="11259" max="11260" width="4.42578125" style="401" customWidth="1"/>
    <col min="11261" max="11262" width="0" style="401" hidden="1" customWidth="1"/>
    <col min="11263" max="11266" width="4.42578125" style="401" customWidth="1"/>
    <col min="11267" max="11268" width="0" style="401" hidden="1" customWidth="1"/>
    <col min="11269" max="11276" width="4.42578125" style="401" customWidth="1"/>
    <col min="11277" max="11278" width="0" style="401" hidden="1" customWidth="1"/>
    <col min="11279" max="11286" width="4.42578125" style="401" customWidth="1"/>
    <col min="11287" max="11288" width="0" style="401" hidden="1" customWidth="1"/>
    <col min="11289" max="11290" width="4.42578125" style="401" customWidth="1"/>
    <col min="11291" max="11292" width="0" style="401" hidden="1" customWidth="1"/>
    <col min="11293" max="11296" width="4.42578125" style="401" customWidth="1"/>
    <col min="11297" max="11304" width="0" style="401" hidden="1" customWidth="1"/>
    <col min="11305" max="11306" width="4.42578125" style="401" customWidth="1"/>
    <col min="11307" max="11308" width="0" style="401" hidden="1" customWidth="1"/>
    <col min="11309" max="11312" width="5.42578125" style="401" customWidth="1"/>
    <col min="11313" max="11502" width="8.5703125" style="401"/>
    <col min="11503" max="11503" width="16" style="401" customWidth="1"/>
    <col min="11504" max="11504" width="8" style="401" customWidth="1"/>
    <col min="11505" max="11505" width="4.42578125" style="401" bestFit="1" customWidth="1"/>
    <col min="11506" max="11506" width="5.42578125" style="401" customWidth="1"/>
    <col min="11507" max="11512" width="4.42578125" style="401" customWidth="1"/>
    <col min="11513" max="11514" width="0" style="401" hidden="1" customWidth="1"/>
    <col min="11515" max="11516" width="4.42578125" style="401" customWidth="1"/>
    <col min="11517" max="11518" width="0" style="401" hidden="1" customWidth="1"/>
    <col min="11519" max="11522" width="4.42578125" style="401" customWidth="1"/>
    <col min="11523" max="11524" width="0" style="401" hidden="1" customWidth="1"/>
    <col min="11525" max="11532" width="4.42578125" style="401" customWidth="1"/>
    <col min="11533" max="11534" width="0" style="401" hidden="1" customWidth="1"/>
    <col min="11535" max="11542" width="4.42578125" style="401" customWidth="1"/>
    <col min="11543" max="11544" width="0" style="401" hidden="1" customWidth="1"/>
    <col min="11545" max="11546" width="4.42578125" style="401" customWidth="1"/>
    <col min="11547" max="11548" width="0" style="401" hidden="1" customWidth="1"/>
    <col min="11549" max="11552" width="4.42578125" style="401" customWidth="1"/>
    <col min="11553" max="11560" width="0" style="401" hidden="1" customWidth="1"/>
    <col min="11561" max="11562" width="4.42578125" style="401" customWidth="1"/>
    <col min="11563" max="11564" width="0" style="401" hidden="1" customWidth="1"/>
    <col min="11565" max="11568" width="5.42578125" style="401" customWidth="1"/>
    <col min="11569" max="11758" width="8.5703125" style="401"/>
    <col min="11759" max="11759" width="16" style="401" customWidth="1"/>
    <col min="11760" max="11760" width="8" style="401" customWidth="1"/>
    <col min="11761" max="11761" width="4.42578125" style="401" bestFit="1" customWidth="1"/>
    <col min="11762" max="11762" width="5.42578125" style="401" customWidth="1"/>
    <col min="11763" max="11768" width="4.42578125" style="401" customWidth="1"/>
    <col min="11769" max="11770" width="0" style="401" hidden="1" customWidth="1"/>
    <col min="11771" max="11772" width="4.42578125" style="401" customWidth="1"/>
    <col min="11773" max="11774" width="0" style="401" hidden="1" customWidth="1"/>
    <col min="11775" max="11778" width="4.42578125" style="401" customWidth="1"/>
    <col min="11779" max="11780" width="0" style="401" hidden="1" customWidth="1"/>
    <col min="11781" max="11788" width="4.42578125" style="401" customWidth="1"/>
    <col min="11789" max="11790" width="0" style="401" hidden="1" customWidth="1"/>
    <col min="11791" max="11798" width="4.42578125" style="401" customWidth="1"/>
    <col min="11799" max="11800" width="0" style="401" hidden="1" customWidth="1"/>
    <col min="11801" max="11802" width="4.42578125" style="401" customWidth="1"/>
    <col min="11803" max="11804" width="0" style="401" hidden="1" customWidth="1"/>
    <col min="11805" max="11808" width="4.42578125" style="401" customWidth="1"/>
    <col min="11809" max="11816" width="0" style="401" hidden="1" customWidth="1"/>
    <col min="11817" max="11818" width="4.42578125" style="401" customWidth="1"/>
    <col min="11819" max="11820" width="0" style="401" hidden="1" customWidth="1"/>
    <col min="11821" max="11824" width="5.42578125" style="401" customWidth="1"/>
    <col min="11825" max="12014" width="8.5703125" style="401"/>
    <col min="12015" max="12015" width="16" style="401" customWidth="1"/>
    <col min="12016" max="12016" width="8" style="401" customWidth="1"/>
    <col min="12017" max="12017" width="4.42578125" style="401" bestFit="1" customWidth="1"/>
    <col min="12018" max="12018" width="5.42578125" style="401" customWidth="1"/>
    <col min="12019" max="12024" width="4.42578125" style="401" customWidth="1"/>
    <col min="12025" max="12026" width="0" style="401" hidden="1" customWidth="1"/>
    <col min="12027" max="12028" width="4.42578125" style="401" customWidth="1"/>
    <col min="12029" max="12030" width="0" style="401" hidden="1" customWidth="1"/>
    <col min="12031" max="12034" width="4.42578125" style="401" customWidth="1"/>
    <col min="12035" max="12036" width="0" style="401" hidden="1" customWidth="1"/>
    <col min="12037" max="12044" width="4.42578125" style="401" customWidth="1"/>
    <col min="12045" max="12046" width="0" style="401" hidden="1" customWidth="1"/>
    <col min="12047" max="12054" width="4.42578125" style="401" customWidth="1"/>
    <col min="12055" max="12056" width="0" style="401" hidden="1" customWidth="1"/>
    <col min="12057" max="12058" width="4.42578125" style="401" customWidth="1"/>
    <col min="12059" max="12060" width="0" style="401" hidden="1" customWidth="1"/>
    <col min="12061" max="12064" width="4.42578125" style="401" customWidth="1"/>
    <col min="12065" max="12072" width="0" style="401" hidden="1" customWidth="1"/>
    <col min="12073" max="12074" width="4.42578125" style="401" customWidth="1"/>
    <col min="12075" max="12076" width="0" style="401" hidden="1" customWidth="1"/>
    <col min="12077" max="12080" width="5.42578125" style="401" customWidth="1"/>
    <col min="12081" max="12270" width="8.5703125" style="401"/>
    <col min="12271" max="12271" width="16" style="401" customWidth="1"/>
    <col min="12272" max="12272" width="8" style="401" customWidth="1"/>
    <col min="12273" max="12273" width="4.42578125" style="401" bestFit="1" customWidth="1"/>
    <col min="12274" max="12274" width="5.42578125" style="401" customWidth="1"/>
    <col min="12275" max="12280" width="4.42578125" style="401" customWidth="1"/>
    <col min="12281" max="12282" width="0" style="401" hidden="1" customWidth="1"/>
    <col min="12283" max="12284" width="4.42578125" style="401" customWidth="1"/>
    <col min="12285" max="12286" width="0" style="401" hidden="1" customWidth="1"/>
    <col min="12287" max="12290" width="4.42578125" style="401" customWidth="1"/>
    <col min="12291" max="12292" width="0" style="401" hidden="1" customWidth="1"/>
    <col min="12293" max="12300" width="4.42578125" style="401" customWidth="1"/>
    <col min="12301" max="12302" width="0" style="401" hidden="1" customWidth="1"/>
    <col min="12303" max="12310" width="4.42578125" style="401" customWidth="1"/>
    <col min="12311" max="12312" width="0" style="401" hidden="1" customWidth="1"/>
    <col min="12313" max="12314" width="4.42578125" style="401" customWidth="1"/>
    <col min="12315" max="12316" width="0" style="401" hidden="1" customWidth="1"/>
    <col min="12317" max="12320" width="4.42578125" style="401" customWidth="1"/>
    <col min="12321" max="12328" width="0" style="401" hidden="1" customWidth="1"/>
    <col min="12329" max="12330" width="4.42578125" style="401" customWidth="1"/>
    <col min="12331" max="12332" width="0" style="401" hidden="1" customWidth="1"/>
    <col min="12333" max="12336" width="5.42578125" style="401" customWidth="1"/>
    <col min="12337" max="12526" width="8.5703125" style="401"/>
    <col min="12527" max="12527" width="16" style="401" customWidth="1"/>
    <col min="12528" max="12528" width="8" style="401" customWidth="1"/>
    <col min="12529" max="12529" width="4.42578125" style="401" bestFit="1" customWidth="1"/>
    <col min="12530" max="12530" width="5.42578125" style="401" customWidth="1"/>
    <col min="12531" max="12536" width="4.42578125" style="401" customWidth="1"/>
    <col min="12537" max="12538" width="0" style="401" hidden="1" customWidth="1"/>
    <col min="12539" max="12540" width="4.42578125" style="401" customWidth="1"/>
    <col min="12541" max="12542" width="0" style="401" hidden="1" customWidth="1"/>
    <col min="12543" max="12546" width="4.42578125" style="401" customWidth="1"/>
    <col min="12547" max="12548" width="0" style="401" hidden="1" customWidth="1"/>
    <col min="12549" max="12556" width="4.42578125" style="401" customWidth="1"/>
    <col min="12557" max="12558" width="0" style="401" hidden="1" customWidth="1"/>
    <col min="12559" max="12566" width="4.42578125" style="401" customWidth="1"/>
    <col min="12567" max="12568" width="0" style="401" hidden="1" customWidth="1"/>
    <col min="12569" max="12570" width="4.42578125" style="401" customWidth="1"/>
    <col min="12571" max="12572" width="0" style="401" hidden="1" customWidth="1"/>
    <col min="12573" max="12576" width="4.42578125" style="401" customWidth="1"/>
    <col min="12577" max="12584" width="0" style="401" hidden="1" customWidth="1"/>
    <col min="12585" max="12586" width="4.42578125" style="401" customWidth="1"/>
    <col min="12587" max="12588" width="0" style="401" hidden="1" customWidth="1"/>
    <col min="12589" max="12592" width="5.42578125" style="401" customWidth="1"/>
    <col min="12593" max="12782" width="8.5703125" style="401"/>
    <col min="12783" max="12783" width="16" style="401" customWidth="1"/>
    <col min="12784" max="12784" width="8" style="401" customWidth="1"/>
    <col min="12785" max="12785" width="4.42578125" style="401" bestFit="1" customWidth="1"/>
    <col min="12786" max="12786" width="5.42578125" style="401" customWidth="1"/>
    <col min="12787" max="12792" width="4.42578125" style="401" customWidth="1"/>
    <col min="12793" max="12794" width="0" style="401" hidden="1" customWidth="1"/>
    <col min="12795" max="12796" width="4.42578125" style="401" customWidth="1"/>
    <col min="12797" max="12798" width="0" style="401" hidden="1" customWidth="1"/>
    <col min="12799" max="12802" width="4.42578125" style="401" customWidth="1"/>
    <col min="12803" max="12804" width="0" style="401" hidden="1" customWidth="1"/>
    <col min="12805" max="12812" width="4.42578125" style="401" customWidth="1"/>
    <col min="12813" max="12814" width="0" style="401" hidden="1" customWidth="1"/>
    <col min="12815" max="12822" width="4.42578125" style="401" customWidth="1"/>
    <col min="12823" max="12824" width="0" style="401" hidden="1" customWidth="1"/>
    <col min="12825" max="12826" width="4.42578125" style="401" customWidth="1"/>
    <col min="12827" max="12828" width="0" style="401" hidden="1" customWidth="1"/>
    <col min="12829" max="12832" width="4.42578125" style="401" customWidth="1"/>
    <col min="12833" max="12840" width="0" style="401" hidden="1" customWidth="1"/>
    <col min="12841" max="12842" width="4.42578125" style="401" customWidth="1"/>
    <col min="12843" max="12844" width="0" style="401" hidden="1" customWidth="1"/>
    <col min="12845" max="12848" width="5.42578125" style="401" customWidth="1"/>
    <col min="12849" max="13038" width="8.5703125" style="401"/>
    <col min="13039" max="13039" width="16" style="401" customWidth="1"/>
    <col min="13040" max="13040" width="8" style="401" customWidth="1"/>
    <col min="13041" max="13041" width="4.42578125" style="401" bestFit="1" customWidth="1"/>
    <col min="13042" max="13042" width="5.42578125" style="401" customWidth="1"/>
    <col min="13043" max="13048" width="4.42578125" style="401" customWidth="1"/>
    <col min="13049" max="13050" width="0" style="401" hidden="1" customWidth="1"/>
    <col min="13051" max="13052" width="4.42578125" style="401" customWidth="1"/>
    <col min="13053" max="13054" width="0" style="401" hidden="1" customWidth="1"/>
    <col min="13055" max="13058" width="4.42578125" style="401" customWidth="1"/>
    <col min="13059" max="13060" width="0" style="401" hidden="1" customWidth="1"/>
    <col min="13061" max="13068" width="4.42578125" style="401" customWidth="1"/>
    <col min="13069" max="13070" width="0" style="401" hidden="1" customWidth="1"/>
    <col min="13071" max="13078" width="4.42578125" style="401" customWidth="1"/>
    <col min="13079" max="13080" width="0" style="401" hidden="1" customWidth="1"/>
    <col min="13081" max="13082" width="4.42578125" style="401" customWidth="1"/>
    <col min="13083" max="13084" width="0" style="401" hidden="1" customWidth="1"/>
    <col min="13085" max="13088" width="4.42578125" style="401" customWidth="1"/>
    <col min="13089" max="13096" width="0" style="401" hidden="1" customWidth="1"/>
    <col min="13097" max="13098" width="4.42578125" style="401" customWidth="1"/>
    <col min="13099" max="13100" width="0" style="401" hidden="1" customWidth="1"/>
    <col min="13101" max="13104" width="5.42578125" style="401" customWidth="1"/>
    <col min="13105" max="13294" width="8.5703125" style="401"/>
    <col min="13295" max="13295" width="16" style="401" customWidth="1"/>
    <col min="13296" max="13296" width="8" style="401" customWidth="1"/>
    <col min="13297" max="13297" width="4.42578125" style="401" bestFit="1" customWidth="1"/>
    <col min="13298" max="13298" width="5.42578125" style="401" customWidth="1"/>
    <col min="13299" max="13304" width="4.42578125" style="401" customWidth="1"/>
    <col min="13305" max="13306" width="0" style="401" hidden="1" customWidth="1"/>
    <col min="13307" max="13308" width="4.42578125" style="401" customWidth="1"/>
    <col min="13309" max="13310" width="0" style="401" hidden="1" customWidth="1"/>
    <col min="13311" max="13314" width="4.42578125" style="401" customWidth="1"/>
    <col min="13315" max="13316" width="0" style="401" hidden="1" customWidth="1"/>
    <col min="13317" max="13324" width="4.42578125" style="401" customWidth="1"/>
    <col min="13325" max="13326" width="0" style="401" hidden="1" customWidth="1"/>
    <col min="13327" max="13334" width="4.42578125" style="401" customWidth="1"/>
    <col min="13335" max="13336" width="0" style="401" hidden="1" customWidth="1"/>
    <col min="13337" max="13338" width="4.42578125" style="401" customWidth="1"/>
    <col min="13339" max="13340" width="0" style="401" hidden="1" customWidth="1"/>
    <col min="13341" max="13344" width="4.42578125" style="401" customWidth="1"/>
    <col min="13345" max="13352" width="0" style="401" hidden="1" customWidth="1"/>
    <col min="13353" max="13354" width="4.42578125" style="401" customWidth="1"/>
    <col min="13355" max="13356" width="0" style="401" hidden="1" customWidth="1"/>
    <col min="13357" max="13360" width="5.42578125" style="401" customWidth="1"/>
    <col min="13361" max="13550" width="8.5703125" style="401"/>
    <col min="13551" max="13551" width="16" style="401" customWidth="1"/>
    <col min="13552" max="13552" width="8" style="401" customWidth="1"/>
    <col min="13553" max="13553" width="4.42578125" style="401" bestFit="1" customWidth="1"/>
    <col min="13554" max="13554" width="5.42578125" style="401" customWidth="1"/>
    <col min="13555" max="13560" width="4.42578125" style="401" customWidth="1"/>
    <col min="13561" max="13562" width="0" style="401" hidden="1" customWidth="1"/>
    <col min="13563" max="13564" width="4.42578125" style="401" customWidth="1"/>
    <col min="13565" max="13566" width="0" style="401" hidden="1" customWidth="1"/>
    <col min="13567" max="13570" width="4.42578125" style="401" customWidth="1"/>
    <col min="13571" max="13572" width="0" style="401" hidden="1" customWidth="1"/>
    <col min="13573" max="13580" width="4.42578125" style="401" customWidth="1"/>
    <col min="13581" max="13582" width="0" style="401" hidden="1" customWidth="1"/>
    <col min="13583" max="13590" width="4.42578125" style="401" customWidth="1"/>
    <col min="13591" max="13592" width="0" style="401" hidden="1" customWidth="1"/>
    <col min="13593" max="13594" width="4.42578125" style="401" customWidth="1"/>
    <col min="13595" max="13596" width="0" style="401" hidden="1" customWidth="1"/>
    <col min="13597" max="13600" width="4.42578125" style="401" customWidth="1"/>
    <col min="13601" max="13608" width="0" style="401" hidden="1" customWidth="1"/>
    <col min="13609" max="13610" width="4.42578125" style="401" customWidth="1"/>
    <col min="13611" max="13612" width="0" style="401" hidden="1" customWidth="1"/>
    <col min="13613" max="13616" width="5.42578125" style="401" customWidth="1"/>
    <col min="13617" max="13806" width="8.5703125" style="401"/>
    <col min="13807" max="13807" width="16" style="401" customWidth="1"/>
    <col min="13808" max="13808" width="8" style="401" customWidth="1"/>
    <col min="13809" max="13809" width="4.42578125" style="401" bestFit="1" customWidth="1"/>
    <col min="13810" max="13810" width="5.42578125" style="401" customWidth="1"/>
    <col min="13811" max="13816" width="4.42578125" style="401" customWidth="1"/>
    <col min="13817" max="13818" width="0" style="401" hidden="1" customWidth="1"/>
    <col min="13819" max="13820" width="4.42578125" style="401" customWidth="1"/>
    <col min="13821" max="13822" width="0" style="401" hidden="1" customWidth="1"/>
    <col min="13823" max="13826" width="4.42578125" style="401" customWidth="1"/>
    <col min="13827" max="13828" width="0" style="401" hidden="1" customWidth="1"/>
    <col min="13829" max="13836" width="4.42578125" style="401" customWidth="1"/>
    <col min="13837" max="13838" width="0" style="401" hidden="1" customWidth="1"/>
    <col min="13839" max="13846" width="4.42578125" style="401" customWidth="1"/>
    <col min="13847" max="13848" width="0" style="401" hidden="1" customWidth="1"/>
    <col min="13849" max="13850" width="4.42578125" style="401" customWidth="1"/>
    <col min="13851" max="13852" width="0" style="401" hidden="1" customWidth="1"/>
    <col min="13853" max="13856" width="4.42578125" style="401" customWidth="1"/>
    <col min="13857" max="13864" width="0" style="401" hidden="1" customWidth="1"/>
    <col min="13865" max="13866" width="4.42578125" style="401" customWidth="1"/>
    <col min="13867" max="13868" width="0" style="401" hidden="1" customWidth="1"/>
    <col min="13869" max="13872" width="5.42578125" style="401" customWidth="1"/>
    <col min="13873" max="14062" width="8.5703125" style="401"/>
    <col min="14063" max="14063" width="16" style="401" customWidth="1"/>
    <col min="14064" max="14064" width="8" style="401" customWidth="1"/>
    <col min="14065" max="14065" width="4.42578125" style="401" bestFit="1" customWidth="1"/>
    <col min="14066" max="14066" width="5.42578125" style="401" customWidth="1"/>
    <col min="14067" max="14072" width="4.42578125" style="401" customWidth="1"/>
    <col min="14073" max="14074" width="0" style="401" hidden="1" customWidth="1"/>
    <col min="14075" max="14076" width="4.42578125" style="401" customWidth="1"/>
    <col min="14077" max="14078" width="0" style="401" hidden="1" customWidth="1"/>
    <col min="14079" max="14082" width="4.42578125" style="401" customWidth="1"/>
    <col min="14083" max="14084" width="0" style="401" hidden="1" customWidth="1"/>
    <col min="14085" max="14092" width="4.42578125" style="401" customWidth="1"/>
    <col min="14093" max="14094" width="0" style="401" hidden="1" customWidth="1"/>
    <col min="14095" max="14102" width="4.42578125" style="401" customWidth="1"/>
    <col min="14103" max="14104" width="0" style="401" hidden="1" customWidth="1"/>
    <col min="14105" max="14106" width="4.42578125" style="401" customWidth="1"/>
    <col min="14107" max="14108" width="0" style="401" hidden="1" customWidth="1"/>
    <col min="14109" max="14112" width="4.42578125" style="401" customWidth="1"/>
    <col min="14113" max="14120" width="0" style="401" hidden="1" customWidth="1"/>
    <col min="14121" max="14122" width="4.42578125" style="401" customWidth="1"/>
    <col min="14123" max="14124" width="0" style="401" hidden="1" customWidth="1"/>
    <col min="14125" max="14128" width="5.42578125" style="401" customWidth="1"/>
    <col min="14129" max="14318" width="8.5703125" style="401"/>
    <col min="14319" max="14319" width="16" style="401" customWidth="1"/>
    <col min="14320" max="14320" width="8" style="401" customWidth="1"/>
    <col min="14321" max="14321" width="4.42578125" style="401" bestFit="1" customWidth="1"/>
    <col min="14322" max="14322" width="5.42578125" style="401" customWidth="1"/>
    <col min="14323" max="14328" width="4.42578125" style="401" customWidth="1"/>
    <col min="14329" max="14330" width="0" style="401" hidden="1" customWidth="1"/>
    <col min="14331" max="14332" width="4.42578125" style="401" customWidth="1"/>
    <col min="14333" max="14334" width="0" style="401" hidden="1" customWidth="1"/>
    <col min="14335" max="14338" width="4.42578125" style="401" customWidth="1"/>
    <col min="14339" max="14340" width="0" style="401" hidden="1" customWidth="1"/>
    <col min="14341" max="14348" width="4.42578125" style="401" customWidth="1"/>
    <col min="14349" max="14350" width="0" style="401" hidden="1" customWidth="1"/>
    <col min="14351" max="14358" width="4.42578125" style="401" customWidth="1"/>
    <col min="14359" max="14360" width="0" style="401" hidden="1" customWidth="1"/>
    <col min="14361" max="14362" width="4.42578125" style="401" customWidth="1"/>
    <col min="14363" max="14364" width="0" style="401" hidden="1" customWidth="1"/>
    <col min="14365" max="14368" width="4.42578125" style="401" customWidth="1"/>
    <col min="14369" max="14376" width="0" style="401" hidden="1" customWidth="1"/>
    <col min="14377" max="14378" width="4.42578125" style="401" customWidth="1"/>
    <col min="14379" max="14380" width="0" style="401" hidden="1" customWidth="1"/>
    <col min="14381" max="14384" width="5.42578125" style="401" customWidth="1"/>
    <col min="14385" max="14574" width="8.5703125" style="401"/>
    <col min="14575" max="14575" width="16" style="401" customWidth="1"/>
    <col min="14576" max="14576" width="8" style="401" customWidth="1"/>
    <col min="14577" max="14577" width="4.42578125" style="401" bestFit="1" customWidth="1"/>
    <col min="14578" max="14578" width="5.42578125" style="401" customWidth="1"/>
    <col min="14579" max="14584" width="4.42578125" style="401" customWidth="1"/>
    <col min="14585" max="14586" width="0" style="401" hidden="1" customWidth="1"/>
    <col min="14587" max="14588" width="4.42578125" style="401" customWidth="1"/>
    <col min="14589" max="14590" width="0" style="401" hidden="1" customWidth="1"/>
    <col min="14591" max="14594" width="4.42578125" style="401" customWidth="1"/>
    <col min="14595" max="14596" width="0" style="401" hidden="1" customWidth="1"/>
    <col min="14597" max="14604" width="4.42578125" style="401" customWidth="1"/>
    <col min="14605" max="14606" width="0" style="401" hidden="1" customWidth="1"/>
    <col min="14607" max="14614" width="4.42578125" style="401" customWidth="1"/>
    <col min="14615" max="14616" width="0" style="401" hidden="1" customWidth="1"/>
    <col min="14617" max="14618" width="4.42578125" style="401" customWidth="1"/>
    <col min="14619" max="14620" width="0" style="401" hidden="1" customWidth="1"/>
    <col min="14621" max="14624" width="4.42578125" style="401" customWidth="1"/>
    <col min="14625" max="14632" width="0" style="401" hidden="1" customWidth="1"/>
    <col min="14633" max="14634" width="4.42578125" style="401" customWidth="1"/>
    <col min="14635" max="14636" width="0" style="401" hidden="1" customWidth="1"/>
    <col min="14637" max="14640" width="5.42578125" style="401" customWidth="1"/>
    <col min="14641" max="14830" width="8.5703125" style="401"/>
    <col min="14831" max="14831" width="16" style="401" customWidth="1"/>
    <col min="14832" max="14832" width="8" style="401" customWidth="1"/>
    <col min="14833" max="14833" width="4.42578125" style="401" bestFit="1" customWidth="1"/>
    <col min="14834" max="14834" width="5.42578125" style="401" customWidth="1"/>
    <col min="14835" max="14840" width="4.42578125" style="401" customWidth="1"/>
    <col min="14841" max="14842" width="0" style="401" hidden="1" customWidth="1"/>
    <col min="14843" max="14844" width="4.42578125" style="401" customWidth="1"/>
    <col min="14845" max="14846" width="0" style="401" hidden="1" customWidth="1"/>
    <col min="14847" max="14850" width="4.42578125" style="401" customWidth="1"/>
    <col min="14851" max="14852" width="0" style="401" hidden="1" customWidth="1"/>
    <col min="14853" max="14860" width="4.42578125" style="401" customWidth="1"/>
    <col min="14861" max="14862" width="0" style="401" hidden="1" customWidth="1"/>
    <col min="14863" max="14870" width="4.42578125" style="401" customWidth="1"/>
    <col min="14871" max="14872" width="0" style="401" hidden="1" customWidth="1"/>
    <col min="14873" max="14874" width="4.42578125" style="401" customWidth="1"/>
    <col min="14875" max="14876" width="0" style="401" hidden="1" customWidth="1"/>
    <col min="14877" max="14880" width="4.42578125" style="401" customWidth="1"/>
    <col min="14881" max="14888" width="0" style="401" hidden="1" customWidth="1"/>
    <col min="14889" max="14890" width="4.42578125" style="401" customWidth="1"/>
    <col min="14891" max="14892" width="0" style="401" hidden="1" customWidth="1"/>
    <col min="14893" max="14896" width="5.42578125" style="401" customWidth="1"/>
    <col min="14897" max="15086" width="8.5703125" style="401"/>
    <col min="15087" max="15087" width="16" style="401" customWidth="1"/>
    <col min="15088" max="15088" width="8" style="401" customWidth="1"/>
    <col min="15089" max="15089" width="4.42578125" style="401" bestFit="1" customWidth="1"/>
    <col min="15090" max="15090" width="5.42578125" style="401" customWidth="1"/>
    <col min="15091" max="15096" width="4.42578125" style="401" customWidth="1"/>
    <col min="15097" max="15098" width="0" style="401" hidden="1" customWidth="1"/>
    <col min="15099" max="15100" width="4.42578125" style="401" customWidth="1"/>
    <col min="15101" max="15102" width="0" style="401" hidden="1" customWidth="1"/>
    <col min="15103" max="15106" width="4.42578125" style="401" customWidth="1"/>
    <col min="15107" max="15108" width="0" style="401" hidden="1" customWidth="1"/>
    <col min="15109" max="15116" width="4.42578125" style="401" customWidth="1"/>
    <col min="15117" max="15118" width="0" style="401" hidden="1" customWidth="1"/>
    <col min="15119" max="15126" width="4.42578125" style="401" customWidth="1"/>
    <col min="15127" max="15128" width="0" style="401" hidden="1" customWidth="1"/>
    <col min="15129" max="15130" width="4.42578125" style="401" customWidth="1"/>
    <col min="15131" max="15132" width="0" style="401" hidden="1" customWidth="1"/>
    <col min="15133" max="15136" width="4.42578125" style="401" customWidth="1"/>
    <col min="15137" max="15144" width="0" style="401" hidden="1" customWidth="1"/>
    <col min="15145" max="15146" width="4.42578125" style="401" customWidth="1"/>
    <col min="15147" max="15148" width="0" style="401" hidden="1" customWidth="1"/>
    <col min="15149" max="15152" width="5.42578125" style="401" customWidth="1"/>
    <col min="15153" max="15342" width="8.5703125" style="401"/>
    <col min="15343" max="15343" width="16" style="401" customWidth="1"/>
    <col min="15344" max="15344" width="8" style="401" customWidth="1"/>
    <col min="15345" max="15345" width="4.42578125" style="401" bestFit="1" customWidth="1"/>
    <col min="15346" max="15346" width="5.42578125" style="401" customWidth="1"/>
    <col min="15347" max="15352" width="4.42578125" style="401" customWidth="1"/>
    <col min="15353" max="15354" width="0" style="401" hidden="1" customWidth="1"/>
    <col min="15355" max="15356" width="4.42578125" style="401" customWidth="1"/>
    <col min="15357" max="15358" width="0" style="401" hidden="1" customWidth="1"/>
    <col min="15359" max="15362" width="4.42578125" style="401" customWidth="1"/>
    <col min="15363" max="15364" width="0" style="401" hidden="1" customWidth="1"/>
    <col min="15365" max="15372" width="4.42578125" style="401" customWidth="1"/>
    <col min="15373" max="15374" width="0" style="401" hidden="1" customWidth="1"/>
    <col min="15375" max="15382" width="4.42578125" style="401" customWidth="1"/>
    <col min="15383" max="15384" width="0" style="401" hidden="1" customWidth="1"/>
    <col min="15385" max="15386" width="4.42578125" style="401" customWidth="1"/>
    <col min="15387" max="15388" width="0" style="401" hidden="1" customWidth="1"/>
    <col min="15389" max="15392" width="4.42578125" style="401" customWidth="1"/>
    <col min="15393" max="15400" width="0" style="401" hidden="1" customWidth="1"/>
    <col min="15401" max="15402" width="4.42578125" style="401" customWidth="1"/>
    <col min="15403" max="15404" width="0" style="401" hidden="1" customWidth="1"/>
    <col min="15405" max="15408" width="5.42578125" style="401" customWidth="1"/>
    <col min="15409" max="15598" width="8.5703125" style="401"/>
    <col min="15599" max="15599" width="16" style="401" customWidth="1"/>
    <col min="15600" max="15600" width="8" style="401" customWidth="1"/>
    <col min="15601" max="15601" width="4.42578125" style="401" bestFit="1" customWidth="1"/>
    <col min="15602" max="15602" width="5.42578125" style="401" customWidth="1"/>
    <col min="15603" max="15608" width="4.42578125" style="401" customWidth="1"/>
    <col min="15609" max="15610" width="0" style="401" hidden="1" customWidth="1"/>
    <col min="15611" max="15612" width="4.42578125" style="401" customWidth="1"/>
    <col min="15613" max="15614" width="0" style="401" hidden="1" customWidth="1"/>
    <col min="15615" max="15618" width="4.42578125" style="401" customWidth="1"/>
    <col min="15619" max="15620" width="0" style="401" hidden="1" customWidth="1"/>
    <col min="15621" max="15628" width="4.42578125" style="401" customWidth="1"/>
    <col min="15629" max="15630" width="0" style="401" hidden="1" customWidth="1"/>
    <col min="15631" max="15638" width="4.42578125" style="401" customWidth="1"/>
    <col min="15639" max="15640" width="0" style="401" hidden="1" customWidth="1"/>
    <col min="15641" max="15642" width="4.42578125" style="401" customWidth="1"/>
    <col min="15643" max="15644" width="0" style="401" hidden="1" customWidth="1"/>
    <col min="15645" max="15648" width="4.42578125" style="401" customWidth="1"/>
    <col min="15649" max="15656" width="0" style="401" hidden="1" customWidth="1"/>
    <col min="15657" max="15658" width="4.42578125" style="401" customWidth="1"/>
    <col min="15659" max="15660" width="0" style="401" hidden="1" customWidth="1"/>
    <col min="15661" max="15664" width="5.42578125" style="401" customWidth="1"/>
    <col min="15665" max="15854" width="8.5703125" style="401"/>
    <col min="15855" max="15855" width="16" style="401" customWidth="1"/>
    <col min="15856" max="15856" width="8" style="401" customWidth="1"/>
    <col min="15857" max="15857" width="4.42578125" style="401" bestFit="1" customWidth="1"/>
    <col min="15858" max="15858" width="5.42578125" style="401" customWidth="1"/>
    <col min="15859" max="15864" width="4.42578125" style="401" customWidth="1"/>
    <col min="15865" max="15866" width="0" style="401" hidden="1" customWidth="1"/>
    <col min="15867" max="15868" width="4.42578125" style="401" customWidth="1"/>
    <col min="15869" max="15870" width="0" style="401" hidden="1" customWidth="1"/>
    <col min="15871" max="15874" width="4.42578125" style="401" customWidth="1"/>
    <col min="15875" max="15876" width="0" style="401" hidden="1" customWidth="1"/>
    <col min="15877" max="15884" width="4.42578125" style="401" customWidth="1"/>
    <col min="15885" max="15886" width="0" style="401" hidden="1" customWidth="1"/>
    <col min="15887" max="15894" width="4.42578125" style="401" customWidth="1"/>
    <col min="15895" max="15896" width="0" style="401" hidden="1" customWidth="1"/>
    <col min="15897" max="15898" width="4.42578125" style="401" customWidth="1"/>
    <col min="15899" max="15900" width="0" style="401" hidden="1" customWidth="1"/>
    <col min="15901" max="15904" width="4.42578125" style="401" customWidth="1"/>
    <col min="15905" max="15912" width="0" style="401" hidden="1" customWidth="1"/>
    <col min="15913" max="15914" width="4.42578125" style="401" customWidth="1"/>
    <col min="15915" max="15916" width="0" style="401" hidden="1" customWidth="1"/>
    <col min="15917" max="15920" width="5.42578125" style="401" customWidth="1"/>
    <col min="15921" max="16110" width="8.5703125" style="401"/>
    <col min="16111" max="16111" width="16" style="401" customWidth="1"/>
    <col min="16112" max="16112" width="8" style="401" customWidth="1"/>
    <col min="16113" max="16113" width="4.42578125" style="401" bestFit="1" customWidth="1"/>
    <col min="16114" max="16114" width="5.42578125" style="401" customWidth="1"/>
    <col min="16115" max="16120" width="4.42578125" style="401" customWidth="1"/>
    <col min="16121" max="16122" width="0" style="401" hidden="1" customWidth="1"/>
    <col min="16123" max="16124" width="4.42578125" style="401" customWidth="1"/>
    <col min="16125" max="16126" width="0" style="401" hidden="1" customWidth="1"/>
    <col min="16127" max="16130" width="4.42578125" style="401" customWidth="1"/>
    <col min="16131" max="16132" width="0" style="401" hidden="1" customWidth="1"/>
    <col min="16133" max="16140" width="4.42578125" style="401" customWidth="1"/>
    <col min="16141" max="16142" width="0" style="401" hidden="1" customWidth="1"/>
    <col min="16143" max="16150" width="4.42578125" style="401" customWidth="1"/>
    <col min="16151" max="16152" width="0" style="401" hidden="1" customWidth="1"/>
    <col min="16153" max="16154" width="4.42578125" style="401" customWidth="1"/>
    <col min="16155" max="16156" width="0" style="401" hidden="1" customWidth="1"/>
    <col min="16157" max="16160" width="4.42578125" style="401" customWidth="1"/>
    <col min="16161" max="16168" width="0" style="401" hidden="1" customWidth="1"/>
    <col min="16169" max="16170" width="4.42578125" style="401" customWidth="1"/>
    <col min="16171" max="16172" width="0" style="401" hidden="1" customWidth="1"/>
    <col min="16173" max="16176" width="5.42578125" style="401" customWidth="1"/>
    <col min="16177" max="16384" width="8.5703125" style="401"/>
  </cols>
  <sheetData>
    <row r="1" spans="1:67" s="339" customFormat="1" ht="12.6" customHeight="1">
      <c r="A1" s="223" t="s">
        <v>108</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475" t="s">
        <v>3</v>
      </c>
      <c r="D2" s="476"/>
      <c r="E2" s="473" t="s">
        <v>4</v>
      </c>
      <c r="F2" s="474"/>
      <c r="G2" s="473" t="s">
        <v>5</v>
      </c>
      <c r="H2" s="474"/>
      <c r="I2" s="473" t="s">
        <v>6</v>
      </c>
      <c r="J2" s="474"/>
      <c r="K2" s="473" t="s">
        <v>7</v>
      </c>
      <c r="L2" s="474"/>
      <c r="M2" s="473" t="s">
        <v>8</v>
      </c>
      <c r="N2" s="474"/>
      <c r="O2" s="473" t="s">
        <v>9</v>
      </c>
      <c r="P2" s="474"/>
      <c r="Q2" s="477" t="s">
        <v>121</v>
      </c>
      <c r="R2" s="478"/>
      <c r="S2" s="477" t="s">
        <v>574</v>
      </c>
      <c r="T2" s="478"/>
      <c r="U2" s="473" t="s">
        <v>10</v>
      </c>
      <c r="V2" s="474"/>
      <c r="W2" s="473" t="s">
        <v>11</v>
      </c>
      <c r="X2" s="474"/>
      <c r="Y2" s="473" t="s">
        <v>12</v>
      </c>
      <c r="Z2" s="474"/>
      <c r="AA2" s="473" t="s">
        <v>109</v>
      </c>
      <c r="AB2" s="474"/>
      <c r="AC2" s="473" t="s">
        <v>14</v>
      </c>
      <c r="AD2" s="474"/>
      <c r="AE2" s="473" t="s">
        <v>15</v>
      </c>
      <c r="AF2" s="474"/>
      <c r="AG2" s="473" t="s">
        <v>16</v>
      </c>
      <c r="AH2" s="474"/>
      <c r="AI2" s="473" t="s">
        <v>17</v>
      </c>
      <c r="AJ2" s="474"/>
      <c r="AK2" s="473" t="s">
        <v>18</v>
      </c>
      <c r="AL2" s="474"/>
      <c r="AM2" s="473" t="s">
        <v>102</v>
      </c>
      <c r="AN2" s="474"/>
      <c r="AO2" s="473" t="s">
        <v>20</v>
      </c>
      <c r="AP2" s="474"/>
      <c r="AQ2" s="473" t="s">
        <v>21</v>
      </c>
      <c r="AR2" s="474"/>
      <c r="AS2" s="344" t="s">
        <v>22</v>
      </c>
      <c r="AT2" s="345"/>
      <c r="AU2" s="345"/>
      <c r="AV2" s="346" t="s">
        <v>23</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417" t="s">
        <v>25</v>
      </c>
      <c r="R3" s="418" t="s">
        <v>27</v>
      </c>
      <c r="S3" s="417" t="s">
        <v>25</v>
      </c>
      <c r="T3" s="418" t="s">
        <v>27</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7" t="s">
        <v>22</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28</v>
      </c>
      <c r="B4" s="406" t="s">
        <v>110</v>
      </c>
      <c r="C4" s="360">
        <f>SUM(C5:C30)</f>
        <v>135</v>
      </c>
      <c r="D4" s="360">
        <f t="shared" ref="D4:AR4" si="0">SUM(D5:D30)</f>
        <v>383</v>
      </c>
      <c r="E4" s="360">
        <f t="shared" si="0"/>
        <v>228</v>
      </c>
      <c r="F4" s="360">
        <f t="shared" si="0"/>
        <v>210</v>
      </c>
      <c r="G4" s="360">
        <f t="shared" si="0"/>
        <v>84</v>
      </c>
      <c r="H4" s="360">
        <f t="shared" si="0"/>
        <v>457</v>
      </c>
      <c r="I4" s="360">
        <f t="shared" si="0"/>
        <v>5</v>
      </c>
      <c r="J4" s="360">
        <f t="shared" si="0"/>
        <v>9</v>
      </c>
      <c r="K4" s="360">
        <f t="shared" si="0"/>
        <v>13</v>
      </c>
      <c r="L4" s="360">
        <f t="shared" si="0"/>
        <v>30</v>
      </c>
      <c r="M4" s="360">
        <f t="shared" si="0"/>
        <v>6</v>
      </c>
      <c r="N4" s="360">
        <f t="shared" si="0"/>
        <v>8</v>
      </c>
      <c r="O4" s="360">
        <f t="shared" si="0"/>
        <v>59</v>
      </c>
      <c r="P4" s="360">
        <f t="shared" si="0"/>
        <v>90</v>
      </c>
      <c r="Q4" s="360">
        <f t="shared" si="0"/>
        <v>63</v>
      </c>
      <c r="R4" s="360">
        <f t="shared" si="0"/>
        <v>146</v>
      </c>
      <c r="S4" s="360">
        <f t="shared" si="0"/>
        <v>63</v>
      </c>
      <c r="T4" s="360">
        <f t="shared" si="0"/>
        <v>152</v>
      </c>
      <c r="U4" s="360">
        <f t="shared" si="0"/>
        <v>0</v>
      </c>
      <c r="V4" s="360">
        <f t="shared" si="0"/>
        <v>0</v>
      </c>
      <c r="W4" s="360">
        <f t="shared" si="0"/>
        <v>7</v>
      </c>
      <c r="X4" s="360">
        <f t="shared" si="0"/>
        <v>7</v>
      </c>
      <c r="Y4" s="360">
        <f t="shared" si="0"/>
        <v>2</v>
      </c>
      <c r="Z4" s="360">
        <f t="shared" si="0"/>
        <v>0</v>
      </c>
      <c r="AA4" s="360">
        <f t="shared" si="0"/>
        <v>137</v>
      </c>
      <c r="AB4" s="360">
        <f>SUM(AB5:AB30)</f>
        <v>130</v>
      </c>
      <c r="AC4" s="360">
        <f t="shared" si="0"/>
        <v>6</v>
      </c>
      <c r="AD4" s="360">
        <f t="shared" si="0"/>
        <v>5</v>
      </c>
      <c r="AE4" s="360">
        <f t="shared" si="0"/>
        <v>1</v>
      </c>
      <c r="AF4" s="360">
        <f t="shared" si="0"/>
        <v>6</v>
      </c>
      <c r="AG4" s="360">
        <f t="shared" si="0"/>
        <v>0</v>
      </c>
      <c r="AH4" s="360">
        <f t="shared" si="0"/>
        <v>0</v>
      </c>
      <c r="AI4" s="360">
        <f t="shared" si="0"/>
        <v>2</v>
      </c>
      <c r="AJ4" s="360">
        <f t="shared" si="0"/>
        <v>19</v>
      </c>
      <c r="AK4" s="360">
        <f t="shared" si="0"/>
        <v>3</v>
      </c>
      <c r="AL4" s="360">
        <f t="shared" si="0"/>
        <v>15</v>
      </c>
      <c r="AM4" s="360">
        <f t="shared" si="0"/>
        <v>2</v>
      </c>
      <c r="AN4" s="360">
        <f t="shared" si="0"/>
        <v>9</v>
      </c>
      <c r="AO4" s="360">
        <f t="shared" si="0"/>
        <v>26</v>
      </c>
      <c r="AP4" s="360">
        <f t="shared" si="0"/>
        <v>26</v>
      </c>
      <c r="AQ4" s="360">
        <f t="shared" si="0"/>
        <v>12</v>
      </c>
      <c r="AR4" s="360">
        <f t="shared" si="0"/>
        <v>38</v>
      </c>
      <c r="AS4" s="360">
        <f>SUM(AS5:AS30)</f>
        <v>854</v>
      </c>
      <c r="AT4" s="360">
        <f>SUM(AT5:AT30)</f>
        <v>1740</v>
      </c>
      <c r="AU4" s="360">
        <f>SUM(AU5:AU30)</f>
        <v>2594</v>
      </c>
      <c r="AV4" s="361">
        <f>100/AU4*AS4</f>
        <v>32.922127987663842</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30</v>
      </c>
      <c r="B5" s="390">
        <v>2019</v>
      </c>
      <c r="C5" s="391">
        <v>11</v>
      </c>
      <c r="D5" s="391">
        <v>18</v>
      </c>
      <c r="E5" s="391">
        <v>20</v>
      </c>
      <c r="F5" s="391">
        <v>15</v>
      </c>
      <c r="G5" s="391">
        <v>10</v>
      </c>
      <c r="H5" s="391">
        <v>35</v>
      </c>
      <c r="I5" s="392" t="s">
        <v>31</v>
      </c>
      <c r="J5" s="392" t="s">
        <v>31</v>
      </c>
      <c r="K5" s="391">
        <v>1</v>
      </c>
      <c r="L5" s="391">
        <v>7</v>
      </c>
      <c r="M5" s="391" t="s">
        <v>31</v>
      </c>
      <c r="N5" s="391" t="s">
        <v>31</v>
      </c>
      <c r="O5" s="391">
        <v>12</v>
      </c>
      <c r="P5" s="391">
        <v>11</v>
      </c>
      <c r="Q5" s="391" t="s">
        <v>31</v>
      </c>
      <c r="R5" s="391" t="s">
        <v>31</v>
      </c>
      <c r="S5" s="391">
        <v>3</v>
      </c>
      <c r="T5" s="391">
        <v>5</v>
      </c>
      <c r="U5" s="392">
        <v>0</v>
      </c>
      <c r="V5" s="392">
        <v>0</v>
      </c>
      <c r="W5" s="391">
        <v>0</v>
      </c>
      <c r="X5" s="391">
        <v>0</v>
      </c>
      <c r="Y5" s="393" t="s">
        <v>31</v>
      </c>
      <c r="Z5" s="393" t="s">
        <v>31</v>
      </c>
      <c r="AA5" s="393">
        <v>12</v>
      </c>
      <c r="AB5" s="391">
        <v>10</v>
      </c>
      <c r="AC5" s="392">
        <v>3</v>
      </c>
      <c r="AD5" s="392">
        <v>3</v>
      </c>
      <c r="AE5" s="392" t="s">
        <v>31</v>
      </c>
      <c r="AF5" s="392" t="s">
        <v>31</v>
      </c>
      <c r="AG5" s="392" t="s">
        <v>31</v>
      </c>
      <c r="AH5" s="392" t="s">
        <v>31</v>
      </c>
      <c r="AI5" s="407">
        <v>1</v>
      </c>
      <c r="AJ5" s="407">
        <v>3</v>
      </c>
      <c r="AK5" s="393" t="s">
        <v>31</v>
      </c>
      <c r="AL5" s="391" t="s">
        <v>31</v>
      </c>
      <c r="AM5" s="393" t="s">
        <v>31</v>
      </c>
      <c r="AN5" s="391" t="s">
        <v>31</v>
      </c>
      <c r="AO5" s="402">
        <v>0</v>
      </c>
      <c r="AP5" s="402">
        <v>0</v>
      </c>
      <c r="AQ5" s="376" t="s">
        <v>31</v>
      </c>
      <c r="AR5" s="376" t="s">
        <v>31</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 customHeight="1">
      <c r="A6" s="154" t="s">
        <v>32</v>
      </c>
      <c r="B6" s="390">
        <v>2022</v>
      </c>
      <c r="C6" s="391">
        <v>5</v>
      </c>
      <c r="D6" s="391">
        <v>13</v>
      </c>
      <c r="E6" s="391">
        <v>21</v>
      </c>
      <c r="F6" s="391">
        <v>11</v>
      </c>
      <c r="G6" s="391">
        <v>10</v>
      </c>
      <c r="H6" s="391">
        <v>34</v>
      </c>
      <c r="I6" s="392" t="s">
        <v>31</v>
      </c>
      <c r="J6" s="392" t="s">
        <v>31</v>
      </c>
      <c r="K6" s="391">
        <v>4</v>
      </c>
      <c r="L6" s="391">
        <v>5</v>
      </c>
      <c r="M6" s="391" t="s">
        <v>31</v>
      </c>
      <c r="N6" s="391" t="s">
        <v>31</v>
      </c>
      <c r="O6" s="391">
        <v>5</v>
      </c>
      <c r="P6" s="391">
        <v>11</v>
      </c>
      <c r="Q6" s="391">
        <v>4</v>
      </c>
      <c r="R6" s="391">
        <v>8</v>
      </c>
      <c r="S6" s="391" t="s">
        <v>31</v>
      </c>
      <c r="T6" s="391" t="s">
        <v>31</v>
      </c>
      <c r="U6" s="391" t="s">
        <v>31</v>
      </c>
      <c r="V6" s="391" t="s">
        <v>31</v>
      </c>
      <c r="W6" s="391">
        <v>0</v>
      </c>
      <c r="X6" s="391">
        <v>0</v>
      </c>
      <c r="Y6" s="393">
        <v>2</v>
      </c>
      <c r="Z6" s="393">
        <v>0</v>
      </c>
      <c r="AA6" s="393">
        <v>9</v>
      </c>
      <c r="AB6" s="391">
        <v>10</v>
      </c>
      <c r="AC6" s="392">
        <v>1</v>
      </c>
      <c r="AD6" s="392">
        <v>0</v>
      </c>
      <c r="AE6" s="392" t="s">
        <v>31</v>
      </c>
      <c r="AF6" s="392" t="s">
        <v>31</v>
      </c>
      <c r="AG6" s="392">
        <v>0</v>
      </c>
      <c r="AH6" s="392">
        <v>0</v>
      </c>
      <c r="AI6" s="407">
        <v>1</v>
      </c>
      <c r="AJ6" s="407">
        <v>5</v>
      </c>
      <c r="AK6" s="393" t="s">
        <v>31</v>
      </c>
      <c r="AL6" s="391" t="s">
        <v>31</v>
      </c>
      <c r="AM6" s="393" t="s">
        <v>31</v>
      </c>
      <c r="AN6" s="391" t="s">
        <v>31</v>
      </c>
      <c r="AO6" s="402">
        <v>1</v>
      </c>
      <c r="AP6" s="402">
        <v>0</v>
      </c>
      <c r="AQ6" s="376" t="s">
        <v>31</v>
      </c>
      <c r="AR6" s="376" t="s">
        <v>31</v>
      </c>
      <c r="AS6" s="407">
        <f t="shared" ref="AS6:AS30" si="1">SUM(C6,Q6,S6,E6,G6,I6,K6,M6,O6,U6,W6,Y6,AA6,AC6,AE6,AG6,AI6,AK6,AM6,AO6)</f>
        <v>63</v>
      </c>
      <c r="AT6" s="407">
        <f t="shared" ref="AT6:AT30" si="2">SUM(D6,R6,T6,F6,H6,J6,L6,N6,P6,V6,X6,Z6,AB6,AD6,AF6,AH6,AJ6,AL6,AN6,AP6)</f>
        <v>97</v>
      </c>
      <c r="AU6" s="407">
        <f t="shared" ref="AU6:AU30" si="3">AS6+AT6</f>
        <v>160</v>
      </c>
      <c r="AV6" s="405">
        <f t="shared" ref="AV6:AV30" si="4">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390">
        <v>2019</v>
      </c>
      <c r="C7" s="391">
        <v>6</v>
      </c>
      <c r="D7" s="391">
        <v>16</v>
      </c>
      <c r="E7" s="391">
        <v>10</v>
      </c>
      <c r="F7" s="391">
        <v>9</v>
      </c>
      <c r="G7" s="391">
        <v>5</v>
      </c>
      <c r="H7" s="391">
        <v>17</v>
      </c>
      <c r="I7" s="392" t="s">
        <v>31</v>
      </c>
      <c r="J7" s="392" t="s">
        <v>31</v>
      </c>
      <c r="K7" s="391">
        <v>0</v>
      </c>
      <c r="L7" s="391">
        <v>0</v>
      </c>
      <c r="M7" s="391" t="s">
        <v>31</v>
      </c>
      <c r="N7" s="391" t="s">
        <v>31</v>
      </c>
      <c r="O7" s="391">
        <v>3</v>
      </c>
      <c r="P7" s="391">
        <v>5</v>
      </c>
      <c r="Q7" s="391" t="s">
        <v>31</v>
      </c>
      <c r="R7" s="391" t="s">
        <v>31</v>
      </c>
      <c r="S7" s="391">
        <v>10</v>
      </c>
      <c r="T7" s="391">
        <v>24</v>
      </c>
      <c r="U7" s="392">
        <v>0</v>
      </c>
      <c r="V7" s="392">
        <v>0</v>
      </c>
      <c r="W7" s="391" t="s">
        <v>31</v>
      </c>
      <c r="X7" s="391" t="s">
        <v>31</v>
      </c>
      <c r="Y7" s="393" t="s">
        <v>31</v>
      </c>
      <c r="Z7" s="393" t="s">
        <v>31</v>
      </c>
      <c r="AA7" s="393">
        <v>7</v>
      </c>
      <c r="AB7" s="391">
        <v>8</v>
      </c>
      <c r="AC7" s="392" t="s">
        <v>31</v>
      </c>
      <c r="AD7" s="392" t="s">
        <v>31</v>
      </c>
      <c r="AE7" s="392" t="s">
        <v>31</v>
      </c>
      <c r="AF7" s="392" t="s">
        <v>31</v>
      </c>
      <c r="AG7" s="392" t="s">
        <v>31</v>
      </c>
      <c r="AH7" s="392" t="s">
        <v>31</v>
      </c>
      <c r="AI7" s="407" t="s">
        <v>31</v>
      </c>
      <c r="AJ7" s="407" t="s">
        <v>31</v>
      </c>
      <c r="AK7" s="393" t="s">
        <v>31</v>
      </c>
      <c r="AL7" s="391" t="s">
        <v>31</v>
      </c>
      <c r="AM7" s="393" t="s">
        <v>31</v>
      </c>
      <c r="AN7" s="391" t="s">
        <v>31</v>
      </c>
      <c r="AO7" s="403">
        <v>0</v>
      </c>
      <c r="AP7" s="403">
        <v>0</v>
      </c>
      <c r="AQ7" s="404" t="s">
        <v>31</v>
      </c>
      <c r="AR7" s="404" t="s">
        <v>31</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390">
        <v>2020</v>
      </c>
      <c r="C8" s="391">
        <v>3</v>
      </c>
      <c r="D8" s="391">
        <v>13</v>
      </c>
      <c r="E8" s="391">
        <v>4</v>
      </c>
      <c r="F8" s="391">
        <v>2</v>
      </c>
      <c r="G8" s="391">
        <v>1</v>
      </c>
      <c r="H8" s="391">
        <v>12</v>
      </c>
      <c r="I8" s="392" t="s">
        <v>31</v>
      </c>
      <c r="J8" s="392" t="s">
        <v>31</v>
      </c>
      <c r="K8" s="391" t="s">
        <v>31</v>
      </c>
      <c r="L8" s="391" t="s">
        <v>31</v>
      </c>
      <c r="M8" s="391" t="s">
        <v>31</v>
      </c>
      <c r="N8" s="391" t="s">
        <v>31</v>
      </c>
      <c r="O8" s="391" t="s">
        <v>31</v>
      </c>
      <c r="P8" s="391" t="s">
        <v>31</v>
      </c>
      <c r="Q8" s="391" t="s">
        <v>31</v>
      </c>
      <c r="R8" s="391" t="s">
        <v>31</v>
      </c>
      <c r="S8" s="391">
        <v>7</v>
      </c>
      <c r="T8" s="391">
        <v>16</v>
      </c>
      <c r="U8" s="392" t="s">
        <v>31</v>
      </c>
      <c r="V8" s="392" t="s">
        <v>31</v>
      </c>
      <c r="W8" s="391" t="s">
        <v>31</v>
      </c>
      <c r="X8" s="391" t="s">
        <v>31</v>
      </c>
      <c r="Y8" s="393" t="s">
        <v>31</v>
      </c>
      <c r="Z8" s="393" t="s">
        <v>31</v>
      </c>
      <c r="AA8" s="393">
        <v>1</v>
      </c>
      <c r="AB8" s="391">
        <v>1</v>
      </c>
      <c r="AC8" s="392" t="s">
        <v>31</v>
      </c>
      <c r="AD8" s="392" t="s">
        <v>31</v>
      </c>
      <c r="AE8" s="392" t="s">
        <v>31</v>
      </c>
      <c r="AF8" s="392" t="s">
        <v>31</v>
      </c>
      <c r="AG8" s="392" t="s">
        <v>31</v>
      </c>
      <c r="AH8" s="392" t="s">
        <v>31</v>
      </c>
      <c r="AI8" s="407" t="s">
        <v>31</v>
      </c>
      <c r="AJ8" s="407" t="s">
        <v>31</v>
      </c>
      <c r="AK8" s="393" t="s">
        <v>31</v>
      </c>
      <c r="AL8" s="391" t="s">
        <v>31</v>
      </c>
      <c r="AM8" s="393" t="s">
        <v>31</v>
      </c>
      <c r="AN8" s="391" t="s">
        <v>31</v>
      </c>
      <c r="AO8" s="403">
        <v>0</v>
      </c>
      <c r="AP8" s="403">
        <v>4</v>
      </c>
      <c r="AQ8" s="404" t="s">
        <v>31</v>
      </c>
      <c r="AR8" s="404" t="s">
        <v>31</v>
      </c>
      <c r="AS8" s="407">
        <f t="shared" si="1"/>
        <v>16</v>
      </c>
      <c r="AT8" s="407">
        <f t="shared" si="2"/>
        <v>48</v>
      </c>
      <c r="AU8" s="407">
        <f t="shared" si="3"/>
        <v>64</v>
      </c>
      <c r="AV8" s="405">
        <f>100/AU8*AS8</f>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35</v>
      </c>
      <c r="B9" s="390">
        <v>2020</v>
      </c>
      <c r="C9" s="391">
        <v>1</v>
      </c>
      <c r="D9" s="391">
        <v>19</v>
      </c>
      <c r="E9" s="391">
        <v>4</v>
      </c>
      <c r="F9" s="391">
        <v>12</v>
      </c>
      <c r="G9" s="391">
        <v>1</v>
      </c>
      <c r="H9" s="391">
        <v>32</v>
      </c>
      <c r="I9" s="392" t="s">
        <v>31</v>
      </c>
      <c r="J9" s="392" t="s">
        <v>31</v>
      </c>
      <c r="K9" s="391" t="s">
        <v>31</v>
      </c>
      <c r="L9" s="391" t="s">
        <v>31</v>
      </c>
      <c r="M9" s="391" t="s">
        <v>31</v>
      </c>
      <c r="N9" s="391" t="s">
        <v>31</v>
      </c>
      <c r="O9" s="391">
        <v>0</v>
      </c>
      <c r="P9" s="391">
        <v>6</v>
      </c>
      <c r="Q9" s="391" t="s">
        <v>31</v>
      </c>
      <c r="R9" s="391" t="s">
        <v>31</v>
      </c>
      <c r="S9" s="391">
        <v>3</v>
      </c>
      <c r="T9" s="391">
        <v>21</v>
      </c>
      <c r="U9" s="392" t="s">
        <v>31</v>
      </c>
      <c r="V9" s="392" t="s">
        <v>31</v>
      </c>
      <c r="W9" s="391" t="s">
        <v>31</v>
      </c>
      <c r="X9" s="391" t="s">
        <v>31</v>
      </c>
      <c r="Y9" s="393" t="s">
        <v>31</v>
      </c>
      <c r="Z9" s="393" t="s">
        <v>31</v>
      </c>
      <c r="AA9" s="393" t="s">
        <v>31</v>
      </c>
      <c r="AB9" s="391" t="s">
        <v>31</v>
      </c>
      <c r="AC9" s="392" t="s">
        <v>31</v>
      </c>
      <c r="AD9" s="392" t="s">
        <v>31</v>
      </c>
      <c r="AE9" s="392" t="s">
        <v>31</v>
      </c>
      <c r="AF9" s="392" t="s">
        <v>31</v>
      </c>
      <c r="AG9" s="392" t="s">
        <v>31</v>
      </c>
      <c r="AH9" s="392" t="s">
        <v>31</v>
      </c>
      <c r="AI9" s="407" t="s">
        <v>31</v>
      </c>
      <c r="AJ9" s="407" t="s">
        <v>31</v>
      </c>
      <c r="AK9" s="393" t="s">
        <v>31</v>
      </c>
      <c r="AL9" s="391" t="s">
        <v>31</v>
      </c>
      <c r="AM9" s="393" t="s">
        <v>31</v>
      </c>
      <c r="AN9" s="391" t="s">
        <v>31</v>
      </c>
      <c r="AO9" s="403">
        <v>0</v>
      </c>
      <c r="AP9" s="403">
        <v>1</v>
      </c>
      <c r="AQ9" s="404" t="s">
        <v>31</v>
      </c>
      <c r="AR9" s="404" t="s">
        <v>31</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390">
        <v>2022</v>
      </c>
      <c r="C10" s="391">
        <v>1</v>
      </c>
      <c r="D10" s="391">
        <v>10</v>
      </c>
      <c r="E10" s="391">
        <v>2</v>
      </c>
      <c r="F10" s="391">
        <v>4</v>
      </c>
      <c r="G10" s="391">
        <v>0</v>
      </c>
      <c r="H10" s="391">
        <v>13</v>
      </c>
      <c r="I10" s="392" t="s">
        <v>31</v>
      </c>
      <c r="J10" s="392" t="s">
        <v>31</v>
      </c>
      <c r="K10" s="391" t="s">
        <v>31</v>
      </c>
      <c r="L10" s="391" t="s">
        <v>31</v>
      </c>
      <c r="M10" s="391" t="s">
        <v>31</v>
      </c>
      <c r="N10" s="391" t="s">
        <v>31</v>
      </c>
      <c r="O10" s="391">
        <v>0</v>
      </c>
      <c r="P10" s="391">
        <v>2</v>
      </c>
      <c r="Q10" s="391">
        <v>5</v>
      </c>
      <c r="R10" s="391">
        <v>14</v>
      </c>
      <c r="S10" s="391" t="s">
        <v>31</v>
      </c>
      <c r="T10" s="391" t="s">
        <v>31</v>
      </c>
      <c r="U10" s="392" t="s">
        <v>31</v>
      </c>
      <c r="V10" s="392" t="s">
        <v>31</v>
      </c>
      <c r="W10" s="391" t="s">
        <v>31</v>
      </c>
      <c r="X10" s="391" t="s">
        <v>31</v>
      </c>
      <c r="Y10" s="393" t="s">
        <v>31</v>
      </c>
      <c r="Z10" s="393" t="s">
        <v>31</v>
      </c>
      <c r="AA10" s="393" t="s">
        <v>31</v>
      </c>
      <c r="AB10" s="391" t="s">
        <v>31</v>
      </c>
      <c r="AC10" s="392" t="s">
        <v>31</v>
      </c>
      <c r="AD10" s="392" t="s">
        <v>31</v>
      </c>
      <c r="AE10" s="392" t="s">
        <v>31</v>
      </c>
      <c r="AF10" s="392" t="s">
        <v>31</v>
      </c>
      <c r="AG10" s="392" t="s">
        <v>31</v>
      </c>
      <c r="AH10" s="392" t="s">
        <v>31</v>
      </c>
      <c r="AI10" s="407" t="s">
        <v>31</v>
      </c>
      <c r="AJ10" s="407" t="s">
        <v>31</v>
      </c>
      <c r="AK10" s="393" t="s">
        <v>31</v>
      </c>
      <c r="AL10" s="391" t="s">
        <v>31</v>
      </c>
      <c r="AM10" s="393" t="s">
        <v>31</v>
      </c>
      <c r="AN10" s="391" t="s">
        <v>31</v>
      </c>
      <c r="AO10" s="402">
        <v>2</v>
      </c>
      <c r="AP10" s="402">
        <v>2</v>
      </c>
      <c r="AQ10" s="376" t="s">
        <v>31</v>
      </c>
      <c r="AR10" s="376" t="s">
        <v>31</v>
      </c>
      <c r="AS10" s="407">
        <f t="shared" si="1"/>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390">
        <v>2022</v>
      </c>
      <c r="C11" s="391">
        <v>4</v>
      </c>
      <c r="D11" s="391">
        <v>12</v>
      </c>
      <c r="E11" s="391">
        <v>1</v>
      </c>
      <c r="F11" s="391">
        <v>1</v>
      </c>
      <c r="G11" s="391">
        <v>2</v>
      </c>
      <c r="H11" s="391">
        <v>13</v>
      </c>
      <c r="I11" s="392" t="s">
        <v>31</v>
      </c>
      <c r="J11" s="392" t="s">
        <v>31</v>
      </c>
      <c r="K11" s="391" t="s">
        <v>31</v>
      </c>
      <c r="L11" s="391" t="s">
        <v>31</v>
      </c>
      <c r="M11" s="391" t="s">
        <v>31</v>
      </c>
      <c r="N11" s="391" t="s">
        <v>31</v>
      </c>
      <c r="O11" s="391">
        <v>3</v>
      </c>
      <c r="P11" s="391">
        <v>2</v>
      </c>
      <c r="Q11" s="391">
        <v>3</v>
      </c>
      <c r="R11" s="391">
        <v>12</v>
      </c>
      <c r="S11" s="391" t="s">
        <v>31</v>
      </c>
      <c r="T11" s="391" t="s">
        <v>31</v>
      </c>
      <c r="U11" s="392" t="s">
        <v>31</v>
      </c>
      <c r="V11" s="392" t="s">
        <v>31</v>
      </c>
      <c r="W11" s="391" t="s">
        <v>31</v>
      </c>
      <c r="X11" s="391" t="s">
        <v>31</v>
      </c>
      <c r="Y11" s="393" t="s">
        <v>31</v>
      </c>
      <c r="Z11" s="393" t="s">
        <v>31</v>
      </c>
      <c r="AA11" s="393">
        <v>3</v>
      </c>
      <c r="AB11" s="391">
        <v>4</v>
      </c>
      <c r="AC11" s="392" t="s">
        <v>31</v>
      </c>
      <c r="AD11" s="392" t="s">
        <v>31</v>
      </c>
      <c r="AE11" s="392" t="s">
        <v>31</v>
      </c>
      <c r="AF11" s="392" t="s">
        <v>31</v>
      </c>
      <c r="AG11" s="392" t="s">
        <v>31</v>
      </c>
      <c r="AH11" s="392" t="s">
        <v>31</v>
      </c>
      <c r="AI11" s="407" t="s">
        <v>31</v>
      </c>
      <c r="AJ11" s="407" t="s">
        <v>31</v>
      </c>
      <c r="AK11" s="393" t="s">
        <v>31</v>
      </c>
      <c r="AL11" s="391" t="s">
        <v>31</v>
      </c>
      <c r="AM11" s="393" t="s">
        <v>31</v>
      </c>
      <c r="AN11" s="391" t="s">
        <v>31</v>
      </c>
      <c r="AO11" s="402">
        <v>0</v>
      </c>
      <c r="AP11" s="402">
        <v>0</v>
      </c>
      <c r="AQ11" s="376" t="s">
        <v>31</v>
      </c>
      <c r="AR11" s="376" t="s">
        <v>31</v>
      </c>
      <c r="AS11" s="407">
        <f t="shared" si="1"/>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390">
        <v>2022</v>
      </c>
      <c r="C12" s="391">
        <v>2</v>
      </c>
      <c r="D12" s="391">
        <v>9</v>
      </c>
      <c r="E12" s="391">
        <v>4</v>
      </c>
      <c r="F12" s="391">
        <v>4</v>
      </c>
      <c r="G12" s="391">
        <v>3</v>
      </c>
      <c r="H12" s="391">
        <v>15</v>
      </c>
      <c r="I12" s="392" t="s">
        <v>31</v>
      </c>
      <c r="J12" s="392" t="s">
        <v>31</v>
      </c>
      <c r="K12" s="391" t="s">
        <v>31</v>
      </c>
      <c r="L12" s="391" t="s">
        <v>31</v>
      </c>
      <c r="M12" s="391" t="s">
        <v>31</v>
      </c>
      <c r="N12" s="391" t="s">
        <v>31</v>
      </c>
      <c r="O12" s="391">
        <v>0</v>
      </c>
      <c r="P12" s="391">
        <v>3</v>
      </c>
      <c r="Q12" s="391">
        <v>2</v>
      </c>
      <c r="R12" s="391">
        <v>10</v>
      </c>
      <c r="S12" s="391" t="s">
        <v>31</v>
      </c>
      <c r="T12" s="391" t="s">
        <v>31</v>
      </c>
      <c r="U12" s="392" t="s">
        <v>31</v>
      </c>
      <c r="V12" s="392" t="s">
        <v>31</v>
      </c>
      <c r="W12" s="391" t="s">
        <v>31</v>
      </c>
      <c r="X12" s="391" t="s">
        <v>31</v>
      </c>
      <c r="Y12" s="393" t="s">
        <v>31</v>
      </c>
      <c r="Z12" s="393" t="s">
        <v>31</v>
      </c>
      <c r="AA12" s="393">
        <v>4</v>
      </c>
      <c r="AB12" s="391">
        <v>4</v>
      </c>
      <c r="AC12" s="392" t="s">
        <v>31</v>
      </c>
      <c r="AD12" s="392" t="s">
        <v>31</v>
      </c>
      <c r="AE12" s="392" t="s">
        <v>31</v>
      </c>
      <c r="AF12" s="392" t="s">
        <v>31</v>
      </c>
      <c r="AG12" s="392" t="s">
        <v>31</v>
      </c>
      <c r="AH12" s="392" t="s">
        <v>31</v>
      </c>
      <c r="AI12" s="407" t="s">
        <v>31</v>
      </c>
      <c r="AJ12" s="407" t="s">
        <v>31</v>
      </c>
      <c r="AK12" s="393" t="s">
        <v>31</v>
      </c>
      <c r="AL12" s="391" t="s">
        <v>31</v>
      </c>
      <c r="AM12" s="393" t="s">
        <v>31</v>
      </c>
      <c r="AN12" s="391" t="s">
        <v>31</v>
      </c>
      <c r="AO12" s="402">
        <v>0</v>
      </c>
      <c r="AP12" s="402">
        <v>0</v>
      </c>
      <c r="AQ12" s="376" t="s">
        <v>31</v>
      </c>
      <c r="AR12" s="376" t="s">
        <v>31</v>
      </c>
      <c r="AS12" s="407">
        <f t="shared" si="1"/>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390">
        <v>2022</v>
      </c>
      <c r="C13" s="391">
        <v>4</v>
      </c>
      <c r="D13" s="391">
        <v>14</v>
      </c>
      <c r="E13" s="391">
        <v>4</v>
      </c>
      <c r="F13" s="391">
        <v>4</v>
      </c>
      <c r="G13" s="391">
        <v>2</v>
      </c>
      <c r="H13" s="391">
        <v>16</v>
      </c>
      <c r="I13" s="391" t="s">
        <v>31</v>
      </c>
      <c r="J13" s="391" t="s">
        <v>31</v>
      </c>
      <c r="K13" s="391">
        <v>0</v>
      </c>
      <c r="L13" s="391">
        <v>0</v>
      </c>
      <c r="M13" s="391" t="s">
        <v>31</v>
      </c>
      <c r="N13" s="391" t="s">
        <v>31</v>
      </c>
      <c r="O13" s="391">
        <v>3</v>
      </c>
      <c r="P13" s="391">
        <v>3</v>
      </c>
      <c r="Q13" s="391">
        <v>5</v>
      </c>
      <c r="R13" s="391">
        <v>14</v>
      </c>
      <c r="S13" s="391" t="s">
        <v>31</v>
      </c>
      <c r="T13" s="391" t="s">
        <v>31</v>
      </c>
      <c r="U13" s="391" t="s">
        <v>31</v>
      </c>
      <c r="V13" s="391" t="s">
        <v>31</v>
      </c>
      <c r="W13" s="391" t="s">
        <v>31</v>
      </c>
      <c r="X13" s="391" t="s">
        <v>31</v>
      </c>
      <c r="Y13" s="391" t="s">
        <v>31</v>
      </c>
      <c r="Z13" s="391" t="s">
        <v>31</v>
      </c>
      <c r="AA13" s="391">
        <v>5</v>
      </c>
      <c r="AB13" s="391">
        <v>5</v>
      </c>
      <c r="AC13" s="391" t="s">
        <v>31</v>
      </c>
      <c r="AD13" s="391" t="s">
        <v>31</v>
      </c>
      <c r="AE13" s="391" t="s">
        <v>31</v>
      </c>
      <c r="AF13" s="391" t="s">
        <v>31</v>
      </c>
      <c r="AG13" s="391" t="s">
        <v>31</v>
      </c>
      <c r="AH13" s="391" t="s">
        <v>31</v>
      </c>
      <c r="AI13" s="391" t="s">
        <v>31</v>
      </c>
      <c r="AJ13" s="391" t="s">
        <v>31</v>
      </c>
      <c r="AK13" s="391" t="s">
        <v>31</v>
      </c>
      <c r="AL13" s="391" t="s">
        <v>31</v>
      </c>
      <c r="AM13" s="391" t="s">
        <v>31</v>
      </c>
      <c r="AN13" s="391" t="s">
        <v>31</v>
      </c>
      <c r="AO13" s="402">
        <v>1</v>
      </c>
      <c r="AP13" s="402">
        <v>0</v>
      </c>
      <c r="AQ13" s="376" t="s">
        <v>31</v>
      </c>
      <c r="AR13" s="376" t="s">
        <v>31</v>
      </c>
      <c r="AS13" s="407">
        <f t="shared" si="1"/>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390">
        <v>2021</v>
      </c>
      <c r="C14" s="391">
        <v>6</v>
      </c>
      <c r="D14" s="391">
        <v>17</v>
      </c>
      <c r="E14" s="391">
        <v>11</v>
      </c>
      <c r="F14" s="391">
        <v>10</v>
      </c>
      <c r="G14" s="391">
        <v>1</v>
      </c>
      <c r="H14" s="391">
        <v>17</v>
      </c>
      <c r="I14" s="392" t="s">
        <v>31</v>
      </c>
      <c r="J14" s="392" t="s">
        <v>31</v>
      </c>
      <c r="K14" s="435">
        <v>0</v>
      </c>
      <c r="L14" s="410">
        <v>0</v>
      </c>
      <c r="M14" s="391">
        <v>2</v>
      </c>
      <c r="N14" s="391">
        <v>2</v>
      </c>
      <c r="O14" s="391">
        <v>2</v>
      </c>
      <c r="P14" s="391">
        <v>1</v>
      </c>
      <c r="Q14" s="391">
        <v>8</v>
      </c>
      <c r="R14" s="391">
        <v>18</v>
      </c>
      <c r="S14" s="391" t="s">
        <v>31</v>
      </c>
      <c r="T14" s="391" t="s">
        <v>31</v>
      </c>
      <c r="U14" s="392" t="s">
        <v>31</v>
      </c>
      <c r="V14" s="392" t="s">
        <v>31</v>
      </c>
      <c r="W14" s="391" t="s">
        <v>31</v>
      </c>
      <c r="X14" s="391" t="s">
        <v>31</v>
      </c>
      <c r="Y14" s="393" t="s">
        <v>31</v>
      </c>
      <c r="Z14" s="393" t="s">
        <v>31</v>
      </c>
      <c r="AA14" s="393">
        <v>6</v>
      </c>
      <c r="AB14" s="391">
        <v>7</v>
      </c>
      <c r="AC14" s="392" t="s">
        <v>31</v>
      </c>
      <c r="AD14" s="392" t="s">
        <v>31</v>
      </c>
      <c r="AE14" s="392" t="s">
        <v>31</v>
      </c>
      <c r="AF14" s="392" t="s">
        <v>31</v>
      </c>
      <c r="AG14" s="392" t="s">
        <v>31</v>
      </c>
      <c r="AH14" s="392" t="s">
        <v>31</v>
      </c>
      <c r="AI14" s="407">
        <v>0</v>
      </c>
      <c r="AJ14" s="407">
        <v>1</v>
      </c>
      <c r="AK14" s="393" t="s">
        <v>31</v>
      </c>
      <c r="AL14" s="391" t="s">
        <v>31</v>
      </c>
      <c r="AM14" s="393" t="s">
        <v>31</v>
      </c>
      <c r="AN14" s="391" t="s">
        <v>31</v>
      </c>
      <c r="AO14" s="402">
        <v>1</v>
      </c>
      <c r="AP14" s="402">
        <v>0</v>
      </c>
      <c r="AQ14" s="376" t="s">
        <v>31</v>
      </c>
      <c r="AR14" s="376" t="s">
        <v>31</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390">
        <v>2021</v>
      </c>
      <c r="C15" s="391">
        <v>2</v>
      </c>
      <c r="D15" s="391">
        <v>20</v>
      </c>
      <c r="E15" s="391">
        <v>9</v>
      </c>
      <c r="F15" s="391">
        <v>11</v>
      </c>
      <c r="G15" s="391">
        <v>4</v>
      </c>
      <c r="H15" s="391">
        <v>17</v>
      </c>
      <c r="I15" s="392" t="s">
        <v>31</v>
      </c>
      <c r="J15" s="392" t="s">
        <v>31</v>
      </c>
      <c r="K15" s="391">
        <v>0</v>
      </c>
      <c r="L15" s="391">
        <v>1</v>
      </c>
      <c r="M15" s="391" t="s">
        <v>31</v>
      </c>
      <c r="N15" s="391" t="s">
        <v>31</v>
      </c>
      <c r="O15" s="391">
        <v>2</v>
      </c>
      <c r="P15" s="391">
        <v>4</v>
      </c>
      <c r="Q15" s="391">
        <v>8</v>
      </c>
      <c r="R15" s="391">
        <v>12</v>
      </c>
      <c r="S15" s="391" t="s">
        <v>31</v>
      </c>
      <c r="T15" s="391" t="s">
        <v>31</v>
      </c>
      <c r="U15" s="392" t="s">
        <v>31</v>
      </c>
      <c r="V15" s="392" t="s">
        <v>31</v>
      </c>
      <c r="W15" s="391" t="s">
        <v>31</v>
      </c>
      <c r="X15" s="391" t="s">
        <v>31</v>
      </c>
      <c r="Y15" s="393" t="s">
        <v>31</v>
      </c>
      <c r="Z15" s="393" t="s">
        <v>31</v>
      </c>
      <c r="AA15" s="393">
        <v>5</v>
      </c>
      <c r="AB15" s="391">
        <v>5</v>
      </c>
      <c r="AC15" s="392" t="s">
        <v>31</v>
      </c>
      <c r="AD15" s="392" t="s">
        <v>31</v>
      </c>
      <c r="AE15" s="392" t="s">
        <v>31</v>
      </c>
      <c r="AF15" s="392" t="s">
        <v>31</v>
      </c>
      <c r="AG15" s="392" t="s">
        <v>31</v>
      </c>
      <c r="AH15" s="392" t="s">
        <v>31</v>
      </c>
      <c r="AI15" s="407" t="s">
        <v>31</v>
      </c>
      <c r="AJ15" s="407" t="s">
        <v>31</v>
      </c>
      <c r="AK15" s="393" t="s">
        <v>31</v>
      </c>
      <c r="AL15" s="391" t="s">
        <v>31</v>
      </c>
      <c r="AM15" s="393" t="s">
        <v>31</v>
      </c>
      <c r="AN15" s="391" t="s">
        <v>31</v>
      </c>
      <c r="AO15" s="402">
        <v>0</v>
      </c>
      <c r="AP15" s="402">
        <v>0</v>
      </c>
      <c r="AQ15" s="376" t="s">
        <v>31</v>
      </c>
      <c r="AR15" s="376" t="s">
        <v>31</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390">
        <v>2020</v>
      </c>
      <c r="C16" s="391">
        <v>1</v>
      </c>
      <c r="D16" s="391">
        <v>6</v>
      </c>
      <c r="E16" s="391">
        <v>15</v>
      </c>
      <c r="F16" s="391">
        <v>15</v>
      </c>
      <c r="G16" s="391">
        <v>3</v>
      </c>
      <c r="H16" s="391">
        <v>8</v>
      </c>
      <c r="I16" s="392">
        <v>5</v>
      </c>
      <c r="J16" s="392">
        <v>9</v>
      </c>
      <c r="K16" s="391">
        <v>1</v>
      </c>
      <c r="L16" s="391">
        <v>2</v>
      </c>
      <c r="M16" s="391" t="s">
        <v>31</v>
      </c>
      <c r="N16" s="391" t="s">
        <v>31</v>
      </c>
      <c r="O16" s="391">
        <v>3</v>
      </c>
      <c r="P16" s="391">
        <v>5</v>
      </c>
      <c r="Q16" s="391" t="s">
        <v>31</v>
      </c>
      <c r="R16" s="391" t="s">
        <v>31</v>
      </c>
      <c r="S16" s="391">
        <v>4</v>
      </c>
      <c r="T16" s="391">
        <v>3</v>
      </c>
      <c r="U16" s="392" t="s">
        <v>31</v>
      </c>
      <c r="V16" s="392" t="s">
        <v>31</v>
      </c>
      <c r="W16" s="391" t="s">
        <v>31</v>
      </c>
      <c r="X16" s="391" t="s">
        <v>31</v>
      </c>
      <c r="Y16" s="393" t="s">
        <v>31</v>
      </c>
      <c r="Z16" s="393" t="s">
        <v>31</v>
      </c>
      <c r="AA16" s="393">
        <v>10</v>
      </c>
      <c r="AB16" s="391">
        <v>8</v>
      </c>
      <c r="AC16" s="392" t="s">
        <v>31</v>
      </c>
      <c r="AD16" s="392" t="s">
        <v>31</v>
      </c>
      <c r="AE16" s="392" t="s">
        <v>31</v>
      </c>
      <c r="AF16" s="392" t="s">
        <v>31</v>
      </c>
      <c r="AG16" s="392" t="s">
        <v>31</v>
      </c>
      <c r="AH16" s="392" t="s">
        <v>31</v>
      </c>
      <c r="AI16" s="392" t="s">
        <v>31</v>
      </c>
      <c r="AJ16" s="392" t="s">
        <v>31</v>
      </c>
      <c r="AK16" s="393" t="s">
        <v>31</v>
      </c>
      <c r="AL16" s="391" t="s">
        <v>31</v>
      </c>
      <c r="AM16" s="393" t="s">
        <v>31</v>
      </c>
      <c r="AN16" s="391" t="s">
        <v>31</v>
      </c>
      <c r="AO16" s="402">
        <v>0</v>
      </c>
      <c r="AP16" s="402">
        <v>2</v>
      </c>
      <c r="AQ16" s="376" t="s">
        <v>31</v>
      </c>
      <c r="AR16" s="376" t="s">
        <v>31</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 customHeight="1">
      <c r="A17" s="154" t="s">
        <v>111</v>
      </c>
      <c r="B17" s="390">
        <v>2019</v>
      </c>
      <c r="C17" s="391">
        <v>5</v>
      </c>
      <c r="D17" s="391">
        <v>12</v>
      </c>
      <c r="E17" s="391">
        <v>11</v>
      </c>
      <c r="F17" s="391">
        <v>11</v>
      </c>
      <c r="G17" s="391">
        <v>4</v>
      </c>
      <c r="H17" s="391">
        <v>17</v>
      </c>
      <c r="I17" s="392" t="s">
        <v>31</v>
      </c>
      <c r="J17" s="392" t="s">
        <v>31</v>
      </c>
      <c r="K17" s="391">
        <v>3</v>
      </c>
      <c r="L17" s="391">
        <v>1</v>
      </c>
      <c r="M17" s="391" t="s">
        <v>31</v>
      </c>
      <c r="N17" s="391" t="s">
        <v>31</v>
      </c>
      <c r="O17" s="391">
        <v>2</v>
      </c>
      <c r="P17" s="391">
        <v>1</v>
      </c>
      <c r="Q17" s="391" t="s">
        <v>31</v>
      </c>
      <c r="R17" s="391" t="s">
        <v>31</v>
      </c>
      <c r="S17" s="391">
        <v>2</v>
      </c>
      <c r="T17" s="391">
        <v>6</v>
      </c>
      <c r="U17" s="392">
        <v>0</v>
      </c>
      <c r="V17" s="392">
        <v>0</v>
      </c>
      <c r="W17" s="391" t="s">
        <v>31</v>
      </c>
      <c r="X17" s="391" t="s">
        <v>31</v>
      </c>
      <c r="Y17" s="393" t="s">
        <v>31</v>
      </c>
      <c r="Z17" s="393" t="s">
        <v>31</v>
      </c>
      <c r="AA17" s="393">
        <v>8</v>
      </c>
      <c r="AB17" s="391">
        <v>6</v>
      </c>
      <c r="AC17" s="392" t="s">
        <v>31</v>
      </c>
      <c r="AD17" s="392" t="s">
        <v>31</v>
      </c>
      <c r="AE17" s="392" t="s">
        <v>31</v>
      </c>
      <c r="AF17" s="392" t="s">
        <v>31</v>
      </c>
      <c r="AG17" s="392" t="s">
        <v>31</v>
      </c>
      <c r="AH17" s="392" t="s">
        <v>31</v>
      </c>
      <c r="AI17" s="407" t="s">
        <v>31</v>
      </c>
      <c r="AJ17" s="407" t="s">
        <v>31</v>
      </c>
      <c r="AK17" s="393" t="s">
        <v>31</v>
      </c>
      <c r="AL17" s="391" t="s">
        <v>31</v>
      </c>
      <c r="AM17" s="393" t="s">
        <v>31</v>
      </c>
      <c r="AN17" s="391" t="s">
        <v>31</v>
      </c>
      <c r="AO17" s="402">
        <v>1</v>
      </c>
      <c r="AP17" s="402">
        <v>0</v>
      </c>
      <c r="AQ17" s="376" t="s">
        <v>31</v>
      </c>
      <c r="AR17" s="376" t="s">
        <v>31</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 customHeight="1">
      <c r="A18" s="154" t="s">
        <v>45</v>
      </c>
      <c r="B18" s="390">
        <v>2020</v>
      </c>
      <c r="C18" s="391">
        <v>1</v>
      </c>
      <c r="D18" s="391">
        <v>7</v>
      </c>
      <c r="E18" s="391">
        <v>4</v>
      </c>
      <c r="F18" s="391">
        <v>8</v>
      </c>
      <c r="G18" s="391">
        <v>2</v>
      </c>
      <c r="H18" s="391">
        <v>18</v>
      </c>
      <c r="I18" s="392" t="s">
        <v>31</v>
      </c>
      <c r="J18" s="392" t="s">
        <v>31</v>
      </c>
      <c r="K18" s="391">
        <v>1</v>
      </c>
      <c r="L18" s="391">
        <v>1</v>
      </c>
      <c r="M18" s="391" t="s">
        <v>31</v>
      </c>
      <c r="N18" s="391" t="s">
        <v>31</v>
      </c>
      <c r="O18" s="391">
        <v>3</v>
      </c>
      <c r="P18" s="391">
        <v>2</v>
      </c>
      <c r="Q18" s="391" t="s">
        <v>31</v>
      </c>
      <c r="R18" s="391" t="s">
        <v>31</v>
      </c>
      <c r="S18" s="391">
        <v>1</v>
      </c>
      <c r="T18" s="391">
        <v>1</v>
      </c>
      <c r="U18" s="392" t="s">
        <v>31</v>
      </c>
      <c r="V18" s="392" t="s">
        <v>31</v>
      </c>
      <c r="W18" s="391" t="s">
        <v>31</v>
      </c>
      <c r="X18" s="391" t="s">
        <v>31</v>
      </c>
      <c r="Y18" s="393" t="s">
        <v>31</v>
      </c>
      <c r="Z18" s="393" t="s">
        <v>31</v>
      </c>
      <c r="AA18" s="393">
        <v>2</v>
      </c>
      <c r="AB18" s="391">
        <v>3</v>
      </c>
      <c r="AC18" s="392">
        <v>2</v>
      </c>
      <c r="AD18" s="392">
        <v>2</v>
      </c>
      <c r="AE18" s="392" t="s">
        <v>31</v>
      </c>
      <c r="AF18" s="392" t="s">
        <v>31</v>
      </c>
      <c r="AG18" s="392" t="s">
        <v>31</v>
      </c>
      <c r="AH18" s="392" t="s">
        <v>31</v>
      </c>
      <c r="AI18" s="407">
        <v>0</v>
      </c>
      <c r="AJ18" s="407">
        <v>2</v>
      </c>
      <c r="AK18" s="393" t="s">
        <v>31</v>
      </c>
      <c r="AL18" s="391" t="s">
        <v>31</v>
      </c>
      <c r="AM18" s="393" t="s">
        <v>31</v>
      </c>
      <c r="AN18" s="391" t="s">
        <v>31</v>
      </c>
      <c r="AO18" s="402" t="s">
        <v>31</v>
      </c>
      <c r="AP18" s="402" t="s">
        <v>31</v>
      </c>
      <c r="AQ18" s="376" t="s">
        <v>31</v>
      </c>
      <c r="AR18" s="376" t="s">
        <v>31</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112</v>
      </c>
      <c r="B19" s="390">
        <v>2019</v>
      </c>
      <c r="C19" s="391">
        <v>7</v>
      </c>
      <c r="D19" s="391">
        <v>17</v>
      </c>
      <c r="E19" s="391">
        <v>4</v>
      </c>
      <c r="F19" s="391">
        <v>5</v>
      </c>
      <c r="G19" s="391">
        <v>0</v>
      </c>
      <c r="H19" s="391">
        <v>7</v>
      </c>
      <c r="I19" s="392" t="s">
        <v>31</v>
      </c>
      <c r="J19" s="392" t="s">
        <v>31</v>
      </c>
      <c r="K19" s="391">
        <v>0</v>
      </c>
      <c r="L19" s="391">
        <v>2</v>
      </c>
      <c r="M19" s="391" t="s">
        <v>31</v>
      </c>
      <c r="N19" s="391" t="s">
        <v>31</v>
      </c>
      <c r="O19" s="391" t="s">
        <v>31</v>
      </c>
      <c r="P19" s="391" t="s">
        <v>31</v>
      </c>
      <c r="Q19" s="391" t="s">
        <v>31</v>
      </c>
      <c r="R19" s="391" t="s">
        <v>31</v>
      </c>
      <c r="S19" s="391">
        <v>1</v>
      </c>
      <c r="T19" s="391">
        <v>2</v>
      </c>
      <c r="U19" s="392" t="s">
        <v>31</v>
      </c>
      <c r="V19" s="392" t="s">
        <v>31</v>
      </c>
      <c r="W19" s="391" t="s">
        <v>31</v>
      </c>
      <c r="X19" s="391" t="s">
        <v>31</v>
      </c>
      <c r="Y19" s="393" t="s">
        <v>31</v>
      </c>
      <c r="Z19" s="393" t="s">
        <v>31</v>
      </c>
      <c r="AA19" s="393" t="s">
        <v>31</v>
      </c>
      <c r="AB19" s="391" t="s">
        <v>31</v>
      </c>
      <c r="AC19" s="392" t="s">
        <v>31</v>
      </c>
      <c r="AD19" s="392" t="s">
        <v>31</v>
      </c>
      <c r="AE19" s="392" t="s">
        <v>31</v>
      </c>
      <c r="AF19" s="392" t="s">
        <v>31</v>
      </c>
      <c r="AG19" s="392" t="s">
        <v>31</v>
      </c>
      <c r="AH19" s="392" t="s">
        <v>31</v>
      </c>
      <c r="AI19" s="407" t="s">
        <v>31</v>
      </c>
      <c r="AJ19" s="407" t="s">
        <v>31</v>
      </c>
      <c r="AK19" s="393" t="s">
        <v>31</v>
      </c>
      <c r="AL19" s="391" t="s">
        <v>31</v>
      </c>
      <c r="AM19" s="393" t="s">
        <v>31</v>
      </c>
      <c r="AN19" s="391" t="s">
        <v>31</v>
      </c>
      <c r="AO19" s="402">
        <v>10</v>
      </c>
      <c r="AP19" s="402">
        <v>10</v>
      </c>
      <c r="AQ19" s="376" t="s">
        <v>31</v>
      </c>
      <c r="AR19" s="376" t="s">
        <v>31</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390">
        <v>2019</v>
      </c>
      <c r="C20" s="391" t="s">
        <v>48</v>
      </c>
      <c r="D20" s="391" t="s">
        <v>48</v>
      </c>
      <c r="E20" s="391" t="s">
        <v>48</v>
      </c>
      <c r="F20" s="391" t="s">
        <v>48</v>
      </c>
      <c r="G20" s="391" t="s">
        <v>48</v>
      </c>
      <c r="H20" s="391" t="s">
        <v>48</v>
      </c>
      <c r="I20" s="392" t="s">
        <v>48</v>
      </c>
      <c r="J20" s="392" t="s">
        <v>48</v>
      </c>
      <c r="K20" s="391" t="s">
        <v>48</v>
      </c>
      <c r="L20" s="391" t="s">
        <v>48</v>
      </c>
      <c r="M20" s="391" t="s">
        <v>48</v>
      </c>
      <c r="N20" s="391" t="s">
        <v>48</v>
      </c>
      <c r="O20" s="391" t="s">
        <v>48</v>
      </c>
      <c r="P20" s="391" t="s">
        <v>48</v>
      </c>
      <c r="Q20" s="391" t="s">
        <v>49</v>
      </c>
      <c r="R20" s="391" t="s">
        <v>49</v>
      </c>
      <c r="S20" s="391" t="s">
        <v>48</v>
      </c>
      <c r="T20" s="391" t="s">
        <v>48</v>
      </c>
      <c r="U20" s="392" t="s">
        <v>48</v>
      </c>
      <c r="V20" s="392" t="s">
        <v>48</v>
      </c>
      <c r="W20" s="391" t="s">
        <v>48</v>
      </c>
      <c r="X20" s="391" t="s">
        <v>48</v>
      </c>
      <c r="Y20" s="393" t="s">
        <v>48</v>
      </c>
      <c r="Z20" s="393" t="s">
        <v>48</v>
      </c>
      <c r="AA20" s="393" t="s">
        <v>48</v>
      </c>
      <c r="AB20" s="391" t="s">
        <v>48</v>
      </c>
      <c r="AC20" s="392" t="s">
        <v>48</v>
      </c>
      <c r="AD20" s="392" t="s">
        <v>48</v>
      </c>
      <c r="AE20" s="392" t="s">
        <v>48</v>
      </c>
      <c r="AF20" s="392" t="s">
        <v>48</v>
      </c>
      <c r="AG20" s="392" t="s">
        <v>48</v>
      </c>
      <c r="AH20" s="392" t="s">
        <v>48</v>
      </c>
      <c r="AI20" s="407" t="s">
        <v>48</v>
      </c>
      <c r="AJ20" s="407" t="s">
        <v>48</v>
      </c>
      <c r="AK20" s="393" t="s">
        <v>48</v>
      </c>
      <c r="AL20" s="391" t="s">
        <v>48</v>
      </c>
      <c r="AM20" s="393" t="s">
        <v>48</v>
      </c>
      <c r="AN20" s="391" t="s">
        <v>48</v>
      </c>
      <c r="AO20" s="393" t="s">
        <v>48</v>
      </c>
      <c r="AP20" s="391" t="s">
        <v>48</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390">
        <v>2020</v>
      </c>
      <c r="C21" s="391">
        <v>6</v>
      </c>
      <c r="D21" s="391">
        <v>16</v>
      </c>
      <c r="E21" s="391">
        <v>8</v>
      </c>
      <c r="F21" s="391">
        <v>11</v>
      </c>
      <c r="G21" s="391">
        <v>4</v>
      </c>
      <c r="H21" s="391">
        <v>31</v>
      </c>
      <c r="I21" s="392" t="s">
        <v>31</v>
      </c>
      <c r="J21" s="392" t="s">
        <v>31</v>
      </c>
      <c r="K21" s="391">
        <v>0</v>
      </c>
      <c r="L21" s="391">
        <v>2</v>
      </c>
      <c r="M21" s="391" t="s">
        <v>31</v>
      </c>
      <c r="N21" s="391" t="s">
        <v>31</v>
      </c>
      <c r="O21" s="391">
        <v>3</v>
      </c>
      <c r="P21" s="391">
        <v>2</v>
      </c>
      <c r="Q21" s="391" t="s">
        <v>31</v>
      </c>
      <c r="R21" s="391" t="s">
        <v>31</v>
      </c>
      <c r="S21" s="391">
        <v>8</v>
      </c>
      <c r="T21" s="391">
        <v>19</v>
      </c>
      <c r="U21" s="392" t="s">
        <v>31</v>
      </c>
      <c r="V21" s="392" t="s">
        <v>31</v>
      </c>
      <c r="W21" s="391" t="s">
        <v>31</v>
      </c>
      <c r="X21" s="391" t="s">
        <v>31</v>
      </c>
      <c r="Y21" s="393" t="s">
        <v>31</v>
      </c>
      <c r="Z21" s="393" t="s">
        <v>31</v>
      </c>
      <c r="AA21" s="393">
        <v>3</v>
      </c>
      <c r="AB21" s="391">
        <v>6</v>
      </c>
      <c r="AC21" s="392" t="s">
        <v>31</v>
      </c>
      <c r="AD21" s="392" t="s">
        <v>31</v>
      </c>
      <c r="AE21" s="392" t="s">
        <v>31</v>
      </c>
      <c r="AF21" s="392" t="s">
        <v>31</v>
      </c>
      <c r="AG21" s="392">
        <v>0</v>
      </c>
      <c r="AH21" s="392">
        <v>0</v>
      </c>
      <c r="AI21" s="407">
        <v>0</v>
      </c>
      <c r="AJ21" s="407">
        <v>0</v>
      </c>
      <c r="AK21" s="393" t="s">
        <v>31</v>
      </c>
      <c r="AL21" s="391" t="s">
        <v>31</v>
      </c>
      <c r="AM21" s="393" t="s">
        <v>31</v>
      </c>
      <c r="AN21" s="391" t="s">
        <v>31</v>
      </c>
      <c r="AO21" s="402">
        <v>0</v>
      </c>
      <c r="AP21" s="402">
        <v>1</v>
      </c>
      <c r="AQ21" s="376" t="s">
        <v>31</v>
      </c>
      <c r="AR21" s="376" t="s">
        <v>31</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390">
        <v>2022</v>
      </c>
      <c r="C22" s="391">
        <v>5</v>
      </c>
      <c r="D22" s="391">
        <v>22</v>
      </c>
      <c r="E22" s="391">
        <v>15</v>
      </c>
      <c r="F22" s="391">
        <v>10</v>
      </c>
      <c r="G22" s="391">
        <v>4</v>
      </c>
      <c r="H22" s="391">
        <v>21</v>
      </c>
      <c r="I22" s="392" t="s">
        <v>31</v>
      </c>
      <c r="J22" s="392" t="s">
        <v>31</v>
      </c>
      <c r="K22" s="391" t="s">
        <v>31</v>
      </c>
      <c r="L22" s="391" t="s">
        <v>31</v>
      </c>
      <c r="M22" s="391" t="s">
        <v>31</v>
      </c>
      <c r="N22" s="391" t="s">
        <v>31</v>
      </c>
      <c r="O22" s="391">
        <v>3</v>
      </c>
      <c r="P22" s="391">
        <v>4</v>
      </c>
      <c r="Q22" s="391">
        <v>12</v>
      </c>
      <c r="R22" s="391">
        <v>22</v>
      </c>
      <c r="S22" s="391" t="s">
        <v>31</v>
      </c>
      <c r="T22" s="391" t="s">
        <v>31</v>
      </c>
      <c r="U22" s="391" t="s">
        <v>31</v>
      </c>
      <c r="V22" s="391" t="s">
        <v>31</v>
      </c>
      <c r="W22" s="391" t="s">
        <v>31</v>
      </c>
      <c r="X22" s="391" t="s">
        <v>31</v>
      </c>
      <c r="Y22" s="393" t="s">
        <v>31</v>
      </c>
      <c r="Z22" s="393" t="s">
        <v>31</v>
      </c>
      <c r="AA22" s="393">
        <v>1</v>
      </c>
      <c r="AB22" s="391">
        <v>1</v>
      </c>
      <c r="AC22" s="392" t="s">
        <v>31</v>
      </c>
      <c r="AD22" s="392" t="s">
        <v>31</v>
      </c>
      <c r="AE22" s="392" t="s">
        <v>31</v>
      </c>
      <c r="AF22" s="392" t="s">
        <v>31</v>
      </c>
      <c r="AG22" s="392" t="s">
        <v>31</v>
      </c>
      <c r="AH22" s="392" t="s">
        <v>31</v>
      </c>
      <c r="AI22" s="407" t="s">
        <v>31</v>
      </c>
      <c r="AJ22" s="407" t="s">
        <v>31</v>
      </c>
      <c r="AK22" s="393" t="s">
        <v>31</v>
      </c>
      <c r="AL22" s="391" t="s">
        <v>31</v>
      </c>
      <c r="AM22" s="393" t="s">
        <v>31</v>
      </c>
      <c r="AN22" s="391" t="s">
        <v>31</v>
      </c>
      <c r="AO22" s="391" t="s">
        <v>31</v>
      </c>
      <c r="AP22" s="391" t="s">
        <v>31</v>
      </c>
      <c r="AQ22" s="376" t="s">
        <v>31</v>
      </c>
      <c r="AR22" s="376" t="s">
        <v>31</v>
      </c>
      <c r="AS22" s="407">
        <f t="shared" si="1"/>
        <v>40</v>
      </c>
      <c r="AT22" s="407">
        <f t="shared" si="2"/>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390">
        <v>2020</v>
      </c>
      <c r="C23" s="391">
        <v>5</v>
      </c>
      <c r="D23" s="391">
        <v>16</v>
      </c>
      <c r="E23" s="391">
        <v>12</v>
      </c>
      <c r="F23" s="391">
        <v>11</v>
      </c>
      <c r="G23" s="391">
        <v>11</v>
      </c>
      <c r="H23" s="391">
        <v>32</v>
      </c>
      <c r="I23" s="392" t="s">
        <v>31</v>
      </c>
      <c r="J23" s="392" t="s">
        <v>31</v>
      </c>
      <c r="K23" s="391">
        <v>1</v>
      </c>
      <c r="L23" s="391">
        <v>5</v>
      </c>
      <c r="M23" s="391" t="s">
        <v>31</v>
      </c>
      <c r="N23" s="391" t="s">
        <v>31</v>
      </c>
      <c r="O23" s="391">
        <v>4</v>
      </c>
      <c r="P23" s="391">
        <v>9</v>
      </c>
      <c r="Q23" s="391" t="s">
        <v>31</v>
      </c>
      <c r="R23" s="391" t="s">
        <v>31</v>
      </c>
      <c r="S23" s="391">
        <v>6</v>
      </c>
      <c r="T23" s="391">
        <v>12</v>
      </c>
      <c r="U23" s="392" t="s">
        <v>31</v>
      </c>
      <c r="V23" s="392" t="s">
        <v>31</v>
      </c>
      <c r="W23" s="391" t="s">
        <v>31</v>
      </c>
      <c r="X23" s="391" t="s">
        <v>31</v>
      </c>
      <c r="Y23" s="393" t="s">
        <v>31</v>
      </c>
      <c r="Z23" s="393" t="s">
        <v>31</v>
      </c>
      <c r="AA23" s="393">
        <v>5</v>
      </c>
      <c r="AB23" s="391">
        <v>9</v>
      </c>
      <c r="AC23" s="392" t="s">
        <v>31</v>
      </c>
      <c r="AD23" s="392" t="s">
        <v>31</v>
      </c>
      <c r="AE23" s="392" t="s">
        <v>31</v>
      </c>
      <c r="AF23" s="392" t="s">
        <v>31</v>
      </c>
      <c r="AG23" s="392" t="s">
        <v>31</v>
      </c>
      <c r="AH23" s="392" t="s">
        <v>31</v>
      </c>
      <c r="AI23" s="407">
        <v>0</v>
      </c>
      <c r="AJ23" s="407">
        <v>2</v>
      </c>
      <c r="AK23" s="393" t="s">
        <v>31</v>
      </c>
      <c r="AL23" s="391" t="s">
        <v>31</v>
      </c>
      <c r="AM23" s="393" t="s">
        <v>31</v>
      </c>
      <c r="AN23" s="391" t="s">
        <v>31</v>
      </c>
      <c r="AO23" s="402">
        <v>0</v>
      </c>
      <c r="AP23" s="402">
        <v>0</v>
      </c>
      <c r="AQ23" s="376" t="s">
        <v>31</v>
      </c>
      <c r="AR23" s="376" t="s">
        <v>31</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515">
        <v>2020</v>
      </c>
      <c r="C24" s="516">
        <v>7</v>
      </c>
      <c r="D24" s="516">
        <v>11</v>
      </c>
      <c r="E24" s="516">
        <v>9</v>
      </c>
      <c r="F24" s="516">
        <v>5</v>
      </c>
      <c r="G24" s="516">
        <v>7</v>
      </c>
      <c r="H24" s="516">
        <v>38</v>
      </c>
      <c r="I24" s="517" t="s">
        <v>31</v>
      </c>
      <c r="J24" s="517" t="s">
        <v>31</v>
      </c>
      <c r="K24" s="516">
        <v>2</v>
      </c>
      <c r="L24" s="516">
        <v>4</v>
      </c>
      <c r="M24" s="516" t="s">
        <v>31</v>
      </c>
      <c r="N24" s="516" t="s">
        <v>31</v>
      </c>
      <c r="O24" s="516">
        <v>2</v>
      </c>
      <c r="P24" s="516">
        <v>7</v>
      </c>
      <c r="Q24" s="516" t="s">
        <v>31</v>
      </c>
      <c r="R24" s="516" t="s">
        <v>31</v>
      </c>
      <c r="S24" s="516">
        <v>7</v>
      </c>
      <c r="T24" s="516">
        <v>11</v>
      </c>
      <c r="U24" s="517">
        <v>0</v>
      </c>
      <c r="V24" s="517">
        <v>0</v>
      </c>
      <c r="W24" s="516" t="s">
        <v>31</v>
      </c>
      <c r="X24" s="516" t="s">
        <v>31</v>
      </c>
      <c r="Y24" s="518" t="s">
        <v>31</v>
      </c>
      <c r="Z24" s="518" t="s">
        <v>31</v>
      </c>
      <c r="AA24" s="518">
        <v>7</v>
      </c>
      <c r="AB24" s="516">
        <v>7</v>
      </c>
      <c r="AC24" s="517" t="s">
        <v>31</v>
      </c>
      <c r="AD24" s="517" t="s">
        <v>31</v>
      </c>
      <c r="AE24" s="517" t="s">
        <v>31</v>
      </c>
      <c r="AF24" s="517" t="s">
        <v>31</v>
      </c>
      <c r="AG24" s="517" t="s">
        <v>31</v>
      </c>
      <c r="AH24" s="517" t="s">
        <v>31</v>
      </c>
      <c r="AI24" s="407">
        <v>0</v>
      </c>
      <c r="AJ24" s="407">
        <v>5</v>
      </c>
      <c r="AK24" s="518" t="s">
        <v>31</v>
      </c>
      <c r="AL24" s="516" t="s">
        <v>31</v>
      </c>
      <c r="AM24" s="518" t="s">
        <v>31</v>
      </c>
      <c r="AN24" s="516" t="s">
        <v>31</v>
      </c>
      <c r="AO24" s="402">
        <v>0</v>
      </c>
      <c r="AP24" s="402">
        <v>1</v>
      </c>
      <c r="AQ24" s="376" t="s">
        <v>31</v>
      </c>
      <c r="AR24" s="376" t="s">
        <v>31</v>
      </c>
      <c r="AS24" s="407">
        <f t="shared" si="1"/>
        <v>41</v>
      </c>
      <c r="AT24" s="407">
        <f t="shared" si="2"/>
        <v>89</v>
      </c>
      <c r="AU24" s="407">
        <f t="shared" si="3"/>
        <v>130</v>
      </c>
      <c r="AV24" s="405">
        <f t="shared" si="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390">
        <v>2019</v>
      </c>
      <c r="C25" s="391">
        <v>8</v>
      </c>
      <c r="D25" s="391">
        <v>15</v>
      </c>
      <c r="E25" s="391">
        <v>6</v>
      </c>
      <c r="F25" s="391">
        <v>7</v>
      </c>
      <c r="G25" s="391">
        <v>2</v>
      </c>
      <c r="H25" s="391">
        <v>4</v>
      </c>
      <c r="I25" s="392" t="s">
        <v>31</v>
      </c>
      <c r="J25" s="392" t="s">
        <v>31</v>
      </c>
      <c r="K25" s="391">
        <v>0</v>
      </c>
      <c r="L25" s="391">
        <v>0</v>
      </c>
      <c r="M25" s="391" t="s">
        <v>31</v>
      </c>
      <c r="N25" s="391" t="s">
        <v>31</v>
      </c>
      <c r="O25" s="391">
        <v>0</v>
      </c>
      <c r="P25" s="391">
        <v>0</v>
      </c>
      <c r="Q25" s="391" t="s">
        <v>31</v>
      </c>
      <c r="R25" s="391" t="s">
        <v>31</v>
      </c>
      <c r="S25" s="391">
        <v>4</v>
      </c>
      <c r="T25" s="391">
        <v>12</v>
      </c>
      <c r="U25" s="392" t="s">
        <v>31</v>
      </c>
      <c r="V25" s="392" t="s">
        <v>31</v>
      </c>
      <c r="W25" s="391" t="s">
        <v>31</v>
      </c>
      <c r="X25" s="391" t="s">
        <v>31</v>
      </c>
      <c r="Y25" s="393" t="s">
        <v>31</v>
      </c>
      <c r="Z25" s="393" t="s">
        <v>31</v>
      </c>
      <c r="AA25" s="393">
        <v>3</v>
      </c>
      <c r="AB25" s="391">
        <v>3</v>
      </c>
      <c r="AC25" s="392" t="s">
        <v>31</v>
      </c>
      <c r="AD25" s="392" t="s">
        <v>31</v>
      </c>
      <c r="AE25" s="392" t="s">
        <v>31</v>
      </c>
      <c r="AF25" s="392" t="s">
        <v>31</v>
      </c>
      <c r="AG25" s="392" t="s">
        <v>31</v>
      </c>
      <c r="AH25" s="392" t="s">
        <v>31</v>
      </c>
      <c r="AI25" s="407">
        <v>0</v>
      </c>
      <c r="AJ25" s="407">
        <v>1</v>
      </c>
      <c r="AK25" s="393">
        <v>3</v>
      </c>
      <c r="AL25" s="391">
        <v>15</v>
      </c>
      <c r="AM25" s="393" t="s">
        <v>31</v>
      </c>
      <c r="AN25" s="391" t="s">
        <v>31</v>
      </c>
      <c r="AO25" s="402">
        <v>5</v>
      </c>
      <c r="AP25" s="402">
        <v>2</v>
      </c>
      <c r="AQ25" s="402" t="s">
        <v>31</v>
      </c>
      <c r="AR25" s="402" t="s">
        <v>31</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390">
        <v>2022</v>
      </c>
      <c r="C26" s="391">
        <v>16</v>
      </c>
      <c r="D26" s="391">
        <v>34</v>
      </c>
      <c r="E26" s="391">
        <v>17</v>
      </c>
      <c r="F26" s="391">
        <v>15</v>
      </c>
      <c r="G26" s="391">
        <v>2</v>
      </c>
      <c r="H26" s="391">
        <v>21</v>
      </c>
      <c r="I26" s="392" t="s">
        <v>31</v>
      </c>
      <c r="J26" s="392" t="s">
        <v>31</v>
      </c>
      <c r="K26" s="391">
        <v>0</v>
      </c>
      <c r="L26" s="391">
        <v>0</v>
      </c>
      <c r="M26" s="391" t="s">
        <v>31</v>
      </c>
      <c r="N26" s="391" t="s">
        <v>31</v>
      </c>
      <c r="O26" s="391">
        <v>2</v>
      </c>
      <c r="P26" s="391">
        <v>9</v>
      </c>
      <c r="Q26" s="391">
        <v>0</v>
      </c>
      <c r="R26" s="391">
        <v>0</v>
      </c>
      <c r="S26" s="391" t="s">
        <v>31</v>
      </c>
      <c r="T26" s="391" t="s">
        <v>31</v>
      </c>
      <c r="U26" s="392" t="s">
        <v>31</v>
      </c>
      <c r="V26" s="392" t="s">
        <v>31</v>
      </c>
      <c r="W26" s="391">
        <v>1</v>
      </c>
      <c r="X26" s="391">
        <v>2</v>
      </c>
      <c r="Y26" s="393" t="s">
        <v>31</v>
      </c>
      <c r="Z26" s="393" t="s">
        <v>31</v>
      </c>
      <c r="AA26" s="393">
        <v>12</v>
      </c>
      <c r="AB26" s="391">
        <v>13</v>
      </c>
      <c r="AC26" s="392" t="s">
        <v>31</v>
      </c>
      <c r="AD26" s="392" t="s">
        <v>31</v>
      </c>
      <c r="AE26" s="392">
        <v>0</v>
      </c>
      <c r="AF26" s="392">
        <v>1</v>
      </c>
      <c r="AG26" s="392" t="s">
        <v>31</v>
      </c>
      <c r="AH26" s="392" t="s">
        <v>31</v>
      </c>
      <c r="AI26" s="407" t="s">
        <v>31</v>
      </c>
      <c r="AJ26" s="407" t="s">
        <v>31</v>
      </c>
      <c r="AK26" s="393" t="s">
        <v>31</v>
      </c>
      <c r="AL26" s="391" t="s">
        <v>31</v>
      </c>
      <c r="AM26" s="393" t="s">
        <v>31</v>
      </c>
      <c r="AN26" s="391" t="s">
        <v>31</v>
      </c>
      <c r="AO26" s="402">
        <v>4</v>
      </c>
      <c r="AP26" s="402">
        <v>1</v>
      </c>
      <c r="AQ26" s="376" t="s">
        <v>31</v>
      </c>
      <c r="AR26" s="376" t="s">
        <v>31</v>
      </c>
      <c r="AS26" s="407">
        <f t="shared" si="1"/>
        <v>54</v>
      </c>
      <c r="AT26" s="407">
        <f t="shared" si="2"/>
        <v>96</v>
      </c>
      <c r="AU26" s="407">
        <f t="shared" si="3"/>
        <v>150</v>
      </c>
      <c r="AV26" s="405">
        <f t="shared" si="4"/>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390">
        <v>2021</v>
      </c>
      <c r="C27" s="391">
        <v>8</v>
      </c>
      <c r="D27" s="391">
        <v>19</v>
      </c>
      <c r="E27" s="391">
        <v>9</v>
      </c>
      <c r="F27" s="391">
        <v>6</v>
      </c>
      <c r="G27" s="391">
        <v>2</v>
      </c>
      <c r="H27" s="391">
        <v>20</v>
      </c>
      <c r="I27" s="392" t="s">
        <v>31</v>
      </c>
      <c r="J27" s="392" t="s">
        <v>31</v>
      </c>
      <c r="K27" s="391" t="s">
        <v>31</v>
      </c>
      <c r="L27" s="391" t="s">
        <v>31</v>
      </c>
      <c r="M27" s="391">
        <v>3</v>
      </c>
      <c r="N27" s="391">
        <v>1</v>
      </c>
      <c r="O27" s="391" t="s">
        <v>31</v>
      </c>
      <c r="P27" s="391" t="s">
        <v>31</v>
      </c>
      <c r="Q27" s="391">
        <v>15</v>
      </c>
      <c r="R27" s="391">
        <v>33</v>
      </c>
      <c r="S27" s="391" t="s">
        <v>31</v>
      </c>
      <c r="T27" s="391" t="s">
        <v>31</v>
      </c>
      <c r="U27" s="392" t="s">
        <v>31</v>
      </c>
      <c r="V27" s="392" t="s">
        <v>31</v>
      </c>
      <c r="W27" s="391" t="s">
        <v>31</v>
      </c>
      <c r="X27" s="391" t="s">
        <v>31</v>
      </c>
      <c r="Y27" s="393" t="s">
        <v>31</v>
      </c>
      <c r="Z27" s="393" t="s">
        <v>31</v>
      </c>
      <c r="AA27" s="393">
        <v>8</v>
      </c>
      <c r="AB27" s="391">
        <v>5</v>
      </c>
      <c r="AC27" s="392" t="s">
        <v>31</v>
      </c>
      <c r="AD27" s="392" t="s">
        <v>31</v>
      </c>
      <c r="AE27" s="392" t="s">
        <v>31</v>
      </c>
      <c r="AF27" s="392" t="s">
        <v>31</v>
      </c>
      <c r="AG27" s="392" t="s">
        <v>31</v>
      </c>
      <c r="AH27" s="392" t="s">
        <v>31</v>
      </c>
      <c r="AI27" s="407" t="s">
        <v>31</v>
      </c>
      <c r="AJ27" s="407" t="s">
        <v>31</v>
      </c>
      <c r="AK27" s="393" t="s">
        <v>31</v>
      </c>
      <c r="AL27" s="391" t="s">
        <v>31</v>
      </c>
      <c r="AM27" s="393" t="s">
        <v>31</v>
      </c>
      <c r="AN27" s="391" t="s">
        <v>31</v>
      </c>
      <c r="AO27" s="402">
        <v>0</v>
      </c>
      <c r="AP27" s="402">
        <v>1</v>
      </c>
      <c r="AQ27" s="376" t="s">
        <v>31</v>
      </c>
      <c r="AR27" s="376" t="s">
        <v>31</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390">
        <v>2021</v>
      </c>
      <c r="C28" s="391">
        <v>13</v>
      </c>
      <c r="D28" s="391">
        <v>19</v>
      </c>
      <c r="E28" s="391">
        <v>15</v>
      </c>
      <c r="F28" s="391">
        <v>6</v>
      </c>
      <c r="G28" s="391">
        <v>3</v>
      </c>
      <c r="H28" s="391">
        <v>5</v>
      </c>
      <c r="I28" s="392" t="s">
        <v>31</v>
      </c>
      <c r="J28" s="392" t="s">
        <v>31</v>
      </c>
      <c r="K28" s="391" t="s">
        <v>31</v>
      </c>
      <c r="L28" s="391" t="s">
        <v>31</v>
      </c>
      <c r="M28" s="391" t="s">
        <v>31</v>
      </c>
      <c r="N28" s="391" t="s">
        <v>31</v>
      </c>
      <c r="O28" s="391">
        <v>6</v>
      </c>
      <c r="P28" s="391">
        <v>2</v>
      </c>
      <c r="Q28" s="391">
        <v>1</v>
      </c>
      <c r="R28" s="391">
        <v>3</v>
      </c>
      <c r="S28" s="391" t="s">
        <v>31</v>
      </c>
      <c r="T28" s="391" t="s">
        <v>31</v>
      </c>
      <c r="U28" s="392" t="s">
        <v>31</v>
      </c>
      <c r="V28" s="392" t="s">
        <v>31</v>
      </c>
      <c r="W28" s="391">
        <v>5</v>
      </c>
      <c r="X28" s="391">
        <v>3</v>
      </c>
      <c r="Y28" s="393" t="s">
        <v>31</v>
      </c>
      <c r="Z28" s="393" t="s">
        <v>31</v>
      </c>
      <c r="AA28" s="393">
        <v>15</v>
      </c>
      <c r="AB28" s="391">
        <v>4</v>
      </c>
      <c r="AC28" s="392" t="s">
        <v>31</v>
      </c>
      <c r="AD28" s="392" t="s">
        <v>31</v>
      </c>
      <c r="AE28" s="392">
        <v>0</v>
      </c>
      <c r="AF28" s="392">
        <v>0</v>
      </c>
      <c r="AG28" s="392" t="s">
        <v>31</v>
      </c>
      <c r="AH28" s="392" t="s">
        <v>31</v>
      </c>
      <c r="AI28" s="407" t="s">
        <v>31</v>
      </c>
      <c r="AJ28" s="407" t="s">
        <v>31</v>
      </c>
      <c r="AK28" s="393" t="s">
        <v>31</v>
      </c>
      <c r="AL28" s="391" t="s">
        <v>31</v>
      </c>
      <c r="AM28" s="393" t="s">
        <v>31</v>
      </c>
      <c r="AN28" s="391" t="s">
        <v>31</v>
      </c>
      <c r="AO28" s="402" t="s">
        <v>31</v>
      </c>
      <c r="AP28" s="402" t="s">
        <v>31</v>
      </c>
      <c r="AQ28" s="376" t="s">
        <v>31</v>
      </c>
      <c r="AR28" s="376" t="s">
        <v>31</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390">
        <v>2018</v>
      </c>
      <c r="C29" s="391">
        <v>8</v>
      </c>
      <c r="D29" s="391">
        <v>20</v>
      </c>
      <c r="E29" s="391">
        <v>8</v>
      </c>
      <c r="F29" s="391">
        <v>9</v>
      </c>
      <c r="G29" s="391">
        <v>0</v>
      </c>
      <c r="H29" s="391">
        <v>8</v>
      </c>
      <c r="I29" s="392" t="s">
        <v>31</v>
      </c>
      <c r="J29" s="392" t="s">
        <v>31</v>
      </c>
      <c r="K29" s="391" t="s">
        <v>31</v>
      </c>
      <c r="L29" s="391" t="s">
        <v>31</v>
      </c>
      <c r="M29" s="391" t="s">
        <v>31</v>
      </c>
      <c r="N29" s="391" t="s">
        <v>31</v>
      </c>
      <c r="O29" s="391">
        <v>0</v>
      </c>
      <c r="P29" s="391">
        <v>0</v>
      </c>
      <c r="Q29" s="391" t="s">
        <v>31</v>
      </c>
      <c r="R29" s="391" t="s">
        <v>31</v>
      </c>
      <c r="S29" s="391">
        <v>4</v>
      </c>
      <c r="T29" s="391">
        <v>8</v>
      </c>
      <c r="U29" s="392">
        <v>0</v>
      </c>
      <c r="V29" s="392">
        <v>0</v>
      </c>
      <c r="W29" s="391">
        <v>1</v>
      </c>
      <c r="X29" s="391">
        <v>0</v>
      </c>
      <c r="Y29" s="393" t="s">
        <v>31</v>
      </c>
      <c r="Z29" s="393" t="s">
        <v>31</v>
      </c>
      <c r="AA29" s="393">
        <v>7</v>
      </c>
      <c r="AB29" s="391">
        <v>8</v>
      </c>
      <c r="AC29" s="392" t="s">
        <v>31</v>
      </c>
      <c r="AD29" s="392" t="s">
        <v>31</v>
      </c>
      <c r="AE29" s="392">
        <v>1</v>
      </c>
      <c r="AF29" s="392">
        <v>5</v>
      </c>
      <c r="AG29" s="392" t="s">
        <v>31</v>
      </c>
      <c r="AH29" s="392" t="s">
        <v>31</v>
      </c>
      <c r="AI29" s="407" t="s">
        <v>31</v>
      </c>
      <c r="AJ29" s="407" t="s">
        <v>31</v>
      </c>
      <c r="AK29" s="393" t="s">
        <v>31</v>
      </c>
      <c r="AL29" s="391" t="s">
        <v>31</v>
      </c>
      <c r="AM29" s="393">
        <v>2</v>
      </c>
      <c r="AN29" s="391">
        <v>9</v>
      </c>
      <c r="AO29" s="402">
        <v>1</v>
      </c>
      <c r="AP29" s="402">
        <v>1</v>
      </c>
      <c r="AQ29" s="376" t="s">
        <v>31</v>
      </c>
      <c r="AR29" s="376" t="s">
        <v>31</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390">
        <v>2020</v>
      </c>
      <c r="C30" s="391">
        <v>0</v>
      </c>
      <c r="D30" s="391">
        <v>8</v>
      </c>
      <c r="E30" s="391">
        <v>5</v>
      </c>
      <c r="F30" s="391">
        <v>8</v>
      </c>
      <c r="G30" s="391">
        <v>1</v>
      </c>
      <c r="H30" s="391">
        <v>6</v>
      </c>
      <c r="I30" s="392" t="s">
        <v>31</v>
      </c>
      <c r="J30" s="392" t="s">
        <v>31</v>
      </c>
      <c r="K30" s="391">
        <v>0</v>
      </c>
      <c r="L30" s="391">
        <v>0</v>
      </c>
      <c r="M30" s="391">
        <v>1</v>
      </c>
      <c r="N30" s="391">
        <v>5</v>
      </c>
      <c r="O30" s="391">
        <v>1</v>
      </c>
      <c r="P30" s="391">
        <v>1</v>
      </c>
      <c r="Q30" s="391" t="s">
        <v>31</v>
      </c>
      <c r="R30" s="391" t="s">
        <v>31</v>
      </c>
      <c r="S30" s="391">
        <v>3</v>
      </c>
      <c r="T30" s="391">
        <v>12</v>
      </c>
      <c r="U30" s="392" t="s">
        <v>31</v>
      </c>
      <c r="V30" s="392" t="s">
        <v>31</v>
      </c>
      <c r="W30" s="391">
        <v>0</v>
      </c>
      <c r="X30" s="391">
        <v>2</v>
      </c>
      <c r="Y30" s="393" t="s">
        <v>31</v>
      </c>
      <c r="Z30" s="393" t="s">
        <v>31</v>
      </c>
      <c r="AA30" s="393">
        <v>4</v>
      </c>
      <c r="AB30" s="391">
        <v>3</v>
      </c>
      <c r="AC30" s="392" t="s">
        <v>31</v>
      </c>
      <c r="AD30" s="392" t="s">
        <v>31</v>
      </c>
      <c r="AE30" s="392" t="s">
        <v>31</v>
      </c>
      <c r="AF30" s="392" t="s">
        <v>31</v>
      </c>
      <c r="AG30" s="392" t="s">
        <v>31</v>
      </c>
      <c r="AH30" s="392" t="s">
        <v>31</v>
      </c>
      <c r="AI30" s="407" t="s">
        <v>31</v>
      </c>
      <c r="AJ30" s="407" t="s">
        <v>31</v>
      </c>
      <c r="AK30" s="393" t="s">
        <v>31</v>
      </c>
      <c r="AL30" s="391" t="s">
        <v>31</v>
      </c>
      <c r="AM30" s="393" t="s">
        <v>31</v>
      </c>
      <c r="AN30" s="391" t="s">
        <v>31</v>
      </c>
      <c r="AO30" s="402">
        <v>0</v>
      </c>
      <c r="AP30" s="402">
        <v>0</v>
      </c>
      <c r="AQ30" s="376" t="s">
        <v>31</v>
      </c>
      <c r="AR30" s="376" t="s">
        <v>31</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64">
        <f>C4/(C4+D4)*100</f>
        <v>26.061776061776058</v>
      </c>
      <c r="D31" s="464"/>
      <c r="E31" s="464">
        <f t="shared" ref="E31" si="5">E4/(E4+F4)*100</f>
        <v>52.054794520547944</v>
      </c>
      <c r="F31" s="464"/>
      <c r="G31" s="464">
        <f t="shared" ref="G31" si="6">G4/(G4+H4)*100</f>
        <v>15.526802218114602</v>
      </c>
      <c r="H31" s="464"/>
      <c r="I31" s="464">
        <f t="shared" ref="I31" si="7">I4/(I4+J4)*100</f>
        <v>35.714285714285715</v>
      </c>
      <c r="J31" s="464"/>
      <c r="K31" s="464">
        <f t="shared" ref="K31" si="8">K4/(K4+L4)*100</f>
        <v>30.232558139534881</v>
      </c>
      <c r="L31" s="464"/>
      <c r="M31" s="464">
        <f t="shared" ref="M31" si="9">M4/(M4+N4)*100</f>
        <v>42.857142857142854</v>
      </c>
      <c r="N31" s="464"/>
      <c r="O31" s="464">
        <f t="shared" ref="O31" si="10">O4/(O4+P4)*100</f>
        <v>39.597315436241608</v>
      </c>
      <c r="P31" s="464"/>
      <c r="Q31" s="464">
        <f t="shared" ref="Q31" si="11">Q4/(Q4+R4)*100</f>
        <v>30.14354066985646</v>
      </c>
      <c r="R31" s="464"/>
      <c r="S31" s="464">
        <f t="shared" ref="S31" si="12">S4/(S4+T4)*100</f>
        <v>29.302325581395351</v>
      </c>
      <c r="T31" s="464"/>
      <c r="U31" s="464">
        <v>0</v>
      </c>
      <c r="V31" s="464"/>
      <c r="W31" s="464">
        <f t="shared" ref="W31" si="13">W4/(W4+X4)*100</f>
        <v>50</v>
      </c>
      <c r="X31" s="464"/>
      <c r="Y31" s="464">
        <f t="shared" ref="Y31" si="14">Y4/(Y4+Z4)*100</f>
        <v>100</v>
      </c>
      <c r="Z31" s="464"/>
      <c r="AA31" s="464">
        <f t="shared" ref="AA31" si="15">AA4/(AA4+AB4)*100</f>
        <v>51.310861423220977</v>
      </c>
      <c r="AB31" s="464"/>
      <c r="AC31" s="464">
        <f t="shared" ref="AC31" si="16">AC4/(AC4+AD4)*100</f>
        <v>54.54545454545454</v>
      </c>
      <c r="AD31" s="464"/>
      <c r="AE31" s="464">
        <f t="shared" ref="AE31" si="17">AE4/(AE4+AF4)*100</f>
        <v>14.285714285714285</v>
      </c>
      <c r="AF31" s="464"/>
      <c r="AG31" s="464">
        <v>0</v>
      </c>
      <c r="AH31" s="464"/>
      <c r="AI31" s="464">
        <f t="shared" ref="AI31" si="18">AI4/(AI4+AJ4)*100</f>
        <v>9.5238095238095237</v>
      </c>
      <c r="AJ31" s="464"/>
      <c r="AK31" s="464">
        <f t="shared" ref="AK31" si="19">AK4/(AK4+AL4)*100</f>
        <v>16.666666666666664</v>
      </c>
      <c r="AL31" s="464"/>
      <c r="AM31" s="464">
        <f t="shared" ref="AM31" si="20">AM4/(AM4+AN4)*100</f>
        <v>18.181818181818183</v>
      </c>
      <c r="AN31" s="464"/>
      <c r="AO31" s="464">
        <f t="shared" ref="AO31" si="21">AO4/(AO4+AP4)*100</f>
        <v>50</v>
      </c>
      <c r="AP31" s="464"/>
      <c r="AQ31" s="464">
        <f t="shared" ref="AQ31" si="22">AQ4/(AQ4+AR4)*100</f>
        <v>24</v>
      </c>
      <c r="AR31" s="464"/>
      <c r="AS31" s="464">
        <f>AS4/(AS4+AT4)*100</f>
        <v>32.922127987663842</v>
      </c>
      <c r="AT31" s="464"/>
      <c r="AU31" s="361"/>
      <c r="AV31" s="395"/>
    </row>
    <row r="32" spans="1:67" s="154" customFormat="1" ht="18" customHeight="1">
      <c r="A32" s="367"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79" t="s">
        <v>113</v>
      </c>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row>
    <row r="34" spans="1:67" s="297" customFormat="1" ht="11.25">
      <c r="A34" s="368" t="s">
        <v>64</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65</v>
      </c>
      <c r="B35" s="341"/>
      <c r="C35" s="297"/>
      <c r="D35" s="297"/>
      <c r="I35" s="399"/>
      <c r="J35" s="399"/>
      <c r="P35" s="368"/>
      <c r="Q35" s="368"/>
      <c r="R35" s="368"/>
      <c r="S35" s="368"/>
      <c r="T35" s="368"/>
      <c r="U35" s="341"/>
    </row>
    <row r="36" spans="1:67" ht="12.6" customHeight="1">
      <c r="A36" s="297" t="s">
        <v>66</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67</v>
      </c>
      <c r="B38" s="372"/>
      <c r="C38" s="297"/>
      <c r="D38" s="297"/>
      <c r="J38" s="373"/>
      <c r="P38" s="371"/>
      <c r="Q38" s="371"/>
      <c r="R38" s="371"/>
      <c r="S38" s="371"/>
      <c r="T38" s="371"/>
      <c r="U38" s="372"/>
    </row>
    <row r="39" spans="1:67" ht="12.6" customHeight="1">
      <c r="A39" s="297" t="s">
        <v>68</v>
      </c>
      <c r="C39" s="297"/>
      <c r="D39" s="297"/>
      <c r="P39" s="371"/>
      <c r="Q39" s="371"/>
      <c r="R39" s="371"/>
      <c r="S39" s="371"/>
      <c r="T39" s="371"/>
    </row>
    <row r="40" spans="1:67" ht="12.6" customHeight="1">
      <c r="A40" s="297" t="s">
        <v>69</v>
      </c>
      <c r="C40" s="297"/>
      <c r="D40" s="297"/>
      <c r="P40" s="371"/>
      <c r="Q40" s="371"/>
      <c r="R40" s="371"/>
      <c r="S40" s="371"/>
      <c r="T40" s="371"/>
    </row>
    <row r="41" spans="1:67" ht="12.6" customHeight="1">
      <c r="A41" s="371" t="s">
        <v>70</v>
      </c>
      <c r="C41" s="297"/>
      <c r="D41" s="297"/>
      <c r="P41" s="374"/>
      <c r="Q41" s="374"/>
      <c r="R41" s="374"/>
      <c r="S41" s="374"/>
      <c r="T41" s="374"/>
    </row>
    <row r="42" spans="1:67" ht="12.6" customHeight="1">
      <c r="A42" s="371" t="s">
        <v>71</v>
      </c>
      <c r="B42" s="372"/>
      <c r="C42" s="297"/>
      <c r="D42" s="297"/>
      <c r="E42" s="375"/>
      <c r="P42" s="371"/>
      <c r="Q42" s="371"/>
      <c r="R42" s="371"/>
      <c r="S42" s="371"/>
      <c r="T42" s="371"/>
      <c r="U42" s="372"/>
    </row>
    <row r="43" spans="1:67" s="388" customFormat="1" ht="12.6" customHeight="1">
      <c r="A43" s="420" t="s">
        <v>72</v>
      </c>
      <c r="B43" s="421"/>
      <c r="C43" s="384"/>
      <c r="D43" s="384"/>
      <c r="E43" s="422"/>
      <c r="F43" s="384"/>
      <c r="G43" s="447"/>
      <c r="H43" s="447"/>
      <c r="I43" s="384"/>
      <c r="J43" s="384"/>
      <c r="K43" s="447"/>
      <c r="L43" s="447"/>
      <c r="M43" s="447"/>
      <c r="N43" s="447"/>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73</v>
      </c>
      <c r="B44" s="372"/>
      <c r="C44" s="297"/>
      <c r="D44" s="297"/>
      <c r="E44" s="375"/>
      <c r="P44" s="374"/>
      <c r="Q44" s="374"/>
      <c r="R44" s="374"/>
      <c r="S44" s="374"/>
      <c r="T44" s="374"/>
      <c r="U44" s="372"/>
    </row>
    <row r="45" spans="1:67" ht="12" customHeight="1">
      <c r="A45" s="465" t="s">
        <v>74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row>
    <row r="46" spans="1:67" ht="12" customHeight="1">
      <c r="A46" s="374" t="s">
        <v>75</v>
      </c>
      <c r="B46" s="372"/>
      <c r="C46" s="297"/>
      <c r="D46" s="297"/>
      <c r="E46" s="375"/>
      <c r="P46" s="374"/>
      <c r="Q46" s="374"/>
      <c r="R46" s="374"/>
      <c r="S46" s="374"/>
      <c r="T46" s="374"/>
      <c r="U46" s="372"/>
    </row>
    <row r="47" spans="1:67" ht="12" customHeight="1">
      <c r="A47" s="374" t="s">
        <v>76</v>
      </c>
      <c r="B47" s="372"/>
      <c r="C47" s="297"/>
      <c r="D47" s="297"/>
      <c r="E47" s="375"/>
      <c r="P47" s="374"/>
      <c r="Q47" s="374"/>
      <c r="R47" s="374"/>
      <c r="S47" s="374"/>
      <c r="T47" s="374"/>
      <c r="U47" s="372"/>
    </row>
    <row r="48" spans="1:67">
      <c r="A48" s="374" t="s">
        <v>77</v>
      </c>
      <c r="B48" s="372"/>
      <c r="C48" s="297"/>
      <c r="D48" s="297"/>
      <c r="E48" s="375"/>
      <c r="P48" s="374"/>
      <c r="Q48" s="374"/>
      <c r="R48" s="374"/>
      <c r="S48" s="374"/>
      <c r="T48" s="374"/>
      <c r="U48" s="372"/>
    </row>
    <row r="49" spans="1:67">
      <c r="A49" s="374" t="s">
        <v>78</v>
      </c>
      <c r="B49" s="372"/>
      <c r="C49" s="297"/>
      <c r="D49" s="297"/>
      <c r="E49" s="375"/>
      <c r="P49" s="374"/>
      <c r="Q49" s="374"/>
      <c r="R49" s="374"/>
      <c r="S49" s="374"/>
      <c r="T49" s="374"/>
      <c r="U49" s="372"/>
    </row>
    <row r="50" spans="1:67" s="383" customFormat="1" ht="12" customHeight="1">
      <c r="A50" s="423" t="s">
        <v>79</v>
      </c>
      <c r="B50" s="424"/>
      <c r="C50" s="404"/>
      <c r="V50" s="424"/>
      <c r="W50" s="424"/>
    </row>
    <row r="51" spans="1:67" s="297" customFormat="1" ht="11.25">
      <c r="A51" s="374" t="s">
        <v>80</v>
      </c>
      <c r="B51" s="372"/>
      <c r="E51" s="375"/>
      <c r="G51" s="87"/>
      <c r="H51" s="87"/>
      <c r="K51" s="87"/>
      <c r="L51" s="87"/>
      <c r="M51" s="87"/>
      <c r="N51" s="87"/>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1.25">
      <c r="A52" s="374" t="s">
        <v>81</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2" customHeight="1">
      <c r="A53" s="374" t="s">
        <v>114</v>
      </c>
      <c r="B53" s="372"/>
      <c r="E53" s="375"/>
      <c r="G53" s="87"/>
      <c r="H53" s="87"/>
      <c r="K53" s="87"/>
      <c r="L53" s="87"/>
      <c r="M53" s="87"/>
      <c r="N53" s="87"/>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6" customHeight="1">
      <c r="A54" s="374" t="s">
        <v>82</v>
      </c>
      <c r="B54" s="372"/>
      <c r="E54" s="375"/>
      <c r="G54" s="87"/>
      <c r="H54" s="87"/>
      <c r="K54" s="87"/>
      <c r="L54" s="87"/>
      <c r="M54" s="87"/>
      <c r="N54" s="87"/>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 customHeight="1">
      <c r="A55" s="374" t="s">
        <v>83</v>
      </c>
      <c r="B55" s="372"/>
      <c r="E55" s="375"/>
      <c r="G55" s="87"/>
      <c r="H55" s="87"/>
      <c r="K55" s="87"/>
      <c r="L55" s="87"/>
      <c r="M55" s="87"/>
      <c r="N55" s="87"/>
      <c r="P55" s="376"/>
      <c r="Q55" s="376"/>
      <c r="R55" s="376"/>
      <c r="S55" s="376"/>
      <c r="T55" s="376"/>
      <c r="U55" s="372"/>
      <c r="AF55" s="375"/>
      <c r="AG55" s="375"/>
      <c r="AH55" s="375"/>
      <c r="AI55" s="375"/>
      <c r="AJ55" s="375"/>
      <c r="AK55" s="375"/>
      <c r="AL55" s="375"/>
      <c r="AM55" s="375"/>
      <c r="AN55" s="375"/>
      <c r="AO55" s="375"/>
      <c r="AP55" s="375"/>
      <c r="AQ55" s="375"/>
      <c r="AR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 customHeight="1">
      <c r="A56" s="374" t="s">
        <v>84</v>
      </c>
      <c r="C56" s="375"/>
      <c r="E56" s="368"/>
      <c r="F56" s="375"/>
      <c r="G56" s="87"/>
      <c r="H56" s="87"/>
      <c r="I56" s="375"/>
      <c r="J56" s="375"/>
      <c r="K56" s="87"/>
      <c r="L56" s="87"/>
      <c r="M56" s="87"/>
      <c r="N56" s="87"/>
      <c r="O56" s="375"/>
      <c r="P56" s="368"/>
      <c r="Q56" s="368"/>
      <c r="R56" s="368"/>
      <c r="S56" s="368"/>
      <c r="T56" s="368"/>
      <c r="V56" s="375"/>
      <c r="W56" s="375"/>
      <c r="X56" s="375"/>
      <c r="Y56" s="375"/>
      <c r="Z56" s="375"/>
      <c r="AA56" s="375"/>
      <c r="AB56" s="375"/>
      <c r="AC56" s="375"/>
      <c r="AD56" s="375"/>
      <c r="AE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6" customHeight="1">
      <c r="A57" s="374" t="s">
        <v>105</v>
      </c>
      <c r="E57" s="375"/>
      <c r="G57" s="87"/>
      <c r="H57" s="87"/>
      <c r="K57" s="87"/>
      <c r="L57" s="87"/>
      <c r="M57" s="87"/>
      <c r="N57" s="87"/>
      <c r="AW57" s="384"/>
      <c r="AX57" s="384"/>
      <c r="AY57" s="384"/>
      <c r="AZ57" s="384"/>
      <c r="BA57" s="384"/>
      <c r="BB57" s="384"/>
      <c r="BC57" s="384"/>
      <c r="BD57" s="384"/>
      <c r="BE57" s="384"/>
      <c r="BF57" s="384"/>
      <c r="BG57" s="384"/>
      <c r="BH57" s="384"/>
      <c r="BI57" s="384"/>
      <c r="BJ57" s="384"/>
      <c r="BK57" s="384"/>
      <c r="BL57" s="384"/>
      <c r="BM57" s="384"/>
      <c r="BN57" s="384"/>
      <c r="BO57" s="384"/>
    </row>
    <row r="58" spans="1:67" s="384" customFormat="1" ht="12.6" customHeight="1">
      <c r="A58" s="374" t="s">
        <v>115</v>
      </c>
      <c r="B58" s="377"/>
      <c r="C58" s="297"/>
      <c r="D58" s="297"/>
      <c r="E58" s="297"/>
      <c r="F58" s="297"/>
      <c r="G58" s="87"/>
      <c r="H58" s="87"/>
      <c r="I58" s="297"/>
      <c r="J58" s="297"/>
      <c r="K58" s="87"/>
      <c r="L58" s="87"/>
      <c r="M58" s="87"/>
      <c r="N58" s="87"/>
      <c r="O58" s="297"/>
      <c r="P58" s="368"/>
      <c r="Q58" s="368"/>
      <c r="R58" s="368"/>
      <c r="S58" s="368"/>
      <c r="T58" s="368"/>
      <c r="U58" s="377"/>
      <c r="V58" s="297"/>
      <c r="W58" s="297"/>
      <c r="X58" s="297"/>
      <c r="Y58" s="297"/>
      <c r="Z58" s="297"/>
      <c r="AA58" s="297"/>
      <c r="AB58" s="297"/>
      <c r="AC58" s="297"/>
      <c r="AD58" s="297"/>
      <c r="AE58" s="297"/>
    </row>
    <row r="59" spans="1:67" s="297" customFormat="1" ht="12.6" customHeight="1">
      <c r="A59" s="416" t="s">
        <v>87</v>
      </c>
      <c r="B59" s="411"/>
      <c r="C59" s="412"/>
      <c r="D59" s="412"/>
      <c r="E59" s="413"/>
      <c r="F59" s="412"/>
      <c r="G59" s="447"/>
      <c r="H59" s="447"/>
      <c r="I59" s="412"/>
      <c r="J59" s="412"/>
      <c r="K59" s="447"/>
      <c r="L59" s="447"/>
      <c r="M59" s="447"/>
      <c r="N59" s="447"/>
      <c r="O59" s="412"/>
      <c r="P59" s="414"/>
      <c r="Q59" s="414"/>
      <c r="R59" s="414"/>
      <c r="S59" s="414"/>
      <c r="T59" s="414"/>
      <c r="U59" s="415"/>
      <c r="V59" s="384"/>
      <c r="W59" s="384"/>
      <c r="X59" s="384"/>
      <c r="Y59" s="384"/>
      <c r="Z59" s="384"/>
      <c r="AA59" s="384"/>
      <c r="AB59" s="384"/>
      <c r="AC59" s="384"/>
      <c r="AD59" s="384"/>
      <c r="AE59" s="384"/>
      <c r="AW59" s="384"/>
      <c r="AX59" s="384"/>
      <c r="AY59" s="384"/>
      <c r="AZ59" s="384"/>
      <c r="BA59" s="384"/>
      <c r="BB59" s="384"/>
      <c r="BC59" s="384"/>
      <c r="BD59" s="384"/>
      <c r="BE59" s="384"/>
      <c r="BF59" s="384"/>
      <c r="BG59" s="384"/>
      <c r="BH59" s="384"/>
      <c r="BI59" s="384"/>
      <c r="BJ59" s="384"/>
      <c r="BK59" s="384"/>
      <c r="BL59" s="384"/>
      <c r="BM59" s="384"/>
      <c r="BN59" s="384"/>
      <c r="BO59" s="384"/>
    </row>
    <row r="60" spans="1:67" ht="12.6" customHeight="1">
      <c r="A60" s="374" t="s">
        <v>88</v>
      </c>
      <c r="B60" s="372"/>
      <c r="C60" s="297"/>
      <c r="D60" s="297"/>
      <c r="E60" s="375"/>
      <c r="AF60" s="375"/>
      <c r="AG60" s="375"/>
      <c r="AH60" s="375"/>
      <c r="AI60" s="375"/>
      <c r="AJ60" s="375"/>
      <c r="AK60" s="375"/>
      <c r="AL60" s="375"/>
      <c r="AM60" s="375"/>
      <c r="AN60" s="375"/>
      <c r="AO60" s="375"/>
      <c r="AP60" s="375"/>
      <c r="AQ60" s="375"/>
      <c r="AR60" s="375"/>
    </row>
    <row r="61" spans="1:67" ht="14.85" customHeight="1">
      <c r="A61" s="374" t="s">
        <v>116</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90</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 customHeight="1">
      <c r="A63" s="463" t="s">
        <v>91</v>
      </c>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375"/>
      <c r="AE63" s="375"/>
      <c r="AF63" s="375"/>
      <c r="AG63" s="375"/>
      <c r="AH63" s="375"/>
      <c r="AI63" s="375"/>
      <c r="AJ63" s="375"/>
      <c r="AK63" s="375"/>
      <c r="AL63" s="375"/>
      <c r="AM63" s="375"/>
      <c r="AN63" s="375"/>
      <c r="AO63" s="375"/>
      <c r="AP63" s="375"/>
      <c r="AQ63" s="375"/>
      <c r="AR63" s="375"/>
    </row>
    <row r="64" spans="1:67" ht="12.6" customHeight="1">
      <c r="A64" s="371" t="s">
        <v>92</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 customHeight="1">
      <c r="A65" s="371" t="s">
        <v>117</v>
      </c>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row>
    <row r="68" spans="1:44" ht="20.100000000000001" customHeight="1">
      <c r="A68" s="297" t="s">
        <v>118</v>
      </c>
      <c r="C68" s="297"/>
      <c r="D68" s="297"/>
      <c r="E68" s="378"/>
      <c r="F68" s="378"/>
    </row>
    <row r="69" spans="1:44">
      <c r="A69" s="456" t="s">
        <v>573</v>
      </c>
      <c r="C69" s="297"/>
      <c r="D69" s="297"/>
      <c r="E69" s="378"/>
      <c r="F69" s="378"/>
    </row>
    <row r="70" spans="1:44" ht="12.6" customHeight="1">
      <c r="A70" s="297" t="s">
        <v>98</v>
      </c>
      <c r="C70" s="297"/>
      <c r="D70" s="297"/>
      <c r="E70" s="378"/>
      <c r="F70" s="378"/>
    </row>
    <row r="71" spans="1:44" ht="27.6" customHeight="1">
      <c r="A71" s="297" t="s">
        <v>119</v>
      </c>
      <c r="C71" s="297"/>
      <c r="D71" s="297"/>
    </row>
    <row r="72" spans="1:44">
      <c r="A72" s="297" t="s">
        <v>100</v>
      </c>
    </row>
  </sheetData>
  <mergeCells count="46">
    <mergeCell ref="AS31:AT31"/>
    <mergeCell ref="A33:AF33"/>
    <mergeCell ref="A63:AC63"/>
    <mergeCell ref="AG31:AH31"/>
    <mergeCell ref="AI31:AJ31"/>
    <mergeCell ref="AK31:AL31"/>
    <mergeCell ref="AM31:AN31"/>
    <mergeCell ref="AO31:AP31"/>
    <mergeCell ref="AQ31:AR31"/>
    <mergeCell ref="U31:V31"/>
    <mergeCell ref="W31:X31"/>
    <mergeCell ref="Y31:Z31"/>
    <mergeCell ref="AA31:AB31"/>
    <mergeCell ref="AC31:AD31"/>
    <mergeCell ref="AE31:AF31"/>
    <mergeCell ref="A45:AE45"/>
    <mergeCell ref="AO2:AP2"/>
    <mergeCell ref="AQ2:AR2"/>
    <mergeCell ref="C31:D31"/>
    <mergeCell ref="E31:F31"/>
    <mergeCell ref="G31:H31"/>
    <mergeCell ref="I31:J31"/>
    <mergeCell ref="K31:L31"/>
    <mergeCell ref="M31:N31"/>
    <mergeCell ref="O31:P31"/>
    <mergeCell ref="AC2:AD2"/>
    <mergeCell ref="AE2:AF2"/>
    <mergeCell ref="AG2:AH2"/>
    <mergeCell ref="AI2:AJ2"/>
    <mergeCell ref="AK2:AL2"/>
    <mergeCell ref="AM2:AN2"/>
    <mergeCell ref="Q31:R31"/>
    <mergeCell ref="S31:T31"/>
    <mergeCell ref="AA2:AB2"/>
    <mergeCell ref="C2:D2"/>
    <mergeCell ref="E2:F2"/>
    <mergeCell ref="G2:H2"/>
    <mergeCell ref="I2:J2"/>
    <mergeCell ref="K2:L2"/>
    <mergeCell ref="M2:N2"/>
    <mergeCell ref="O2:P2"/>
    <mergeCell ref="U2:V2"/>
    <mergeCell ref="W2:X2"/>
    <mergeCell ref="Y2:Z2"/>
    <mergeCell ref="Q2:R2"/>
    <mergeCell ref="S2:T2"/>
  </mergeCells>
  <hyperlinks>
    <hyperlink ref="A32" r:id="rId1" display="https://www.media-stat.admin.ch/web/apps/glossary/index.php?n=glo-363-fr" xr:uid="{00000000-0004-0000-00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9">
    <pageSetUpPr fitToPage="1"/>
  </sheetPr>
  <dimension ref="A1:BZ69"/>
  <sheetViews>
    <sheetView zoomScaleNormal="100" workbookViewId="0"/>
  </sheetViews>
  <sheetFormatPr baseColWidth="10" defaultColWidth="11.42578125" defaultRowHeight="15"/>
  <cols>
    <col min="1" max="1" width="14.42578125" style="63" customWidth="1"/>
    <col min="2" max="2" width="7.42578125" style="87" bestFit="1" customWidth="1"/>
    <col min="3" max="10" width="4.42578125" style="87" customWidth="1"/>
    <col min="11" max="12" width="4.42578125" style="87" hidden="1" customWidth="1"/>
    <col min="13" max="20" width="4.42578125" style="87" customWidth="1"/>
    <col min="21" max="26" width="4.42578125" style="87" hidden="1" customWidth="1"/>
    <col min="27" max="28" width="4.42578125" style="87" customWidth="1"/>
    <col min="29" max="32" width="4.42578125" style="14" customWidth="1"/>
    <col min="33" max="36" width="4.42578125" style="87" customWidth="1"/>
    <col min="37" max="38" width="4.42578125" style="87" hidden="1" customWidth="1"/>
    <col min="39" max="44" width="4.42578125" style="87" customWidth="1"/>
    <col min="45" max="58" width="4.42578125" style="87" hidden="1" customWidth="1"/>
    <col min="59" max="60" width="4.42578125" style="87" customWidth="1"/>
    <col min="61" max="63" width="5.5703125" style="87" customWidth="1"/>
    <col min="64" max="64" width="7" style="87" customWidth="1"/>
    <col min="65" max="78" width="11.42578125" style="87" customWidth="1"/>
  </cols>
  <sheetData>
    <row r="1" spans="1:76" s="180" customFormat="1" ht="12.75">
      <c r="A1" s="223" t="s">
        <v>522</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1"/>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1</v>
      </c>
      <c r="BM1" s="87"/>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228"/>
      <c r="AF2" s="228"/>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2.75">
      <c r="A4" s="105"/>
      <c r="B4" s="106" t="s">
        <v>2</v>
      </c>
      <c r="C4" s="503" t="s">
        <v>364</v>
      </c>
      <c r="D4" s="508"/>
      <c r="E4" s="503" t="s">
        <v>208</v>
      </c>
      <c r="F4" s="507"/>
      <c r="G4" s="503" t="s">
        <v>4</v>
      </c>
      <c r="H4" s="507"/>
      <c r="I4" s="503" t="s">
        <v>5</v>
      </c>
      <c r="J4" s="509"/>
      <c r="K4" s="503" t="s">
        <v>133</v>
      </c>
      <c r="L4" s="507"/>
      <c r="M4" s="503" t="s">
        <v>365</v>
      </c>
      <c r="N4" s="507"/>
      <c r="O4" s="503" t="s">
        <v>284</v>
      </c>
      <c r="P4" s="507"/>
      <c r="Q4" s="503" t="s">
        <v>7</v>
      </c>
      <c r="R4" s="507"/>
      <c r="S4" s="503" t="s">
        <v>8</v>
      </c>
      <c r="T4" s="507"/>
      <c r="U4" s="493" t="s">
        <v>135</v>
      </c>
      <c r="V4" s="487"/>
      <c r="W4" s="503" t="s">
        <v>9</v>
      </c>
      <c r="X4" s="507"/>
      <c r="Y4" s="503" t="s">
        <v>136</v>
      </c>
      <c r="Z4" s="507"/>
      <c r="AA4" s="503" t="s">
        <v>11</v>
      </c>
      <c r="AB4" s="507"/>
      <c r="AC4" s="497" t="s">
        <v>12</v>
      </c>
      <c r="AD4" s="498"/>
      <c r="AE4" s="497" t="s">
        <v>137</v>
      </c>
      <c r="AF4" s="498"/>
      <c r="AG4" s="503" t="s">
        <v>122</v>
      </c>
      <c r="AH4" s="507"/>
      <c r="AI4" s="503" t="s">
        <v>316</v>
      </c>
      <c r="AJ4" s="507"/>
      <c r="AK4" s="503" t="s">
        <v>15</v>
      </c>
      <c r="AL4" s="507"/>
      <c r="AM4" s="503" t="s">
        <v>16</v>
      </c>
      <c r="AN4" s="507"/>
      <c r="AO4" s="503" t="s">
        <v>138</v>
      </c>
      <c r="AP4" s="507"/>
      <c r="AQ4" s="503" t="s">
        <v>17</v>
      </c>
      <c r="AR4" s="507"/>
      <c r="AS4" s="503" t="s">
        <v>139</v>
      </c>
      <c r="AT4" s="507"/>
      <c r="AU4" s="503" t="s">
        <v>18</v>
      </c>
      <c r="AV4" s="507"/>
      <c r="AW4" s="493" t="s">
        <v>102</v>
      </c>
      <c r="AX4" s="487"/>
      <c r="AY4" s="503" t="s">
        <v>140</v>
      </c>
      <c r="AZ4" s="507"/>
      <c r="BA4" s="503" t="s">
        <v>141</v>
      </c>
      <c r="BB4" s="507"/>
      <c r="BC4" s="503" t="s">
        <v>142</v>
      </c>
      <c r="BD4" s="507"/>
      <c r="BE4" s="503" t="s">
        <v>143</v>
      </c>
      <c r="BF4" s="507"/>
      <c r="BG4" s="503" t="s">
        <v>458</v>
      </c>
      <c r="BH4" s="507"/>
      <c r="BI4" s="187" t="s">
        <v>501</v>
      </c>
      <c r="BJ4" s="188"/>
      <c r="BK4" s="189"/>
      <c r="BL4" s="109" t="s">
        <v>23</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56"/>
      <c r="AF5" s="158"/>
      <c r="AG5" s="190"/>
      <c r="AH5" s="192"/>
      <c r="AI5" s="190"/>
      <c r="AJ5" s="192"/>
      <c r="AK5" s="190"/>
      <c r="AL5" s="192"/>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2.75">
      <c r="A6" s="52"/>
      <c r="B6" s="114" t="s">
        <v>252</v>
      </c>
      <c r="C6" s="193" t="s">
        <v>25</v>
      </c>
      <c r="D6" s="220" t="s">
        <v>26</v>
      </c>
      <c r="E6" s="193" t="s">
        <v>25</v>
      </c>
      <c r="F6" s="220" t="s">
        <v>26</v>
      </c>
      <c r="G6" s="193" t="s">
        <v>25</v>
      </c>
      <c r="H6" s="220" t="s">
        <v>26</v>
      </c>
      <c r="I6" s="193" t="s">
        <v>25</v>
      </c>
      <c r="J6" s="220" t="s">
        <v>26</v>
      </c>
      <c r="K6" s="193" t="s">
        <v>25</v>
      </c>
      <c r="L6" s="220" t="s">
        <v>26</v>
      </c>
      <c r="M6" s="193" t="s">
        <v>25</v>
      </c>
      <c r="N6" s="220" t="s">
        <v>26</v>
      </c>
      <c r="O6" s="193" t="s">
        <v>25</v>
      </c>
      <c r="P6" s="220" t="s">
        <v>26</v>
      </c>
      <c r="Q6" s="193" t="s">
        <v>25</v>
      </c>
      <c r="R6" s="220" t="s">
        <v>26</v>
      </c>
      <c r="S6" s="193" t="s">
        <v>25</v>
      </c>
      <c r="T6" s="220" t="s">
        <v>26</v>
      </c>
      <c r="U6" s="115" t="s">
        <v>25</v>
      </c>
      <c r="V6" s="116" t="s">
        <v>26</v>
      </c>
      <c r="W6" s="193" t="s">
        <v>25</v>
      </c>
      <c r="X6" s="220" t="s">
        <v>26</v>
      </c>
      <c r="Y6" s="193" t="s">
        <v>25</v>
      </c>
      <c r="Z6" s="220" t="s">
        <v>26</v>
      </c>
      <c r="AA6" s="193" t="s">
        <v>25</v>
      </c>
      <c r="AB6" s="220" t="s">
        <v>26</v>
      </c>
      <c r="AC6" s="159" t="s">
        <v>25</v>
      </c>
      <c r="AD6" s="160" t="s">
        <v>26</v>
      </c>
      <c r="AE6" s="159" t="s">
        <v>25</v>
      </c>
      <c r="AF6" s="160" t="s">
        <v>26</v>
      </c>
      <c r="AG6" s="193" t="s">
        <v>25</v>
      </c>
      <c r="AH6" s="220" t="s">
        <v>26</v>
      </c>
      <c r="AI6" s="193" t="s">
        <v>25</v>
      </c>
      <c r="AJ6" s="220" t="s">
        <v>26</v>
      </c>
      <c r="AK6" s="193" t="s">
        <v>25</v>
      </c>
      <c r="AL6" s="220" t="s">
        <v>26</v>
      </c>
      <c r="AM6" s="193" t="s">
        <v>25</v>
      </c>
      <c r="AN6" s="220" t="s">
        <v>26</v>
      </c>
      <c r="AO6" s="193" t="s">
        <v>25</v>
      </c>
      <c r="AP6" s="220" t="s">
        <v>26</v>
      </c>
      <c r="AQ6" s="193" t="s">
        <v>25</v>
      </c>
      <c r="AR6" s="220" t="s">
        <v>26</v>
      </c>
      <c r="AS6" s="193" t="s">
        <v>25</v>
      </c>
      <c r="AT6" s="220" t="s">
        <v>26</v>
      </c>
      <c r="AU6" s="193" t="s">
        <v>25</v>
      </c>
      <c r="AV6" s="220" t="s">
        <v>26</v>
      </c>
      <c r="AW6" s="115" t="s">
        <v>25</v>
      </c>
      <c r="AX6" s="116" t="s">
        <v>26</v>
      </c>
      <c r="AY6" s="193" t="s">
        <v>25</v>
      </c>
      <c r="AZ6" s="220" t="s">
        <v>26</v>
      </c>
      <c r="BA6" s="193" t="s">
        <v>25</v>
      </c>
      <c r="BB6" s="220" t="s">
        <v>26</v>
      </c>
      <c r="BC6" s="193" t="s">
        <v>25</v>
      </c>
      <c r="BD6" s="220" t="s">
        <v>26</v>
      </c>
      <c r="BE6" s="193" t="s">
        <v>25</v>
      </c>
      <c r="BF6" s="220" t="s">
        <v>26</v>
      </c>
      <c r="BG6" s="193" t="s">
        <v>25</v>
      </c>
      <c r="BH6" s="220" t="s">
        <v>26</v>
      </c>
      <c r="BI6" s="115" t="s">
        <v>25</v>
      </c>
      <c r="BJ6" s="116" t="s">
        <v>26</v>
      </c>
      <c r="BK6" s="118" t="s">
        <v>22</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62"/>
      <c r="AF7" s="163"/>
      <c r="AG7" s="195"/>
      <c r="AH7" s="196"/>
      <c r="AI7" s="195"/>
      <c r="AJ7" s="196"/>
      <c r="AK7" s="195"/>
      <c r="AL7" s="196"/>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32"/>
      <c r="AF8" s="164"/>
      <c r="AG8" s="199"/>
      <c r="AH8" s="200"/>
      <c r="AI8" s="199"/>
      <c r="AJ8" s="200"/>
      <c r="AK8" s="199"/>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2.75">
      <c r="A9" s="126" t="s">
        <v>22</v>
      </c>
      <c r="B9" s="201" t="s">
        <v>523</v>
      </c>
      <c r="C9" s="202">
        <v>65</v>
      </c>
      <c r="D9" s="202">
        <v>738</v>
      </c>
      <c r="E9" s="202">
        <v>64</v>
      </c>
      <c r="F9" s="202">
        <v>759</v>
      </c>
      <c r="G9" s="202">
        <v>88</v>
      </c>
      <c r="H9" s="202">
        <v>480</v>
      </c>
      <c r="I9" s="202">
        <v>11</v>
      </c>
      <c r="J9" s="202">
        <v>293</v>
      </c>
      <c r="K9" s="202">
        <v>0</v>
      </c>
      <c r="L9" s="202">
        <v>0</v>
      </c>
      <c r="M9" s="202">
        <v>14</v>
      </c>
      <c r="N9" s="202">
        <v>112</v>
      </c>
      <c r="O9" s="202">
        <v>12</v>
      </c>
      <c r="P9" s="202">
        <v>35</v>
      </c>
      <c r="Q9" s="202">
        <v>11</v>
      </c>
      <c r="R9" s="202">
        <v>42</v>
      </c>
      <c r="S9" s="202">
        <v>1</v>
      </c>
      <c r="T9" s="202">
        <v>21</v>
      </c>
      <c r="U9" s="202">
        <v>0</v>
      </c>
      <c r="V9" s="202">
        <v>0</v>
      </c>
      <c r="W9" s="202">
        <v>0</v>
      </c>
      <c r="X9" s="202">
        <v>0</v>
      </c>
      <c r="Y9" s="202">
        <v>0</v>
      </c>
      <c r="Z9" s="202">
        <v>0</v>
      </c>
      <c r="AA9" s="202">
        <v>5</v>
      </c>
      <c r="AB9" s="202">
        <v>24</v>
      </c>
      <c r="AC9" s="202">
        <v>1</v>
      </c>
      <c r="AD9" s="202">
        <v>8</v>
      </c>
      <c r="AE9" s="202">
        <v>15</v>
      </c>
      <c r="AF9" s="202">
        <v>18</v>
      </c>
      <c r="AG9" s="202">
        <v>1</v>
      </c>
      <c r="AH9" s="202">
        <v>9</v>
      </c>
      <c r="AI9" s="202">
        <v>1</v>
      </c>
      <c r="AJ9" s="202">
        <v>5</v>
      </c>
      <c r="AK9" s="202">
        <v>0</v>
      </c>
      <c r="AL9" s="202">
        <v>0</v>
      </c>
      <c r="AM9" s="202">
        <v>1</v>
      </c>
      <c r="AN9" s="202">
        <v>10</v>
      </c>
      <c r="AO9" s="202">
        <v>0</v>
      </c>
      <c r="AP9" s="202">
        <v>7</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4</v>
      </c>
      <c r="BH9" s="202">
        <v>23</v>
      </c>
      <c r="BI9" s="202">
        <v>294</v>
      </c>
      <c r="BJ9" s="202">
        <v>2704</v>
      </c>
      <c r="BK9" s="202">
        <v>2998</v>
      </c>
      <c r="BL9" s="203">
        <v>9.8065376917945297</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0"/>
      <c r="AF10" s="50"/>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c r="BU10" s="87"/>
      <c r="BV10" s="87"/>
      <c r="BW10" s="87"/>
      <c r="BX10" s="87"/>
    </row>
    <row r="11" spans="1:76" ht="15.75" customHeight="1">
      <c r="A11" s="63" t="s">
        <v>167</v>
      </c>
      <c r="B11" s="207">
        <v>1983</v>
      </c>
      <c r="C11" s="55">
        <v>8</v>
      </c>
      <c r="D11" s="55">
        <v>44</v>
      </c>
      <c r="E11" s="55">
        <v>2</v>
      </c>
      <c r="F11" s="55">
        <v>21</v>
      </c>
      <c r="G11" s="55">
        <v>6</v>
      </c>
      <c r="H11" s="55">
        <v>29</v>
      </c>
      <c r="I11" s="55">
        <v>0</v>
      </c>
      <c r="J11" s="55">
        <v>35</v>
      </c>
      <c r="K11" s="55">
        <v>0</v>
      </c>
      <c r="L11" s="55">
        <v>0</v>
      </c>
      <c r="M11" s="56" t="s">
        <v>31</v>
      </c>
      <c r="N11" s="56" t="s">
        <v>31</v>
      </c>
      <c r="O11" s="55">
        <v>6</v>
      </c>
      <c r="P11" s="55">
        <v>6</v>
      </c>
      <c r="Q11" s="55">
        <v>4</v>
      </c>
      <c r="R11" s="55">
        <v>10</v>
      </c>
      <c r="S11" s="55" t="s">
        <v>31</v>
      </c>
      <c r="T11" s="55" t="s">
        <v>31</v>
      </c>
      <c r="U11" s="55" t="s">
        <v>31</v>
      </c>
      <c r="V11" s="55" t="s">
        <v>31</v>
      </c>
      <c r="W11" s="55" t="s">
        <v>31</v>
      </c>
      <c r="X11" s="55" t="s">
        <v>31</v>
      </c>
      <c r="Y11" s="56" t="s">
        <v>31</v>
      </c>
      <c r="Z11" s="56" t="s">
        <v>31</v>
      </c>
      <c r="AA11" s="55">
        <v>0</v>
      </c>
      <c r="AB11" s="55">
        <v>0</v>
      </c>
      <c r="AC11" s="50" t="s">
        <v>31</v>
      </c>
      <c r="AD11" s="50" t="s">
        <v>31</v>
      </c>
      <c r="AE11" s="56">
        <v>1</v>
      </c>
      <c r="AF11" s="56">
        <v>2</v>
      </c>
      <c r="AG11" s="56">
        <v>0</v>
      </c>
      <c r="AH11" s="56">
        <v>4</v>
      </c>
      <c r="AI11" s="56" t="s">
        <v>31</v>
      </c>
      <c r="AJ11" s="56" t="s">
        <v>31</v>
      </c>
      <c r="AK11" s="56" t="s">
        <v>31</v>
      </c>
      <c r="AL11" s="56" t="s">
        <v>31</v>
      </c>
      <c r="AM11" s="56">
        <v>0</v>
      </c>
      <c r="AN11" s="56">
        <v>2</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6">
        <v>27</v>
      </c>
      <c r="BJ11" s="56">
        <v>153</v>
      </c>
      <c r="BK11" s="56">
        <v>180</v>
      </c>
      <c r="BL11" s="209">
        <v>15</v>
      </c>
      <c r="BM11" s="304"/>
    </row>
    <row r="12" spans="1:76">
      <c r="A12" s="63" t="s">
        <v>184</v>
      </c>
      <c r="B12" s="207">
        <v>1982</v>
      </c>
      <c r="C12" s="55">
        <v>6</v>
      </c>
      <c r="D12" s="55">
        <v>36</v>
      </c>
      <c r="E12" s="55">
        <v>2</v>
      </c>
      <c r="F12" s="55">
        <v>4</v>
      </c>
      <c r="G12" s="55">
        <v>6</v>
      </c>
      <c r="H12" s="55">
        <v>46</v>
      </c>
      <c r="I12" s="55">
        <v>6</v>
      </c>
      <c r="J12" s="55">
        <v>72</v>
      </c>
      <c r="K12" s="55" t="s">
        <v>31</v>
      </c>
      <c r="L12" s="55" t="s">
        <v>31</v>
      </c>
      <c r="M12" s="56" t="s">
        <v>31</v>
      </c>
      <c r="N12" s="56" t="s">
        <v>31</v>
      </c>
      <c r="O12" s="55">
        <v>0</v>
      </c>
      <c r="P12" s="55">
        <v>2</v>
      </c>
      <c r="Q12" s="55">
        <v>0</v>
      </c>
      <c r="R12" s="55">
        <v>7</v>
      </c>
      <c r="S12" s="55" t="s">
        <v>31</v>
      </c>
      <c r="T12" s="55" t="s">
        <v>31</v>
      </c>
      <c r="U12" s="55" t="s">
        <v>31</v>
      </c>
      <c r="V12" s="55" t="s">
        <v>31</v>
      </c>
      <c r="W12" s="55" t="s">
        <v>31</v>
      </c>
      <c r="X12" s="55" t="s">
        <v>31</v>
      </c>
      <c r="Y12" s="56" t="s">
        <v>31</v>
      </c>
      <c r="Z12" s="56" t="s">
        <v>31</v>
      </c>
      <c r="AA12" s="55" t="s">
        <v>31</v>
      </c>
      <c r="AB12" s="55" t="s">
        <v>31</v>
      </c>
      <c r="AC12" s="50">
        <v>1</v>
      </c>
      <c r="AD12" s="50">
        <v>0</v>
      </c>
      <c r="AE12" s="56">
        <v>0</v>
      </c>
      <c r="AF12" s="56">
        <v>1</v>
      </c>
      <c r="AG12" s="56" t="s">
        <v>31</v>
      </c>
      <c r="AH12" s="56" t="s">
        <v>31</v>
      </c>
      <c r="AI12" s="56">
        <v>1</v>
      </c>
      <c r="AJ12" s="56">
        <v>2</v>
      </c>
      <c r="AK12" s="56" t="s">
        <v>31</v>
      </c>
      <c r="AL12" s="56" t="s">
        <v>31</v>
      </c>
      <c r="AM12" s="56">
        <v>1</v>
      </c>
      <c r="AN12" s="56">
        <v>3</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1</v>
      </c>
      <c r="BH12" s="59">
        <v>2</v>
      </c>
      <c r="BI12" s="56">
        <v>24</v>
      </c>
      <c r="BJ12" s="56">
        <v>176</v>
      </c>
      <c r="BK12" s="56">
        <v>200</v>
      </c>
      <c r="BL12" s="171">
        <v>12</v>
      </c>
    </row>
    <row r="13" spans="1:76">
      <c r="A13" s="63" t="s">
        <v>239</v>
      </c>
      <c r="B13" s="207">
        <v>1983</v>
      </c>
      <c r="C13" s="55">
        <v>7</v>
      </c>
      <c r="D13" s="55">
        <v>49</v>
      </c>
      <c r="E13" s="55">
        <v>9</v>
      </c>
      <c r="F13" s="55">
        <v>78</v>
      </c>
      <c r="G13" s="55">
        <v>6</v>
      </c>
      <c r="H13" s="55">
        <v>6</v>
      </c>
      <c r="I13" s="55" t="s">
        <v>31</v>
      </c>
      <c r="J13" s="55" t="s">
        <v>31</v>
      </c>
      <c r="K13" s="55" t="s">
        <v>31</v>
      </c>
      <c r="L13" s="55" t="s">
        <v>31</v>
      </c>
      <c r="M13" s="56" t="s">
        <v>31</v>
      </c>
      <c r="N13" s="56" t="s">
        <v>31</v>
      </c>
      <c r="O13" s="55">
        <v>0</v>
      </c>
      <c r="P13" s="55">
        <v>2</v>
      </c>
      <c r="Q13" s="55" t="s">
        <v>31</v>
      </c>
      <c r="R13" s="55" t="s">
        <v>31</v>
      </c>
      <c r="S13" s="55">
        <v>0</v>
      </c>
      <c r="T13" s="55">
        <v>2</v>
      </c>
      <c r="U13" s="55" t="s">
        <v>31</v>
      </c>
      <c r="V13" s="55" t="s">
        <v>31</v>
      </c>
      <c r="W13" s="55" t="s">
        <v>31</v>
      </c>
      <c r="X13" s="55" t="s">
        <v>31</v>
      </c>
      <c r="Y13" s="56" t="s">
        <v>31</v>
      </c>
      <c r="Z13" s="56" t="s">
        <v>31</v>
      </c>
      <c r="AA13" s="55" t="s">
        <v>31</v>
      </c>
      <c r="AB13" s="55" t="s">
        <v>31</v>
      </c>
      <c r="AC13" s="50" t="s">
        <v>31</v>
      </c>
      <c r="AD13" s="50" t="s">
        <v>31</v>
      </c>
      <c r="AE13" s="56">
        <v>6</v>
      </c>
      <c r="AF13" s="56">
        <v>4</v>
      </c>
      <c r="AG13" s="56" t="s">
        <v>31</v>
      </c>
      <c r="AH13" s="56" t="s">
        <v>31</v>
      </c>
      <c r="AI13" s="56">
        <v>0</v>
      </c>
      <c r="AJ13" s="56">
        <v>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t="s">
        <v>31</v>
      </c>
      <c r="BH13" s="59" t="s">
        <v>31</v>
      </c>
      <c r="BI13" s="56">
        <v>28</v>
      </c>
      <c r="BJ13" s="56">
        <v>142</v>
      </c>
      <c r="BK13" s="56">
        <v>170</v>
      </c>
      <c r="BL13" s="171">
        <v>16.47058823529412</v>
      </c>
    </row>
    <row r="14" spans="1:76">
      <c r="A14" s="63" t="s">
        <v>34</v>
      </c>
      <c r="B14" s="207">
        <v>1980</v>
      </c>
      <c r="C14" s="55">
        <v>0</v>
      </c>
      <c r="D14" s="55">
        <v>19</v>
      </c>
      <c r="E14" s="55">
        <v>1</v>
      </c>
      <c r="F14" s="55">
        <v>39</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6" t="s">
        <v>31</v>
      </c>
      <c r="AH14" s="56"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6">
      <c r="A15" s="63" t="s">
        <v>35</v>
      </c>
      <c r="B15" s="207">
        <v>1980</v>
      </c>
      <c r="C15" s="55">
        <v>1</v>
      </c>
      <c r="D15" s="55">
        <v>28</v>
      </c>
      <c r="E15" s="55">
        <v>3</v>
      </c>
      <c r="F15" s="55">
        <v>50</v>
      </c>
      <c r="G15" s="55">
        <v>1</v>
      </c>
      <c r="H15" s="55">
        <v>13</v>
      </c>
      <c r="I15" s="55">
        <v>1</v>
      </c>
      <c r="J15" s="55">
        <v>2</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6" t="s">
        <v>31</v>
      </c>
      <c r="AH15" s="56" t="s">
        <v>31</v>
      </c>
      <c r="AI15" s="56">
        <v>0</v>
      </c>
      <c r="AJ15" s="56">
        <v>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56">
        <v>6</v>
      </c>
      <c r="BJ15" s="56">
        <v>94</v>
      </c>
      <c r="BK15" s="56">
        <v>100</v>
      </c>
      <c r="BL15" s="171">
        <v>6</v>
      </c>
    </row>
    <row r="16" spans="1:76">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6"/>
      <c r="AH16" s="56"/>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208"/>
      <c r="BL16" s="171"/>
    </row>
    <row r="17" spans="1:64">
      <c r="A17" s="63" t="s">
        <v>185</v>
      </c>
      <c r="B17" s="207">
        <v>1982</v>
      </c>
      <c r="C17" s="55">
        <v>2</v>
      </c>
      <c r="D17" s="55">
        <v>12</v>
      </c>
      <c r="E17" s="55">
        <v>1</v>
      </c>
      <c r="F17" s="55">
        <v>32</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6" t="s">
        <v>31</v>
      </c>
      <c r="AH17" s="56"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5</v>
      </c>
      <c r="BI17" s="56">
        <v>3</v>
      </c>
      <c r="BJ17" s="56">
        <v>49</v>
      </c>
      <c r="BK17" s="56">
        <v>52</v>
      </c>
      <c r="BL17" s="171">
        <v>5.7692307692307692</v>
      </c>
    </row>
    <row r="18" spans="1:64">
      <c r="A18" s="63" t="s">
        <v>240</v>
      </c>
      <c r="B18" s="207">
        <v>1982</v>
      </c>
      <c r="C18" s="55">
        <v>2</v>
      </c>
      <c r="D18" s="55">
        <v>20</v>
      </c>
      <c r="E18" s="55">
        <v>1</v>
      </c>
      <c r="F18" s="55">
        <v>34</v>
      </c>
      <c r="G18" s="55">
        <v>0</v>
      </c>
      <c r="H18" s="55">
        <v>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6" t="s">
        <v>31</v>
      </c>
      <c r="AH18" s="56"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2</v>
      </c>
      <c r="BI18" s="56">
        <v>3</v>
      </c>
      <c r="BJ18" s="56">
        <v>57</v>
      </c>
      <c r="BK18" s="56">
        <v>60</v>
      </c>
      <c r="BL18" s="171">
        <v>5</v>
      </c>
    </row>
    <row r="19" spans="1:64">
      <c r="A19" s="63" t="s">
        <v>187</v>
      </c>
      <c r="B19" s="207">
        <v>1982</v>
      </c>
      <c r="C19" s="55">
        <v>1</v>
      </c>
      <c r="D19" s="55">
        <v>26</v>
      </c>
      <c r="E19" s="55">
        <v>2</v>
      </c>
      <c r="F19" s="55">
        <v>15</v>
      </c>
      <c r="G19" s="55">
        <v>1</v>
      </c>
      <c r="H19" s="55">
        <v>13</v>
      </c>
      <c r="I19" s="55">
        <v>0</v>
      </c>
      <c r="J19" s="55">
        <v>22</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6" t="s">
        <v>31</v>
      </c>
      <c r="AH19" s="56"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0</v>
      </c>
      <c r="BI19" s="56">
        <v>4</v>
      </c>
      <c r="BJ19" s="56">
        <v>76</v>
      </c>
      <c r="BK19" s="56">
        <v>80</v>
      </c>
      <c r="BL19" s="171">
        <v>5</v>
      </c>
    </row>
    <row r="20" spans="1:64">
      <c r="A20" s="63" t="s">
        <v>40</v>
      </c>
      <c r="B20" s="207">
        <v>1982</v>
      </c>
      <c r="C20" s="55">
        <v>3</v>
      </c>
      <c r="D20" s="55">
        <v>26</v>
      </c>
      <c r="E20" s="55">
        <v>1</v>
      </c>
      <c r="F20" s="55">
        <v>39</v>
      </c>
      <c r="G20" s="55">
        <v>1</v>
      </c>
      <c r="H20" s="55">
        <v>9</v>
      </c>
      <c r="I20" s="55" t="s">
        <v>31</v>
      </c>
      <c r="J20" s="55" t="s">
        <v>31</v>
      </c>
      <c r="K20" s="55" t="s">
        <v>31</v>
      </c>
      <c r="L20" s="55" t="s">
        <v>31</v>
      </c>
      <c r="M20" s="56" t="s">
        <v>31</v>
      </c>
      <c r="N20" s="56" t="s">
        <v>31</v>
      </c>
      <c r="O20" s="55">
        <v>0</v>
      </c>
      <c r="P20" s="55">
        <v>0</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6" t="s">
        <v>31</v>
      </c>
      <c r="AH20" s="56" t="s">
        <v>31</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1</v>
      </c>
      <c r="BI20" s="56">
        <v>5</v>
      </c>
      <c r="BJ20" s="56">
        <v>75</v>
      </c>
      <c r="BK20" s="56">
        <v>80</v>
      </c>
      <c r="BL20" s="171">
        <v>6.25</v>
      </c>
    </row>
    <row r="21" spans="1:64">
      <c r="A21" s="63" t="s">
        <v>41</v>
      </c>
      <c r="B21" s="207">
        <v>1981</v>
      </c>
      <c r="C21" s="55">
        <v>1</v>
      </c>
      <c r="D21" s="55">
        <v>28</v>
      </c>
      <c r="E21" s="55">
        <v>5</v>
      </c>
      <c r="F21" s="55">
        <v>42</v>
      </c>
      <c r="G21" s="55">
        <v>5</v>
      </c>
      <c r="H21" s="55">
        <v>28</v>
      </c>
      <c r="I21" s="55">
        <v>1</v>
      </c>
      <c r="J21" s="55">
        <v>8</v>
      </c>
      <c r="K21" s="55" t="s">
        <v>31</v>
      </c>
      <c r="L21" s="55" t="s">
        <v>31</v>
      </c>
      <c r="M21" s="56">
        <v>0</v>
      </c>
      <c r="N21" s="56">
        <v>0</v>
      </c>
      <c r="O21" s="55" t="s">
        <v>31</v>
      </c>
      <c r="P21" s="55" t="s">
        <v>31</v>
      </c>
      <c r="Q21" s="55" t="s">
        <v>31</v>
      </c>
      <c r="R21" s="55" t="s">
        <v>31</v>
      </c>
      <c r="S21" s="55">
        <v>1</v>
      </c>
      <c r="T21" s="55">
        <v>11</v>
      </c>
      <c r="U21" s="55" t="s">
        <v>31</v>
      </c>
      <c r="V21" s="55" t="s">
        <v>31</v>
      </c>
      <c r="W21" s="55" t="s">
        <v>31</v>
      </c>
      <c r="X21" s="55" t="s">
        <v>31</v>
      </c>
      <c r="Y21" s="56" t="s">
        <v>31</v>
      </c>
      <c r="Z21" s="56" t="s">
        <v>31</v>
      </c>
      <c r="AA21" s="55" t="s">
        <v>31</v>
      </c>
      <c r="AB21" s="55" t="s">
        <v>31</v>
      </c>
      <c r="AC21" s="50" t="s">
        <v>31</v>
      </c>
      <c r="AD21" s="50" t="s">
        <v>31</v>
      </c>
      <c r="AE21" s="56" t="s">
        <v>31</v>
      </c>
      <c r="AF21" s="56" t="s">
        <v>31</v>
      </c>
      <c r="AG21" s="56" t="s">
        <v>31</v>
      </c>
      <c r="AH21" s="56"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13</v>
      </c>
      <c r="BJ21" s="56">
        <v>117</v>
      </c>
      <c r="BK21" s="56">
        <v>130</v>
      </c>
      <c r="BL21" s="171">
        <v>10</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6"/>
      <c r="AH22" s="56"/>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208"/>
      <c r="BL22" s="171"/>
    </row>
    <row r="23" spans="1:64">
      <c r="A23" s="63" t="s">
        <v>212</v>
      </c>
      <c r="B23" s="207">
        <v>1981</v>
      </c>
      <c r="C23" s="55">
        <v>3</v>
      </c>
      <c r="D23" s="55">
        <v>63</v>
      </c>
      <c r="E23" s="55">
        <v>1</v>
      </c>
      <c r="F23" s="55">
        <v>44</v>
      </c>
      <c r="G23" s="55">
        <v>3</v>
      </c>
      <c r="H23" s="55">
        <v>30</v>
      </c>
      <c r="I23" s="55" t="s">
        <v>31</v>
      </c>
      <c r="J23" s="55" t="s">
        <v>31</v>
      </c>
      <c r="K23" s="55" t="s">
        <v>31</v>
      </c>
      <c r="L23" s="55" t="s">
        <v>31</v>
      </c>
      <c r="M23" s="56" t="s">
        <v>31</v>
      </c>
      <c r="N23" s="56" t="s">
        <v>31</v>
      </c>
      <c r="O23" s="55">
        <v>0</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0</v>
      </c>
      <c r="AG23" s="56" t="s">
        <v>31</v>
      </c>
      <c r="AH23" s="56" t="s">
        <v>31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56">
        <v>7</v>
      </c>
      <c r="BJ23" s="56">
        <v>137</v>
      </c>
      <c r="BK23" s="56">
        <v>144</v>
      </c>
      <c r="BL23" s="171">
        <v>4.8611111111111107</v>
      </c>
    </row>
    <row r="24" spans="1:64">
      <c r="A24" s="63" t="s">
        <v>43</v>
      </c>
      <c r="B24" s="207">
        <v>1980</v>
      </c>
      <c r="C24" s="55">
        <v>3</v>
      </c>
      <c r="D24" s="55">
        <v>19</v>
      </c>
      <c r="E24" s="55">
        <v>2</v>
      </c>
      <c r="F24" s="55">
        <v>16</v>
      </c>
      <c r="G24" s="55">
        <v>6</v>
      </c>
      <c r="H24" s="55">
        <v>31</v>
      </c>
      <c r="I24" s="55" t="s">
        <v>31</v>
      </c>
      <c r="J24" s="55" t="s">
        <v>31</v>
      </c>
      <c r="K24" s="55" t="s">
        <v>31</v>
      </c>
      <c r="L24" s="55" t="s">
        <v>31</v>
      </c>
      <c r="M24" s="56">
        <v>2</v>
      </c>
      <c r="N24" s="56">
        <v>16</v>
      </c>
      <c r="O24" s="55">
        <v>1</v>
      </c>
      <c r="P24" s="55">
        <v>4</v>
      </c>
      <c r="Q24" s="55">
        <v>1</v>
      </c>
      <c r="R24" s="55">
        <v>6</v>
      </c>
      <c r="S24" s="55" t="s">
        <v>31</v>
      </c>
      <c r="T24" s="55" t="s">
        <v>31</v>
      </c>
      <c r="U24" s="55" t="s">
        <v>31</v>
      </c>
      <c r="V24" s="55" t="s">
        <v>31</v>
      </c>
      <c r="W24" s="55" t="s">
        <v>31</v>
      </c>
      <c r="X24" s="55" t="s">
        <v>31</v>
      </c>
      <c r="Y24" s="56" t="s">
        <v>31</v>
      </c>
      <c r="Z24" s="56" t="s">
        <v>31</v>
      </c>
      <c r="AA24" s="55">
        <v>1</v>
      </c>
      <c r="AB24" s="55">
        <v>5</v>
      </c>
      <c r="AC24" s="50" t="s">
        <v>31</v>
      </c>
      <c r="AD24" s="50" t="s">
        <v>31</v>
      </c>
      <c r="AE24" s="56">
        <v>5</v>
      </c>
      <c r="AF24" s="56">
        <v>8</v>
      </c>
      <c r="AG24" s="56" t="s">
        <v>31</v>
      </c>
      <c r="AH24" s="56" t="s">
        <v>31</v>
      </c>
      <c r="AI24" s="56" t="s">
        <v>31</v>
      </c>
      <c r="AJ24" s="56" t="s">
        <v>31</v>
      </c>
      <c r="AK24" s="56" t="s">
        <v>31</v>
      </c>
      <c r="AL24" s="56" t="s">
        <v>31</v>
      </c>
      <c r="AM24" s="56">
        <v>0</v>
      </c>
      <c r="AN24" s="56">
        <v>4</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21</v>
      </c>
      <c r="BJ24" s="56">
        <v>109</v>
      </c>
      <c r="BK24" s="56">
        <v>130</v>
      </c>
      <c r="BL24" s="171">
        <v>16.153846153846153</v>
      </c>
    </row>
    <row r="25" spans="1:64">
      <c r="A25" s="63" t="s">
        <v>111</v>
      </c>
      <c r="B25" s="207">
        <v>1983</v>
      </c>
      <c r="C25" s="55">
        <v>1</v>
      </c>
      <c r="D25" s="55">
        <v>23</v>
      </c>
      <c r="E25" s="55">
        <v>2</v>
      </c>
      <c r="F25" s="55">
        <v>11</v>
      </c>
      <c r="G25" s="55">
        <v>4</v>
      </c>
      <c r="H25" s="55">
        <v>19</v>
      </c>
      <c r="I25" s="55">
        <v>0</v>
      </c>
      <c r="J25" s="55">
        <v>9</v>
      </c>
      <c r="K25" s="55" t="s">
        <v>31</v>
      </c>
      <c r="L25" s="55" t="s">
        <v>31</v>
      </c>
      <c r="M25" s="56">
        <v>0</v>
      </c>
      <c r="N25" s="56">
        <v>3</v>
      </c>
      <c r="O25" s="55">
        <v>1</v>
      </c>
      <c r="P25" s="55">
        <v>2</v>
      </c>
      <c r="Q25" s="55">
        <v>2</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2</v>
      </c>
      <c r="AF25" s="56">
        <v>2</v>
      </c>
      <c r="AG25" s="56" t="s">
        <v>31</v>
      </c>
      <c r="AH25" s="56" t="s">
        <v>31</v>
      </c>
      <c r="AI25" s="56" t="s">
        <v>31</v>
      </c>
      <c r="AJ25" s="56" t="s">
        <v>31</v>
      </c>
      <c r="AK25" s="56" t="s">
        <v>31</v>
      </c>
      <c r="AL25" s="56" t="s">
        <v>31</v>
      </c>
      <c r="AM25" s="56">
        <v>0</v>
      </c>
      <c r="AN25" s="56">
        <v>1</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12</v>
      </c>
      <c r="BJ25" s="56">
        <v>72</v>
      </c>
      <c r="BK25" s="56">
        <v>84</v>
      </c>
      <c r="BL25" s="171">
        <v>14.285714285714285</v>
      </c>
    </row>
    <row r="26" spans="1:64">
      <c r="A26" s="63" t="s">
        <v>45</v>
      </c>
      <c r="B26" s="207">
        <v>1980</v>
      </c>
      <c r="C26" s="55">
        <v>1</v>
      </c>
      <c r="D26" s="55">
        <v>19</v>
      </c>
      <c r="E26" s="55">
        <v>0</v>
      </c>
      <c r="F26" s="55">
        <v>7</v>
      </c>
      <c r="G26" s="55">
        <v>3</v>
      </c>
      <c r="H26" s="55">
        <v>23</v>
      </c>
      <c r="I26" s="55">
        <v>0</v>
      </c>
      <c r="J26" s="55">
        <v>16</v>
      </c>
      <c r="K26" s="55" t="s">
        <v>31</v>
      </c>
      <c r="L26" s="55" t="s">
        <v>31</v>
      </c>
      <c r="M26" s="56" t="s">
        <v>31</v>
      </c>
      <c r="N26" s="56" t="s">
        <v>31</v>
      </c>
      <c r="O26" s="55">
        <v>0</v>
      </c>
      <c r="P26" s="55">
        <v>5</v>
      </c>
      <c r="Q26" s="55">
        <v>0</v>
      </c>
      <c r="R26" s="55">
        <v>3</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6" t="s">
        <v>31</v>
      </c>
      <c r="AH26" s="56" t="s">
        <v>31</v>
      </c>
      <c r="AI26" s="56" t="s">
        <v>31</v>
      </c>
      <c r="AJ26" s="56" t="s">
        <v>31</v>
      </c>
      <c r="AK26" s="56" t="s">
        <v>31</v>
      </c>
      <c r="AL26" s="56" t="s">
        <v>31</v>
      </c>
      <c r="AM26" s="56" t="s">
        <v>31</v>
      </c>
      <c r="AN26" s="56" t="s">
        <v>31</v>
      </c>
      <c r="AO26" s="50" t="s">
        <v>31</v>
      </c>
      <c r="AP26" s="55" t="s">
        <v>31</v>
      </c>
      <c r="AQ26" s="133" t="s">
        <v>31</v>
      </c>
      <c r="AR26" s="133" t="s">
        <v>31</v>
      </c>
      <c r="AS26" s="50" t="s">
        <v>31</v>
      </c>
      <c r="AT26" s="55" t="s">
        <v>31</v>
      </c>
      <c r="AU26" s="50" t="s">
        <v>31</v>
      </c>
      <c r="AV26" s="55" t="s">
        <v>31</v>
      </c>
      <c r="AW26" s="50" t="s">
        <v>31</v>
      </c>
      <c r="AX26" s="55" t="s">
        <v>31</v>
      </c>
      <c r="AY26" s="59">
        <v>0</v>
      </c>
      <c r="AZ26" s="59">
        <v>0</v>
      </c>
      <c r="BA26" s="59" t="s">
        <v>31</v>
      </c>
      <c r="BB26" s="59" t="s">
        <v>31</v>
      </c>
      <c r="BC26" s="59" t="s">
        <v>31</v>
      </c>
      <c r="BD26" s="59" t="s">
        <v>31</v>
      </c>
      <c r="BE26" s="59" t="s">
        <v>31</v>
      </c>
      <c r="BF26" s="59" t="s">
        <v>31</v>
      </c>
      <c r="BG26" s="59">
        <v>1</v>
      </c>
      <c r="BH26" s="59">
        <v>0</v>
      </c>
      <c r="BI26" s="56">
        <v>6</v>
      </c>
      <c r="BJ26" s="56">
        <v>74</v>
      </c>
      <c r="BK26" s="56">
        <v>80</v>
      </c>
      <c r="BL26" s="171">
        <v>7.5</v>
      </c>
    </row>
    <row r="27" spans="1:64">
      <c r="A27" s="63" t="s">
        <v>481</v>
      </c>
      <c r="B27" s="207">
        <v>1981</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6" t="s">
        <v>48</v>
      </c>
      <c r="AH27" s="56"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58</v>
      </c>
      <c r="BK27" s="56">
        <v>58</v>
      </c>
      <c r="BL27" s="50" t="s">
        <v>49</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6"/>
      <c r="AH28" s="56"/>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208"/>
      <c r="BL28" s="171"/>
    </row>
    <row r="29" spans="1:64">
      <c r="A29" s="63" t="s">
        <v>437</v>
      </c>
      <c r="B29" s="207">
        <v>1983</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6" t="s">
        <v>48</v>
      </c>
      <c r="AH29" s="56"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61</v>
      </c>
      <c r="BK29" s="56">
        <v>61</v>
      </c>
      <c r="BL29" s="50" t="s">
        <v>49</v>
      </c>
    </row>
    <row r="30" spans="1:64">
      <c r="A30" s="63" t="s">
        <v>50</v>
      </c>
      <c r="B30" s="207">
        <v>1980</v>
      </c>
      <c r="C30" s="55">
        <v>3</v>
      </c>
      <c r="D30" s="55">
        <v>50</v>
      </c>
      <c r="E30" s="55">
        <v>9</v>
      </c>
      <c r="F30" s="55">
        <v>85</v>
      </c>
      <c r="G30" s="55">
        <v>2</v>
      </c>
      <c r="H30" s="55">
        <v>25</v>
      </c>
      <c r="I30" s="55">
        <v>0</v>
      </c>
      <c r="J30" s="55">
        <v>0</v>
      </c>
      <c r="K30" s="55" t="s">
        <v>31</v>
      </c>
      <c r="L30" s="55" t="s">
        <v>31</v>
      </c>
      <c r="M30" s="56" t="s">
        <v>31</v>
      </c>
      <c r="N30" s="56" t="s">
        <v>31</v>
      </c>
      <c r="O30" s="55">
        <v>2</v>
      </c>
      <c r="P30" s="55">
        <v>4</v>
      </c>
      <c r="Q30" s="55">
        <v>0</v>
      </c>
      <c r="R30" s="55">
        <v>0</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6" t="s">
        <v>31</v>
      </c>
      <c r="AH30" s="56" t="s">
        <v>31</v>
      </c>
      <c r="AI30" s="56" t="s">
        <v>31</v>
      </c>
      <c r="AJ30" s="56" t="s">
        <v>31</v>
      </c>
      <c r="AK30" s="56" t="s">
        <v>31</v>
      </c>
      <c r="AL30" s="56" t="s">
        <v>31</v>
      </c>
      <c r="AM30" s="56" t="s">
        <v>31</v>
      </c>
      <c r="AN30" s="56" t="s">
        <v>31</v>
      </c>
      <c r="AO30" s="50" t="s">
        <v>31</v>
      </c>
      <c r="AP30" s="55" t="s">
        <v>31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16</v>
      </c>
      <c r="BJ30" s="56">
        <v>164</v>
      </c>
      <c r="BK30" s="56">
        <v>180</v>
      </c>
      <c r="BL30" s="171">
        <v>8.8888888888888893</v>
      </c>
    </row>
    <row r="31" spans="1:64">
      <c r="A31" s="63" t="s">
        <v>482</v>
      </c>
      <c r="B31" s="207">
        <v>1983</v>
      </c>
      <c r="C31" s="56">
        <v>3</v>
      </c>
      <c r="D31" s="56">
        <v>25</v>
      </c>
      <c r="E31" s="56">
        <v>1</v>
      </c>
      <c r="F31" s="56">
        <v>35</v>
      </c>
      <c r="G31" s="56">
        <v>0</v>
      </c>
      <c r="H31" s="56">
        <v>9</v>
      </c>
      <c r="I31" s="56">
        <v>1</v>
      </c>
      <c r="J31" s="56">
        <v>41</v>
      </c>
      <c r="K31" s="56" t="s">
        <v>31</v>
      </c>
      <c r="L31" s="56"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6" t="s">
        <v>31</v>
      </c>
      <c r="AH31" s="56"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1</v>
      </c>
      <c r="BH31" s="59">
        <v>3</v>
      </c>
      <c r="BI31" s="56">
        <v>6</v>
      </c>
      <c r="BJ31" s="56">
        <v>114</v>
      </c>
      <c r="BK31" s="56">
        <v>120</v>
      </c>
      <c r="BL31" s="171">
        <v>5</v>
      </c>
    </row>
    <row r="32" spans="1:64">
      <c r="A32" s="63" t="s">
        <v>53</v>
      </c>
      <c r="B32" s="207">
        <v>1981</v>
      </c>
      <c r="C32" s="55">
        <v>8</v>
      </c>
      <c r="D32" s="55">
        <v>40</v>
      </c>
      <c r="E32" s="55">
        <v>4</v>
      </c>
      <c r="F32" s="55">
        <v>46</v>
      </c>
      <c r="G32" s="55">
        <v>8</v>
      </c>
      <c r="H32" s="55">
        <v>43</v>
      </c>
      <c r="I32" s="55">
        <v>2</v>
      </c>
      <c r="J32" s="55">
        <v>32</v>
      </c>
      <c r="K32" s="55" t="s">
        <v>31</v>
      </c>
      <c r="L32" s="55" t="s">
        <v>31</v>
      </c>
      <c r="M32" s="56" t="s">
        <v>31</v>
      </c>
      <c r="N32" s="56" t="s">
        <v>31</v>
      </c>
      <c r="O32" s="55">
        <v>2</v>
      </c>
      <c r="P32" s="55">
        <v>5</v>
      </c>
      <c r="Q32" s="55">
        <v>4</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6" t="s">
        <v>31</v>
      </c>
      <c r="AH32" s="56" t="s">
        <v>31</v>
      </c>
      <c r="AI32" s="56" t="s">
        <v>31</v>
      </c>
      <c r="AJ32" s="56" t="s">
        <v>31</v>
      </c>
      <c r="AK32" s="56" t="s">
        <v>31</v>
      </c>
      <c r="AL32" s="56" t="s">
        <v>31</v>
      </c>
      <c r="AM32" s="56">
        <v>0</v>
      </c>
      <c r="AN32" s="56">
        <v>0</v>
      </c>
      <c r="AO32" s="50">
        <v>0</v>
      </c>
      <c r="AP32" s="55">
        <v>0</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56">
        <v>28</v>
      </c>
      <c r="BJ32" s="56">
        <v>172</v>
      </c>
      <c r="BK32" s="56">
        <v>200</v>
      </c>
      <c r="BL32" s="171">
        <v>14.000000000000002</v>
      </c>
    </row>
    <row r="33" spans="1:76">
      <c r="A33" s="63" t="s">
        <v>159</v>
      </c>
      <c r="B33" s="207">
        <v>1980</v>
      </c>
      <c r="C33" s="55">
        <v>3</v>
      </c>
      <c r="D33" s="55">
        <v>23</v>
      </c>
      <c r="E33" s="55">
        <v>2</v>
      </c>
      <c r="F33" s="55">
        <v>29</v>
      </c>
      <c r="G33" s="55">
        <v>2</v>
      </c>
      <c r="H33" s="55">
        <v>25</v>
      </c>
      <c r="I33" s="55">
        <v>0</v>
      </c>
      <c r="J33" s="55">
        <v>37</v>
      </c>
      <c r="K33" s="55" t="s">
        <v>31</v>
      </c>
      <c r="L33" s="55" t="s">
        <v>31</v>
      </c>
      <c r="M33" s="56" t="s">
        <v>31</v>
      </c>
      <c r="N33" s="56" t="s">
        <v>31</v>
      </c>
      <c r="O33" s="55">
        <v>0</v>
      </c>
      <c r="P33" s="55">
        <v>1</v>
      </c>
      <c r="Q33" s="55">
        <v>0</v>
      </c>
      <c r="R33" s="55">
        <v>8</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6" t="s">
        <v>31</v>
      </c>
      <c r="AH33" s="56" t="s">
        <v>31</v>
      </c>
      <c r="AI33" s="56" t="s">
        <v>31</v>
      </c>
      <c r="AJ33" s="56" t="s">
        <v>31</v>
      </c>
      <c r="AK33" s="56" t="s">
        <v>31</v>
      </c>
      <c r="AL33" s="56" t="s">
        <v>31</v>
      </c>
      <c r="AM33" s="56">
        <v>0</v>
      </c>
      <c r="AN33" s="56">
        <v>0</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7</v>
      </c>
      <c r="BJ33" s="56">
        <v>123</v>
      </c>
      <c r="BK33" s="56">
        <v>130</v>
      </c>
      <c r="BL33" s="171">
        <v>5.384615384615385</v>
      </c>
    </row>
    <row r="34" spans="1:76">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6"/>
      <c r="AH34" s="56"/>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208"/>
      <c r="BL34" s="171"/>
    </row>
    <row r="35" spans="1:76">
      <c r="A35" s="63" t="s">
        <v>55</v>
      </c>
      <c r="B35" s="207">
        <v>1983</v>
      </c>
      <c r="C35" s="55">
        <v>2</v>
      </c>
      <c r="D35" s="55">
        <v>33</v>
      </c>
      <c r="E35" s="55">
        <v>3</v>
      </c>
      <c r="F35" s="55">
        <v>27</v>
      </c>
      <c r="G35" s="55">
        <v>1</v>
      </c>
      <c r="H35" s="55">
        <v>11</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1</v>
      </c>
      <c r="AB35" s="55">
        <v>1</v>
      </c>
      <c r="AC35" s="50">
        <v>0</v>
      </c>
      <c r="AD35" s="50">
        <v>8</v>
      </c>
      <c r="AE35" s="56" t="s">
        <v>31</v>
      </c>
      <c r="AF35" s="56" t="s">
        <v>31</v>
      </c>
      <c r="AG35" s="56" t="s">
        <v>31</v>
      </c>
      <c r="AH35" s="56" t="s">
        <v>31</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0</v>
      </c>
      <c r="BI35" s="56">
        <v>7</v>
      </c>
      <c r="BJ35" s="56">
        <v>83</v>
      </c>
      <c r="BK35" s="56">
        <v>90</v>
      </c>
      <c r="BL35" s="209">
        <v>7.7777777777777786</v>
      </c>
    </row>
    <row r="36" spans="1:76">
      <c r="A36" s="63" t="s">
        <v>56</v>
      </c>
      <c r="B36" s="207">
        <v>1982</v>
      </c>
      <c r="C36" s="55">
        <v>2</v>
      </c>
      <c r="D36" s="55">
        <v>66</v>
      </c>
      <c r="E36" s="55">
        <v>1</v>
      </c>
      <c r="F36" s="55">
        <v>4</v>
      </c>
      <c r="G36" s="55">
        <v>11</v>
      </c>
      <c r="H36" s="55">
        <v>42</v>
      </c>
      <c r="I36" s="55">
        <v>0</v>
      </c>
      <c r="J36" s="55">
        <v>15</v>
      </c>
      <c r="K36" s="55" t="s">
        <v>31</v>
      </c>
      <c r="L36" s="55" t="s">
        <v>31</v>
      </c>
      <c r="M36" s="56">
        <v>6</v>
      </c>
      <c r="N36" s="56">
        <v>41</v>
      </c>
      <c r="O36" s="55" t="s">
        <v>31</v>
      </c>
      <c r="P36" s="55" t="s">
        <v>31</v>
      </c>
      <c r="Q36" s="55" t="s">
        <v>31</v>
      </c>
      <c r="R36" s="55" t="s">
        <v>31</v>
      </c>
      <c r="S36" s="55" t="s">
        <v>31</v>
      </c>
      <c r="T36" s="55" t="s">
        <v>31</v>
      </c>
      <c r="U36" s="55" t="s">
        <v>31</v>
      </c>
      <c r="V36" s="55" t="s">
        <v>31</v>
      </c>
      <c r="W36" s="55" t="s">
        <v>31</v>
      </c>
      <c r="X36" s="55" t="s">
        <v>31</v>
      </c>
      <c r="Y36" s="56" t="s">
        <v>31</v>
      </c>
      <c r="Z36" s="56" t="s">
        <v>31</v>
      </c>
      <c r="AA36" s="55">
        <v>2</v>
      </c>
      <c r="AB36" s="55">
        <v>4</v>
      </c>
      <c r="AC36" s="50" t="s">
        <v>31</v>
      </c>
      <c r="AD36" s="50" t="s">
        <v>31</v>
      </c>
      <c r="AE36" s="56" t="s">
        <v>31</v>
      </c>
      <c r="AF36" s="56" t="s">
        <v>31</v>
      </c>
      <c r="AG36" s="56">
        <v>1</v>
      </c>
      <c r="AH36" s="56">
        <v>5</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23</v>
      </c>
      <c r="BJ36" s="56">
        <v>177</v>
      </c>
      <c r="BK36" s="56">
        <v>200</v>
      </c>
      <c r="BL36" s="171">
        <v>11.5</v>
      </c>
    </row>
    <row r="37" spans="1:76">
      <c r="A37" s="63" t="s">
        <v>215</v>
      </c>
      <c r="B37" s="207">
        <v>1981</v>
      </c>
      <c r="C37" s="55">
        <v>1</v>
      </c>
      <c r="D37" s="55">
        <v>29</v>
      </c>
      <c r="E37" s="55">
        <v>4</v>
      </c>
      <c r="F37" s="55">
        <v>76</v>
      </c>
      <c r="G37" s="55">
        <v>1</v>
      </c>
      <c r="H37" s="55">
        <v>10</v>
      </c>
      <c r="I37" s="55" t="s">
        <v>31</v>
      </c>
      <c r="J37" s="55" t="s">
        <v>31</v>
      </c>
      <c r="K37" s="55" t="s">
        <v>31</v>
      </c>
      <c r="L37" s="55" t="s">
        <v>31</v>
      </c>
      <c r="M37" s="56" t="s">
        <v>31</v>
      </c>
      <c r="N37" s="56" t="s">
        <v>31</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6" t="s">
        <v>31</v>
      </c>
      <c r="AH37" s="56"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1</v>
      </c>
      <c r="BH37" s="59">
        <v>8</v>
      </c>
      <c r="BI37" s="56">
        <v>7</v>
      </c>
      <c r="BJ37" s="56">
        <v>123</v>
      </c>
      <c r="BK37" s="56">
        <v>130</v>
      </c>
      <c r="BL37" s="171">
        <v>5.384615384615385</v>
      </c>
    </row>
    <row r="38" spans="1:76">
      <c r="A38" s="63" t="s">
        <v>58</v>
      </c>
      <c r="B38" s="207">
        <v>1981</v>
      </c>
      <c r="C38" s="55">
        <v>3</v>
      </c>
      <c r="D38" s="55">
        <v>26</v>
      </c>
      <c r="E38" s="55" t="s">
        <v>31</v>
      </c>
      <c r="F38" s="55" t="s">
        <v>31</v>
      </c>
      <c r="G38" s="55">
        <v>10</v>
      </c>
      <c r="H38" s="55">
        <v>36</v>
      </c>
      <c r="I38" s="55" t="s">
        <v>31</v>
      </c>
      <c r="J38" s="55" t="s">
        <v>31</v>
      </c>
      <c r="K38" s="55" t="s">
        <v>31</v>
      </c>
      <c r="L38" s="55" t="s">
        <v>31</v>
      </c>
      <c r="M38" s="56">
        <v>2</v>
      </c>
      <c r="N38" s="56">
        <v>31</v>
      </c>
      <c r="O38" s="55">
        <v>0</v>
      </c>
      <c r="P38" s="55">
        <v>3</v>
      </c>
      <c r="Q38" s="55" t="s">
        <v>31</v>
      </c>
      <c r="R38" s="55" t="s">
        <v>31</v>
      </c>
      <c r="S38" s="55" t="s">
        <v>31</v>
      </c>
      <c r="T38" s="55" t="s">
        <v>31</v>
      </c>
      <c r="U38" s="55" t="s">
        <v>31</v>
      </c>
      <c r="V38" s="55" t="s">
        <v>31</v>
      </c>
      <c r="W38" s="55" t="s">
        <v>31</v>
      </c>
      <c r="X38" s="55" t="s">
        <v>31</v>
      </c>
      <c r="Y38" s="56" t="s">
        <v>31</v>
      </c>
      <c r="Z38" s="56" t="s">
        <v>31</v>
      </c>
      <c r="AA38" s="55">
        <v>0</v>
      </c>
      <c r="AB38" s="55">
        <v>4</v>
      </c>
      <c r="AC38" s="50" t="s">
        <v>31</v>
      </c>
      <c r="AD38" s="50" t="s">
        <v>31</v>
      </c>
      <c r="AE38" s="56" t="s">
        <v>31</v>
      </c>
      <c r="AF38" s="56" t="s">
        <v>31</v>
      </c>
      <c r="AG38" s="56" t="s">
        <v>31</v>
      </c>
      <c r="AH38" s="56"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0</v>
      </c>
      <c r="BI38" s="56">
        <v>15</v>
      </c>
      <c r="BJ38" s="56">
        <v>100</v>
      </c>
      <c r="BK38" s="56">
        <v>115</v>
      </c>
      <c r="BL38" s="171">
        <v>13.043478260869565</v>
      </c>
    </row>
    <row r="39" spans="1:76">
      <c r="A39" s="63" t="s">
        <v>191</v>
      </c>
      <c r="B39" s="207">
        <v>1981</v>
      </c>
      <c r="C39" s="55">
        <v>1</v>
      </c>
      <c r="D39" s="55">
        <v>18</v>
      </c>
      <c r="E39" s="55">
        <v>4</v>
      </c>
      <c r="F39" s="55">
        <v>9</v>
      </c>
      <c r="G39" s="55">
        <v>10</v>
      </c>
      <c r="H39" s="55">
        <v>16</v>
      </c>
      <c r="I39" s="55" t="s">
        <v>31</v>
      </c>
      <c r="J39" s="55" t="s">
        <v>31</v>
      </c>
      <c r="K39" s="55" t="s">
        <v>31</v>
      </c>
      <c r="L39" s="55" t="s">
        <v>31</v>
      </c>
      <c r="M39" s="56">
        <v>4</v>
      </c>
      <c r="N39" s="56">
        <v>21</v>
      </c>
      <c r="O39" s="55" t="s">
        <v>31</v>
      </c>
      <c r="P39" s="55" t="s">
        <v>31</v>
      </c>
      <c r="Q39" s="55" t="s">
        <v>31</v>
      </c>
      <c r="R39" s="55" t="s">
        <v>31</v>
      </c>
      <c r="S39" s="55" t="s">
        <v>31</v>
      </c>
      <c r="T39" s="55" t="s">
        <v>31</v>
      </c>
      <c r="U39" s="55" t="s">
        <v>31</v>
      </c>
      <c r="V39" s="55" t="s">
        <v>31</v>
      </c>
      <c r="W39" s="55" t="s">
        <v>31</v>
      </c>
      <c r="X39" s="55" t="s">
        <v>31</v>
      </c>
      <c r="Y39" s="56" t="s">
        <v>31</v>
      </c>
      <c r="Z39" s="56" t="s">
        <v>31</v>
      </c>
      <c r="AA39" s="55">
        <v>1</v>
      </c>
      <c r="AB39" s="55">
        <v>9</v>
      </c>
      <c r="AC39" s="50" t="s">
        <v>31</v>
      </c>
      <c r="AD39" s="50" t="s">
        <v>31</v>
      </c>
      <c r="AE39" s="56" t="s">
        <v>31</v>
      </c>
      <c r="AF39" s="56" t="s">
        <v>31</v>
      </c>
      <c r="AG39" s="56" t="s">
        <v>31</v>
      </c>
      <c r="AH39" s="56" t="s">
        <v>31</v>
      </c>
      <c r="AI39" s="56" t="s">
        <v>31</v>
      </c>
      <c r="AJ39" s="56" t="s">
        <v>31</v>
      </c>
      <c r="AK39" s="56" t="s">
        <v>31</v>
      </c>
      <c r="AL39" s="56" t="s">
        <v>31</v>
      </c>
      <c r="AM39" s="56" t="s">
        <v>31</v>
      </c>
      <c r="AN39" s="56" t="s">
        <v>31</v>
      </c>
      <c r="AO39" s="50">
        <v>0</v>
      </c>
      <c r="AP39" s="55">
        <v>7</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20</v>
      </c>
      <c r="BJ39" s="56">
        <v>80</v>
      </c>
      <c r="BK39" s="56">
        <v>100</v>
      </c>
      <c r="BL39" s="171">
        <v>20</v>
      </c>
    </row>
    <row r="40" spans="1:76">
      <c r="A40" s="134" t="s">
        <v>60</v>
      </c>
      <c r="B40" s="207">
        <v>1982</v>
      </c>
      <c r="C40" s="55">
        <v>0</v>
      </c>
      <c r="D40" s="55">
        <v>16</v>
      </c>
      <c r="E40" s="55">
        <v>4</v>
      </c>
      <c r="F40" s="55">
        <v>16</v>
      </c>
      <c r="G40" s="55">
        <v>1</v>
      </c>
      <c r="H40" s="55">
        <v>10</v>
      </c>
      <c r="I40" s="55">
        <v>0</v>
      </c>
      <c r="J40" s="55">
        <v>1</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6" t="s">
        <v>31</v>
      </c>
      <c r="Z40" s="56" t="s">
        <v>31</v>
      </c>
      <c r="AA40" s="55">
        <v>0</v>
      </c>
      <c r="AB40" s="55">
        <v>1</v>
      </c>
      <c r="AC40" s="50" t="s">
        <v>31</v>
      </c>
      <c r="AD40" s="50" t="s">
        <v>31</v>
      </c>
      <c r="AE40" s="56" t="s">
        <v>31</v>
      </c>
      <c r="AF40" s="56" t="s">
        <v>31</v>
      </c>
      <c r="AG40" s="56" t="s">
        <v>31</v>
      </c>
      <c r="AH40" s="56" t="s">
        <v>31</v>
      </c>
      <c r="AI40" s="56">
        <v>0</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2</v>
      </c>
      <c r="BI40" s="56">
        <v>5</v>
      </c>
      <c r="BJ40" s="56">
        <v>55</v>
      </c>
      <c r="BK40" s="56">
        <v>60</v>
      </c>
      <c r="BL40" s="171">
        <v>8.3333333333333339</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4"/>
      <c r="AF41" s="64"/>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2.75">
      <c r="A42" s="135" t="s">
        <v>503</v>
      </c>
      <c r="B42" s="212"/>
      <c r="C42" s="492">
        <v>8.0946450809464512</v>
      </c>
      <c r="D42" s="492"/>
      <c r="E42" s="492">
        <v>7.7764277035236935</v>
      </c>
      <c r="F42" s="492"/>
      <c r="G42" s="492">
        <v>15.492957746478901</v>
      </c>
      <c r="H42" s="492"/>
      <c r="I42" s="492">
        <v>3.6184210526315792</v>
      </c>
      <c r="J42" s="492"/>
      <c r="K42" s="492" t="e">
        <v>#DIV/0!</v>
      </c>
      <c r="L42" s="492"/>
      <c r="M42" s="492">
        <v>11.111111111111111</v>
      </c>
      <c r="N42" s="492"/>
      <c r="O42" s="492">
        <v>25.531914893617021</v>
      </c>
      <c r="P42" s="492"/>
      <c r="Q42" s="492">
        <v>20.754716981132077</v>
      </c>
      <c r="R42" s="492"/>
      <c r="S42" s="492">
        <v>4.5454545454545459</v>
      </c>
      <c r="T42" s="492"/>
      <c r="U42" s="492"/>
      <c r="V42" s="492"/>
      <c r="W42" s="492"/>
      <c r="X42" s="492"/>
      <c r="Y42" s="492"/>
      <c r="Z42" s="492"/>
      <c r="AA42" s="492">
        <v>17.241379310344829</v>
      </c>
      <c r="AB42" s="492"/>
      <c r="AC42" s="492">
        <v>11.111111111111111</v>
      </c>
      <c r="AD42" s="492"/>
      <c r="AE42" s="492">
        <v>45.454545454545453</v>
      </c>
      <c r="AF42" s="492"/>
      <c r="AG42" s="492">
        <v>10</v>
      </c>
      <c r="AH42" s="492"/>
      <c r="AI42" s="492">
        <v>16.666666666666664</v>
      </c>
      <c r="AJ42" s="492"/>
      <c r="AK42" s="137"/>
      <c r="AL42" s="137"/>
      <c r="AM42" s="492">
        <v>9.0909090909090917</v>
      </c>
      <c r="AN42" s="492"/>
      <c r="AO42" s="492">
        <v>0</v>
      </c>
      <c r="AP42" s="492"/>
      <c r="AQ42" s="492">
        <v>0</v>
      </c>
      <c r="AR42" s="492"/>
      <c r="AS42" s="492"/>
      <c r="AT42" s="492"/>
      <c r="AU42" s="492" t="e">
        <v>#DIV/0!</v>
      </c>
      <c r="AV42" s="492"/>
      <c r="AW42" s="492"/>
      <c r="AX42" s="492"/>
      <c r="AY42" s="492"/>
      <c r="AZ42" s="492"/>
      <c r="BA42" s="492"/>
      <c r="BB42" s="492"/>
      <c r="BC42" s="492"/>
      <c r="BD42" s="492"/>
      <c r="BE42" s="492"/>
      <c r="BF42" s="492"/>
      <c r="BG42" s="492">
        <v>14.814814814814813</v>
      </c>
      <c r="BH42" s="492"/>
      <c r="BI42" s="492"/>
      <c r="BJ42" s="492"/>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69"/>
      <c r="AF43" s="169"/>
      <c r="AG43" s="170"/>
      <c r="AH43" s="171"/>
      <c r="AI43" s="170"/>
      <c r="AJ43" s="171"/>
      <c r="AK43" s="170"/>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351</v>
      </c>
      <c r="B44" s="217"/>
      <c r="AC44" s="172"/>
      <c r="AD44" s="172"/>
      <c r="AE44" s="172"/>
      <c r="AF44" s="172"/>
    </row>
    <row r="45" spans="1:76">
      <c r="A45" s="150" t="s">
        <v>270</v>
      </c>
      <c r="B45" s="215"/>
    </row>
    <row r="46" spans="1:76">
      <c r="A46" s="150" t="s">
        <v>241</v>
      </c>
      <c r="B46" s="215"/>
    </row>
    <row r="47" spans="1:76">
      <c r="B47" s="217"/>
      <c r="AC47" s="172"/>
      <c r="AD47" s="172"/>
      <c r="AE47" s="172"/>
      <c r="AF47" s="172"/>
    </row>
    <row r="48" spans="1:76">
      <c r="A48" s="150" t="s">
        <v>439</v>
      </c>
      <c r="AC48" s="172"/>
      <c r="AD48" s="172"/>
      <c r="AE48" s="172"/>
      <c r="AF48" s="172"/>
    </row>
    <row r="49" spans="1:32">
      <c r="A49" s="218" t="s">
        <v>504</v>
      </c>
    </row>
    <row r="50" spans="1:32">
      <c r="A50" s="218" t="s">
        <v>524</v>
      </c>
    </row>
    <row r="51" spans="1:32">
      <c r="A51" s="218" t="s">
        <v>525</v>
      </c>
    </row>
    <row r="52" spans="1:32">
      <c r="A52" s="218" t="s">
        <v>526</v>
      </c>
    </row>
    <row r="53" spans="1:32">
      <c r="A53" s="306" t="s">
        <v>527</v>
      </c>
    </row>
    <row r="54" spans="1:32">
      <c r="A54" s="306" t="s">
        <v>528</v>
      </c>
    </row>
    <row r="55" spans="1:32">
      <c r="A55" s="153" t="s">
        <v>529</v>
      </c>
    </row>
    <row r="56" spans="1:32">
      <c r="A56" s="153" t="s">
        <v>530</v>
      </c>
    </row>
    <row r="57" spans="1:32">
      <c r="A57" s="153" t="s">
        <v>531</v>
      </c>
    </row>
    <row r="58" spans="1:32">
      <c r="A58" s="153" t="s">
        <v>532</v>
      </c>
    </row>
    <row r="59" spans="1:32">
      <c r="A59" s="153" t="s">
        <v>533</v>
      </c>
    </row>
    <row r="60" spans="1:32">
      <c r="A60" s="153" t="s">
        <v>534</v>
      </c>
    </row>
    <row r="61" spans="1:32">
      <c r="A61" s="218" t="s">
        <v>521</v>
      </c>
    </row>
    <row r="62" spans="1:32">
      <c r="AC62" s="174"/>
      <c r="AD62" s="174"/>
      <c r="AE62" s="174"/>
      <c r="AF62" s="174"/>
    </row>
    <row r="63" spans="1:32">
      <c r="A63" s="63" t="s">
        <v>308</v>
      </c>
    </row>
    <row r="64" spans="1:32">
      <c r="A64" s="63" t="s">
        <v>279</v>
      </c>
    </row>
    <row r="65" spans="1:32">
      <c r="A65" s="63" t="s">
        <v>309</v>
      </c>
    </row>
    <row r="66" spans="1:32">
      <c r="A66" s="63" t="s">
        <v>310</v>
      </c>
    </row>
    <row r="67" spans="1:32">
      <c r="A67" s="63" t="s">
        <v>311</v>
      </c>
    </row>
    <row r="69" spans="1:32">
      <c r="AC69" s="174"/>
      <c r="AD69" s="174"/>
      <c r="AE69" s="174"/>
      <c r="AF69" s="174"/>
    </row>
  </sheetData>
  <mergeCells count="58">
    <mergeCell ref="O4:P4"/>
    <mergeCell ref="Q4:R4"/>
    <mergeCell ref="C4:D4"/>
    <mergeCell ref="E4:F4"/>
    <mergeCell ref="G4:H4"/>
    <mergeCell ref="I4:J4"/>
    <mergeCell ref="K4:L4"/>
    <mergeCell ref="M4:N4"/>
    <mergeCell ref="BA4:BB4"/>
    <mergeCell ref="W4:X4"/>
    <mergeCell ref="Y4:Z4"/>
    <mergeCell ref="AU4:AV4"/>
    <mergeCell ref="AW4:AX4"/>
    <mergeCell ref="AA4:AB4"/>
    <mergeCell ref="AC4:AD4"/>
    <mergeCell ref="AE4:AF4"/>
    <mergeCell ref="AG4:AH4"/>
    <mergeCell ref="AA42:AB42"/>
    <mergeCell ref="AC42:AD42"/>
    <mergeCell ref="U42:V42"/>
    <mergeCell ref="AE42:AF42"/>
    <mergeCell ref="AY4:AZ4"/>
    <mergeCell ref="AQ4:AR4"/>
    <mergeCell ref="AS4:AT4"/>
    <mergeCell ref="AO4:AP4"/>
    <mergeCell ref="S4:T4"/>
    <mergeCell ref="U4:V4"/>
    <mergeCell ref="AI4:AJ4"/>
    <mergeCell ref="AK4:AL4"/>
    <mergeCell ref="AM4:AN4"/>
    <mergeCell ref="BG4:BH4"/>
    <mergeCell ref="C42:D42"/>
    <mergeCell ref="E42:F42"/>
    <mergeCell ref="G42:H42"/>
    <mergeCell ref="I42:J42"/>
    <mergeCell ref="K42:L42"/>
    <mergeCell ref="BC4:BD4"/>
    <mergeCell ref="BE4:BF4"/>
    <mergeCell ref="AG42:AH42"/>
    <mergeCell ref="AI42:AJ42"/>
    <mergeCell ref="Q42:R42"/>
    <mergeCell ref="S42:T42"/>
    <mergeCell ref="W42:X42"/>
    <mergeCell ref="Y42:Z42"/>
    <mergeCell ref="M42:N42"/>
    <mergeCell ref="O42:P42"/>
    <mergeCell ref="BI42:BJ42"/>
    <mergeCell ref="AM42:AN42"/>
    <mergeCell ref="AO42:AP42"/>
    <mergeCell ref="AQ42:AR42"/>
    <mergeCell ref="AS42:AT42"/>
    <mergeCell ref="AU42:AV42"/>
    <mergeCell ref="AY42:AZ42"/>
    <mergeCell ref="BA42:BB42"/>
    <mergeCell ref="BC42:BD42"/>
    <mergeCell ref="AW42:AX42"/>
    <mergeCell ref="BG42:BH42"/>
    <mergeCell ref="BE42:BF42"/>
  </mergeCells>
  <phoneticPr fontId="0" type="noConversion"/>
  <pageMargins left="0.7" right="0.7" top="0.78740157499999996" bottom="0.78740157499999996" header="0.3" footer="0.3"/>
  <pageSetup paperSize="9" scale="54" orientation="landscape"/>
  <colBreaks count="1" manualBreakCount="1">
    <brk id="6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0">
    <pageSetUpPr fitToPage="1"/>
  </sheetPr>
  <dimension ref="A1:BZ69"/>
  <sheetViews>
    <sheetView zoomScaleNormal="100" workbookViewId="0"/>
  </sheetViews>
  <sheetFormatPr baseColWidth="10" defaultColWidth="11.42578125" defaultRowHeight="15"/>
  <cols>
    <col min="1" max="1" width="14.42578125" style="63" customWidth="1"/>
    <col min="2" max="2" width="7.42578125" style="87" bestFit="1" customWidth="1"/>
    <col min="3" max="10" width="4.42578125" style="87" customWidth="1"/>
    <col min="11" max="12" width="4.42578125" style="87" hidden="1" customWidth="1"/>
    <col min="13" max="20" width="4.42578125" style="87" customWidth="1"/>
    <col min="21" max="26" width="4.42578125" style="87" hidden="1" customWidth="1"/>
    <col min="27" max="28" width="4.42578125" style="87" customWidth="1"/>
    <col min="29" max="30" width="4.42578125" style="14" customWidth="1"/>
    <col min="31" max="36" width="4.42578125" style="87" customWidth="1"/>
    <col min="37" max="38" width="4.42578125" style="87" hidden="1" customWidth="1"/>
    <col min="39" max="44" width="4.42578125" style="87" customWidth="1"/>
    <col min="45" max="58" width="4.42578125" style="87" hidden="1" customWidth="1"/>
    <col min="59" max="60" width="4.42578125" style="87" customWidth="1"/>
    <col min="61" max="63" width="5.5703125" style="65" customWidth="1"/>
    <col min="64" max="64" width="5.42578125" style="65" customWidth="1"/>
    <col min="65" max="78" width="11.42578125" style="87" customWidth="1"/>
  </cols>
  <sheetData>
    <row r="1" spans="1:77" s="180" customFormat="1" ht="12.75">
      <c r="A1" s="223" t="s">
        <v>535</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1</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2.75">
      <c r="A4" s="105"/>
      <c r="B4" s="106" t="s">
        <v>2</v>
      </c>
      <c r="C4" s="503" t="s">
        <v>364</v>
      </c>
      <c r="D4" s="505"/>
      <c r="E4" s="503" t="s">
        <v>208</v>
      </c>
      <c r="F4" s="504"/>
      <c r="G4" s="503" t="s">
        <v>4</v>
      </c>
      <c r="H4" s="504"/>
      <c r="I4" s="503" t="s">
        <v>5</v>
      </c>
      <c r="J4" s="506"/>
      <c r="K4" s="503" t="s">
        <v>133</v>
      </c>
      <c r="L4" s="504"/>
      <c r="M4" s="503" t="s">
        <v>365</v>
      </c>
      <c r="N4" s="504"/>
      <c r="O4" s="503" t="s">
        <v>284</v>
      </c>
      <c r="P4" s="504"/>
      <c r="Q4" s="503" t="s">
        <v>7</v>
      </c>
      <c r="R4" s="504"/>
      <c r="S4" s="503" t="s">
        <v>8</v>
      </c>
      <c r="T4" s="504"/>
      <c r="U4" s="493" t="s">
        <v>135</v>
      </c>
      <c r="V4" s="494"/>
      <c r="W4" s="503" t="s">
        <v>9</v>
      </c>
      <c r="X4" s="504"/>
      <c r="Y4" s="503" t="s">
        <v>136</v>
      </c>
      <c r="Z4" s="504"/>
      <c r="AA4" s="503" t="s">
        <v>11</v>
      </c>
      <c r="AB4" s="504"/>
      <c r="AC4" s="497" t="s">
        <v>12</v>
      </c>
      <c r="AD4" s="498"/>
      <c r="AE4" s="503" t="s">
        <v>137</v>
      </c>
      <c r="AF4" s="504"/>
      <c r="AG4" s="503" t="s">
        <v>122</v>
      </c>
      <c r="AH4" s="504"/>
      <c r="AI4" s="503" t="s">
        <v>316</v>
      </c>
      <c r="AJ4" s="504"/>
      <c r="AK4" s="493" t="s">
        <v>15</v>
      </c>
      <c r="AL4" s="494"/>
      <c r="AM4" s="503" t="s">
        <v>16</v>
      </c>
      <c r="AN4" s="504"/>
      <c r="AO4" s="503" t="s">
        <v>138</v>
      </c>
      <c r="AP4" s="504"/>
      <c r="AQ4" s="503" t="s">
        <v>17</v>
      </c>
      <c r="AR4" s="504"/>
      <c r="AS4" s="503" t="s">
        <v>139</v>
      </c>
      <c r="AT4" s="504"/>
      <c r="AU4" s="503" t="s">
        <v>18</v>
      </c>
      <c r="AV4" s="504"/>
      <c r="AW4" s="493" t="s">
        <v>102</v>
      </c>
      <c r="AX4" s="494"/>
      <c r="AY4" s="503" t="s">
        <v>140</v>
      </c>
      <c r="AZ4" s="504"/>
      <c r="BA4" s="503" t="s">
        <v>141</v>
      </c>
      <c r="BB4" s="504"/>
      <c r="BC4" s="503" t="s">
        <v>142</v>
      </c>
      <c r="BD4" s="504"/>
      <c r="BE4" s="503" t="s">
        <v>143</v>
      </c>
      <c r="BF4" s="504"/>
      <c r="BG4" s="503" t="s">
        <v>458</v>
      </c>
      <c r="BH4" s="504"/>
      <c r="BI4" s="187" t="s">
        <v>501</v>
      </c>
      <c r="BJ4" s="188"/>
      <c r="BK4" s="188"/>
      <c r="BL4" s="109" t="s">
        <v>23</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2.75">
      <c r="A6" s="52"/>
      <c r="B6" s="114" t="s">
        <v>252</v>
      </c>
      <c r="C6" s="193" t="s">
        <v>25</v>
      </c>
      <c r="D6" s="220" t="s">
        <v>26</v>
      </c>
      <c r="E6" s="193" t="s">
        <v>25</v>
      </c>
      <c r="F6" s="220" t="s">
        <v>26</v>
      </c>
      <c r="G6" s="193" t="s">
        <v>25</v>
      </c>
      <c r="H6" s="220" t="s">
        <v>26</v>
      </c>
      <c r="I6" s="193" t="s">
        <v>25</v>
      </c>
      <c r="J6" s="220" t="s">
        <v>26</v>
      </c>
      <c r="K6" s="193" t="s">
        <v>25</v>
      </c>
      <c r="L6" s="220" t="s">
        <v>26</v>
      </c>
      <c r="M6" s="193" t="s">
        <v>25</v>
      </c>
      <c r="N6" s="220" t="s">
        <v>26</v>
      </c>
      <c r="O6" s="193" t="s">
        <v>25</v>
      </c>
      <c r="P6" s="220" t="s">
        <v>26</v>
      </c>
      <c r="Q6" s="193" t="s">
        <v>25</v>
      </c>
      <c r="R6" s="220" t="s">
        <v>26</v>
      </c>
      <c r="S6" s="193" t="s">
        <v>25</v>
      </c>
      <c r="T6" s="220" t="s">
        <v>26</v>
      </c>
      <c r="U6" s="115" t="s">
        <v>25</v>
      </c>
      <c r="V6" s="116" t="s">
        <v>26</v>
      </c>
      <c r="W6" s="193" t="s">
        <v>25</v>
      </c>
      <c r="X6" s="220" t="s">
        <v>26</v>
      </c>
      <c r="Y6" s="193" t="s">
        <v>25</v>
      </c>
      <c r="Z6" s="220" t="s">
        <v>26</v>
      </c>
      <c r="AA6" s="193" t="s">
        <v>25</v>
      </c>
      <c r="AB6" s="220" t="s">
        <v>26</v>
      </c>
      <c r="AC6" s="159" t="s">
        <v>25</v>
      </c>
      <c r="AD6" s="160" t="s">
        <v>26</v>
      </c>
      <c r="AE6" s="193" t="s">
        <v>25</v>
      </c>
      <c r="AF6" s="220" t="s">
        <v>26</v>
      </c>
      <c r="AG6" s="193" t="s">
        <v>25</v>
      </c>
      <c r="AH6" s="220" t="s">
        <v>26</v>
      </c>
      <c r="AI6" s="193" t="s">
        <v>25</v>
      </c>
      <c r="AJ6" s="220" t="s">
        <v>26</v>
      </c>
      <c r="AK6" s="115" t="s">
        <v>25</v>
      </c>
      <c r="AL6" s="116" t="s">
        <v>26</v>
      </c>
      <c r="AM6" s="193" t="s">
        <v>25</v>
      </c>
      <c r="AN6" s="220" t="s">
        <v>26</v>
      </c>
      <c r="AO6" s="193" t="s">
        <v>25</v>
      </c>
      <c r="AP6" s="220" t="s">
        <v>26</v>
      </c>
      <c r="AQ6" s="193" t="s">
        <v>25</v>
      </c>
      <c r="AR6" s="220" t="s">
        <v>26</v>
      </c>
      <c r="AS6" s="193" t="s">
        <v>25</v>
      </c>
      <c r="AT6" s="220" t="s">
        <v>26</v>
      </c>
      <c r="AU6" s="193" t="s">
        <v>25</v>
      </c>
      <c r="AV6" s="220" t="s">
        <v>26</v>
      </c>
      <c r="AW6" s="115" t="s">
        <v>25</v>
      </c>
      <c r="AX6" s="116" t="s">
        <v>26</v>
      </c>
      <c r="AY6" s="193" t="s">
        <v>25</v>
      </c>
      <c r="AZ6" s="220" t="s">
        <v>26</v>
      </c>
      <c r="BA6" s="193" t="s">
        <v>25</v>
      </c>
      <c r="BB6" s="220" t="s">
        <v>26</v>
      </c>
      <c r="BC6" s="193" t="s">
        <v>25</v>
      </c>
      <c r="BD6" s="220" t="s">
        <v>26</v>
      </c>
      <c r="BE6" s="193" t="s">
        <v>25</v>
      </c>
      <c r="BF6" s="220" t="s">
        <v>26</v>
      </c>
      <c r="BG6" s="193" t="s">
        <v>25</v>
      </c>
      <c r="BH6" s="220" t="s">
        <v>26</v>
      </c>
      <c r="BI6" s="115" t="s">
        <v>25</v>
      </c>
      <c r="BJ6" s="116" t="s">
        <v>26</v>
      </c>
      <c r="BK6" s="118" t="s">
        <v>22</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2.75">
      <c r="A9" s="126" t="s">
        <v>22</v>
      </c>
      <c r="B9" s="201" t="s">
        <v>536</v>
      </c>
      <c r="C9" s="202">
        <v>52</v>
      </c>
      <c r="D9" s="202">
        <v>719</v>
      </c>
      <c r="E9" s="202">
        <v>56</v>
      </c>
      <c r="F9" s="202">
        <v>787</v>
      </c>
      <c r="G9" s="202">
        <v>82</v>
      </c>
      <c r="H9" s="202">
        <v>516</v>
      </c>
      <c r="I9" s="202">
        <v>4</v>
      </c>
      <c r="J9" s="202">
        <v>285</v>
      </c>
      <c r="K9" s="202">
        <v>0</v>
      </c>
      <c r="L9" s="202">
        <v>0</v>
      </c>
      <c r="M9" s="202">
        <v>13</v>
      </c>
      <c r="N9" s="202">
        <v>91</v>
      </c>
      <c r="O9" s="202">
        <v>8</v>
      </c>
      <c r="P9" s="202">
        <v>53</v>
      </c>
      <c r="Q9" s="202">
        <v>6</v>
      </c>
      <c r="R9" s="202">
        <v>37</v>
      </c>
      <c r="S9" s="202">
        <v>2</v>
      </c>
      <c r="T9" s="202">
        <v>15</v>
      </c>
      <c r="U9" s="202">
        <v>0</v>
      </c>
      <c r="V9" s="202">
        <v>0</v>
      </c>
      <c r="W9" s="202">
        <v>0</v>
      </c>
      <c r="X9" s="202">
        <v>0</v>
      </c>
      <c r="Y9" s="202">
        <v>0</v>
      </c>
      <c r="Z9" s="202">
        <v>0</v>
      </c>
      <c r="AA9" s="202">
        <v>9</v>
      </c>
      <c r="AB9" s="202">
        <v>36</v>
      </c>
      <c r="AC9" s="202">
        <v>1</v>
      </c>
      <c r="AD9" s="202">
        <v>7</v>
      </c>
      <c r="AE9" s="202">
        <v>8</v>
      </c>
      <c r="AF9" s="202">
        <v>12</v>
      </c>
      <c r="AG9" s="202">
        <v>2</v>
      </c>
      <c r="AH9" s="202">
        <v>2</v>
      </c>
      <c r="AI9" s="202">
        <v>0</v>
      </c>
      <c r="AJ9" s="202">
        <v>1</v>
      </c>
      <c r="AK9" s="202">
        <v>0</v>
      </c>
      <c r="AL9" s="202">
        <v>0</v>
      </c>
      <c r="AM9" s="202">
        <v>1</v>
      </c>
      <c r="AN9" s="202">
        <v>16</v>
      </c>
      <c r="AO9" s="202">
        <v>0</v>
      </c>
      <c r="AP9" s="202">
        <v>14</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3</v>
      </c>
      <c r="BH9" s="202">
        <v>32</v>
      </c>
      <c r="BI9" s="202">
        <v>247</v>
      </c>
      <c r="BJ9" s="202">
        <v>2748</v>
      </c>
      <c r="BK9" s="202">
        <v>2995</v>
      </c>
      <c r="BL9" s="203">
        <v>8.2470784641068455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ht="15.75" customHeight="1">
      <c r="A11" s="63" t="s">
        <v>167</v>
      </c>
      <c r="B11" s="207">
        <v>1979</v>
      </c>
      <c r="C11" s="55">
        <v>5</v>
      </c>
      <c r="D11" s="55">
        <v>46</v>
      </c>
      <c r="E11" s="55">
        <v>2</v>
      </c>
      <c r="F11" s="55">
        <v>19</v>
      </c>
      <c r="G11" s="55">
        <v>8</v>
      </c>
      <c r="H11" s="55">
        <v>41</v>
      </c>
      <c r="I11" s="55">
        <v>0</v>
      </c>
      <c r="J11" s="55">
        <v>32</v>
      </c>
      <c r="K11" s="55">
        <v>0</v>
      </c>
      <c r="L11" s="55">
        <v>0</v>
      </c>
      <c r="M11" s="56" t="s">
        <v>31</v>
      </c>
      <c r="N11" s="56" t="s">
        <v>31</v>
      </c>
      <c r="O11" s="55">
        <v>2</v>
      </c>
      <c r="P11" s="55">
        <v>12</v>
      </c>
      <c r="Q11" s="55">
        <v>0</v>
      </c>
      <c r="R11" s="55">
        <v>12</v>
      </c>
      <c r="S11" s="55" t="s">
        <v>31</v>
      </c>
      <c r="T11" s="55" t="s">
        <v>31</v>
      </c>
      <c r="U11" s="55" t="s">
        <v>31</v>
      </c>
      <c r="V11" s="55" t="s">
        <v>31</v>
      </c>
      <c r="W11" s="55" t="s">
        <v>31</v>
      </c>
      <c r="X11" s="55" t="s">
        <v>31</v>
      </c>
      <c r="Y11" s="56" t="s">
        <v>31</v>
      </c>
      <c r="Z11" s="56" t="s">
        <v>31</v>
      </c>
      <c r="AA11" s="55">
        <v>0</v>
      </c>
      <c r="AB11" s="55">
        <v>0</v>
      </c>
      <c r="AC11" s="50" t="s">
        <v>31</v>
      </c>
      <c r="AD11" s="50" t="s">
        <v>31</v>
      </c>
      <c r="AE11" s="56">
        <v>0</v>
      </c>
      <c r="AF11" s="56">
        <v>1</v>
      </c>
      <c r="AG11" s="50">
        <v>0</v>
      </c>
      <c r="AH11" s="55">
        <v>0</v>
      </c>
      <c r="AI11" s="56" t="s">
        <v>31</v>
      </c>
      <c r="AJ11" s="56" t="s">
        <v>31</v>
      </c>
      <c r="AK11" s="56" t="s">
        <v>31</v>
      </c>
      <c r="AL11" s="56" t="s">
        <v>31</v>
      </c>
      <c r="AM11" s="56">
        <v>0</v>
      </c>
      <c r="AN11" s="56">
        <v>0</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6">
        <v>17</v>
      </c>
      <c r="BJ11" s="56">
        <v>163</v>
      </c>
      <c r="BK11" s="56">
        <v>180</v>
      </c>
      <c r="BL11" s="209">
        <v>9.4444444444444446</v>
      </c>
    </row>
    <row r="12" spans="1:77">
      <c r="A12" s="63" t="s">
        <v>184</v>
      </c>
      <c r="B12" s="207">
        <v>1978</v>
      </c>
      <c r="C12" s="55">
        <v>5</v>
      </c>
      <c r="D12" s="55">
        <v>35</v>
      </c>
      <c r="E12" s="55">
        <v>2</v>
      </c>
      <c r="F12" s="55">
        <v>8</v>
      </c>
      <c r="G12" s="55">
        <v>5</v>
      </c>
      <c r="H12" s="55">
        <v>52</v>
      </c>
      <c r="I12" s="55">
        <v>3</v>
      </c>
      <c r="J12" s="55">
        <v>72</v>
      </c>
      <c r="K12" s="55" t="s">
        <v>31</v>
      </c>
      <c r="L12" s="55" t="s">
        <v>31</v>
      </c>
      <c r="M12" s="56" t="s">
        <v>31</v>
      </c>
      <c r="N12" s="56" t="s">
        <v>31</v>
      </c>
      <c r="O12" s="55">
        <v>0</v>
      </c>
      <c r="P12" s="55">
        <v>3</v>
      </c>
      <c r="Q12" s="55">
        <v>0</v>
      </c>
      <c r="R12" s="55">
        <v>4</v>
      </c>
      <c r="S12" s="55">
        <v>0</v>
      </c>
      <c r="T12" s="55">
        <v>2</v>
      </c>
      <c r="U12" s="55" t="s">
        <v>31</v>
      </c>
      <c r="V12" s="55" t="s">
        <v>31</v>
      </c>
      <c r="W12" s="55" t="s">
        <v>31</v>
      </c>
      <c r="X12" s="55" t="s">
        <v>31</v>
      </c>
      <c r="Y12" s="56" t="s">
        <v>31</v>
      </c>
      <c r="Z12" s="56" t="s">
        <v>31</v>
      </c>
      <c r="AA12" s="55">
        <v>0</v>
      </c>
      <c r="AB12" s="55">
        <v>0</v>
      </c>
      <c r="AC12" s="50">
        <v>0</v>
      </c>
      <c r="AD12" s="50">
        <v>0</v>
      </c>
      <c r="AE12" s="56">
        <v>0</v>
      </c>
      <c r="AF12" s="56">
        <v>1</v>
      </c>
      <c r="AG12" s="50" t="s">
        <v>31</v>
      </c>
      <c r="AH12" s="55" t="s">
        <v>31</v>
      </c>
      <c r="AI12" s="56">
        <v>0</v>
      </c>
      <c r="AJ12" s="56">
        <v>1</v>
      </c>
      <c r="AK12" s="56" t="s">
        <v>31</v>
      </c>
      <c r="AL12" s="56" t="s">
        <v>31</v>
      </c>
      <c r="AM12" s="56">
        <v>0</v>
      </c>
      <c r="AN12" s="56">
        <v>1</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1</v>
      </c>
      <c r="BH12" s="59">
        <v>4</v>
      </c>
      <c r="BI12" s="56">
        <v>16</v>
      </c>
      <c r="BJ12" s="56">
        <v>184</v>
      </c>
      <c r="BK12" s="56">
        <v>200</v>
      </c>
      <c r="BL12" s="171">
        <v>8</v>
      </c>
    </row>
    <row r="13" spans="1:77">
      <c r="A13" s="63" t="s">
        <v>239</v>
      </c>
      <c r="B13" s="207">
        <v>1979</v>
      </c>
      <c r="C13" s="55">
        <v>5</v>
      </c>
      <c r="D13" s="55">
        <v>53</v>
      </c>
      <c r="E13" s="55">
        <v>7</v>
      </c>
      <c r="F13" s="55">
        <v>81</v>
      </c>
      <c r="G13" s="55">
        <v>4</v>
      </c>
      <c r="H13" s="55">
        <v>9</v>
      </c>
      <c r="I13" s="55" t="s">
        <v>31</v>
      </c>
      <c r="J13" s="55" t="s">
        <v>31</v>
      </c>
      <c r="K13" s="55" t="s">
        <v>31</v>
      </c>
      <c r="L13" s="55" t="s">
        <v>31</v>
      </c>
      <c r="M13" s="56" t="s">
        <v>31</v>
      </c>
      <c r="N13" s="56" t="s">
        <v>31</v>
      </c>
      <c r="O13" s="55">
        <v>0</v>
      </c>
      <c r="P13" s="55">
        <v>3</v>
      </c>
      <c r="Q13" s="55" t="s">
        <v>31</v>
      </c>
      <c r="R13" s="55" t="s">
        <v>31</v>
      </c>
      <c r="S13" s="55">
        <v>0</v>
      </c>
      <c r="T13" s="55">
        <v>3</v>
      </c>
      <c r="U13" s="55" t="s">
        <v>31</v>
      </c>
      <c r="V13" s="55" t="s">
        <v>31</v>
      </c>
      <c r="W13" s="55" t="s">
        <v>31</v>
      </c>
      <c r="X13" s="55" t="s">
        <v>31</v>
      </c>
      <c r="Y13" s="56" t="s">
        <v>31</v>
      </c>
      <c r="Z13" s="56" t="s">
        <v>31</v>
      </c>
      <c r="AA13" s="55" t="s">
        <v>31</v>
      </c>
      <c r="AB13" s="55" t="s">
        <v>31</v>
      </c>
      <c r="AC13" s="50" t="s">
        <v>31</v>
      </c>
      <c r="AD13" s="50" t="s">
        <v>31</v>
      </c>
      <c r="AE13" s="56">
        <v>2</v>
      </c>
      <c r="AF13" s="56">
        <v>3</v>
      </c>
      <c r="AG13" s="50" t="s">
        <v>31</v>
      </c>
      <c r="AH13" s="55" t="s">
        <v>31</v>
      </c>
      <c r="AI13" s="56" t="s">
        <v>31</v>
      </c>
      <c r="AJ13" s="56" t="s">
        <v>31</v>
      </c>
      <c r="AK13" s="56" t="s">
        <v>31</v>
      </c>
      <c r="AL13" s="56" t="s">
        <v>31</v>
      </c>
      <c r="AM13" s="56">
        <v>0</v>
      </c>
      <c r="AN13" s="56">
        <v>0</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56">
        <v>18</v>
      </c>
      <c r="BJ13" s="56">
        <v>152</v>
      </c>
      <c r="BK13" s="56">
        <v>170</v>
      </c>
      <c r="BL13" s="171">
        <v>10.588235294117647</v>
      </c>
    </row>
    <row r="14" spans="1:77">
      <c r="A14" s="63" t="s">
        <v>34</v>
      </c>
      <c r="B14" s="207">
        <v>1976</v>
      </c>
      <c r="C14" s="55">
        <v>0</v>
      </c>
      <c r="D14" s="55">
        <v>18</v>
      </c>
      <c r="E14" s="55">
        <v>1</v>
      </c>
      <c r="F14" s="55">
        <v>40</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7">
      <c r="A15" s="63" t="s">
        <v>35</v>
      </c>
      <c r="B15" s="207">
        <v>1976</v>
      </c>
      <c r="C15" s="55">
        <v>2</v>
      </c>
      <c r="D15" s="55">
        <v>27</v>
      </c>
      <c r="E15" s="55">
        <v>3</v>
      </c>
      <c r="F15" s="55">
        <v>49</v>
      </c>
      <c r="G15" s="55">
        <v>1</v>
      </c>
      <c r="H15" s="55">
        <v>15</v>
      </c>
      <c r="I15" s="55">
        <v>0</v>
      </c>
      <c r="J15" s="55">
        <v>1</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2</v>
      </c>
      <c r="BI15" s="56">
        <v>6</v>
      </c>
      <c r="BJ15" s="56">
        <v>94</v>
      </c>
      <c r="BK15" s="56">
        <v>100</v>
      </c>
      <c r="BL15" s="171">
        <v>6</v>
      </c>
    </row>
    <row r="16" spans="1:77">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c r="A17" s="63" t="s">
        <v>185</v>
      </c>
      <c r="B17" s="207">
        <v>1978</v>
      </c>
      <c r="C17" s="55">
        <v>0</v>
      </c>
      <c r="D17" s="55">
        <v>13</v>
      </c>
      <c r="E17" s="55">
        <v>0</v>
      </c>
      <c r="F17" s="55">
        <v>33</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4</v>
      </c>
      <c r="BI17" s="56">
        <v>1</v>
      </c>
      <c r="BJ17" s="56">
        <v>50</v>
      </c>
      <c r="BK17" s="56">
        <v>51</v>
      </c>
      <c r="BL17" s="171">
        <v>1.9607843137254901</v>
      </c>
    </row>
    <row r="18" spans="1:64">
      <c r="A18" s="63" t="s">
        <v>240</v>
      </c>
      <c r="B18" s="207">
        <v>1978</v>
      </c>
      <c r="C18" s="55">
        <v>0</v>
      </c>
      <c r="D18" s="55">
        <v>18</v>
      </c>
      <c r="E18" s="55">
        <v>1</v>
      </c>
      <c r="F18" s="55">
        <v>41</v>
      </c>
      <c r="G18" s="55" t="s">
        <v>31</v>
      </c>
      <c r="H18" s="55" t="s">
        <v>31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t="s">
        <v>31</v>
      </c>
      <c r="BH18" s="59" t="s">
        <v>31</v>
      </c>
      <c r="BI18" s="56">
        <v>1</v>
      </c>
      <c r="BJ18" s="56">
        <v>59</v>
      </c>
      <c r="BK18" s="56">
        <v>60</v>
      </c>
      <c r="BL18" s="171">
        <v>1.6666666666666667</v>
      </c>
    </row>
    <row r="19" spans="1:64">
      <c r="A19" s="63" t="s">
        <v>187</v>
      </c>
      <c r="B19" s="207">
        <v>1978.00000000001</v>
      </c>
      <c r="C19" s="55">
        <v>1</v>
      </c>
      <c r="D19" s="55">
        <v>24</v>
      </c>
      <c r="E19" s="55">
        <v>0</v>
      </c>
      <c r="F19" s="55">
        <v>17</v>
      </c>
      <c r="G19" s="55">
        <v>1</v>
      </c>
      <c r="H19" s="55">
        <v>14</v>
      </c>
      <c r="I19" s="55">
        <v>0</v>
      </c>
      <c r="J19" s="55">
        <v>20</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0</v>
      </c>
      <c r="BI19" s="56">
        <v>2</v>
      </c>
      <c r="BJ19" s="56">
        <v>75</v>
      </c>
      <c r="BK19" s="56">
        <v>77</v>
      </c>
      <c r="BL19" s="171">
        <v>2.5974025974025974</v>
      </c>
    </row>
    <row r="20" spans="1:64">
      <c r="A20" s="63" t="s">
        <v>40</v>
      </c>
      <c r="B20" s="207">
        <v>1978.00000000001</v>
      </c>
      <c r="C20" s="55">
        <v>3</v>
      </c>
      <c r="D20" s="55">
        <v>20</v>
      </c>
      <c r="E20" s="55">
        <v>1</v>
      </c>
      <c r="F20" s="55">
        <v>42</v>
      </c>
      <c r="G20" s="55">
        <v>1</v>
      </c>
      <c r="H20" s="55">
        <v>9</v>
      </c>
      <c r="I20" s="55" t="s">
        <v>31</v>
      </c>
      <c r="J20" s="55" t="s">
        <v>31</v>
      </c>
      <c r="K20" s="55" t="s">
        <v>31</v>
      </c>
      <c r="L20" s="55" t="s">
        <v>31</v>
      </c>
      <c r="M20" s="56" t="s">
        <v>31</v>
      </c>
      <c r="N20" s="56" t="s">
        <v>31</v>
      </c>
      <c r="O20" s="55">
        <v>0</v>
      </c>
      <c r="P20" s="55">
        <v>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3</v>
      </c>
      <c r="BI20" s="56">
        <v>5</v>
      </c>
      <c r="BJ20" s="56">
        <v>75</v>
      </c>
      <c r="BK20" s="56">
        <v>80</v>
      </c>
      <c r="BL20" s="171">
        <v>6.25</v>
      </c>
    </row>
    <row r="21" spans="1:64">
      <c r="A21" s="63" t="s">
        <v>41</v>
      </c>
      <c r="B21" s="207">
        <v>1976</v>
      </c>
      <c r="C21" s="55">
        <v>3</v>
      </c>
      <c r="D21" s="55">
        <v>28</v>
      </c>
      <c r="E21" s="55">
        <v>5</v>
      </c>
      <c r="F21" s="55">
        <v>52</v>
      </c>
      <c r="G21" s="55">
        <v>4</v>
      </c>
      <c r="H21" s="55">
        <v>25</v>
      </c>
      <c r="I21" s="55">
        <v>1</v>
      </c>
      <c r="J21" s="55">
        <v>8</v>
      </c>
      <c r="K21" s="55" t="s">
        <v>31</v>
      </c>
      <c r="L21" s="55" t="s">
        <v>31</v>
      </c>
      <c r="M21" s="56" t="s">
        <v>31</v>
      </c>
      <c r="N21" s="56" t="s">
        <v>31</v>
      </c>
      <c r="O21" s="55" t="s">
        <v>31</v>
      </c>
      <c r="P21" s="55" t="s">
        <v>31</v>
      </c>
      <c r="Q21" s="55" t="s">
        <v>31</v>
      </c>
      <c r="R21" s="55" t="s">
        <v>31</v>
      </c>
      <c r="S21" s="55">
        <v>1</v>
      </c>
      <c r="T21" s="55">
        <v>3</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14</v>
      </c>
      <c r="BJ21" s="56">
        <v>116</v>
      </c>
      <c r="BK21" s="56">
        <v>130</v>
      </c>
      <c r="BL21" s="171">
        <v>10.76923076923077</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c r="A23" s="63" t="s">
        <v>212</v>
      </c>
      <c r="B23" s="207">
        <v>1976.99999999999</v>
      </c>
      <c r="C23" s="55">
        <v>3</v>
      </c>
      <c r="D23" s="55">
        <v>62</v>
      </c>
      <c r="E23" s="55">
        <v>3</v>
      </c>
      <c r="F23" s="55">
        <v>38</v>
      </c>
      <c r="G23" s="55">
        <v>1</v>
      </c>
      <c r="H23" s="55">
        <v>36</v>
      </c>
      <c r="I23" s="55" t="s">
        <v>31</v>
      </c>
      <c r="J23" s="55" t="s">
        <v>31</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1</v>
      </c>
      <c r="AG23" s="50" t="s">
        <v>31</v>
      </c>
      <c r="AH23" s="55" t="s">
        <v>31</v>
      </c>
      <c r="AI23" s="56" t="s">
        <v>31</v>
      </c>
      <c r="AJ23" s="56" t="s">
        <v>31</v>
      </c>
      <c r="AK23" s="56" t="s">
        <v>31</v>
      </c>
      <c r="AL23" s="56" t="s">
        <v>31</v>
      </c>
      <c r="AM23" s="56">
        <v>0</v>
      </c>
      <c r="AN23" s="56">
        <v>0</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56">
        <v>7</v>
      </c>
      <c r="BJ23" s="56">
        <v>137</v>
      </c>
      <c r="BK23" s="56">
        <v>144</v>
      </c>
      <c r="BL23" s="171">
        <v>4.8611111111111107</v>
      </c>
    </row>
    <row r="24" spans="1:64">
      <c r="A24" s="63" t="s">
        <v>43</v>
      </c>
      <c r="B24" s="207">
        <v>1976</v>
      </c>
      <c r="C24" s="55">
        <v>1</v>
      </c>
      <c r="D24" s="55">
        <v>17</v>
      </c>
      <c r="E24" s="55">
        <v>1</v>
      </c>
      <c r="F24" s="55">
        <v>15</v>
      </c>
      <c r="G24" s="55">
        <v>7</v>
      </c>
      <c r="H24" s="55">
        <v>32</v>
      </c>
      <c r="I24" s="55" t="s">
        <v>31</v>
      </c>
      <c r="J24" s="55" t="s">
        <v>31</v>
      </c>
      <c r="K24" s="55" t="s">
        <v>31</v>
      </c>
      <c r="L24" s="55" t="s">
        <v>31</v>
      </c>
      <c r="M24" s="56">
        <v>5</v>
      </c>
      <c r="N24" s="56">
        <v>14</v>
      </c>
      <c r="O24" s="55">
        <v>3</v>
      </c>
      <c r="P24" s="55">
        <v>5</v>
      </c>
      <c r="Q24" s="55">
        <v>1</v>
      </c>
      <c r="R24" s="55">
        <v>5</v>
      </c>
      <c r="S24" s="55" t="s">
        <v>31</v>
      </c>
      <c r="T24" s="55" t="s">
        <v>31</v>
      </c>
      <c r="U24" s="55" t="s">
        <v>31</v>
      </c>
      <c r="V24" s="55" t="s">
        <v>31</v>
      </c>
      <c r="W24" s="55" t="s">
        <v>31</v>
      </c>
      <c r="X24" s="55" t="s">
        <v>31</v>
      </c>
      <c r="Y24" s="56" t="s">
        <v>31</v>
      </c>
      <c r="Z24" s="56" t="s">
        <v>31</v>
      </c>
      <c r="AA24" s="55">
        <v>1</v>
      </c>
      <c r="AB24" s="55">
        <v>7</v>
      </c>
      <c r="AC24" s="50" t="s">
        <v>31</v>
      </c>
      <c r="AD24" s="50" t="s">
        <v>31</v>
      </c>
      <c r="AE24" s="56">
        <v>3</v>
      </c>
      <c r="AF24" s="56">
        <v>4</v>
      </c>
      <c r="AG24" s="50" t="s">
        <v>31</v>
      </c>
      <c r="AH24" s="55" t="s">
        <v>31</v>
      </c>
      <c r="AI24" s="56" t="s">
        <v>31</v>
      </c>
      <c r="AJ24" s="56" t="s">
        <v>31</v>
      </c>
      <c r="AK24" s="56" t="s">
        <v>31</v>
      </c>
      <c r="AL24" s="56" t="s">
        <v>31</v>
      </c>
      <c r="AM24" s="56">
        <v>0</v>
      </c>
      <c r="AN24" s="56">
        <v>9</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22</v>
      </c>
      <c r="BJ24" s="56">
        <v>108</v>
      </c>
      <c r="BK24" s="56">
        <v>130</v>
      </c>
      <c r="BL24" s="171">
        <v>16.923076923076923</v>
      </c>
    </row>
    <row r="25" spans="1:64">
      <c r="A25" s="63" t="s">
        <v>111</v>
      </c>
      <c r="B25" s="207">
        <v>1979.00000000001</v>
      </c>
      <c r="C25" s="55">
        <v>4</v>
      </c>
      <c r="D25" s="55">
        <v>21</v>
      </c>
      <c r="E25" s="55">
        <v>1</v>
      </c>
      <c r="F25" s="55">
        <v>11</v>
      </c>
      <c r="G25" s="55">
        <v>6</v>
      </c>
      <c r="H25" s="55">
        <v>21</v>
      </c>
      <c r="I25" s="55">
        <v>0</v>
      </c>
      <c r="J25" s="55">
        <v>8</v>
      </c>
      <c r="K25" s="55" t="s">
        <v>31</v>
      </c>
      <c r="L25" s="55" t="s">
        <v>31</v>
      </c>
      <c r="M25" s="56">
        <v>0</v>
      </c>
      <c r="N25" s="56">
        <v>1</v>
      </c>
      <c r="O25" s="55">
        <v>1</v>
      </c>
      <c r="P25" s="55">
        <v>1</v>
      </c>
      <c r="Q25" s="55">
        <v>0</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2</v>
      </c>
      <c r="AF25" s="56">
        <v>1</v>
      </c>
      <c r="AG25" s="50" t="s">
        <v>31</v>
      </c>
      <c r="AH25" s="55" t="s">
        <v>31</v>
      </c>
      <c r="AI25" s="56" t="s">
        <v>31</v>
      </c>
      <c r="AJ25" s="56" t="s">
        <v>31</v>
      </c>
      <c r="AK25" s="56" t="s">
        <v>31</v>
      </c>
      <c r="AL25" s="56" t="s">
        <v>31</v>
      </c>
      <c r="AM25" s="56">
        <v>0</v>
      </c>
      <c r="AN25" s="56">
        <v>0</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14</v>
      </c>
      <c r="BJ25" s="56">
        <v>66</v>
      </c>
      <c r="BK25" s="56">
        <v>80</v>
      </c>
      <c r="BL25" s="171">
        <v>17.5</v>
      </c>
    </row>
    <row r="26" spans="1:64">
      <c r="A26" s="63" t="s">
        <v>45</v>
      </c>
      <c r="B26" s="207">
        <v>1976</v>
      </c>
      <c r="C26" s="55">
        <v>0</v>
      </c>
      <c r="D26" s="55">
        <v>19</v>
      </c>
      <c r="E26" s="55">
        <v>0</v>
      </c>
      <c r="F26" s="55">
        <v>7</v>
      </c>
      <c r="G26" s="55">
        <v>1</v>
      </c>
      <c r="H26" s="55">
        <v>24</v>
      </c>
      <c r="I26" s="55">
        <v>0</v>
      </c>
      <c r="J26" s="55">
        <v>16</v>
      </c>
      <c r="K26" s="55" t="s">
        <v>31</v>
      </c>
      <c r="L26" s="55" t="s">
        <v>31</v>
      </c>
      <c r="M26" s="56" t="s">
        <v>31</v>
      </c>
      <c r="N26" s="56" t="s">
        <v>31</v>
      </c>
      <c r="O26" s="55">
        <v>0</v>
      </c>
      <c r="P26" s="55">
        <v>6</v>
      </c>
      <c r="Q26" s="55">
        <v>1</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0" t="s">
        <v>31</v>
      </c>
      <c r="AH26" s="55" t="s">
        <v>31</v>
      </c>
      <c r="AI26" s="56" t="s">
        <v>31</v>
      </c>
      <c r="AJ26" s="56" t="s">
        <v>31</v>
      </c>
      <c r="AK26" s="56" t="s">
        <v>31</v>
      </c>
      <c r="AL26" s="56" t="s">
        <v>31</v>
      </c>
      <c r="AM26" s="56">
        <v>0</v>
      </c>
      <c r="AN26" s="56">
        <v>0</v>
      </c>
      <c r="AO26" s="50" t="s">
        <v>31</v>
      </c>
      <c r="AP26" s="55" t="s">
        <v>31</v>
      </c>
      <c r="AQ26" s="133" t="s">
        <v>31</v>
      </c>
      <c r="AR26" s="133" t="s">
        <v>31</v>
      </c>
      <c r="AS26" s="50" t="s">
        <v>31</v>
      </c>
      <c r="AT26" s="55" t="s">
        <v>31</v>
      </c>
      <c r="AU26" s="50" t="s">
        <v>31</v>
      </c>
      <c r="AV26" s="55" t="s">
        <v>31</v>
      </c>
      <c r="AW26" s="50" t="s">
        <v>31</v>
      </c>
      <c r="AX26" s="55" t="s">
        <v>31</v>
      </c>
      <c r="AY26" s="59">
        <v>0</v>
      </c>
      <c r="AZ26" s="59">
        <v>0</v>
      </c>
      <c r="BA26" s="59" t="s">
        <v>31</v>
      </c>
      <c r="BB26" s="59" t="s">
        <v>31</v>
      </c>
      <c r="BC26" s="59" t="s">
        <v>31</v>
      </c>
      <c r="BD26" s="59" t="s">
        <v>31</v>
      </c>
      <c r="BE26" s="59" t="s">
        <v>31</v>
      </c>
      <c r="BF26" s="59" t="s">
        <v>31</v>
      </c>
      <c r="BG26" s="59">
        <v>1</v>
      </c>
      <c r="BH26" s="59">
        <v>1</v>
      </c>
      <c r="BI26" s="56">
        <v>4</v>
      </c>
      <c r="BJ26" s="56">
        <v>76</v>
      </c>
      <c r="BK26" s="56">
        <v>80</v>
      </c>
      <c r="BL26" s="171">
        <v>5</v>
      </c>
    </row>
    <row r="27" spans="1:64">
      <c r="A27" s="63" t="s">
        <v>481</v>
      </c>
      <c r="B27" s="207">
        <v>1978</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61</v>
      </c>
      <c r="BK27" s="56">
        <v>61</v>
      </c>
      <c r="BL27" s="50" t="s">
        <v>49</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c r="A29" s="63" t="s">
        <v>437</v>
      </c>
      <c r="B29" s="207">
        <v>1979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63</v>
      </c>
      <c r="BK29" s="56">
        <v>63</v>
      </c>
      <c r="BL29" s="50" t="s">
        <v>49</v>
      </c>
    </row>
    <row r="30" spans="1:64">
      <c r="A30" s="63" t="s">
        <v>50</v>
      </c>
      <c r="B30" s="207">
        <v>1976.00000000001</v>
      </c>
      <c r="C30" s="55">
        <v>5</v>
      </c>
      <c r="D30" s="55">
        <v>47</v>
      </c>
      <c r="E30" s="55">
        <v>8</v>
      </c>
      <c r="F30" s="55">
        <v>83</v>
      </c>
      <c r="G30" s="55">
        <v>1</v>
      </c>
      <c r="H30" s="55">
        <v>27</v>
      </c>
      <c r="I30" s="55" t="s">
        <v>31</v>
      </c>
      <c r="J30" s="55" t="s">
        <v>31</v>
      </c>
      <c r="K30" s="55" t="s">
        <v>31</v>
      </c>
      <c r="L30" s="55" t="s">
        <v>31</v>
      </c>
      <c r="M30" s="56" t="s">
        <v>31</v>
      </c>
      <c r="N30" s="56" t="s">
        <v>31</v>
      </c>
      <c r="O30" s="55">
        <v>1</v>
      </c>
      <c r="P30" s="55">
        <v>6</v>
      </c>
      <c r="Q30" s="55">
        <v>0</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t="s">
        <v>31</v>
      </c>
      <c r="AJ30" s="56" t="s">
        <v>31</v>
      </c>
      <c r="AK30" s="56" t="s">
        <v>31</v>
      </c>
      <c r="AL30" s="56" t="s">
        <v>31</v>
      </c>
      <c r="AM30" s="56">
        <v>0</v>
      </c>
      <c r="AN30" s="56">
        <v>0</v>
      </c>
      <c r="AO30" s="50">
        <v>0</v>
      </c>
      <c r="AP30" s="55">
        <v>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15</v>
      </c>
      <c r="BJ30" s="56">
        <v>165</v>
      </c>
      <c r="BK30" s="56">
        <v>180</v>
      </c>
      <c r="BL30" s="171">
        <v>8.3333333333333339</v>
      </c>
    </row>
    <row r="31" spans="1:64">
      <c r="A31" s="63" t="s">
        <v>482</v>
      </c>
      <c r="B31" s="207">
        <v>1979.00000000001</v>
      </c>
      <c r="C31" s="56">
        <v>0</v>
      </c>
      <c r="D31" s="56">
        <v>28</v>
      </c>
      <c r="E31" s="56">
        <v>1</v>
      </c>
      <c r="F31" s="56">
        <v>38</v>
      </c>
      <c r="G31" s="56">
        <v>1</v>
      </c>
      <c r="H31" s="56">
        <v>8</v>
      </c>
      <c r="I31" s="56">
        <v>0</v>
      </c>
      <c r="J31" s="56">
        <v>42</v>
      </c>
      <c r="K31" s="55" t="s">
        <v>31</v>
      </c>
      <c r="L31" s="55"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0</v>
      </c>
      <c r="BH31" s="59">
        <v>1</v>
      </c>
      <c r="BI31" s="56">
        <v>2</v>
      </c>
      <c r="BJ31" s="56">
        <v>118</v>
      </c>
      <c r="BK31" s="56">
        <v>120</v>
      </c>
      <c r="BL31" s="171">
        <v>1.6666666666666667</v>
      </c>
    </row>
    <row r="32" spans="1:64">
      <c r="A32" s="63" t="s">
        <v>53</v>
      </c>
      <c r="B32" s="207">
        <v>1977.00000000001</v>
      </c>
      <c r="C32" s="55">
        <v>5</v>
      </c>
      <c r="D32" s="55">
        <v>41</v>
      </c>
      <c r="E32" s="55">
        <v>4</v>
      </c>
      <c r="F32" s="55">
        <v>41</v>
      </c>
      <c r="G32" s="55">
        <v>9</v>
      </c>
      <c r="H32" s="55">
        <v>42</v>
      </c>
      <c r="I32" s="55">
        <v>0</v>
      </c>
      <c r="J32" s="55">
        <v>29</v>
      </c>
      <c r="K32" s="55" t="s">
        <v>31</v>
      </c>
      <c r="L32" s="55" t="s">
        <v>31</v>
      </c>
      <c r="M32" s="56" t="s">
        <v>31</v>
      </c>
      <c r="N32" s="56" t="s">
        <v>31</v>
      </c>
      <c r="O32" s="55">
        <v>1</v>
      </c>
      <c r="P32" s="55">
        <v>10</v>
      </c>
      <c r="Q32" s="55">
        <v>4</v>
      </c>
      <c r="R32" s="55">
        <v>4</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t="s">
        <v>31</v>
      </c>
      <c r="AH32" s="55" t="s">
        <v>31</v>
      </c>
      <c r="AI32" s="56" t="s">
        <v>31</v>
      </c>
      <c r="AJ32" s="56" t="s">
        <v>31</v>
      </c>
      <c r="AK32" s="56" t="s">
        <v>31</v>
      </c>
      <c r="AL32" s="56" t="s">
        <v>31</v>
      </c>
      <c r="AM32" s="56">
        <v>1</v>
      </c>
      <c r="AN32" s="56">
        <v>5</v>
      </c>
      <c r="AO32" s="50">
        <v>0</v>
      </c>
      <c r="AP32" s="55">
        <v>4</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56">
        <v>24</v>
      </c>
      <c r="BJ32" s="56">
        <v>176</v>
      </c>
      <c r="BK32" s="56">
        <v>200</v>
      </c>
      <c r="BL32" s="171">
        <v>12</v>
      </c>
    </row>
    <row r="33" spans="1:77">
      <c r="A33" s="63" t="s">
        <v>159</v>
      </c>
      <c r="B33" s="207">
        <v>1976.00000000001</v>
      </c>
      <c r="C33" s="55">
        <v>0</v>
      </c>
      <c r="D33" s="55">
        <v>24</v>
      </c>
      <c r="E33" s="55">
        <v>1</v>
      </c>
      <c r="F33" s="55">
        <v>31</v>
      </c>
      <c r="G33" s="55">
        <v>2</v>
      </c>
      <c r="H33" s="55">
        <v>23</v>
      </c>
      <c r="I33" s="55">
        <v>0</v>
      </c>
      <c r="J33" s="55">
        <v>39</v>
      </c>
      <c r="K33" s="55" t="s">
        <v>31</v>
      </c>
      <c r="L33" s="55" t="s">
        <v>31</v>
      </c>
      <c r="M33" s="56" t="s">
        <v>31</v>
      </c>
      <c r="N33" s="56" t="s">
        <v>31</v>
      </c>
      <c r="O33" s="55">
        <v>0</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t="s">
        <v>31</v>
      </c>
      <c r="AH33" s="55" t="s">
        <v>31</v>
      </c>
      <c r="AI33" s="56" t="s">
        <v>31</v>
      </c>
      <c r="AJ33" s="56" t="s">
        <v>31</v>
      </c>
      <c r="AK33" s="56" t="s">
        <v>31</v>
      </c>
      <c r="AL33" s="56" t="s">
        <v>31</v>
      </c>
      <c r="AM33" s="56">
        <v>0</v>
      </c>
      <c r="AN33" s="56">
        <v>1</v>
      </c>
      <c r="AO33" s="50">
        <v>0</v>
      </c>
      <c r="AP33" s="55">
        <v>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3</v>
      </c>
      <c r="BJ33" s="56">
        <v>127</v>
      </c>
      <c r="BK33" s="56">
        <v>130</v>
      </c>
      <c r="BL33" s="171">
        <v>2.3076923076923079</v>
      </c>
    </row>
    <row r="34" spans="1:77">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c r="A35" s="63" t="s">
        <v>55</v>
      </c>
      <c r="B35" s="207">
        <v>1979.00000000001</v>
      </c>
      <c r="C35" s="55">
        <v>3</v>
      </c>
      <c r="D35" s="55">
        <v>32</v>
      </c>
      <c r="E35" s="55">
        <v>5</v>
      </c>
      <c r="F35" s="55">
        <v>25</v>
      </c>
      <c r="G35" s="55">
        <v>1</v>
      </c>
      <c r="H35" s="55">
        <v>11</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2</v>
      </c>
      <c r="AC35" s="50">
        <v>1</v>
      </c>
      <c r="AD35" s="50">
        <v>7</v>
      </c>
      <c r="AE35" s="56" t="s">
        <v>31</v>
      </c>
      <c r="AF35" s="56" t="s">
        <v>31</v>
      </c>
      <c r="AG35" s="50" t="s">
        <v>31</v>
      </c>
      <c r="AH35" s="55" t="s">
        <v>31</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t="s">
        <v>31</v>
      </c>
      <c r="BH35" s="59" t="s">
        <v>31</v>
      </c>
      <c r="BI35" s="56">
        <v>10</v>
      </c>
      <c r="BJ35" s="56">
        <v>80</v>
      </c>
      <c r="BK35" s="56">
        <v>90</v>
      </c>
      <c r="BL35" s="209">
        <v>11.111111111111111</v>
      </c>
    </row>
    <row r="36" spans="1:77">
      <c r="A36" s="63" t="s">
        <v>56</v>
      </c>
      <c r="B36" s="207">
        <v>1978.00000000001</v>
      </c>
      <c r="C36" s="55">
        <v>3</v>
      </c>
      <c r="D36" s="55">
        <v>64</v>
      </c>
      <c r="E36" s="55">
        <v>0</v>
      </c>
      <c r="F36" s="55">
        <v>7</v>
      </c>
      <c r="G36" s="55">
        <v>11</v>
      </c>
      <c r="H36" s="55">
        <v>49</v>
      </c>
      <c r="I36" s="55">
        <v>0</v>
      </c>
      <c r="J36" s="55">
        <v>14</v>
      </c>
      <c r="K36" s="55" t="s">
        <v>31</v>
      </c>
      <c r="L36" s="55" t="s">
        <v>31</v>
      </c>
      <c r="M36" s="56">
        <v>5</v>
      </c>
      <c r="N36" s="56">
        <v>32</v>
      </c>
      <c r="O36" s="55" t="s">
        <v>31</v>
      </c>
      <c r="P36" s="55" t="s">
        <v>31</v>
      </c>
      <c r="Q36" s="55" t="s">
        <v>31</v>
      </c>
      <c r="R36" s="55" t="s">
        <v>31</v>
      </c>
      <c r="S36" s="55" t="s">
        <v>31</v>
      </c>
      <c r="T36" s="55" t="s">
        <v>31</v>
      </c>
      <c r="U36" s="55" t="s">
        <v>31</v>
      </c>
      <c r="V36" s="55" t="s">
        <v>31</v>
      </c>
      <c r="W36" s="55" t="s">
        <v>31</v>
      </c>
      <c r="X36" s="55" t="s">
        <v>31</v>
      </c>
      <c r="Y36" s="56" t="s">
        <v>31</v>
      </c>
      <c r="Z36" s="56" t="s">
        <v>31</v>
      </c>
      <c r="AA36" s="55">
        <v>3</v>
      </c>
      <c r="AB36" s="55">
        <v>8</v>
      </c>
      <c r="AC36" s="50" t="s">
        <v>31</v>
      </c>
      <c r="AD36" s="50" t="s">
        <v>31</v>
      </c>
      <c r="AE36" s="56" t="s">
        <v>31</v>
      </c>
      <c r="AF36" s="56" t="s">
        <v>31</v>
      </c>
      <c r="AG36" s="50">
        <v>2</v>
      </c>
      <c r="AH36" s="55">
        <v>2</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24</v>
      </c>
      <c r="BJ36" s="56">
        <v>176</v>
      </c>
      <c r="BK36" s="56">
        <v>200</v>
      </c>
      <c r="BL36" s="171">
        <v>12</v>
      </c>
    </row>
    <row r="37" spans="1:77">
      <c r="A37" s="63" t="s">
        <v>215</v>
      </c>
      <c r="B37" s="207">
        <v>1977.00000000001</v>
      </c>
      <c r="C37" s="55">
        <v>1</v>
      </c>
      <c r="D37" s="55">
        <v>24</v>
      </c>
      <c r="E37" s="55">
        <v>3</v>
      </c>
      <c r="F37" s="55">
        <v>80</v>
      </c>
      <c r="G37" s="55">
        <v>2</v>
      </c>
      <c r="H37" s="55">
        <v>13</v>
      </c>
      <c r="I37" s="55" t="s">
        <v>31</v>
      </c>
      <c r="J37" s="55" t="s">
        <v>31</v>
      </c>
      <c r="K37" s="55" t="s">
        <v>31</v>
      </c>
      <c r="L37" s="55" t="s">
        <v>31</v>
      </c>
      <c r="M37" s="56" t="s">
        <v>31</v>
      </c>
      <c r="N37" s="56" t="s">
        <v>31</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7</v>
      </c>
      <c r="BI37" s="56">
        <v>6</v>
      </c>
      <c r="BJ37" s="56">
        <v>124</v>
      </c>
      <c r="BK37" s="56">
        <v>130</v>
      </c>
      <c r="BL37" s="171">
        <v>4.6153846153846159</v>
      </c>
    </row>
    <row r="38" spans="1:77">
      <c r="A38" s="63" t="s">
        <v>58</v>
      </c>
      <c r="B38" s="207">
        <v>1977.00000000001</v>
      </c>
      <c r="C38" s="55">
        <v>1</v>
      </c>
      <c r="D38" s="55">
        <v>29</v>
      </c>
      <c r="E38" s="55" t="s">
        <v>31</v>
      </c>
      <c r="F38" s="55" t="s">
        <v>31</v>
      </c>
      <c r="G38" s="55">
        <v>6</v>
      </c>
      <c r="H38" s="55">
        <v>35</v>
      </c>
      <c r="I38" s="55" t="s">
        <v>31</v>
      </c>
      <c r="J38" s="55" t="s">
        <v>31</v>
      </c>
      <c r="K38" s="55" t="s">
        <v>31</v>
      </c>
      <c r="L38" s="55" t="s">
        <v>31</v>
      </c>
      <c r="M38" s="56">
        <v>1</v>
      </c>
      <c r="N38" s="56">
        <v>26</v>
      </c>
      <c r="O38" s="55">
        <v>0</v>
      </c>
      <c r="P38" s="55">
        <v>4</v>
      </c>
      <c r="Q38" s="55" t="s">
        <v>31</v>
      </c>
      <c r="R38" s="55" t="s">
        <v>31</v>
      </c>
      <c r="S38" s="55" t="s">
        <v>31</v>
      </c>
      <c r="T38" s="55" t="s">
        <v>31</v>
      </c>
      <c r="U38" s="55" t="s">
        <v>31</v>
      </c>
      <c r="V38" s="55" t="s">
        <v>31</v>
      </c>
      <c r="W38" s="55" t="s">
        <v>31</v>
      </c>
      <c r="X38" s="55" t="s">
        <v>31</v>
      </c>
      <c r="Y38" s="56" t="s">
        <v>31</v>
      </c>
      <c r="Z38" s="56" t="s">
        <v>31</v>
      </c>
      <c r="AA38" s="55">
        <v>1</v>
      </c>
      <c r="AB38" s="55">
        <v>5</v>
      </c>
      <c r="AC38" s="50" t="s">
        <v>31</v>
      </c>
      <c r="AD38" s="50" t="s">
        <v>31</v>
      </c>
      <c r="AE38" s="56" t="s">
        <v>31</v>
      </c>
      <c r="AF38" s="56" t="s">
        <v>31</v>
      </c>
      <c r="AG38" s="50" t="s">
        <v>31</v>
      </c>
      <c r="AH38" s="55"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7</v>
      </c>
      <c r="BI38" s="56">
        <v>9</v>
      </c>
      <c r="BJ38" s="56">
        <v>106</v>
      </c>
      <c r="BK38" s="56">
        <v>115</v>
      </c>
      <c r="BL38" s="171">
        <v>7.8260869565217392</v>
      </c>
    </row>
    <row r="39" spans="1:77">
      <c r="A39" s="63" t="s">
        <v>191</v>
      </c>
      <c r="B39" s="207">
        <v>1977.00000000001</v>
      </c>
      <c r="C39" s="55">
        <v>2</v>
      </c>
      <c r="D39" s="55">
        <v>15</v>
      </c>
      <c r="E39" s="55">
        <v>5</v>
      </c>
      <c r="F39" s="55">
        <v>10</v>
      </c>
      <c r="G39" s="55">
        <v>9</v>
      </c>
      <c r="H39" s="55">
        <v>15</v>
      </c>
      <c r="I39" s="55" t="s">
        <v>31</v>
      </c>
      <c r="J39" s="55" t="s">
        <v>31</v>
      </c>
      <c r="K39" s="55" t="s">
        <v>31</v>
      </c>
      <c r="L39" s="55" t="s">
        <v>31</v>
      </c>
      <c r="M39" s="56">
        <v>2</v>
      </c>
      <c r="N39" s="56">
        <v>18</v>
      </c>
      <c r="O39" s="55" t="s">
        <v>31</v>
      </c>
      <c r="P39" s="55" t="s">
        <v>31</v>
      </c>
      <c r="Q39" s="55" t="s">
        <v>31</v>
      </c>
      <c r="R39" s="55" t="s">
        <v>31</v>
      </c>
      <c r="S39" s="55" t="s">
        <v>31</v>
      </c>
      <c r="T39" s="55" t="s">
        <v>31</v>
      </c>
      <c r="U39" s="55" t="s">
        <v>31</v>
      </c>
      <c r="V39" s="55" t="s">
        <v>31</v>
      </c>
      <c r="W39" s="55" t="s">
        <v>31</v>
      </c>
      <c r="X39" s="55" t="s">
        <v>31</v>
      </c>
      <c r="Y39" s="56" t="s">
        <v>31</v>
      </c>
      <c r="Z39" s="56" t="s">
        <v>31</v>
      </c>
      <c r="AA39" s="55">
        <v>4</v>
      </c>
      <c r="AB39" s="55">
        <v>12</v>
      </c>
      <c r="AC39" s="50" t="s">
        <v>31</v>
      </c>
      <c r="AD39" s="50" t="s">
        <v>31</v>
      </c>
      <c r="AE39" s="56" t="s">
        <v>31</v>
      </c>
      <c r="AF39" s="56" t="s">
        <v>31</v>
      </c>
      <c r="AG39" s="50" t="s">
        <v>31</v>
      </c>
      <c r="AH39" s="55" t="s">
        <v>31</v>
      </c>
      <c r="AI39" s="56" t="s">
        <v>31</v>
      </c>
      <c r="AJ39" s="56" t="s">
        <v>31</v>
      </c>
      <c r="AK39" s="56" t="s">
        <v>31</v>
      </c>
      <c r="AL39" s="56" t="s">
        <v>31</v>
      </c>
      <c r="AM39" s="56" t="s">
        <v>31</v>
      </c>
      <c r="AN39" s="56" t="s">
        <v>31</v>
      </c>
      <c r="AO39" s="50">
        <v>0</v>
      </c>
      <c r="AP39" s="55">
        <v>8</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22</v>
      </c>
      <c r="BJ39" s="56">
        <v>78</v>
      </c>
      <c r="BK39" s="56">
        <v>100</v>
      </c>
      <c r="BL39" s="171">
        <v>22</v>
      </c>
    </row>
    <row r="40" spans="1:77">
      <c r="A40" s="134" t="s">
        <v>60</v>
      </c>
      <c r="B40" s="207">
        <v>1978.00000000001</v>
      </c>
      <c r="C40" s="55">
        <v>0</v>
      </c>
      <c r="D40" s="55">
        <v>14</v>
      </c>
      <c r="E40" s="55">
        <v>2</v>
      </c>
      <c r="F40" s="55">
        <v>19</v>
      </c>
      <c r="G40" s="55">
        <v>1</v>
      </c>
      <c r="H40" s="55">
        <v>10</v>
      </c>
      <c r="I40" s="55">
        <v>0</v>
      </c>
      <c r="J40" s="55">
        <v>1</v>
      </c>
      <c r="K40" s="55" t="s">
        <v>31</v>
      </c>
      <c r="L40" s="55" t="s">
        <v>31</v>
      </c>
      <c r="M40" s="56" t="s">
        <v>31</v>
      </c>
      <c r="N40" s="56" t="s">
        <v>31</v>
      </c>
      <c r="O40" s="55" t="s">
        <v>31</v>
      </c>
      <c r="P40" s="55" t="s">
        <v>31</v>
      </c>
      <c r="Q40" s="55" t="s">
        <v>31</v>
      </c>
      <c r="R40" s="55" t="s">
        <v>31</v>
      </c>
      <c r="S40" s="55">
        <v>1</v>
      </c>
      <c r="T40" s="55">
        <v>7</v>
      </c>
      <c r="U40" s="55" t="s">
        <v>31</v>
      </c>
      <c r="V40" s="55" t="s">
        <v>31</v>
      </c>
      <c r="W40" s="55" t="s">
        <v>31</v>
      </c>
      <c r="X40" s="55" t="s">
        <v>31</v>
      </c>
      <c r="Y40" s="56" t="s">
        <v>31</v>
      </c>
      <c r="Z40" s="56" t="s">
        <v>31</v>
      </c>
      <c r="AA40" s="55">
        <v>0</v>
      </c>
      <c r="AB40" s="55">
        <v>2</v>
      </c>
      <c r="AC40" s="50" t="s">
        <v>31</v>
      </c>
      <c r="AD40" s="50" t="s">
        <v>31</v>
      </c>
      <c r="AE40" s="56" t="s">
        <v>31</v>
      </c>
      <c r="AF40" s="56" t="s">
        <v>31</v>
      </c>
      <c r="AG40" s="50" t="s">
        <v>31</v>
      </c>
      <c r="AH40" s="55" t="s">
        <v>31</v>
      </c>
      <c r="AI40" s="56" t="s">
        <v>31</v>
      </c>
      <c r="AJ40" s="56" t="s">
        <v>31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3</v>
      </c>
      <c r="BI40" s="56">
        <v>4</v>
      </c>
      <c r="BJ40" s="56">
        <v>56</v>
      </c>
      <c r="BK40" s="56">
        <v>60</v>
      </c>
      <c r="BL40" s="171">
        <v>6.666666666666667</v>
      </c>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2.75">
      <c r="A42" s="135" t="s">
        <v>503</v>
      </c>
      <c r="B42" s="212"/>
      <c r="C42" s="492">
        <v>6.7444876783398184</v>
      </c>
      <c r="D42" s="492"/>
      <c r="E42" s="492">
        <v>6.6429418742585993</v>
      </c>
      <c r="F42" s="492"/>
      <c r="G42" s="492">
        <v>13.712374581939798</v>
      </c>
      <c r="H42" s="492"/>
      <c r="I42" s="492">
        <v>1.3840830449826991</v>
      </c>
      <c r="J42" s="492"/>
      <c r="K42" s="492" t="e">
        <v>#DIV/0!</v>
      </c>
      <c r="L42" s="492"/>
      <c r="M42" s="492">
        <v>12.5</v>
      </c>
      <c r="N42" s="492"/>
      <c r="O42" s="492">
        <v>13.114754098360656</v>
      </c>
      <c r="P42" s="492"/>
      <c r="Q42" s="492">
        <v>13.953488372093023</v>
      </c>
      <c r="R42" s="492"/>
      <c r="S42" s="492">
        <v>11.76470588235294</v>
      </c>
      <c r="T42" s="492"/>
      <c r="U42" s="492"/>
      <c r="V42" s="492"/>
      <c r="W42" s="492"/>
      <c r="X42" s="492"/>
      <c r="Y42" s="492"/>
      <c r="Z42" s="492"/>
      <c r="AA42" s="492">
        <v>20</v>
      </c>
      <c r="AB42" s="492"/>
      <c r="AC42" s="492">
        <v>12.5</v>
      </c>
      <c r="AD42" s="492"/>
      <c r="AE42" s="492">
        <v>40</v>
      </c>
      <c r="AF42" s="492"/>
      <c r="AG42" s="492">
        <v>50</v>
      </c>
      <c r="AH42" s="492"/>
      <c r="AI42" s="492">
        <v>0</v>
      </c>
      <c r="AJ42" s="492"/>
      <c r="AK42" s="137"/>
      <c r="AL42" s="137"/>
      <c r="AM42" s="492">
        <v>5.8823529411764701</v>
      </c>
      <c r="AN42" s="492"/>
      <c r="AO42" s="492">
        <v>0</v>
      </c>
      <c r="AP42" s="492"/>
      <c r="AQ42" s="492">
        <v>0</v>
      </c>
      <c r="AR42" s="492"/>
      <c r="AS42" s="492"/>
      <c r="AT42" s="492"/>
      <c r="AU42" s="492" t="e">
        <v>#DIV/0!</v>
      </c>
      <c r="AV42" s="492"/>
      <c r="AW42" s="492"/>
      <c r="AX42" s="492"/>
      <c r="AY42" s="492"/>
      <c r="AZ42" s="492"/>
      <c r="BA42" s="492"/>
      <c r="BB42" s="492"/>
      <c r="BC42" s="492"/>
      <c r="BD42" s="492"/>
      <c r="BE42" s="492"/>
      <c r="BF42" s="492"/>
      <c r="BG42" s="492">
        <v>8.5714285714285712</v>
      </c>
      <c r="BH42" s="492"/>
      <c r="BI42" s="492"/>
      <c r="BJ42" s="492"/>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c r="A44" s="150" t="s">
        <v>351</v>
      </c>
      <c r="B44" s="217"/>
      <c r="AC44" s="172"/>
      <c r="AD44" s="172"/>
    </row>
    <row r="45" spans="1:77">
      <c r="A45" s="150" t="s">
        <v>270</v>
      </c>
      <c r="B45" s="215"/>
    </row>
    <row r="46" spans="1:77">
      <c r="A46" s="150" t="s">
        <v>241</v>
      </c>
      <c r="B46" s="215"/>
    </row>
    <row r="47" spans="1:77">
      <c r="B47" s="217"/>
      <c r="AC47" s="172"/>
      <c r="AD47" s="172"/>
    </row>
    <row r="48" spans="1:77">
      <c r="A48" s="150" t="s">
        <v>439</v>
      </c>
      <c r="AC48" s="172"/>
      <c r="AD48" s="172"/>
    </row>
    <row r="49" spans="1:30">
      <c r="A49" s="218" t="s">
        <v>504</v>
      </c>
    </row>
    <row r="50" spans="1:30">
      <c r="A50" s="218" t="s">
        <v>537</v>
      </c>
    </row>
    <row r="51" spans="1:30">
      <c r="A51" s="218" t="s">
        <v>538</v>
      </c>
    </row>
    <row r="52" spans="1:30">
      <c r="A52" s="218" t="s">
        <v>539</v>
      </c>
    </row>
    <row r="53" spans="1:30">
      <c r="A53" s="306" t="s">
        <v>540</v>
      </c>
    </row>
    <row r="54" spans="1:30">
      <c r="A54" s="306" t="s">
        <v>541</v>
      </c>
    </row>
    <row r="55" spans="1:30">
      <c r="A55" s="153" t="s">
        <v>542</v>
      </c>
    </row>
    <row r="56" spans="1:30">
      <c r="A56" s="153" t="s">
        <v>543</v>
      </c>
    </row>
    <row r="57" spans="1:30">
      <c r="A57" s="153" t="s">
        <v>544</v>
      </c>
    </row>
    <row r="58" spans="1:30">
      <c r="A58" s="153" t="s">
        <v>545</v>
      </c>
    </row>
    <row r="59" spans="1:30">
      <c r="A59" s="153" t="s">
        <v>546</v>
      </c>
    </row>
    <row r="60" spans="1:30">
      <c r="A60" s="153" t="s">
        <v>547</v>
      </c>
    </row>
    <row r="61" spans="1:30">
      <c r="A61" s="153" t="s">
        <v>548</v>
      </c>
    </row>
    <row r="62" spans="1:30">
      <c r="A62" s="153" t="s">
        <v>549</v>
      </c>
      <c r="AC62" s="174"/>
      <c r="AD62" s="174"/>
    </row>
    <row r="63" spans="1:30">
      <c r="A63" s="218" t="s">
        <v>521</v>
      </c>
    </row>
    <row r="64" spans="1:30">
      <c r="A64" s="87"/>
    </row>
    <row r="65" spans="1:30">
      <c r="A65" s="63" t="s">
        <v>308</v>
      </c>
    </row>
    <row r="66" spans="1:30">
      <c r="A66" s="63" t="s">
        <v>279</v>
      </c>
    </row>
    <row r="67" spans="1:30">
      <c r="A67" s="63" t="s">
        <v>309</v>
      </c>
    </row>
    <row r="68" spans="1:30">
      <c r="A68" s="63" t="s">
        <v>310</v>
      </c>
    </row>
    <row r="69" spans="1:30">
      <c r="A69" s="63" t="s">
        <v>311</v>
      </c>
      <c r="AC69" s="174"/>
      <c r="AD69" s="174"/>
    </row>
  </sheetData>
  <mergeCells count="58">
    <mergeCell ref="M4:N4"/>
    <mergeCell ref="C4:D4"/>
    <mergeCell ref="E4:F4"/>
    <mergeCell ref="G4:H4"/>
    <mergeCell ref="I4:J4"/>
    <mergeCell ref="K4:L4"/>
    <mergeCell ref="O4:P4"/>
    <mergeCell ref="Q4:R4"/>
    <mergeCell ref="S4:T4"/>
    <mergeCell ref="U4:V4"/>
    <mergeCell ref="AE4:AF4"/>
    <mergeCell ref="AA4:AB4"/>
    <mergeCell ref="AC4:AD4"/>
    <mergeCell ref="W4:X4"/>
    <mergeCell ref="Y4:Z4"/>
    <mergeCell ref="AI4:AJ4"/>
    <mergeCell ref="AK4:AL4"/>
    <mergeCell ref="BC4:BD4"/>
    <mergeCell ref="AE42:AF42"/>
    <mergeCell ref="AG42:AH42"/>
    <mergeCell ref="AU4:AV4"/>
    <mergeCell ref="AW4:AX4"/>
    <mergeCell ref="AG4:AH4"/>
    <mergeCell ref="BE4:BF4"/>
    <mergeCell ref="AY4:AZ4"/>
    <mergeCell ref="BA4:BB4"/>
    <mergeCell ref="AQ4:AR4"/>
    <mergeCell ref="AS4:AT4"/>
    <mergeCell ref="BG4:BH4"/>
    <mergeCell ref="C42:D42"/>
    <mergeCell ref="E42:F42"/>
    <mergeCell ref="G42:H42"/>
    <mergeCell ref="I42:J42"/>
    <mergeCell ref="K42:L42"/>
    <mergeCell ref="AM4:AN4"/>
    <mergeCell ref="AO4:AP4"/>
    <mergeCell ref="AY42:AZ42"/>
    <mergeCell ref="BA42:BB42"/>
    <mergeCell ref="M42:N42"/>
    <mergeCell ref="O42:P42"/>
    <mergeCell ref="Q42:R42"/>
    <mergeCell ref="S42:T42"/>
    <mergeCell ref="AO42:AP42"/>
    <mergeCell ref="AQ42:AR42"/>
    <mergeCell ref="U42:V42"/>
    <mergeCell ref="AW42:AX42"/>
    <mergeCell ref="AI42:AJ42"/>
    <mergeCell ref="AM42:AN42"/>
    <mergeCell ref="BG42:BH42"/>
    <mergeCell ref="W42:X42"/>
    <mergeCell ref="Y42:Z42"/>
    <mergeCell ref="AA42:AB42"/>
    <mergeCell ref="AC42:AD42"/>
    <mergeCell ref="BI42:BJ42"/>
    <mergeCell ref="AS42:AT42"/>
    <mergeCell ref="AU42:AV42"/>
    <mergeCell ref="BC42:BD42"/>
    <mergeCell ref="BE42:BF42"/>
  </mergeCells>
  <phoneticPr fontId="0" type="noConversion"/>
  <pageMargins left="0.7" right="0.7" top="0.78740157499999996" bottom="0.78740157499999996" header="0.3" footer="0.3"/>
  <pageSetup paperSize="9" scale="53" orientation="landscape"/>
  <colBreaks count="1" manualBreakCount="1">
    <brk id="6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6">
    <pageSetUpPr fitToPage="1"/>
  </sheetPr>
  <dimension ref="A1:BY90"/>
  <sheetViews>
    <sheetView zoomScaleNormal="100" workbookViewId="0"/>
  </sheetViews>
  <sheetFormatPr baseColWidth="10" defaultColWidth="11.42578125" defaultRowHeight="15"/>
  <cols>
    <col min="1" max="1" width="14.42578125" style="63" customWidth="1"/>
    <col min="2" max="2" width="7.42578125" style="87" bestFit="1" customWidth="1"/>
    <col min="3" max="10" width="4.42578125" style="87" customWidth="1"/>
    <col min="11" max="12" width="4.42578125" style="87" hidden="1" customWidth="1"/>
    <col min="13" max="20" width="4.42578125" style="87" customWidth="1"/>
    <col min="21" max="26" width="4.42578125" style="87" hidden="1" customWidth="1"/>
    <col min="27" max="28" width="4.42578125" style="87" customWidth="1"/>
    <col min="29" max="30" width="4.42578125" style="14" customWidth="1"/>
    <col min="31" max="32" width="4.42578125" style="87" customWidth="1"/>
    <col min="33" max="38" width="4.42578125" style="87" hidden="1" customWidth="1"/>
    <col min="39" max="42" width="4.42578125" style="87" customWidth="1"/>
    <col min="43" max="58" width="4.42578125" style="87" hidden="1" customWidth="1"/>
    <col min="59" max="60" width="4.42578125" style="87" customWidth="1"/>
    <col min="61" max="63" width="5.5703125" style="65" customWidth="1"/>
    <col min="64" max="64" width="5.42578125" style="65" customWidth="1"/>
  </cols>
  <sheetData>
    <row r="1" spans="1:77" s="180" customFormat="1" ht="12.75">
      <c r="A1" s="223" t="s">
        <v>550</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1</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2.75">
      <c r="A4" s="105"/>
      <c r="B4" s="106" t="s">
        <v>2</v>
      </c>
      <c r="C4" s="503" t="s">
        <v>364</v>
      </c>
      <c r="D4" s="505"/>
      <c r="E4" s="503" t="s">
        <v>208</v>
      </c>
      <c r="F4" s="504"/>
      <c r="G4" s="503" t="s">
        <v>4</v>
      </c>
      <c r="H4" s="504"/>
      <c r="I4" s="503" t="s">
        <v>5</v>
      </c>
      <c r="J4" s="506"/>
      <c r="K4" s="503" t="s">
        <v>133</v>
      </c>
      <c r="L4" s="504"/>
      <c r="M4" s="503" t="s">
        <v>365</v>
      </c>
      <c r="N4" s="504"/>
      <c r="O4" s="503" t="s">
        <v>284</v>
      </c>
      <c r="P4" s="504"/>
      <c r="Q4" s="503" t="s">
        <v>7</v>
      </c>
      <c r="R4" s="504"/>
      <c r="S4" s="503" t="s">
        <v>8</v>
      </c>
      <c r="T4" s="504"/>
      <c r="U4" s="493" t="s">
        <v>135</v>
      </c>
      <c r="V4" s="494"/>
      <c r="W4" s="503" t="s">
        <v>9</v>
      </c>
      <c r="X4" s="504"/>
      <c r="Y4" s="503" t="s">
        <v>136</v>
      </c>
      <c r="Z4" s="504"/>
      <c r="AA4" s="503" t="s">
        <v>11</v>
      </c>
      <c r="AB4" s="504"/>
      <c r="AC4" s="497" t="s">
        <v>12</v>
      </c>
      <c r="AD4" s="498"/>
      <c r="AE4" s="503" t="s">
        <v>137</v>
      </c>
      <c r="AF4" s="504"/>
      <c r="AG4" s="503" t="s">
        <v>122</v>
      </c>
      <c r="AH4" s="504"/>
      <c r="AI4" s="503" t="s">
        <v>316</v>
      </c>
      <c r="AJ4" s="504"/>
      <c r="AK4" s="493" t="s">
        <v>15</v>
      </c>
      <c r="AL4" s="494"/>
      <c r="AM4" s="503" t="s">
        <v>16</v>
      </c>
      <c r="AN4" s="504"/>
      <c r="AO4" s="503" t="s">
        <v>138</v>
      </c>
      <c r="AP4" s="504"/>
      <c r="AQ4" s="503" t="s">
        <v>17</v>
      </c>
      <c r="AR4" s="504"/>
      <c r="AS4" s="503" t="s">
        <v>407</v>
      </c>
      <c r="AT4" s="504"/>
      <c r="AU4" s="503" t="s">
        <v>18</v>
      </c>
      <c r="AV4" s="504"/>
      <c r="AW4" s="493" t="s">
        <v>102</v>
      </c>
      <c r="AX4" s="494"/>
      <c r="AY4" s="503" t="s">
        <v>140</v>
      </c>
      <c r="AZ4" s="504"/>
      <c r="BA4" s="503" t="s">
        <v>141</v>
      </c>
      <c r="BB4" s="504"/>
      <c r="BC4" s="503" t="s">
        <v>142</v>
      </c>
      <c r="BD4" s="504"/>
      <c r="BE4" s="503" t="s">
        <v>551</v>
      </c>
      <c r="BF4" s="504"/>
      <c r="BG4" s="503" t="s">
        <v>552</v>
      </c>
      <c r="BH4" s="504"/>
      <c r="BI4" s="187" t="s">
        <v>553</v>
      </c>
      <c r="BJ4" s="188"/>
      <c r="BK4" s="188"/>
      <c r="BL4" s="109" t="s">
        <v>23</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2.75">
      <c r="A6" s="52"/>
      <c r="B6" s="114" t="s">
        <v>252</v>
      </c>
      <c r="C6" s="193" t="s">
        <v>25</v>
      </c>
      <c r="D6" s="220" t="s">
        <v>26</v>
      </c>
      <c r="E6" s="193" t="s">
        <v>25</v>
      </c>
      <c r="F6" s="220" t="s">
        <v>26</v>
      </c>
      <c r="G6" s="193" t="s">
        <v>25</v>
      </c>
      <c r="H6" s="220" t="s">
        <v>26</v>
      </c>
      <c r="I6" s="193" t="s">
        <v>25</v>
      </c>
      <c r="J6" s="220" t="s">
        <v>26</v>
      </c>
      <c r="K6" s="193" t="s">
        <v>25</v>
      </c>
      <c r="L6" s="220" t="s">
        <v>26</v>
      </c>
      <c r="M6" s="193" t="s">
        <v>25</v>
      </c>
      <c r="N6" s="220" t="s">
        <v>26</v>
      </c>
      <c r="O6" s="193" t="s">
        <v>25</v>
      </c>
      <c r="P6" s="220" t="s">
        <v>26</v>
      </c>
      <c r="Q6" s="193" t="s">
        <v>25</v>
      </c>
      <c r="R6" s="220" t="s">
        <v>26</v>
      </c>
      <c r="S6" s="193" t="s">
        <v>25</v>
      </c>
      <c r="T6" s="220" t="s">
        <v>26</v>
      </c>
      <c r="U6" s="115" t="s">
        <v>25</v>
      </c>
      <c r="V6" s="116" t="s">
        <v>26</v>
      </c>
      <c r="W6" s="193" t="s">
        <v>25</v>
      </c>
      <c r="X6" s="220" t="s">
        <v>26</v>
      </c>
      <c r="Y6" s="193" t="s">
        <v>25</v>
      </c>
      <c r="Z6" s="220" t="s">
        <v>26</v>
      </c>
      <c r="AA6" s="193" t="s">
        <v>25</v>
      </c>
      <c r="AB6" s="220" t="s">
        <v>26</v>
      </c>
      <c r="AC6" s="159" t="s">
        <v>25</v>
      </c>
      <c r="AD6" s="160" t="s">
        <v>26</v>
      </c>
      <c r="AE6" s="193" t="s">
        <v>25</v>
      </c>
      <c r="AF6" s="220" t="s">
        <v>26</v>
      </c>
      <c r="AG6" s="193" t="s">
        <v>25</v>
      </c>
      <c r="AH6" s="220" t="s">
        <v>26</v>
      </c>
      <c r="AI6" s="193" t="s">
        <v>25</v>
      </c>
      <c r="AJ6" s="220" t="s">
        <v>26</v>
      </c>
      <c r="AK6" s="115" t="s">
        <v>25</v>
      </c>
      <c r="AL6" s="116" t="s">
        <v>26</v>
      </c>
      <c r="AM6" s="193" t="s">
        <v>25</v>
      </c>
      <c r="AN6" s="220" t="s">
        <v>26</v>
      </c>
      <c r="AO6" s="193" t="s">
        <v>25</v>
      </c>
      <c r="AP6" s="220" t="s">
        <v>26</v>
      </c>
      <c r="AQ6" s="193" t="s">
        <v>25</v>
      </c>
      <c r="AR6" s="220" t="s">
        <v>26</v>
      </c>
      <c r="AS6" s="193" t="s">
        <v>25</v>
      </c>
      <c r="AT6" s="220" t="s">
        <v>27</v>
      </c>
      <c r="AU6" s="193" t="s">
        <v>25</v>
      </c>
      <c r="AV6" s="220" t="s">
        <v>27</v>
      </c>
      <c r="AW6" s="115" t="s">
        <v>25</v>
      </c>
      <c r="AX6" s="116" t="s">
        <v>27</v>
      </c>
      <c r="AY6" s="193" t="s">
        <v>25</v>
      </c>
      <c r="AZ6" s="220" t="s">
        <v>27</v>
      </c>
      <c r="BA6" s="193" t="s">
        <v>25</v>
      </c>
      <c r="BB6" s="220" t="s">
        <v>27</v>
      </c>
      <c r="BC6" s="193" t="s">
        <v>25</v>
      </c>
      <c r="BD6" s="220" t="s">
        <v>27</v>
      </c>
      <c r="BE6" s="193" t="s">
        <v>25</v>
      </c>
      <c r="BF6" s="220" t="s">
        <v>27</v>
      </c>
      <c r="BG6" s="193" t="s">
        <v>25</v>
      </c>
      <c r="BH6" s="220" t="s">
        <v>26</v>
      </c>
      <c r="BI6" s="115" t="s">
        <v>25</v>
      </c>
      <c r="BJ6" s="116" t="s">
        <v>26</v>
      </c>
      <c r="BK6" s="118" t="s">
        <v>22</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2.75">
      <c r="A9" s="126" t="s">
        <v>22</v>
      </c>
      <c r="B9" s="201" t="s">
        <v>554</v>
      </c>
      <c r="C9" s="202">
        <v>38</v>
      </c>
      <c r="D9" s="202">
        <v>714</v>
      </c>
      <c r="E9" s="202">
        <v>42</v>
      </c>
      <c r="F9" s="202">
        <v>801</v>
      </c>
      <c r="G9" s="202">
        <v>50</v>
      </c>
      <c r="H9" s="202">
        <v>489</v>
      </c>
      <c r="I9" s="202">
        <v>5</v>
      </c>
      <c r="J9" s="202">
        <v>285</v>
      </c>
      <c r="K9" s="202">
        <v>0</v>
      </c>
      <c r="L9" s="202">
        <v>0</v>
      </c>
      <c r="M9" s="202">
        <v>13</v>
      </c>
      <c r="N9" s="202">
        <v>82</v>
      </c>
      <c r="O9" s="202">
        <v>8</v>
      </c>
      <c r="P9" s="202">
        <v>65</v>
      </c>
      <c r="Q9" s="202">
        <v>4</v>
      </c>
      <c r="R9" s="202">
        <v>38</v>
      </c>
      <c r="S9" s="202">
        <v>1</v>
      </c>
      <c r="T9" s="202">
        <v>8</v>
      </c>
      <c r="U9" s="202">
        <v>0</v>
      </c>
      <c r="V9" s="202">
        <v>0</v>
      </c>
      <c r="W9" s="202">
        <v>0</v>
      </c>
      <c r="X9" s="202">
        <v>0</v>
      </c>
      <c r="Y9" s="202">
        <v>0</v>
      </c>
      <c r="Z9" s="202">
        <v>0</v>
      </c>
      <c r="AA9" s="202">
        <v>6</v>
      </c>
      <c r="AB9" s="202">
        <v>45</v>
      </c>
      <c r="AC9" s="202">
        <v>0</v>
      </c>
      <c r="AD9" s="202">
        <v>6</v>
      </c>
      <c r="AE9" s="202">
        <v>2</v>
      </c>
      <c r="AF9" s="202">
        <v>10</v>
      </c>
      <c r="AG9" s="202">
        <v>0</v>
      </c>
      <c r="AH9" s="202">
        <v>0</v>
      </c>
      <c r="AI9" s="202">
        <v>0</v>
      </c>
      <c r="AJ9" s="202">
        <v>0</v>
      </c>
      <c r="AK9" s="202">
        <v>0</v>
      </c>
      <c r="AL9" s="202">
        <v>0</v>
      </c>
      <c r="AM9" s="202">
        <v>2</v>
      </c>
      <c r="AN9" s="202">
        <v>38</v>
      </c>
      <c r="AO9" s="202">
        <v>1</v>
      </c>
      <c r="AP9" s="202">
        <v>26</v>
      </c>
      <c r="AQ9" s="202">
        <v>0</v>
      </c>
      <c r="AR9" s="202">
        <v>0</v>
      </c>
      <c r="AS9" s="202">
        <v>0</v>
      </c>
      <c r="AT9" s="202">
        <v>0</v>
      </c>
      <c r="AU9" s="202">
        <v>0</v>
      </c>
      <c r="AV9" s="202">
        <v>0</v>
      </c>
      <c r="AW9" s="202">
        <v>0</v>
      </c>
      <c r="AX9" s="202">
        <v>0</v>
      </c>
      <c r="AY9" s="202">
        <v>0</v>
      </c>
      <c r="AZ9" s="202">
        <v>1</v>
      </c>
      <c r="BA9" s="202">
        <v>0</v>
      </c>
      <c r="BB9" s="202">
        <v>0</v>
      </c>
      <c r="BC9" s="202">
        <v>0</v>
      </c>
      <c r="BD9" s="202">
        <v>0</v>
      </c>
      <c r="BE9" s="202">
        <v>0</v>
      </c>
      <c r="BF9" s="202">
        <v>0</v>
      </c>
      <c r="BG9" s="202">
        <v>3</v>
      </c>
      <c r="BH9" s="202">
        <v>28</v>
      </c>
      <c r="BI9" s="202">
        <v>175</v>
      </c>
      <c r="BJ9" s="202">
        <v>2760</v>
      </c>
      <c r="BK9" s="202">
        <v>2935</v>
      </c>
      <c r="BL9" s="203">
        <v>5.9625212947189095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s="87" customFormat="1" ht="15.75" customHeight="1">
      <c r="A11" s="63" t="s">
        <v>167</v>
      </c>
      <c r="B11" s="207">
        <v>1975</v>
      </c>
      <c r="C11" s="55">
        <v>1</v>
      </c>
      <c r="D11" s="55">
        <v>42</v>
      </c>
      <c r="E11" s="55">
        <v>0</v>
      </c>
      <c r="F11" s="55">
        <v>20</v>
      </c>
      <c r="G11" s="55">
        <v>3</v>
      </c>
      <c r="H11" s="55">
        <v>39</v>
      </c>
      <c r="I11" s="55">
        <v>0</v>
      </c>
      <c r="J11" s="55">
        <v>32</v>
      </c>
      <c r="K11" s="55" t="s">
        <v>31</v>
      </c>
      <c r="L11" s="55" t="s">
        <v>31</v>
      </c>
      <c r="M11" s="56" t="s">
        <v>31</v>
      </c>
      <c r="N11" s="56" t="s">
        <v>31</v>
      </c>
      <c r="O11" s="55">
        <v>3</v>
      </c>
      <c r="P11" s="55">
        <v>17</v>
      </c>
      <c r="Q11" s="55">
        <v>1</v>
      </c>
      <c r="R11" s="55">
        <v>12</v>
      </c>
      <c r="S11" s="55" t="s">
        <v>31</v>
      </c>
      <c r="T11" s="55" t="s">
        <v>31</v>
      </c>
      <c r="U11" s="55" t="s">
        <v>31</v>
      </c>
      <c r="V11" s="55" t="s">
        <v>31</v>
      </c>
      <c r="W11" s="55" t="s">
        <v>31</v>
      </c>
      <c r="X11" s="55" t="s">
        <v>31</v>
      </c>
      <c r="Y11" s="56" t="s">
        <v>31</v>
      </c>
      <c r="Z11" s="56" t="s">
        <v>31</v>
      </c>
      <c r="AA11" s="55">
        <v>0</v>
      </c>
      <c r="AB11" s="55">
        <v>0</v>
      </c>
      <c r="AC11" s="50" t="s">
        <v>31</v>
      </c>
      <c r="AD11" s="50" t="s">
        <v>31</v>
      </c>
      <c r="AE11" s="56">
        <v>0</v>
      </c>
      <c r="AF11" s="56">
        <v>2</v>
      </c>
      <c r="AG11" s="50" t="s">
        <v>31</v>
      </c>
      <c r="AH11" s="55" t="s">
        <v>31</v>
      </c>
      <c r="AI11" s="56" t="s">
        <v>31</v>
      </c>
      <c r="AJ11" s="56" t="s">
        <v>31</v>
      </c>
      <c r="AK11" s="56" t="s">
        <v>31</v>
      </c>
      <c r="AL11" s="56" t="s">
        <v>31</v>
      </c>
      <c r="AM11" s="56">
        <v>0</v>
      </c>
      <c r="AN11" s="56">
        <v>7</v>
      </c>
      <c r="AO11" s="50" t="s">
        <v>31</v>
      </c>
      <c r="AP11" s="55" t="s">
        <v>31</v>
      </c>
      <c r="AQ11" s="133" t="s">
        <v>31</v>
      </c>
      <c r="AR11" s="133" t="s">
        <v>31</v>
      </c>
      <c r="AS11" s="50" t="s">
        <v>31</v>
      </c>
      <c r="AT11" s="55" t="s">
        <v>31</v>
      </c>
      <c r="AU11" s="50" t="s">
        <v>31</v>
      </c>
      <c r="AV11" s="55" t="s">
        <v>31</v>
      </c>
      <c r="AW11" s="50" t="s">
        <v>31</v>
      </c>
      <c r="AX11" s="55" t="s">
        <v>31</v>
      </c>
      <c r="AY11" s="59">
        <v>0</v>
      </c>
      <c r="AZ11" s="59">
        <v>0</v>
      </c>
      <c r="BA11" s="59" t="s">
        <v>31</v>
      </c>
      <c r="BB11" s="59" t="s">
        <v>31</v>
      </c>
      <c r="BC11" s="59" t="s">
        <v>31</v>
      </c>
      <c r="BD11" s="59" t="s">
        <v>31</v>
      </c>
      <c r="BE11" s="59" t="s">
        <v>31</v>
      </c>
      <c r="BF11" s="59" t="s">
        <v>31</v>
      </c>
      <c r="BG11" s="59">
        <v>0</v>
      </c>
      <c r="BH11" s="59">
        <v>1</v>
      </c>
      <c r="BI11" s="56">
        <v>8</v>
      </c>
      <c r="BJ11" s="56">
        <v>172</v>
      </c>
      <c r="BK11" s="56">
        <v>180</v>
      </c>
      <c r="BL11" s="209">
        <v>4.4444444444444446</v>
      </c>
    </row>
    <row r="12" spans="1:77" s="87" customFormat="1" ht="12.75">
      <c r="A12" s="63" t="s">
        <v>184</v>
      </c>
      <c r="B12" s="207">
        <v>1974</v>
      </c>
      <c r="C12" s="55">
        <v>3</v>
      </c>
      <c r="D12" s="55">
        <v>34</v>
      </c>
      <c r="E12" s="55">
        <v>1</v>
      </c>
      <c r="F12" s="55">
        <v>9</v>
      </c>
      <c r="G12" s="55">
        <v>2</v>
      </c>
      <c r="H12" s="55">
        <v>57</v>
      </c>
      <c r="I12" s="55">
        <v>4</v>
      </c>
      <c r="J12" s="55">
        <v>75</v>
      </c>
      <c r="K12" s="55" t="s">
        <v>31</v>
      </c>
      <c r="L12" s="55" t="s">
        <v>31</v>
      </c>
      <c r="M12" s="56" t="s">
        <v>31</v>
      </c>
      <c r="N12" s="56" t="s">
        <v>31</v>
      </c>
      <c r="O12" s="55">
        <v>0</v>
      </c>
      <c r="P12" s="55">
        <v>2</v>
      </c>
      <c r="Q12" s="55">
        <v>0</v>
      </c>
      <c r="R12" s="55">
        <v>3</v>
      </c>
      <c r="S12" s="55">
        <v>0</v>
      </c>
      <c r="T12" s="55">
        <v>2</v>
      </c>
      <c r="U12" s="55" t="s">
        <v>31</v>
      </c>
      <c r="V12" s="55" t="s">
        <v>31</v>
      </c>
      <c r="W12" s="55" t="s">
        <v>31</v>
      </c>
      <c r="X12" s="55" t="s">
        <v>31</v>
      </c>
      <c r="Y12" s="56" t="s">
        <v>31</v>
      </c>
      <c r="Z12" s="56" t="s">
        <v>31</v>
      </c>
      <c r="AA12" s="55">
        <v>0</v>
      </c>
      <c r="AB12" s="55">
        <v>0</v>
      </c>
      <c r="AC12" s="50" t="s">
        <v>31</v>
      </c>
      <c r="AD12" s="50" t="s">
        <v>31</v>
      </c>
      <c r="AE12" s="56">
        <v>0</v>
      </c>
      <c r="AF12" s="56">
        <v>1</v>
      </c>
      <c r="AG12" s="50" t="s">
        <v>31</v>
      </c>
      <c r="AH12" s="55" t="s">
        <v>31</v>
      </c>
      <c r="AI12" s="56" t="s">
        <v>31</v>
      </c>
      <c r="AJ12" s="56" t="s">
        <v>31</v>
      </c>
      <c r="AK12" s="56" t="s">
        <v>31</v>
      </c>
      <c r="AL12" s="56" t="s">
        <v>31</v>
      </c>
      <c r="AM12" s="56">
        <v>0</v>
      </c>
      <c r="AN12" s="56">
        <v>5</v>
      </c>
      <c r="AO12" s="50">
        <v>0</v>
      </c>
      <c r="AP12" s="55">
        <v>0</v>
      </c>
      <c r="AQ12" s="133" t="s">
        <v>31</v>
      </c>
      <c r="AR12" s="133" t="s">
        <v>31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2</v>
      </c>
      <c r="BI12" s="56">
        <v>10</v>
      </c>
      <c r="BJ12" s="56">
        <v>190</v>
      </c>
      <c r="BK12" s="56">
        <v>200</v>
      </c>
      <c r="BL12" s="171">
        <v>5</v>
      </c>
    </row>
    <row r="13" spans="1:77" s="87" customFormat="1" ht="12.75">
      <c r="A13" s="63" t="s">
        <v>239</v>
      </c>
      <c r="B13" s="207">
        <v>1975</v>
      </c>
      <c r="C13" s="55">
        <v>4</v>
      </c>
      <c r="D13" s="55">
        <v>52</v>
      </c>
      <c r="E13" s="55">
        <v>6</v>
      </c>
      <c r="F13" s="55">
        <v>82</v>
      </c>
      <c r="G13" s="55">
        <v>1</v>
      </c>
      <c r="H13" s="55">
        <v>12</v>
      </c>
      <c r="I13" s="55" t="s">
        <v>31</v>
      </c>
      <c r="J13" s="55" t="s">
        <v>31</v>
      </c>
      <c r="K13" s="55" t="s">
        <v>31</v>
      </c>
      <c r="L13" s="55" t="s">
        <v>31</v>
      </c>
      <c r="M13" s="56" t="s">
        <v>31</v>
      </c>
      <c r="N13" s="56" t="s">
        <v>31</v>
      </c>
      <c r="O13" s="55">
        <v>0</v>
      </c>
      <c r="P13" s="55">
        <v>8</v>
      </c>
      <c r="Q13" s="55" t="s">
        <v>31</v>
      </c>
      <c r="R13" s="55" t="s">
        <v>31</v>
      </c>
      <c r="S13" s="55">
        <v>0</v>
      </c>
      <c r="T13" s="55">
        <v>2</v>
      </c>
      <c r="U13" s="55" t="s">
        <v>31</v>
      </c>
      <c r="V13" s="55" t="s">
        <v>31</v>
      </c>
      <c r="W13" s="55" t="s">
        <v>31</v>
      </c>
      <c r="X13" s="55" t="s">
        <v>31</v>
      </c>
      <c r="Y13" s="56" t="s">
        <v>31</v>
      </c>
      <c r="Z13" s="56" t="s">
        <v>31</v>
      </c>
      <c r="AA13" s="55" t="s">
        <v>31</v>
      </c>
      <c r="AB13" s="55" t="s">
        <v>31</v>
      </c>
      <c r="AC13" s="50" t="s">
        <v>31</v>
      </c>
      <c r="AD13" s="50" t="s">
        <v>31</v>
      </c>
      <c r="AE13" s="56">
        <v>0</v>
      </c>
      <c r="AF13" s="56">
        <v>1</v>
      </c>
      <c r="AG13" s="50" t="s">
        <v>31</v>
      </c>
      <c r="AH13" s="55" t="s">
        <v>31</v>
      </c>
      <c r="AI13" s="56" t="s">
        <v>31</v>
      </c>
      <c r="AJ13" s="56" t="s">
        <v>31</v>
      </c>
      <c r="AK13" s="56" t="s">
        <v>31</v>
      </c>
      <c r="AL13" s="56" t="s">
        <v>31</v>
      </c>
      <c r="AM13" s="56">
        <v>0</v>
      </c>
      <c r="AN13" s="56">
        <v>2</v>
      </c>
      <c r="AO13" s="50">
        <v>0</v>
      </c>
      <c r="AP13" s="55">
        <v>0</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t="s">
        <v>31</v>
      </c>
      <c r="BH13" s="59" t="s">
        <v>31</v>
      </c>
      <c r="BI13" s="56">
        <v>11</v>
      </c>
      <c r="BJ13" s="56">
        <v>159</v>
      </c>
      <c r="BK13" s="56">
        <v>170</v>
      </c>
      <c r="BL13" s="171">
        <v>6.4705882352941178</v>
      </c>
    </row>
    <row r="14" spans="1:77" s="87" customFormat="1" ht="12.75">
      <c r="A14" s="63" t="s">
        <v>34</v>
      </c>
      <c r="B14" s="207">
        <v>1972</v>
      </c>
      <c r="C14" s="55">
        <v>0</v>
      </c>
      <c r="D14" s="55">
        <v>16</v>
      </c>
      <c r="E14" s="55">
        <v>1</v>
      </c>
      <c r="F14" s="55">
        <v>42</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7" s="87" customFormat="1" ht="12.75">
      <c r="A15" s="63" t="s">
        <v>35</v>
      </c>
      <c r="B15" s="207">
        <v>1972</v>
      </c>
      <c r="C15" s="55">
        <v>0</v>
      </c>
      <c r="D15" s="55">
        <v>27</v>
      </c>
      <c r="E15" s="55">
        <v>4</v>
      </c>
      <c r="F15" s="55">
        <v>51</v>
      </c>
      <c r="G15" s="55">
        <v>1</v>
      </c>
      <c r="H15" s="55">
        <v>14</v>
      </c>
      <c r="I15" s="55">
        <v>0</v>
      </c>
      <c r="J15" s="55">
        <v>2</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1</v>
      </c>
      <c r="BI15" s="56">
        <v>5</v>
      </c>
      <c r="BJ15" s="56">
        <v>95</v>
      </c>
      <c r="BK15" s="56">
        <v>100</v>
      </c>
      <c r="BL15" s="171">
        <v>5</v>
      </c>
    </row>
    <row r="16" spans="1:77" s="87" customFormat="1" ht="12.75">
      <c r="A16" s="63"/>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s="87" customFormat="1" ht="12.75">
      <c r="A17" s="63" t="s">
        <v>185</v>
      </c>
      <c r="B17" s="207">
        <v>1974</v>
      </c>
      <c r="C17" s="55">
        <v>0</v>
      </c>
      <c r="D17" s="55">
        <v>15</v>
      </c>
      <c r="E17" s="55">
        <v>0</v>
      </c>
      <c r="F17" s="55">
        <v>34</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1</v>
      </c>
      <c r="BI17" s="56">
        <v>1</v>
      </c>
      <c r="BJ17" s="56">
        <v>50</v>
      </c>
      <c r="BK17" s="56">
        <v>51</v>
      </c>
      <c r="BL17" s="171">
        <v>1.9607843137254901</v>
      </c>
    </row>
    <row r="18" spans="1:64" s="87" customFormat="1" ht="12.75">
      <c r="A18" s="63" t="s">
        <v>240</v>
      </c>
      <c r="B18" s="207">
        <v>1974</v>
      </c>
      <c r="C18" s="55">
        <v>0</v>
      </c>
      <c r="D18" s="55">
        <v>18</v>
      </c>
      <c r="E18" s="55">
        <v>1</v>
      </c>
      <c r="F18" s="55">
        <v>41</v>
      </c>
      <c r="G18" s="55" t="s">
        <v>31</v>
      </c>
      <c r="H18" s="55" t="s">
        <v>31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t="s">
        <v>31</v>
      </c>
      <c r="BH18" s="59" t="s">
        <v>31</v>
      </c>
      <c r="BI18" s="56">
        <v>1</v>
      </c>
      <c r="BJ18" s="56">
        <v>59</v>
      </c>
      <c r="BK18" s="56">
        <v>60</v>
      </c>
      <c r="BL18" s="171">
        <v>1.6666666666666667</v>
      </c>
    </row>
    <row r="19" spans="1:64" s="87" customFormat="1" ht="12.75">
      <c r="A19" s="63" t="s">
        <v>187</v>
      </c>
      <c r="B19" s="207">
        <v>1974</v>
      </c>
      <c r="C19" s="55">
        <v>1</v>
      </c>
      <c r="D19" s="55">
        <v>24</v>
      </c>
      <c r="E19" s="55">
        <v>0</v>
      </c>
      <c r="F19" s="55">
        <v>16</v>
      </c>
      <c r="G19" s="55">
        <v>1</v>
      </c>
      <c r="H19" s="55">
        <v>14</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2</v>
      </c>
      <c r="BI19" s="56">
        <v>2</v>
      </c>
      <c r="BJ19" s="56">
        <v>75</v>
      </c>
      <c r="BK19" s="56">
        <v>77</v>
      </c>
      <c r="BL19" s="171">
        <v>2.5974025974025974</v>
      </c>
    </row>
    <row r="20" spans="1:64" s="87" customFormat="1" ht="12.75">
      <c r="A20" s="63" t="s">
        <v>40</v>
      </c>
      <c r="B20" s="207">
        <v>1974</v>
      </c>
      <c r="C20" s="55">
        <v>2</v>
      </c>
      <c r="D20" s="55">
        <v>22</v>
      </c>
      <c r="E20" s="55">
        <v>0</v>
      </c>
      <c r="F20" s="55">
        <v>44</v>
      </c>
      <c r="G20" s="55">
        <v>0</v>
      </c>
      <c r="H20" s="55">
        <v>7</v>
      </c>
      <c r="I20" s="55" t="s">
        <v>31</v>
      </c>
      <c r="J20" s="55" t="s">
        <v>31</v>
      </c>
      <c r="K20" s="55" t="s">
        <v>31</v>
      </c>
      <c r="L20" s="55" t="s">
        <v>31</v>
      </c>
      <c r="M20" s="56" t="s">
        <v>31</v>
      </c>
      <c r="N20" s="56" t="s">
        <v>31</v>
      </c>
      <c r="O20" s="55">
        <v>0</v>
      </c>
      <c r="P20" s="55">
        <v>3</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t="s">
        <v>31</v>
      </c>
      <c r="AJ20" s="56" t="s">
        <v>31</v>
      </c>
      <c r="AK20" s="56" t="s">
        <v>31</v>
      </c>
      <c r="AL20" s="56" t="s">
        <v>31</v>
      </c>
      <c r="AM20" s="56">
        <v>0</v>
      </c>
      <c r="AN20" s="56">
        <v>2</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t="s">
        <v>31</v>
      </c>
      <c r="BH20" s="59" t="s">
        <v>31</v>
      </c>
      <c r="BI20" s="56">
        <v>2</v>
      </c>
      <c r="BJ20" s="56">
        <v>78</v>
      </c>
      <c r="BK20" s="56">
        <v>80</v>
      </c>
      <c r="BL20" s="171">
        <v>2.5</v>
      </c>
    </row>
    <row r="21" spans="1:64" s="87" customFormat="1" ht="12.75">
      <c r="A21" s="63" t="s">
        <v>41</v>
      </c>
      <c r="B21" s="207">
        <v>1971.00000000001</v>
      </c>
      <c r="C21" s="55">
        <v>2</v>
      </c>
      <c r="D21" s="55">
        <v>28</v>
      </c>
      <c r="E21" s="55">
        <v>4</v>
      </c>
      <c r="F21" s="55">
        <v>53</v>
      </c>
      <c r="G21" s="55">
        <v>2</v>
      </c>
      <c r="H21" s="55">
        <v>27</v>
      </c>
      <c r="I21" s="55">
        <v>0</v>
      </c>
      <c r="J21" s="55">
        <v>9</v>
      </c>
      <c r="K21" s="55" t="s">
        <v>31</v>
      </c>
      <c r="L21" s="55" t="s">
        <v>31</v>
      </c>
      <c r="M21" s="56" t="s">
        <v>31</v>
      </c>
      <c r="N21" s="56" t="s">
        <v>31</v>
      </c>
      <c r="O21" s="55" t="s">
        <v>31</v>
      </c>
      <c r="P21" s="55" t="s">
        <v>31</v>
      </c>
      <c r="Q21" s="55" t="s">
        <v>31</v>
      </c>
      <c r="R21" s="55" t="s">
        <v>31</v>
      </c>
      <c r="S21" s="55">
        <v>1</v>
      </c>
      <c r="T21" s="55">
        <v>4</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9</v>
      </c>
      <c r="BJ21" s="56">
        <v>121</v>
      </c>
      <c r="BK21" s="56">
        <v>130</v>
      </c>
      <c r="BL21" s="171">
        <v>6.9230769230769234</v>
      </c>
    </row>
    <row r="22" spans="1:64" s="87" customFormat="1" ht="12.75">
      <c r="A22" s="63"/>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s="87" customFormat="1" ht="12.75">
      <c r="A23" s="63" t="s">
        <v>212</v>
      </c>
      <c r="B23" s="207">
        <v>1973</v>
      </c>
      <c r="C23" s="55">
        <v>3</v>
      </c>
      <c r="D23" s="55">
        <v>62</v>
      </c>
      <c r="E23" s="55">
        <v>2</v>
      </c>
      <c r="F23" s="55">
        <v>38</v>
      </c>
      <c r="G23" s="55">
        <v>0</v>
      </c>
      <c r="H23" s="55">
        <v>37</v>
      </c>
      <c r="I23" s="55" t="s">
        <v>31</v>
      </c>
      <c r="J23" s="55" t="s">
        <v>31</v>
      </c>
      <c r="K23" s="55" t="s">
        <v>31</v>
      </c>
      <c r="L23" s="55" t="s">
        <v>31</v>
      </c>
      <c r="M23" s="56" t="s">
        <v>31</v>
      </c>
      <c r="N23" s="56" t="s">
        <v>31</v>
      </c>
      <c r="O23" s="55">
        <v>1</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1</v>
      </c>
      <c r="AG23" s="50" t="s">
        <v>31</v>
      </c>
      <c r="AH23" s="55" t="s">
        <v>31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56">
        <v>6</v>
      </c>
      <c r="BJ23" s="56">
        <v>138</v>
      </c>
      <c r="BK23" s="56">
        <v>144</v>
      </c>
      <c r="BL23" s="171">
        <v>4.1666666666666661</v>
      </c>
    </row>
    <row r="24" spans="1:64" s="87" customFormat="1" ht="12.75">
      <c r="A24" s="63" t="s">
        <v>43</v>
      </c>
      <c r="B24" s="207">
        <v>1972</v>
      </c>
      <c r="C24" s="55">
        <v>1</v>
      </c>
      <c r="D24" s="55">
        <v>13</v>
      </c>
      <c r="E24" s="55">
        <v>2</v>
      </c>
      <c r="F24" s="55">
        <v>15</v>
      </c>
      <c r="G24" s="55">
        <v>5</v>
      </c>
      <c r="H24" s="55">
        <v>31</v>
      </c>
      <c r="I24" s="55">
        <v>0</v>
      </c>
      <c r="J24" s="55">
        <v>1</v>
      </c>
      <c r="K24" s="55" t="s">
        <v>31</v>
      </c>
      <c r="L24" s="55" t="s">
        <v>31</v>
      </c>
      <c r="M24" s="56">
        <v>5</v>
      </c>
      <c r="N24" s="56">
        <v>14</v>
      </c>
      <c r="O24" s="55">
        <v>3</v>
      </c>
      <c r="P24" s="55">
        <v>9</v>
      </c>
      <c r="Q24" s="55">
        <v>1</v>
      </c>
      <c r="R24" s="55">
        <v>5</v>
      </c>
      <c r="S24" s="55" t="s">
        <v>31</v>
      </c>
      <c r="T24" s="55" t="s">
        <v>31</v>
      </c>
      <c r="U24" s="55" t="s">
        <v>31</v>
      </c>
      <c r="V24" s="55" t="s">
        <v>31</v>
      </c>
      <c r="W24" s="55" t="s">
        <v>31</v>
      </c>
      <c r="X24" s="55" t="s">
        <v>31</v>
      </c>
      <c r="Y24" s="56" t="s">
        <v>31</v>
      </c>
      <c r="Z24" s="56" t="s">
        <v>31</v>
      </c>
      <c r="AA24" s="55">
        <v>1</v>
      </c>
      <c r="AB24" s="55">
        <v>8</v>
      </c>
      <c r="AC24" s="50" t="s">
        <v>31</v>
      </c>
      <c r="AD24" s="50" t="s">
        <v>31</v>
      </c>
      <c r="AE24" s="56">
        <v>1</v>
      </c>
      <c r="AF24" s="56">
        <v>4</v>
      </c>
      <c r="AG24" s="50" t="s">
        <v>31</v>
      </c>
      <c r="AH24" s="55" t="s">
        <v>31</v>
      </c>
      <c r="AI24" s="56" t="s">
        <v>31</v>
      </c>
      <c r="AJ24" s="56" t="s">
        <v>31</v>
      </c>
      <c r="AK24" s="56" t="s">
        <v>31</v>
      </c>
      <c r="AL24" s="56" t="s">
        <v>31</v>
      </c>
      <c r="AM24" s="56">
        <v>1</v>
      </c>
      <c r="AN24" s="56">
        <v>9</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1</v>
      </c>
      <c r="BH24" s="59">
        <v>0</v>
      </c>
      <c r="BI24" s="56">
        <v>21</v>
      </c>
      <c r="BJ24" s="56">
        <v>109</v>
      </c>
      <c r="BK24" s="56">
        <v>130</v>
      </c>
      <c r="BL24" s="171">
        <v>16.153846153846153</v>
      </c>
    </row>
    <row r="25" spans="1:64" s="87" customFormat="1" ht="12.75">
      <c r="A25" s="63" t="s">
        <v>111</v>
      </c>
      <c r="B25" s="207">
        <v>1975</v>
      </c>
      <c r="C25" s="55">
        <v>4</v>
      </c>
      <c r="D25" s="55">
        <v>20</v>
      </c>
      <c r="E25" s="55">
        <v>1</v>
      </c>
      <c r="F25" s="55">
        <v>11</v>
      </c>
      <c r="G25" s="55">
        <v>6</v>
      </c>
      <c r="H25" s="55">
        <v>18</v>
      </c>
      <c r="I25" s="55">
        <v>0</v>
      </c>
      <c r="J25" s="55">
        <v>8</v>
      </c>
      <c r="K25" s="55" t="s">
        <v>31</v>
      </c>
      <c r="L25" s="55" t="s">
        <v>31</v>
      </c>
      <c r="M25" s="56" t="s">
        <v>31</v>
      </c>
      <c r="N25" s="56" t="s">
        <v>31</v>
      </c>
      <c r="O25" s="55">
        <v>1</v>
      </c>
      <c r="P25" s="55">
        <v>4</v>
      </c>
      <c r="Q25" s="55">
        <v>0</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1</v>
      </c>
      <c r="AF25" s="56">
        <v>1</v>
      </c>
      <c r="AG25" s="50" t="s">
        <v>31</v>
      </c>
      <c r="AH25" s="55" t="s">
        <v>31</v>
      </c>
      <c r="AI25" s="56" t="s">
        <v>31</v>
      </c>
      <c r="AJ25" s="56" t="s">
        <v>31</v>
      </c>
      <c r="AK25" s="56" t="s">
        <v>31</v>
      </c>
      <c r="AL25" s="56" t="s">
        <v>31</v>
      </c>
      <c r="AM25" s="56">
        <v>0</v>
      </c>
      <c r="AN25" s="56">
        <v>3</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v>0</v>
      </c>
      <c r="BH25" s="59">
        <v>0</v>
      </c>
      <c r="BI25" s="56">
        <v>13</v>
      </c>
      <c r="BJ25" s="56">
        <v>67</v>
      </c>
      <c r="BK25" s="56">
        <v>80</v>
      </c>
      <c r="BL25" s="171">
        <v>16.25</v>
      </c>
    </row>
    <row r="26" spans="1:64" s="87" customFormat="1" ht="12.75">
      <c r="A26" s="63" t="s">
        <v>45</v>
      </c>
      <c r="B26" s="207">
        <v>1972</v>
      </c>
      <c r="C26" s="55">
        <v>1</v>
      </c>
      <c r="D26" s="55">
        <v>18</v>
      </c>
      <c r="E26" s="55">
        <v>0</v>
      </c>
      <c r="F26" s="55">
        <v>7</v>
      </c>
      <c r="G26" s="55">
        <v>2</v>
      </c>
      <c r="H26" s="55">
        <v>25</v>
      </c>
      <c r="I26" s="55">
        <v>0</v>
      </c>
      <c r="J26" s="55">
        <v>17</v>
      </c>
      <c r="K26" s="55" t="s">
        <v>31</v>
      </c>
      <c r="L26" s="55" t="s">
        <v>31</v>
      </c>
      <c r="M26" s="56" t="s">
        <v>31</v>
      </c>
      <c r="N26" s="56" t="s">
        <v>31</v>
      </c>
      <c r="O26" s="55">
        <v>0</v>
      </c>
      <c r="P26" s="55">
        <v>4</v>
      </c>
      <c r="Q26" s="55">
        <v>0</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t="s">
        <v>31</v>
      </c>
      <c r="AF26" s="56" t="s">
        <v>31</v>
      </c>
      <c r="AG26" s="50" t="s">
        <v>31</v>
      </c>
      <c r="AH26" s="55" t="s">
        <v>31</v>
      </c>
      <c r="AI26" s="56" t="s">
        <v>31</v>
      </c>
      <c r="AJ26" s="56" t="s">
        <v>31</v>
      </c>
      <c r="AK26" s="56" t="s">
        <v>31</v>
      </c>
      <c r="AL26" s="56" t="s">
        <v>31</v>
      </c>
      <c r="AM26" s="56">
        <v>0</v>
      </c>
      <c r="AN26" s="56">
        <v>1</v>
      </c>
      <c r="AO26" s="50" t="s">
        <v>31</v>
      </c>
      <c r="AP26" s="55" t="s">
        <v>31</v>
      </c>
      <c r="AQ26" s="133" t="s">
        <v>31</v>
      </c>
      <c r="AR26" s="133" t="s">
        <v>31</v>
      </c>
      <c r="AS26" s="50" t="s">
        <v>31</v>
      </c>
      <c r="AT26" s="55" t="s">
        <v>31</v>
      </c>
      <c r="AU26" s="50" t="s">
        <v>31</v>
      </c>
      <c r="AV26" s="55" t="s">
        <v>31</v>
      </c>
      <c r="AW26" s="50" t="s">
        <v>31</v>
      </c>
      <c r="AX26" s="55" t="s">
        <v>31</v>
      </c>
      <c r="AY26" s="59">
        <v>0</v>
      </c>
      <c r="AZ26" s="59">
        <v>1</v>
      </c>
      <c r="BA26" s="59" t="s">
        <v>31</v>
      </c>
      <c r="BB26" s="59" t="s">
        <v>31</v>
      </c>
      <c r="BC26" s="59" t="s">
        <v>31</v>
      </c>
      <c r="BD26" s="59" t="s">
        <v>31</v>
      </c>
      <c r="BE26" s="59" t="s">
        <v>31</v>
      </c>
      <c r="BF26" s="59" t="s">
        <v>31</v>
      </c>
      <c r="BG26" s="59">
        <v>0</v>
      </c>
      <c r="BH26" s="59">
        <v>2</v>
      </c>
      <c r="BI26" s="56">
        <v>3</v>
      </c>
      <c r="BJ26" s="56">
        <v>77</v>
      </c>
      <c r="BK26" s="56">
        <v>80</v>
      </c>
      <c r="BL26" s="171">
        <v>3.75</v>
      </c>
    </row>
    <row r="27" spans="1:64" s="87" customFormat="1" ht="12.75">
      <c r="A27" s="63" t="s">
        <v>555</v>
      </c>
      <c r="B27" s="207" t="s">
        <v>554</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61</v>
      </c>
      <c r="BK27" s="56">
        <v>61</v>
      </c>
      <c r="BL27" s="50" t="s">
        <v>49</v>
      </c>
    </row>
    <row r="28" spans="1:64" s="87" customFormat="1" ht="12.75">
      <c r="A28" s="63"/>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s="87" customFormat="1" ht="12.75">
      <c r="A29" s="63" t="s">
        <v>556</v>
      </c>
      <c r="B29" s="207">
        <v>1975</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63</v>
      </c>
      <c r="BK29" s="56">
        <v>63</v>
      </c>
      <c r="BL29" s="50" t="s">
        <v>49</v>
      </c>
    </row>
    <row r="30" spans="1:64" s="87" customFormat="1" ht="12.75">
      <c r="A30" s="63" t="s">
        <v>50</v>
      </c>
      <c r="B30" s="207">
        <v>1971.99999999999</v>
      </c>
      <c r="C30" s="55">
        <v>4</v>
      </c>
      <c r="D30" s="55">
        <v>48</v>
      </c>
      <c r="E30" s="55">
        <v>6</v>
      </c>
      <c r="F30" s="55">
        <v>86</v>
      </c>
      <c r="G30" s="55">
        <v>1</v>
      </c>
      <c r="H30" s="55">
        <v>20</v>
      </c>
      <c r="I30" s="55">
        <v>0</v>
      </c>
      <c r="J30" s="55">
        <v>0</v>
      </c>
      <c r="K30" s="55" t="s">
        <v>31</v>
      </c>
      <c r="L30" s="55" t="s">
        <v>31</v>
      </c>
      <c r="M30" s="56" t="s">
        <v>31</v>
      </c>
      <c r="N30" s="56" t="s">
        <v>31</v>
      </c>
      <c r="O30" s="55">
        <v>0</v>
      </c>
      <c r="P30" s="55">
        <v>7</v>
      </c>
      <c r="Q30" s="55">
        <v>0</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t="s">
        <v>31</v>
      </c>
      <c r="AJ30" s="56" t="s">
        <v>31</v>
      </c>
      <c r="AK30" s="56" t="s">
        <v>31</v>
      </c>
      <c r="AL30" s="56" t="s">
        <v>31</v>
      </c>
      <c r="AM30" s="56" t="s">
        <v>31</v>
      </c>
      <c r="AN30" s="56" t="s">
        <v>31</v>
      </c>
      <c r="AO30" s="50">
        <v>0</v>
      </c>
      <c r="AP30" s="55">
        <v>7</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11</v>
      </c>
      <c r="BJ30" s="56">
        <v>169</v>
      </c>
      <c r="BK30" s="56">
        <v>180</v>
      </c>
      <c r="BL30" s="171">
        <v>6.1111111111111116</v>
      </c>
    </row>
    <row r="31" spans="1:64" s="87" customFormat="1" ht="12.75">
      <c r="A31" s="63" t="s">
        <v>557</v>
      </c>
      <c r="B31" s="207">
        <v>1975.00000000002</v>
      </c>
      <c r="C31" s="56">
        <v>1</v>
      </c>
      <c r="D31" s="56">
        <v>30</v>
      </c>
      <c r="E31" s="56">
        <v>1</v>
      </c>
      <c r="F31" s="56">
        <v>38</v>
      </c>
      <c r="G31" s="56">
        <v>0</v>
      </c>
      <c r="H31" s="56">
        <v>7</v>
      </c>
      <c r="I31" s="56">
        <v>1</v>
      </c>
      <c r="J31" s="56">
        <v>41</v>
      </c>
      <c r="K31" s="55" t="s">
        <v>31</v>
      </c>
      <c r="L31" s="55"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t="s">
        <v>31</v>
      </c>
      <c r="BH31" s="59" t="s">
        <v>31</v>
      </c>
      <c r="BI31" s="56">
        <v>3</v>
      </c>
      <c r="BJ31" s="56">
        <v>117</v>
      </c>
      <c r="BK31" s="56">
        <v>120</v>
      </c>
      <c r="BL31" s="171">
        <v>2.5</v>
      </c>
    </row>
    <row r="32" spans="1:64" s="87" customFormat="1" ht="12.75">
      <c r="A32" s="63" t="s">
        <v>53</v>
      </c>
      <c r="B32" s="207">
        <v>1972.99999999998</v>
      </c>
      <c r="C32" s="55">
        <v>0</v>
      </c>
      <c r="D32" s="55">
        <v>41</v>
      </c>
      <c r="E32" s="55">
        <v>4</v>
      </c>
      <c r="F32" s="55">
        <v>50</v>
      </c>
      <c r="G32" s="55">
        <v>6</v>
      </c>
      <c r="H32" s="55">
        <v>40</v>
      </c>
      <c r="I32" s="55">
        <v>0</v>
      </c>
      <c r="J32" s="55">
        <v>30</v>
      </c>
      <c r="K32" s="55" t="s">
        <v>31</v>
      </c>
      <c r="L32" s="55" t="s">
        <v>31</v>
      </c>
      <c r="M32" s="56" t="s">
        <v>31</v>
      </c>
      <c r="N32" s="56" t="s">
        <v>31</v>
      </c>
      <c r="O32" s="55">
        <v>0</v>
      </c>
      <c r="P32" s="55">
        <v>9</v>
      </c>
      <c r="Q32" s="55">
        <v>2</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t="s">
        <v>31</v>
      </c>
      <c r="AH32" s="55" t="s">
        <v>31</v>
      </c>
      <c r="AI32" s="56" t="s">
        <v>31</v>
      </c>
      <c r="AJ32" s="56" t="s">
        <v>31</v>
      </c>
      <c r="AK32" s="56" t="s">
        <v>31</v>
      </c>
      <c r="AL32" s="56" t="s">
        <v>31</v>
      </c>
      <c r="AM32" s="56">
        <v>1</v>
      </c>
      <c r="AN32" s="56">
        <v>3</v>
      </c>
      <c r="AO32" s="50">
        <v>0</v>
      </c>
      <c r="AP32" s="55">
        <v>6</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2</v>
      </c>
      <c r="BI32" s="56">
        <v>13</v>
      </c>
      <c r="BJ32" s="56">
        <v>187</v>
      </c>
      <c r="BK32" s="56">
        <v>200</v>
      </c>
      <c r="BL32" s="171">
        <v>6.5</v>
      </c>
    </row>
    <row r="33" spans="1:77" s="87" customFormat="1" ht="12.75">
      <c r="A33" s="63" t="s">
        <v>159</v>
      </c>
      <c r="B33" s="207">
        <v>1971.99999999999</v>
      </c>
      <c r="C33" s="55">
        <v>0</v>
      </c>
      <c r="D33" s="55">
        <v>27</v>
      </c>
      <c r="E33" s="55">
        <v>0</v>
      </c>
      <c r="F33" s="55">
        <v>34</v>
      </c>
      <c r="G33" s="55">
        <v>1</v>
      </c>
      <c r="H33" s="55">
        <v>21</v>
      </c>
      <c r="I33" s="55">
        <v>0</v>
      </c>
      <c r="J33" s="55">
        <v>34</v>
      </c>
      <c r="K33" s="55" t="s">
        <v>31</v>
      </c>
      <c r="L33" s="55" t="s">
        <v>31</v>
      </c>
      <c r="M33" s="56" t="s">
        <v>31</v>
      </c>
      <c r="N33" s="56" t="s">
        <v>31</v>
      </c>
      <c r="O33" s="55">
        <v>0</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t="s">
        <v>31</v>
      </c>
      <c r="AH33" s="55" t="s">
        <v>31</v>
      </c>
      <c r="AI33" s="56" t="s">
        <v>31</v>
      </c>
      <c r="AJ33" s="56" t="s">
        <v>31</v>
      </c>
      <c r="AK33" s="56" t="s">
        <v>31</v>
      </c>
      <c r="AL33" s="56" t="s">
        <v>31</v>
      </c>
      <c r="AM33" s="56">
        <v>0</v>
      </c>
      <c r="AN33" s="56">
        <v>1</v>
      </c>
      <c r="AO33" s="50">
        <v>0</v>
      </c>
      <c r="AP33" s="55">
        <v>4</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1</v>
      </c>
      <c r="BJ33" s="56">
        <v>129</v>
      </c>
      <c r="BK33" s="56">
        <v>130</v>
      </c>
      <c r="BL33" s="171">
        <v>0.76923076923076927</v>
      </c>
    </row>
    <row r="34" spans="1:77" s="87" customFormat="1" ht="12.75">
      <c r="A34" s="63"/>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s="87" customFormat="1" ht="12.75">
      <c r="A35" s="63" t="s">
        <v>55</v>
      </c>
      <c r="B35" s="207">
        <v>1975.00000000002</v>
      </c>
      <c r="C35" s="55">
        <v>4</v>
      </c>
      <c r="D35" s="55">
        <v>31</v>
      </c>
      <c r="E35" s="55">
        <v>5</v>
      </c>
      <c r="F35" s="55">
        <v>26</v>
      </c>
      <c r="G35" s="55">
        <v>2</v>
      </c>
      <c r="H35" s="55">
        <v>10</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3</v>
      </c>
      <c r="AC35" s="50">
        <v>0</v>
      </c>
      <c r="AD35" s="50">
        <v>6</v>
      </c>
      <c r="AE35" s="56" t="s">
        <v>31</v>
      </c>
      <c r="AF35" s="56" t="s">
        <v>31</v>
      </c>
      <c r="AG35" s="50" t="s">
        <v>31</v>
      </c>
      <c r="AH35" s="55" t="s">
        <v>31</v>
      </c>
      <c r="AI35" s="56" t="s">
        <v>31</v>
      </c>
      <c r="AJ35" s="56" t="s">
        <v>31</v>
      </c>
      <c r="AK35" s="56" t="s">
        <v>31</v>
      </c>
      <c r="AL35" s="56" t="s">
        <v>31</v>
      </c>
      <c r="AM35" s="56">
        <v>0</v>
      </c>
      <c r="AN35" s="56">
        <v>0</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0</v>
      </c>
      <c r="BI35" s="56">
        <v>11</v>
      </c>
      <c r="BJ35" s="56">
        <v>79</v>
      </c>
      <c r="BK35" s="56">
        <v>90</v>
      </c>
      <c r="BL35" s="209">
        <v>12.222222222222223</v>
      </c>
    </row>
    <row r="36" spans="1:77" s="87" customFormat="1" ht="12.75">
      <c r="A36" s="63" t="s">
        <v>56</v>
      </c>
      <c r="B36" s="207">
        <v>1973.99999999998</v>
      </c>
      <c r="C36" s="55">
        <v>3</v>
      </c>
      <c r="D36" s="55">
        <v>67</v>
      </c>
      <c r="E36" s="55">
        <v>1</v>
      </c>
      <c r="F36" s="55">
        <v>7</v>
      </c>
      <c r="G36" s="55">
        <v>5</v>
      </c>
      <c r="H36" s="55">
        <v>48</v>
      </c>
      <c r="I36" s="55">
        <v>0</v>
      </c>
      <c r="J36" s="55">
        <v>14</v>
      </c>
      <c r="K36" s="55" t="s">
        <v>31</v>
      </c>
      <c r="L36" s="55" t="s">
        <v>31</v>
      </c>
      <c r="M36" s="56">
        <v>5</v>
      </c>
      <c r="N36" s="56">
        <v>29</v>
      </c>
      <c r="O36" s="55" t="s">
        <v>31</v>
      </c>
      <c r="P36" s="55" t="s">
        <v>31</v>
      </c>
      <c r="Q36" s="55" t="s">
        <v>31</v>
      </c>
      <c r="R36" s="55" t="s">
        <v>31</v>
      </c>
      <c r="S36" s="55" t="s">
        <v>31</v>
      </c>
      <c r="T36" s="55" t="s">
        <v>31</v>
      </c>
      <c r="U36" s="55" t="s">
        <v>31</v>
      </c>
      <c r="V36" s="55" t="s">
        <v>31</v>
      </c>
      <c r="W36" s="55" t="s">
        <v>31</v>
      </c>
      <c r="X36" s="55" t="s">
        <v>31</v>
      </c>
      <c r="Y36" s="56" t="s">
        <v>31</v>
      </c>
      <c r="Z36" s="56" t="s">
        <v>31</v>
      </c>
      <c r="AA36" s="55">
        <v>2</v>
      </c>
      <c r="AB36" s="55">
        <v>14</v>
      </c>
      <c r="AC36" s="50" t="s">
        <v>31</v>
      </c>
      <c r="AD36" s="50" t="s">
        <v>31</v>
      </c>
      <c r="AE36" s="56" t="s">
        <v>31</v>
      </c>
      <c r="AF36" s="56" t="s">
        <v>31</v>
      </c>
      <c r="AG36" s="50">
        <v>0</v>
      </c>
      <c r="AH36" s="55">
        <v>0</v>
      </c>
      <c r="AI36" s="56" t="s">
        <v>31</v>
      </c>
      <c r="AJ36" s="56" t="s">
        <v>31</v>
      </c>
      <c r="AK36" s="56" t="s">
        <v>31</v>
      </c>
      <c r="AL36" s="56" t="s">
        <v>31</v>
      </c>
      <c r="AM36" s="56">
        <v>0</v>
      </c>
      <c r="AN36" s="56">
        <v>5</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16</v>
      </c>
      <c r="BJ36" s="56">
        <v>184</v>
      </c>
      <c r="BK36" s="56">
        <v>200</v>
      </c>
      <c r="BL36" s="171">
        <v>8</v>
      </c>
    </row>
    <row r="37" spans="1:77" s="87" customFormat="1" ht="12.75">
      <c r="A37" s="63" t="s">
        <v>215</v>
      </c>
      <c r="B37" s="207">
        <v>1972.99999999998</v>
      </c>
      <c r="C37" s="55">
        <v>2</v>
      </c>
      <c r="D37" s="55">
        <v>24</v>
      </c>
      <c r="E37" s="55">
        <v>2</v>
      </c>
      <c r="F37" s="55">
        <v>81</v>
      </c>
      <c r="G37" s="55">
        <v>2</v>
      </c>
      <c r="H37" s="55">
        <v>8</v>
      </c>
      <c r="I37" s="55" t="s">
        <v>31</v>
      </c>
      <c r="J37" s="55" t="s">
        <v>31</v>
      </c>
      <c r="K37" s="55" t="s">
        <v>31</v>
      </c>
      <c r="L37" s="55" t="s">
        <v>31</v>
      </c>
      <c r="M37" s="56" t="s">
        <v>31</v>
      </c>
      <c r="N37" s="56" t="s">
        <v>31</v>
      </c>
      <c r="O37" s="55">
        <v>0</v>
      </c>
      <c r="P37" s="55">
        <v>0</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1</v>
      </c>
      <c r="BH37" s="59">
        <v>10</v>
      </c>
      <c r="BI37" s="56">
        <v>7</v>
      </c>
      <c r="BJ37" s="56">
        <v>123</v>
      </c>
      <c r="BK37" s="56">
        <v>130</v>
      </c>
      <c r="BL37" s="171">
        <v>5.384615384615385</v>
      </c>
    </row>
    <row r="38" spans="1:77" s="87" customFormat="1" ht="12.75">
      <c r="A38" s="63" t="s">
        <v>58</v>
      </c>
      <c r="B38" s="207">
        <v>1972.99999999998</v>
      </c>
      <c r="C38" s="55">
        <v>1</v>
      </c>
      <c r="D38" s="55">
        <v>34</v>
      </c>
      <c r="E38" s="55" t="s">
        <v>31</v>
      </c>
      <c r="F38" s="55" t="s">
        <v>31</v>
      </c>
      <c r="G38" s="55">
        <v>4</v>
      </c>
      <c r="H38" s="55">
        <v>37</v>
      </c>
      <c r="I38" s="55" t="s">
        <v>31</v>
      </c>
      <c r="J38" s="55" t="s">
        <v>31</v>
      </c>
      <c r="K38" s="55" t="s">
        <v>31</v>
      </c>
      <c r="L38" s="55" t="s">
        <v>31</v>
      </c>
      <c r="M38" s="56">
        <v>1</v>
      </c>
      <c r="N38" s="56">
        <v>25</v>
      </c>
      <c r="O38" s="55" t="s">
        <v>31</v>
      </c>
      <c r="P38" s="55" t="s">
        <v>31</v>
      </c>
      <c r="Q38" s="55" t="s">
        <v>31</v>
      </c>
      <c r="R38" s="55" t="s">
        <v>31</v>
      </c>
      <c r="S38" s="55" t="s">
        <v>31</v>
      </c>
      <c r="T38" s="55" t="s">
        <v>31</v>
      </c>
      <c r="U38" s="55" t="s">
        <v>31</v>
      </c>
      <c r="V38" s="55" t="s">
        <v>31</v>
      </c>
      <c r="W38" s="55" t="s">
        <v>31</v>
      </c>
      <c r="X38" s="55" t="s">
        <v>31</v>
      </c>
      <c r="Y38" s="56" t="s">
        <v>31</v>
      </c>
      <c r="Z38" s="56" t="s">
        <v>31</v>
      </c>
      <c r="AA38" s="55">
        <v>1</v>
      </c>
      <c r="AB38" s="55">
        <v>5</v>
      </c>
      <c r="AC38" s="50" t="s">
        <v>31</v>
      </c>
      <c r="AD38" s="50" t="s">
        <v>31</v>
      </c>
      <c r="AE38" s="56" t="s">
        <v>31</v>
      </c>
      <c r="AF38" s="56" t="s">
        <v>31</v>
      </c>
      <c r="AG38" s="50" t="s">
        <v>31</v>
      </c>
      <c r="AH38" s="55"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7</v>
      </c>
      <c r="BI38" s="56">
        <v>7</v>
      </c>
      <c r="BJ38" s="56">
        <v>108</v>
      </c>
      <c r="BK38" s="56">
        <v>115</v>
      </c>
      <c r="BL38" s="171">
        <v>6.0869565217391299</v>
      </c>
    </row>
    <row r="39" spans="1:77" s="87" customFormat="1" ht="12.75">
      <c r="A39" s="63" t="s">
        <v>191</v>
      </c>
      <c r="B39" s="207">
        <v>1973</v>
      </c>
      <c r="C39" s="55">
        <v>1</v>
      </c>
      <c r="D39" s="55">
        <v>21</v>
      </c>
      <c r="E39" s="55">
        <v>1</v>
      </c>
      <c r="F39" s="55">
        <v>16</v>
      </c>
      <c r="G39" s="55">
        <v>6</v>
      </c>
      <c r="H39" s="55">
        <v>12</v>
      </c>
      <c r="I39" s="55" t="s">
        <v>31</v>
      </c>
      <c r="J39" s="55" t="s">
        <v>31</v>
      </c>
      <c r="K39" s="55" t="s">
        <v>31</v>
      </c>
      <c r="L39" s="55" t="s">
        <v>31</v>
      </c>
      <c r="M39" s="56">
        <v>2</v>
      </c>
      <c r="N39" s="56">
        <v>14</v>
      </c>
      <c r="O39" s="55">
        <v>0</v>
      </c>
      <c r="P39" s="55">
        <v>0</v>
      </c>
      <c r="Q39" s="55" t="s">
        <v>31</v>
      </c>
      <c r="R39" s="55" t="s">
        <v>31</v>
      </c>
      <c r="S39" s="55" t="s">
        <v>31</v>
      </c>
      <c r="T39" s="55" t="s">
        <v>31</v>
      </c>
      <c r="U39" s="55" t="s">
        <v>31</v>
      </c>
      <c r="V39" s="55" t="s">
        <v>31</v>
      </c>
      <c r="W39" s="55" t="s">
        <v>31</v>
      </c>
      <c r="X39" s="55" t="s">
        <v>31</v>
      </c>
      <c r="Y39" s="56" t="s">
        <v>31</v>
      </c>
      <c r="Z39" s="56" t="s">
        <v>31</v>
      </c>
      <c r="AA39" s="55">
        <v>2</v>
      </c>
      <c r="AB39" s="55">
        <v>15</v>
      </c>
      <c r="AC39" s="50" t="s">
        <v>31</v>
      </c>
      <c r="AD39" s="50" t="s">
        <v>31</v>
      </c>
      <c r="AE39" s="56" t="s">
        <v>31</v>
      </c>
      <c r="AF39" s="56" t="s">
        <v>31</v>
      </c>
      <c r="AG39" s="50" t="s">
        <v>31</v>
      </c>
      <c r="AH39" s="55" t="s">
        <v>31</v>
      </c>
      <c r="AI39" s="56" t="s">
        <v>31</v>
      </c>
      <c r="AJ39" s="56" t="s">
        <v>31</v>
      </c>
      <c r="AK39" s="56" t="s">
        <v>31</v>
      </c>
      <c r="AL39" s="56" t="s">
        <v>31</v>
      </c>
      <c r="AM39" s="56" t="s">
        <v>31</v>
      </c>
      <c r="AN39" s="56" t="s">
        <v>31</v>
      </c>
      <c r="AO39" s="50">
        <v>1</v>
      </c>
      <c r="AP39" s="55">
        <v>9</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13</v>
      </c>
      <c r="BJ39" s="56">
        <v>87</v>
      </c>
      <c r="BK39" s="56">
        <v>100</v>
      </c>
      <c r="BL39" s="171">
        <v>13</v>
      </c>
    </row>
    <row r="40" spans="1:77" s="87" customFormat="1" ht="12.75">
      <c r="A40" s="134" t="s">
        <v>60</v>
      </c>
      <c r="B40" s="207"/>
      <c r="C40" s="55"/>
      <c r="D40" s="55"/>
      <c r="E40" s="55"/>
      <c r="F40" s="55"/>
      <c r="G40" s="55"/>
      <c r="H40" s="55"/>
      <c r="I40" s="55"/>
      <c r="J40" s="55"/>
      <c r="K40" s="55"/>
      <c r="L40" s="55"/>
      <c r="M40" s="56"/>
      <c r="N40" s="56"/>
      <c r="O40" s="55"/>
      <c r="P40" s="55"/>
      <c r="Q40" s="55"/>
      <c r="R40" s="55"/>
      <c r="S40" s="55"/>
      <c r="T40" s="55"/>
      <c r="U40" s="55"/>
      <c r="V40" s="55"/>
      <c r="W40" s="55"/>
      <c r="X40" s="55"/>
      <c r="Y40" s="56"/>
      <c r="Z40" s="56"/>
      <c r="AA40" s="55"/>
      <c r="AB40" s="55"/>
      <c r="AC40" s="50"/>
      <c r="AD40" s="50"/>
      <c r="AE40" s="56"/>
      <c r="AF40" s="56"/>
      <c r="AG40" s="50"/>
      <c r="AH40" s="55"/>
      <c r="AI40" s="56"/>
      <c r="AJ40" s="56"/>
      <c r="AK40" s="56"/>
      <c r="AL40" s="56"/>
      <c r="AM40" s="56"/>
      <c r="AN40" s="56"/>
      <c r="AO40" s="50"/>
      <c r="AP40" s="55"/>
      <c r="AQ40" s="133"/>
      <c r="AR40" s="133"/>
      <c r="AS40" s="50"/>
      <c r="AT40" s="55"/>
      <c r="AU40" s="50"/>
      <c r="AV40" s="55"/>
      <c r="AW40" s="50"/>
      <c r="AX40" s="55"/>
      <c r="AY40" s="59"/>
      <c r="AZ40" s="59"/>
      <c r="BA40" s="59"/>
      <c r="BB40" s="59"/>
      <c r="BC40" s="59"/>
      <c r="BD40" s="59"/>
      <c r="BE40" s="59"/>
      <c r="BF40" s="59"/>
      <c r="BG40" s="59"/>
      <c r="BH40" s="59"/>
      <c r="BI40" s="56"/>
      <c r="BJ40" s="56"/>
      <c r="BK40" s="56"/>
      <c r="BL40" s="171"/>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2.75">
      <c r="A42" s="135" t="s">
        <v>558</v>
      </c>
      <c r="B42" s="212"/>
      <c r="C42" s="492">
        <v>5.0531914893617014</v>
      </c>
      <c r="D42" s="492"/>
      <c r="E42" s="492">
        <v>4.9822064056939501</v>
      </c>
      <c r="F42" s="492"/>
      <c r="G42" s="492">
        <v>9.2764378478664185</v>
      </c>
      <c r="H42" s="492"/>
      <c r="I42" s="492">
        <v>1.7241379310344827</v>
      </c>
      <c r="J42" s="492"/>
      <c r="K42" s="492" t="e">
        <v>#DIV/0!</v>
      </c>
      <c r="L42" s="492"/>
      <c r="M42" s="492">
        <v>13.684210526315791</v>
      </c>
      <c r="N42" s="492"/>
      <c r="O42" s="492">
        <v>10.95890410958904</v>
      </c>
      <c r="P42" s="492"/>
      <c r="Q42" s="492">
        <v>9.5238095238095237</v>
      </c>
      <c r="R42" s="492"/>
      <c r="S42" s="492">
        <v>11.111111111111111</v>
      </c>
      <c r="T42" s="492"/>
      <c r="U42" s="492"/>
      <c r="V42" s="492"/>
      <c r="W42" s="492"/>
      <c r="X42" s="492"/>
      <c r="Y42" s="492"/>
      <c r="Z42" s="492"/>
      <c r="AA42" s="492">
        <v>11.76470588235294</v>
      </c>
      <c r="AB42" s="492"/>
      <c r="AC42" s="492">
        <v>0</v>
      </c>
      <c r="AD42" s="492"/>
      <c r="AE42" s="492">
        <v>16.666666666666664</v>
      </c>
      <c r="AF42" s="492"/>
      <c r="AG42" s="492" t="e">
        <v>#DIV/0!</v>
      </c>
      <c r="AH42" s="492"/>
      <c r="AI42" s="492" t="e">
        <v>#DIV/0!</v>
      </c>
      <c r="AJ42" s="492"/>
      <c r="AK42" s="137"/>
      <c r="AL42" s="137"/>
      <c r="AM42" s="492">
        <v>5</v>
      </c>
      <c r="AN42" s="492"/>
      <c r="AO42" s="492">
        <v>3.7037037037037033</v>
      </c>
      <c r="AP42" s="492"/>
      <c r="AQ42" s="492" t="e">
        <v>#DIV/0!</v>
      </c>
      <c r="AR42" s="492"/>
      <c r="AS42" s="492"/>
      <c r="AT42" s="492"/>
      <c r="AU42" s="492" t="e">
        <v>#DIV/0!</v>
      </c>
      <c r="AV42" s="492"/>
      <c r="AW42" s="492"/>
      <c r="AX42" s="492"/>
      <c r="AY42" s="492"/>
      <c r="AZ42" s="492"/>
      <c r="BA42" s="492"/>
      <c r="BB42" s="492"/>
      <c r="BC42" s="492"/>
      <c r="BD42" s="492"/>
      <c r="BE42" s="492"/>
      <c r="BF42" s="492"/>
      <c r="BG42" s="492">
        <v>9.67741935483871</v>
      </c>
      <c r="BH42" s="492"/>
      <c r="BI42" s="492"/>
      <c r="BJ42" s="492"/>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s="87" customFormat="1" ht="12.75">
      <c r="A44" s="150" t="s">
        <v>351</v>
      </c>
      <c r="B44" s="217"/>
      <c r="AC44" s="172"/>
      <c r="AD44" s="172"/>
      <c r="BI44" s="65"/>
      <c r="BJ44" s="65"/>
      <c r="BK44" s="65"/>
      <c r="BL44" s="65"/>
    </row>
    <row r="45" spans="1:77" s="87" customFormat="1" ht="12.75">
      <c r="A45" s="150" t="s">
        <v>270</v>
      </c>
      <c r="B45" s="215"/>
      <c r="AC45" s="14"/>
      <c r="AD45" s="14"/>
      <c r="BI45" s="65"/>
      <c r="BJ45" s="65"/>
      <c r="BK45" s="65"/>
      <c r="BL45" s="65"/>
    </row>
    <row r="46" spans="1:77" s="87" customFormat="1" ht="12.75">
      <c r="A46" s="150" t="s">
        <v>241</v>
      </c>
      <c r="B46" s="215"/>
      <c r="AC46" s="14"/>
      <c r="AD46" s="14"/>
      <c r="BI46" s="65"/>
      <c r="BJ46" s="65"/>
      <c r="BK46" s="65"/>
      <c r="BL46" s="65"/>
    </row>
    <row r="47" spans="1:77" s="87" customFormat="1" ht="12.75">
      <c r="A47" s="63"/>
      <c r="B47" s="217"/>
      <c r="AC47" s="172"/>
      <c r="AD47" s="172"/>
      <c r="BI47" s="65"/>
      <c r="BJ47" s="65"/>
      <c r="BK47" s="65"/>
      <c r="BL47" s="65"/>
    </row>
    <row r="48" spans="1:77" s="87" customFormat="1" ht="12.75">
      <c r="A48" s="150" t="s">
        <v>439</v>
      </c>
      <c r="AC48" s="172"/>
      <c r="AD48" s="172"/>
      <c r="BI48" s="65"/>
      <c r="BJ48" s="65"/>
      <c r="BK48" s="65"/>
      <c r="BL48" s="65"/>
    </row>
    <row r="49" spans="1:64" s="87" customFormat="1" ht="12.75">
      <c r="A49" s="218" t="s">
        <v>559</v>
      </c>
      <c r="AC49" s="14"/>
      <c r="AD49" s="14"/>
      <c r="AE49" s="150"/>
      <c r="BI49" s="65"/>
      <c r="BJ49" s="65"/>
      <c r="BK49" s="65"/>
      <c r="BL49" s="65"/>
    </row>
    <row r="50" spans="1:64" s="87" customFormat="1" ht="12.75">
      <c r="A50" s="218" t="s">
        <v>560</v>
      </c>
      <c r="AC50" s="14"/>
      <c r="AD50" s="14"/>
      <c r="BI50" s="65"/>
      <c r="BJ50" s="65"/>
      <c r="BK50" s="65"/>
      <c r="BL50" s="65"/>
    </row>
    <row r="51" spans="1:64" s="87" customFormat="1" ht="12.75">
      <c r="A51" s="218" t="s">
        <v>561</v>
      </c>
      <c r="AC51" s="14"/>
      <c r="AD51" s="14"/>
      <c r="BI51" s="65"/>
      <c r="BJ51" s="65"/>
      <c r="BK51" s="65"/>
      <c r="BL51" s="65"/>
    </row>
    <row r="52" spans="1:64" s="87" customFormat="1" ht="12.75">
      <c r="A52" s="218" t="s">
        <v>538</v>
      </c>
      <c r="AC52" s="14"/>
      <c r="AD52" s="14"/>
      <c r="BI52" s="65"/>
      <c r="BJ52" s="65"/>
      <c r="BK52" s="65"/>
      <c r="BL52" s="65"/>
    </row>
    <row r="53" spans="1:64" s="87" customFormat="1" ht="12.75">
      <c r="A53" s="218" t="s">
        <v>562</v>
      </c>
      <c r="AC53" s="14"/>
      <c r="AD53" s="14"/>
      <c r="BI53" s="65"/>
      <c r="BJ53" s="65"/>
      <c r="BK53" s="65"/>
      <c r="BL53" s="65"/>
    </row>
    <row r="54" spans="1:64" s="87" customFormat="1" ht="12.75">
      <c r="A54" s="306" t="s">
        <v>563</v>
      </c>
      <c r="AC54" s="14"/>
      <c r="AD54" s="14"/>
      <c r="BI54" s="65"/>
      <c r="BJ54" s="65"/>
      <c r="BK54" s="65"/>
      <c r="BL54" s="65"/>
    </row>
    <row r="55" spans="1:64" s="87" customFormat="1" ht="12.75">
      <c r="A55" s="153" t="s">
        <v>564</v>
      </c>
      <c r="AC55" s="14"/>
      <c r="AD55" s="14"/>
      <c r="BI55" s="65"/>
      <c r="BJ55" s="65"/>
      <c r="BK55" s="65"/>
      <c r="BL55" s="65"/>
    </row>
    <row r="56" spans="1:64" s="87" customFormat="1" ht="12.75">
      <c r="A56" s="153" t="s">
        <v>565</v>
      </c>
      <c r="AC56" s="14"/>
      <c r="AD56" s="14"/>
      <c r="BI56" s="65"/>
      <c r="BJ56" s="65"/>
      <c r="BK56" s="65"/>
      <c r="BL56" s="65"/>
    </row>
    <row r="57" spans="1:64" s="87" customFormat="1" ht="12.75">
      <c r="A57" s="153" t="s">
        <v>566</v>
      </c>
      <c r="AC57" s="14"/>
      <c r="AD57" s="14"/>
      <c r="BI57" s="65"/>
      <c r="BJ57" s="65"/>
      <c r="BK57" s="65"/>
      <c r="BL57" s="65"/>
    </row>
    <row r="58" spans="1:64" s="87" customFormat="1" ht="12.75">
      <c r="A58" s="153" t="s">
        <v>567</v>
      </c>
      <c r="AC58" s="14"/>
      <c r="AD58" s="14"/>
      <c r="BI58" s="65"/>
      <c r="BJ58" s="65"/>
      <c r="BK58" s="65"/>
      <c r="BL58" s="65"/>
    </row>
    <row r="59" spans="1:64" s="87" customFormat="1" ht="12.75">
      <c r="A59" s="153" t="s">
        <v>568</v>
      </c>
      <c r="AC59" s="14"/>
      <c r="AD59" s="14"/>
      <c r="BI59" s="65"/>
      <c r="BJ59" s="65"/>
      <c r="BK59" s="65"/>
      <c r="BL59" s="65"/>
    </row>
    <row r="60" spans="1:64" s="87" customFormat="1" ht="12.75">
      <c r="A60" s="153" t="s">
        <v>569</v>
      </c>
      <c r="AC60" s="14"/>
      <c r="AD60" s="14"/>
      <c r="BI60" s="65"/>
      <c r="BJ60" s="65"/>
      <c r="BK60" s="65"/>
      <c r="BL60" s="65"/>
    </row>
    <row r="61" spans="1:64" s="87" customFormat="1" ht="12.75">
      <c r="A61" s="153" t="s">
        <v>570</v>
      </c>
      <c r="AC61" s="14"/>
      <c r="AD61" s="14"/>
      <c r="BI61" s="65"/>
      <c r="BJ61" s="65"/>
      <c r="BK61" s="65"/>
      <c r="BL61" s="65"/>
    </row>
    <row r="62" spans="1:64" s="87" customFormat="1" ht="12.75">
      <c r="A62" s="153" t="s">
        <v>571</v>
      </c>
      <c r="AC62" s="174"/>
      <c r="AD62" s="174"/>
      <c r="BI62" s="65"/>
      <c r="BJ62" s="65"/>
      <c r="BK62" s="65"/>
      <c r="BL62" s="65"/>
    </row>
    <row r="63" spans="1:64" s="87" customFormat="1" ht="12.75">
      <c r="A63" s="153" t="s">
        <v>548</v>
      </c>
      <c r="AC63" s="14"/>
      <c r="AD63" s="14"/>
      <c r="BI63" s="65"/>
      <c r="BJ63" s="65"/>
      <c r="BK63" s="65"/>
      <c r="BL63" s="65"/>
    </row>
    <row r="64" spans="1:64" s="87" customFormat="1" ht="12.75">
      <c r="A64" s="63" t="s">
        <v>572</v>
      </c>
      <c r="AC64" s="14"/>
      <c r="AD64" s="14"/>
      <c r="BI64" s="65"/>
      <c r="BJ64" s="65"/>
      <c r="BK64" s="65"/>
      <c r="BL64" s="65"/>
    </row>
    <row r="65" spans="1:77" s="87" customFormat="1" ht="12.75">
      <c r="A65" s="63"/>
      <c r="AC65" s="14"/>
      <c r="AD65" s="14"/>
      <c r="BI65" s="65"/>
      <c r="BJ65" s="65"/>
      <c r="BK65" s="65"/>
      <c r="BL65" s="65"/>
    </row>
    <row r="66" spans="1:77" s="87" customFormat="1" ht="12.75">
      <c r="A66" s="63" t="s">
        <v>308</v>
      </c>
      <c r="AC66" s="14"/>
      <c r="AD66" s="14"/>
      <c r="BI66" s="65"/>
      <c r="BJ66" s="65"/>
      <c r="BK66" s="65"/>
      <c r="BL66" s="65"/>
    </row>
    <row r="67" spans="1:77" s="87" customFormat="1" ht="12.75">
      <c r="A67" s="63" t="s">
        <v>279</v>
      </c>
      <c r="AC67" s="14"/>
      <c r="AD67" s="14"/>
      <c r="BI67" s="65"/>
      <c r="BJ67" s="65"/>
      <c r="BK67" s="65"/>
      <c r="BL67" s="65"/>
    </row>
    <row r="68" spans="1:77" s="87" customFormat="1" ht="12.75">
      <c r="A68" s="63" t="s">
        <v>309</v>
      </c>
      <c r="AC68" s="14"/>
      <c r="AD68" s="14"/>
      <c r="BI68" s="65"/>
      <c r="BJ68" s="65"/>
      <c r="BK68" s="65"/>
      <c r="BL68" s="65"/>
    </row>
    <row r="69" spans="1:77" s="87" customFormat="1" ht="12.75">
      <c r="A69" s="63" t="s">
        <v>310</v>
      </c>
      <c r="AC69" s="174"/>
      <c r="AD69" s="174"/>
      <c r="BI69" s="65"/>
      <c r="BJ69" s="65"/>
      <c r="BK69" s="65"/>
      <c r="BL69" s="65"/>
    </row>
    <row r="70" spans="1:77" s="180" customFormat="1" ht="12.75">
      <c r="A70" s="63" t="s">
        <v>311</v>
      </c>
      <c r="B70" s="224"/>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1"/>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224"/>
      <c r="BJ70" s="224"/>
      <c r="BK70" s="224"/>
      <c r="BL70" s="225"/>
      <c r="BM70" s="87"/>
      <c r="BN70" s="87"/>
      <c r="BO70" s="87"/>
      <c r="BP70" s="87"/>
      <c r="BQ70" s="87"/>
      <c r="BR70" s="87"/>
      <c r="BS70" s="87"/>
      <c r="BT70" s="87"/>
      <c r="BU70" s="87"/>
      <c r="BV70" s="87"/>
      <c r="BW70" s="87"/>
      <c r="BX70" s="87"/>
      <c r="BY70" s="87"/>
    </row>
    <row r="71" spans="1:77">
      <c r="BM71" s="87"/>
      <c r="BN71" s="87"/>
    </row>
    <row r="72" spans="1:77">
      <c r="BM72" s="87"/>
      <c r="BN72" s="87"/>
    </row>
    <row r="73" spans="1:77">
      <c r="BM73" s="87"/>
      <c r="BN73" s="87"/>
    </row>
    <row r="74" spans="1:77">
      <c r="BM74" s="87"/>
      <c r="BN74" s="87"/>
    </row>
    <row r="75" spans="1:77">
      <c r="BM75" s="87"/>
      <c r="BN75" s="87"/>
    </row>
    <row r="76" spans="1:77">
      <c r="BM76" s="87"/>
      <c r="BN76" s="87"/>
    </row>
    <row r="77" spans="1:77">
      <c r="BM77" s="87"/>
      <c r="BN77" s="87"/>
    </row>
    <row r="78" spans="1:77">
      <c r="BM78" s="87"/>
      <c r="BN78" s="87"/>
    </row>
    <row r="79" spans="1:77">
      <c r="BM79" s="87"/>
      <c r="BN79" s="87"/>
    </row>
    <row r="80" spans="1:77">
      <c r="BM80" s="87"/>
      <c r="BN80" s="87"/>
    </row>
    <row r="81" spans="65:66">
      <c r="BM81" s="87"/>
      <c r="BN81" s="87"/>
    </row>
    <row r="82" spans="65:66">
      <c r="BM82" s="87"/>
      <c r="BN82" s="87"/>
    </row>
    <row r="83" spans="65:66">
      <c r="BM83" s="87"/>
      <c r="BN83" s="87"/>
    </row>
    <row r="84" spans="65:66">
      <c r="BM84" s="87"/>
      <c r="BN84" s="87"/>
    </row>
    <row r="85" spans="65:66">
      <c r="BM85" s="87"/>
      <c r="BN85" s="87"/>
    </row>
    <row r="86" spans="65:66">
      <c r="BM86" s="87"/>
      <c r="BN86" s="87"/>
    </row>
    <row r="87" spans="65:66">
      <c r="BM87" s="87"/>
      <c r="BN87" s="87"/>
    </row>
    <row r="88" spans="65:66">
      <c r="BM88" s="87"/>
      <c r="BN88" s="87"/>
    </row>
    <row r="89" spans="65:66">
      <c r="BM89" s="87"/>
      <c r="BN89" s="87"/>
    </row>
    <row r="90" spans="65:66">
      <c r="BM90" s="87"/>
      <c r="BN90" s="87"/>
    </row>
  </sheetData>
  <mergeCells count="58">
    <mergeCell ref="BG4:BH4"/>
    <mergeCell ref="BE4:BF4"/>
    <mergeCell ref="BC4:BD4"/>
    <mergeCell ref="AO4:AP4"/>
    <mergeCell ref="AQ4:AR4"/>
    <mergeCell ref="BA4:BB4"/>
    <mergeCell ref="C4:D4"/>
    <mergeCell ref="E4:F4"/>
    <mergeCell ref="G4:H4"/>
    <mergeCell ref="I4:J4"/>
    <mergeCell ref="AG4:AH4"/>
    <mergeCell ref="K4:L4"/>
    <mergeCell ref="M4:N4"/>
    <mergeCell ref="O4:P4"/>
    <mergeCell ref="Q4:R4"/>
    <mergeCell ref="S4:T4"/>
    <mergeCell ref="U4:V4"/>
    <mergeCell ref="Y4:Z4"/>
    <mergeCell ref="W4:X4"/>
    <mergeCell ref="AA4:AB4"/>
    <mergeCell ref="AC4:AD4"/>
    <mergeCell ref="AI4:AJ4"/>
    <mergeCell ref="AK4:AL4"/>
    <mergeCell ref="AM4:AN4"/>
    <mergeCell ref="AE4:AF4"/>
    <mergeCell ref="AY4:AZ4"/>
    <mergeCell ref="AU4:AV4"/>
    <mergeCell ref="AW4:AX4"/>
    <mergeCell ref="AS4:AT4"/>
    <mergeCell ref="Y42:Z42"/>
    <mergeCell ref="AM42:AN42"/>
    <mergeCell ref="M42:N42"/>
    <mergeCell ref="O42:P42"/>
    <mergeCell ref="Q42:R42"/>
    <mergeCell ref="S42:T42"/>
    <mergeCell ref="W42:X42"/>
    <mergeCell ref="U42:V42"/>
    <mergeCell ref="AA42:AB42"/>
    <mergeCell ref="AE42:AF42"/>
    <mergeCell ref="AG42:AH42"/>
    <mergeCell ref="AC42:AD42"/>
    <mergeCell ref="AI42:AJ42"/>
    <mergeCell ref="C42:D42"/>
    <mergeCell ref="E42:F42"/>
    <mergeCell ref="G42:H42"/>
    <mergeCell ref="I42:J42"/>
    <mergeCell ref="K42:L42"/>
    <mergeCell ref="BI42:BJ42"/>
    <mergeCell ref="AO42:AP42"/>
    <mergeCell ref="AQ42:AR42"/>
    <mergeCell ref="AS42:AT42"/>
    <mergeCell ref="AU42:AV42"/>
    <mergeCell ref="AY42:AZ42"/>
    <mergeCell ref="BA42:BB42"/>
    <mergeCell ref="BE42:BF42"/>
    <mergeCell ref="BC42:BD42"/>
    <mergeCell ref="AW42:AX42"/>
    <mergeCell ref="BG42:BH42"/>
  </mergeCells>
  <phoneticPr fontId="0" type="noConversion"/>
  <pageMargins left="0.7" right="0.7" top="0.78740157499999996" bottom="0.78740157499999996" header="0.3" footer="0.3"/>
  <pageSetup paperSize="9" scale="69" orientation="landscape"/>
  <colBreaks count="1" manualBreakCount="1">
    <brk id="64" max="6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72"/>
  <sheetViews>
    <sheetView showGridLines="0" zoomScaleNormal="100" workbookViewId="0">
      <pane ySplit="3" topLeftCell="A4" activePane="bottomLeft" state="frozen"/>
      <selection pane="bottomLeft"/>
    </sheetView>
  </sheetViews>
  <sheetFormatPr baseColWidth="10" defaultColWidth="8.5703125" defaultRowHeight="14.25"/>
  <cols>
    <col min="1" max="1" width="16" style="297" customWidth="1"/>
    <col min="2" max="2" width="9.42578125" style="297" customWidth="1"/>
    <col min="3" max="3" width="4.42578125" style="154" bestFit="1" customWidth="1"/>
    <col min="4" max="4" width="5.42578125" style="154" customWidth="1"/>
    <col min="5" max="6" width="4.42578125" style="297" customWidth="1"/>
    <col min="7" max="8" width="4.42578125" style="87" customWidth="1"/>
    <col min="9" max="10" width="4.42578125" style="297" customWidth="1"/>
    <col min="11" max="14" width="4.42578125" style="87" customWidth="1"/>
    <col min="15" max="16" width="4.42578125" style="297" customWidth="1"/>
    <col min="17" max="18" width="5.7109375" style="297" customWidth="1"/>
    <col min="19" max="32" width="4.42578125" style="297" customWidth="1"/>
    <col min="33" max="33" width="9.5703125" style="297" hidden="1" customWidth="1"/>
    <col min="34" max="34" width="11.5703125" style="297" hidden="1" customWidth="1"/>
    <col min="35" max="42" width="4.42578125" style="297" customWidth="1"/>
    <col min="43" max="44" width="10.42578125" style="297" hidden="1" customWidth="1"/>
    <col min="45" max="48" width="5.42578125" style="297" customWidth="1"/>
    <col min="49" max="67" width="8.5703125" style="388"/>
    <col min="68" max="238" width="8.5703125" style="401"/>
    <col min="239" max="239" width="16" style="401" customWidth="1"/>
    <col min="240" max="240" width="8" style="401" customWidth="1"/>
    <col min="241" max="241" width="4.42578125" style="401" bestFit="1" customWidth="1"/>
    <col min="242" max="242" width="5.42578125" style="401" customWidth="1"/>
    <col min="243" max="248" width="4.42578125" style="401" customWidth="1"/>
    <col min="249" max="250" width="0" style="401" hidden="1" customWidth="1"/>
    <col min="251" max="252" width="4.42578125" style="401" customWidth="1"/>
    <col min="253" max="254" width="0" style="401" hidden="1" customWidth="1"/>
    <col min="255" max="258" width="4.42578125" style="401" customWidth="1"/>
    <col min="259" max="260" width="0" style="401" hidden="1" customWidth="1"/>
    <col min="261" max="268" width="4.42578125" style="401" customWidth="1"/>
    <col min="269" max="270" width="0" style="401" hidden="1" customWidth="1"/>
    <col min="271" max="278" width="4.42578125" style="401" customWidth="1"/>
    <col min="279" max="280" width="0" style="401" hidden="1" customWidth="1"/>
    <col min="281" max="282" width="4.42578125" style="401" customWidth="1"/>
    <col min="283" max="284" width="0" style="401" hidden="1" customWidth="1"/>
    <col min="285" max="288" width="4.42578125" style="401" customWidth="1"/>
    <col min="289" max="296" width="0" style="401" hidden="1" customWidth="1"/>
    <col min="297" max="298" width="4.42578125" style="401" customWidth="1"/>
    <col min="299" max="300" width="0" style="401" hidden="1" customWidth="1"/>
    <col min="301" max="304" width="5.42578125" style="401" customWidth="1"/>
    <col min="305" max="494" width="8.5703125" style="401"/>
    <col min="495" max="495" width="16" style="401" customWidth="1"/>
    <col min="496" max="496" width="8" style="401" customWidth="1"/>
    <col min="497" max="497" width="4.42578125" style="401" bestFit="1" customWidth="1"/>
    <col min="498" max="498" width="5.42578125" style="401" customWidth="1"/>
    <col min="499" max="504" width="4.42578125" style="401" customWidth="1"/>
    <col min="505" max="506" width="0" style="401" hidden="1" customWidth="1"/>
    <col min="507" max="508" width="4.42578125" style="401" customWidth="1"/>
    <col min="509" max="510" width="0" style="401" hidden="1" customWidth="1"/>
    <col min="511" max="514" width="4.42578125" style="401" customWidth="1"/>
    <col min="515" max="516" width="0" style="401" hidden="1" customWidth="1"/>
    <col min="517" max="524" width="4.42578125" style="401" customWidth="1"/>
    <col min="525" max="526" width="0" style="401" hidden="1" customWidth="1"/>
    <col min="527" max="534" width="4.42578125" style="401" customWidth="1"/>
    <col min="535" max="536" width="0" style="401" hidden="1" customWidth="1"/>
    <col min="537" max="538" width="4.42578125" style="401" customWidth="1"/>
    <col min="539" max="540" width="0" style="401" hidden="1" customWidth="1"/>
    <col min="541" max="544" width="4.42578125" style="401" customWidth="1"/>
    <col min="545" max="552" width="0" style="401" hidden="1" customWidth="1"/>
    <col min="553" max="554" width="4.42578125" style="401" customWidth="1"/>
    <col min="555" max="556" width="0" style="401" hidden="1" customWidth="1"/>
    <col min="557" max="560" width="5.42578125" style="401" customWidth="1"/>
    <col min="561" max="750" width="8.5703125" style="401"/>
    <col min="751" max="751" width="16" style="401" customWidth="1"/>
    <col min="752" max="752" width="8" style="401" customWidth="1"/>
    <col min="753" max="753" width="4.42578125" style="401" bestFit="1" customWidth="1"/>
    <col min="754" max="754" width="5.42578125" style="401" customWidth="1"/>
    <col min="755" max="760" width="4.42578125" style="401" customWidth="1"/>
    <col min="761" max="762" width="0" style="401" hidden="1" customWidth="1"/>
    <col min="763" max="764" width="4.42578125" style="401" customWidth="1"/>
    <col min="765" max="766" width="0" style="401" hidden="1" customWidth="1"/>
    <col min="767" max="770" width="4.42578125" style="401" customWidth="1"/>
    <col min="771" max="772" width="0" style="401" hidden="1" customWidth="1"/>
    <col min="773" max="780" width="4.42578125" style="401" customWidth="1"/>
    <col min="781" max="782" width="0" style="401" hidden="1" customWidth="1"/>
    <col min="783" max="790" width="4.42578125" style="401" customWidth="1"/>
    <col min="791" max="792" width="0" style="401" hidden="1" customWidth="1"/>
    <col min="793" max="794" width="4.42578125" style="401" customWidth="1"/>
    <col min="795" max="796" width="0" style="401" hidden="1" customWidth="1"/>
    <col min="797" max="800" width="4.42578125" style="401" customWidth="1"/>
    <col min="801" max="808" width="0" style="401" hidden="1" customWidth="1"/>
    <col min="809" max="810" width="4.42578125" style="401" customWidth="1"/>
    <col min="811" max="812" width="0" style="401" hidden="1" customWidth="1"/>
    <col min="813" max="816" width="5.42578125" style="401" customWidth="1"/>
    <col min="817" max="1006" width="8.5703125" style="401"/>
    <col min="1007" max="1007" width="16" style="401" customWidth="1"/>
    <col min="1008" max="1008" width="8" style="401" customWidth="1"/>
    <col min="1009" max="1009" width="4.42578125" style="401" bestFit="1" customWidth="1"/>
    <col min="1010" max="1010" width="5.42578125" style="401" customWidth="1"/>
    <col min="1011" max="1016" width="4.42578125" style="401" customWidth="1"/>
    <col min="1017" max="1018" width="0" style="401" hidden="1" customWidth="1"/>
    <col min="1019" max="1020" width="4.42578125" style="401" customWidth="1"/>
    <col min="1021" max="1022" width="0" style="401" hidden="1" customWidth="1"/>
    <col min="1023" max="1026" width="4.42578125" style="401" customWidth="1"/>
    <col min="1027" max="1028" width="0" style="401" hidden="1" customWidth="1"/>
    <col min="1029" max="1036" width="4.42578125" style="401" customWidth="1"/>
    <col min="1037" max="1038" width="0" style="401" hidden="1" customWidth="1"/>
    <col min="1039" max="1046" width="4.42578125" style="401" customWidth="1"/>
    <col min="1047" max="1048" width="0" style="401" hidden="1" customWidth="1"/>
    <col min="1049" max="1050" width="4.42578125" style="401" customWidth="1"/>
    <col min="1051" max="1052" width="0" style="401" hidden="1" customWidth="1"/>
    <col min="1053" max="1056" width="4.42578125" style="401" customWidth="1"/>
    <col min="1057" max="1064" width="0" style="401" hidden="1" customWidth="1"/>
    <col min="1065" max="1066" width="4.42578125" style="401" customWidth="1"/>
    <col min="1067" max="1068" width="0" style="401" hidden="1" customWidth="1"/>
    <col min="1069" max="1072" width="5.42578125" style="401" customWidth="1"/>
    <col min="1073" max="1262" width="8.5703125" style="401"/>
    <col min="1263" max="1263" width="16" style="401" customWidth="1"/>
    <col min="1264" max="1264" width="8" style="401" customWidth="1"/>
    <col min="1265" max="1265" width="4.42578125" style="401" bestFit="1" customWidth="1"/>
    <col min="1266" max="1266" width="5.42578125" style="401" customWidth="1"/>
    <col min="1267" max="1272" width="4.42578125" style="401" customWidth="1"/>
    <col min="1273" max="1274" width="0" style="401" hidden="1" customWidth="1"/>
    <col min="1275" max="1276" width="4.42578125" style="401" customWidth="1"/>
    <col min="1277" max="1278" width="0" style="401" hidden="1" customWidth="1"/>
    <col min="1279" max="1282" width="4.42578125" style="401" customWidth="1"/>
    <col min="1283" max="1284" width="0" style="401" hidden="1" customWidth="1"/>
    <col min="1285" max="1292" width="4.42578125" style="401" customWidth="1"/>
    <col min="1293" max="1294" width="0" style="401" hidden="1" customWidth="1"/>
    <col min="1295" max="1302" width="4.42578125" style="401" customWidth="1"/>
    <col min="1303" max="1304" width="0" style="401" hidden="1" customWidth="1"/>
    <col min="1305" max="1306" width="4.42578125" style="401" customWidth="1"/>
    <col min="1307" max="1308" width="0" style="401" hidden="1" customWidth="1"/>
    <col min="1309" max="1312" width="4.42578125" style="401" customWidth="1"/>
    <col min="1313" max="1320" width="0" style="401" hidden="1" customWidth="1"/>
    <col min="1321" max="1322" width="4.42578125" style="401" customWidth="1"/>
    <col min="1323" max="1324" width="0" style="401" hidden="1" customWidth="1"/>
    <col min="1325" max="1328" width="5.42578125" style="401" customWidth="1"/>
    <col min="1329" max="1518" width="8.5703125" style="401"/>
    <col min="1519" max="1519" width="16" style="401" customWidth="1"/>
    <col min="1520" max="1520" width="8" style="401" customWidth="1"/>
    <col min="1521" max="1521" width="4.42578125" style="401" bestFit="1" customWidth="1"/>
    <col min="1522" max="1522" width="5.42578125" style="401" customWidth="1"/>
    <col min="1523" max="1528" width="4.42578125" style="401" customWidth="1"/>
    <col min="1529" max="1530" width="0" style="401" hidden="1" customWidth="1"/>
    <col min="1531" max="1532" width="4.42578125" style="401" customWidth="1"/>
    <col min="1533" max="1534" width="0" style="401" hidden="1" customWidth="1"/>
    <col min="1535" max="1538" width="4.42578125" style="401" customWidth="1"/>
    <col min="1539" max="1540" width="0" style="401" hidden="1" customWidth="1"/>
    <col min="1541" max="1548" width="4.42578125" style="401" customWidth="1"/>
    <col min="1549" max="1550" width="0" style="401" hidden="1" customWidth="1"/>
    <col min="1551" max="1558" width="4.42578125" style="401" customWidth="1"/>
    <col min="1559" max="1560" width="0" style="401" hidden="1" customWidth="1"/>
    <col min="1561" max="1562" width="4.42578125" style="401" customWidth="1"/>
    <col min="1563" max="1564" width="0" style="401" hidden="1" customWidth="1"/>
    <col min="1565" max="1568" width="4.42578125" style="401" customWidth="1"/>
    <col min="1569" max="1576" width="0" style="401" hidden="1" customWidth="1"/>
    <col min="1577" max="1578" width="4.42578125" style="401" customWidth="1"/>
    <col min="1579" max="1580" width="0" style="401" hidden="1" customWidth="1"/>
    <col min="1581" max="1584" width="5.42578125" style="401" customWidth="1"/>
    <col min="1585" max="1774" width="8.5703125" style="401"/>
    <col min="1775" max="1775" width="16" style="401" customWidth="1"/>
    <col min="1776" max="1776" width="8" style="401" customWidth="1"/>
    <col min="1777" max="1777" width="4.42578125" style="401" bestFit="1" customWidth="1"/>
    <col min="1778" max="1778" width="5.42578125" style="401" customWidth="1"/>
    <col min="1779" max="1784" width="4.42578125" style="401" customWidth="1"/>
    <col min="1785" max="1786" width="0" style="401" hidden="1" customWidth="1"/>
    <col min="1787" max="1788" width="4.42578125" style="401" customWidth="1"/>
    <col min="1789" max="1790" width="0" style="401" hidden="1" customWidth="1"/>
    <col min="1791" max="1794" width="4.42578125" style="401" customWidth="1"/>
    <col min="1795" max="1796" width="0" style="401" hidden="1" customWidth="1"/>
    <col min="1797" max="1804" width="4.42578125" style="401" customWidth="1"/>
    <col min="1805" max="1806" width="0" style="401" hidden="1" customWidth="1"/>
    <col min="1807" max="1814" width="4.42578125" style="401" customWidth="1"/>
    <col min="1815" max="1816" width="0" style="401" hidden="1" customWidth="1"/>
    <col min="1817" max="1818" width="4.42578125" style="401" customWidth="1"/>
    <col min="1819" max="1820" width="0" style="401" hidden="1" customWidth="1"/>
    <col min="1821" max="1824" width="4.42578125" style="401" customWidth="1"/>
    <col min="1825" max="1832" width="0" style="401" hidden="1" customWidth="1"/>
    <col min="1833" max="1834" width="4.42578125" style="401" customWidth="1"/>
    <col min="1835" max="1836" width="0" style="401" hidden="1" customWidth="1"/>
    <col min="1837" max="1840" width="5.42578125" style="401" customWidth="1"/>
    <col min="1841" max="2030" width="8.5703125" style="401"/>
    <col min="2031" max="2031" width="16" style="401" customWidth="1"/>
    <col min="2032" max="2032" width="8" style="401" customWidth="1"/>
    <col min="2033" max="2033" width="4.42578125" style="401" bestFit="1" customWidth="1"/>
    <col min="2034" max="2034" width="5.42578125" style="401" customWidth="1"/>
    <col min="2035" max="2040" width="4.42578125" style="401" customWidth="1"/>
    <col min="2041" max="2042" width="0" style="401" hidden="1" customWidth="1"/>
    <col min="2043" max="2044" width="4.42578125" style="401" customWidth="1"/>
    <col min="2045" max="2046" width="0" style="401" hidden="1" customWidth="1"/>
    <col min="2047" max="2050" width="4.42578125" style="401" customWidth="1"/>
    <col min="2051" max="2052" width="0" style="401" hidden="1" customWidth="1"/>
    <col min="2053" max="2060" width="4.42578125" style="401" customWidth="1"/>
    <col min="2061" max="2062" width="0" style="401" hidden="1" customWidth="1"/>
    <col min="2063" max="2070" width="4.42578125" style="401" customWidth="1"/>
    <col min="2071" max="2072" width="0" style="401" hidden="1" customWidth="1"/>
    <col min="2073" max="2074" width="4.42578125" style="401" customWidth="1"/>
    <col min="2075" max="2076" width="0" style="401" hidden="1" customWidth="1"/>
    <col min="2077" max="2080" width="4.42578125" style="401" customWidth="1"/>
    <col min="2081" max="2088" width="0" style="401" hidden="1" customWidth="1"/>
    <col min="2089" max="2090" width="4.42578125" style="401" customWidth="1"/>
    <col min="2091" max="2092" width="0" style="401" hidden="1" customWidth="1"/>
    <col min="2093" max="2096" width="5.42578125" style="401" customWidth="1"/>
    <col min="2097" max="2286" width="8.5703125" style="401"/>
    <col min="2287" max="2287" width="16" style="401" customWidth="1"/>
    <col min="2288" max="2288" width="8" style="401" customWidth="1"/>
    <col min="2289" max="2289" width="4.42578125" style="401" bestFit="1" customWidth="1"/>
    <col min="2290" max="2290" width="5.42578125" style="401" customWidth="1"/>
    <col min="2291" max="2296" width="4.42578125" style="401" customWidth="1"/>
    <col min="2297" max="2298" width="0" style="401" hidden="1" customWidth="1"/>
    <col min="2299" max="2300" width="4.42578125" style="401" customWidth="1"/>
    <col min="2301" max="2302" width="0" style="401" hidden="1" customWidth="1"/>
    <col min="2303" max="2306" width="4.42578125" style="401" customWidth="1"/>
    <col min="2307" max="2308" width="0" style="401" hidden="1" customWidth="1"/>
    <col min="2309" max="2316" width="4.42578125" style="401" customWidth="1"/>
    <col min="2317" max="2318" width="0" style="401" hidden="1" customWidth="1"/>
    <col min="2319" max="2326" width="4.42578125" style="401" customWidth="1"/>
    <col min="2327" max="2328" width="0" style="401" hidden="1" customWidth="1"/>
    <col min="2329" max="2330" width="4.42578125" style="401" customWidth="1"/>
    <col min="2331" max="2332" width="0" style="401" hidden="1" customWidth="1"/>
    <col min="2333" max="2336" width="4.42578125" style="401" customWidth="1"/>
    <col min="2337" max="2344" width="0" style="401" hidden="1" customWidth="1"/>
    <col min="2345" max="2346" width="4.42578125" style="401" customWidth="1"/>
    <col min="2347" max="2348" width="0" style="401" hidden="1" customWidth="1"/>
    <col min="2349" max="2352" width="5.42578125" style="401" customWidth="1"/>
    <col min="2353" max="2542" width="8.5703125" style="401"/>
    <col min="2543" max="2543" width="16" style="401" customWidth="1"/>
    <col min="2544" max="2544" width="8" style="401" customWidth="1"/>
    <col min="2545" max="2545" width="4.42578125" style="401" bestFit="1" customWidth="1"/>
    <col min="2546" max="2546" width="5.42578125" style="401" customWidth="1"/>
    <col min="2547" max="2552" width="4.42578125" style="401" customWidth="1"/>
    <col min="2553" max="2554" width="0" style="401" hidden="1" customWidth="1"/>
    <col min="2555" max="2556" width="4.42578125" style="401" customWidth="1"/>
    <col min="2557" max="2558" width="0" style="401" hidden="1" customWidth="1"/>
    <col min="2559" max="2562" width="4.42578125" style="401" customWidth="1"/>
    <col min="2563" max="2564" width="0" style="401" hidden="1" customWidth="1"/>
    <col min="2565" max="2572" width="4.42578125" style="401" customWidth="1"/>
    <col min="2573" max="2574" width="0" style="401" hidden="1" customWidth="1"/>
    <col min="2575" max="2582" width="4.42578125" style="401" customWidth="1"/>
    <col min="2583" max="2584" width="0" style="401" hidden="1" customWidth="1"/>
    <col min="2585" max="2586" width="4.42578125" style="401" customWidth="1"/>
    <col min="2587" max="2588" width="0" style="401" hidden="1" customWidth="1"/>
    <col min="2589" max="2592" width="4.42578125" style="401" customWidth="1"/>
    <col min="2593" max="2600" width="0" style="401" hidden="1" customWidth="1"/>
    <col min="2601" max="2602" width="4.42578125" style="401" customWidth="1"/>
    <col min="2603" max="2604" width="0" style="401" hidden="1" customWidth="1"/>
    <col min="2605" max="2608" width="5.42578125" style="401" customWidth="1"/>
    <col min="2609" max="2798" width="8.5703125" style="401"/>
    <col min="2799" max="2799" width="16" style="401" customWidth="1"/>
    <col min="2800" max="2800" width="8" style="401" customWidth="1"/>
    <col min="2801" max="2801" width="4.42578125" style="401" bestFit="1" customWidth="1"/>
    <col min="2802" max="2802" width="5.42578125" style="401" customWidth="1"/>
    <col min="2803" max="2808" width="4.42578125" style="401" customWidth="1"/>
    <col min="2809" max="2810" width="0" style="401" hidden="1" customWidth="1"/>
    <col min="2811" max="2812" width="4.42578125" style="401" customWidth="1"/>
    <col min="2813" max="2814" width="0" style="401" hidden="1" customWidth="1"/>
    <col min="2815" max="2818" width="4.42578125" style="401" customWidth="1"/>
    <col min="2819" max="2820" width="0" style="401" hidden="1" customWidth="1"/>
    <col min="2821" max="2828" width="4.42578125" style="401" customWidth="1"/>
    <col min="2829" max="2830" width="0" style="401" hidden="1" customWidth="1"/>
    <col min="2831" max="2838" width="4.42578125" style="401" customWidth="1"/>
    <col min="2839" max="2840" width="0" style="401" hidden="1" customWidth="1"/>
    <col min="2841" max="2842" width="4.42578125" style="401" customWidth="1"/>
    <col min="2843" max="2844" width="0" style="401" hidden="1" customWidth="1"/>
    <col min="2845" max="2848" width="4.42578125" style="401" customWidth="1"/>
    <col min="2849" max="2856" width="0" style="401" hidden="1" customWidth="1"/>
    <col min="2857" max="2858" width="4.42578125" style="401" customWidth="1"/>
    <col min="2859" max="2860" width="0" style="401" hidden="1" customWidth="1"/>
    <col min="2861" max="2864" width="5.42578125" style="401" customWidth="1"/>
    <col min="2865" max="3054" width="8.5703125" style="401"/>
    <col min="3055" max="3055" width="16" style="401" customWidth="1"/>
    <col min="3056" max="3056" width="8" style="401" customWidth="1"/>
    <col min="3057" max="3057" width="4.42578125" style="401" bestFit="1" customWidth="1"/>
    <col min="3058" max="3058" width="5.42578125" style="401" customWidth="1"/>
    <col min="3059" max="3064" width="4.42578125" style="401" customWidth="1"/>
    <col min="3065" max="3066" width="0" style="401" hidden="1" customWidth="1"/>
    <col min="3067" max="3068" width="4.42578125" style="401" customWidth="1"/>
    <col min="3069" max="3070" width="0" style="401" hidden="1" customWidth="1"/>
    <col min="3071" max="3074" width="4.42578125" style="401" customWidth="1"/>
    <col min="3075" max="3076" width="0" style="401" hidden="1" customWidth="1"/>
    <col min="3077" max="3084" width="4.42578125" style="401" customWidth="1"/>
    <col min="3085" max="3086" width="0" style="401" hidden="1" customWidth="1"/>
    <col min="3087" max="3094" width="4.42578125" style="401" customWidth="1"/>
    <col min="3095" max="3096" width="0" style="401" hidden="1" customWidth="1"/>
    <col min="3097" max="3098" width="4.42578125" style="401" customWidth="1"/>
    <col min="3099" max="3100" width="0" style="401" hidden="1" customWidth="1"/>
    <col min="3101" max="3104" width="4.42578125" style="401" customWidth="1"/>
    <col min="3105" max="3112" width="0" style="401" hidden="1" customWidth="1"/>
    <col min="3113" max="3114" width="4.42578125" style="401" customWidth="1"/>
    <col min="3115" max="3116" width="0" style="401" hidden="1" customWidth="1"/>
    <col min="3117" max="3120" width="5.42578125" style="401" customWidth="1"/>
    <col min="3121" max="3310" width="8.5703125" style="401"/>
    <col min="3311" max="3311" width="16" style="401" customWidth="1"/>
    <col min="3312" max="3312" width="8" style="401" customWidth="1"/>
    <col min="3313" max="3313" width="4.42578125" style="401" bestFit="1" customWidth="1"/>
    <col min="3314" max="3314" width="5.42578125" style="401" customWidth="1"/>
    <col min="3315" max="3320" width="4.42578125" style="401" customWidth="1"/>
    <col min="3321" max="3322" width="0" style="401" hidden="1" customWidth="1"/>
    <col min="3323" max="3324" width="4.42578125" style="401" customWidth="1"/>
    <col min="3325" max="3326" width="0" style="401" hidden="1" customWidth="1"/>
    <col min="3327" max="3330" width="4.42578125" style="401" customWidth="1"/>
    <col min="3331" max="3332" width="0" style="401" hidden="1" customWidth="1"/>
    <col min="3333" max="3340" width="4.42578125" style="401" customWidth="1"/>
    <col min="3341" max="3342" width="0" style="401" hidden="1" customWidth="1"/>
    <col min="3343" max="3350" width="4.42578125" style="401" customWidth="1"/>
    <col min="3351" max="3352" width="0" style="401" hidden="1" customWidth="1"/>
    <col min="3353" max="3354" width="4.42578125" style="401" customWidth="1"/>
    <col min="3355" max="3356" width="0" style="401" hidden="1" customWidth="1"/>
    <col min="3357" max="3360" width="4.42578125" style="401" customWidth="1"/>
    <col min="3361" max="3368" width="0" style="401" hidden="1" customWidth="1"/>
    <col min="3369" max="3370" width="4.42578125" style="401" customWidth="1"/>
    <col min="3371" max="3372" width="0" style="401" hidden="1" customWidth="1"/>
    <col min="3373" max="3376" width="5.42578125" style="401" customWidth="1"/>
    <col min="3377" max="3566" width="8.5703125" style="401"/>
    <col min="3567" max="3567" width="16" style="401" customWidth="1"/>
    <col min="3568" max="3568" width="8" style="401" customWidth="1"/>
    <col min="3569" max="3569" width="4.42578125" style="401" bestFit="1" customWidth="1"/>
    <col min="3570" max="3570" width="5.42578125" style="401" customWidth="1"/>
    <col min="3571" max="3576" width="4.42578125" style="401" customWidth="1"/>
    <col min="3577" max="3578" width="0" style="401" hidden="1" customWidth="1"/>
    <col min="3579" max="3580" width="4.42578125" style="401" customWidth="1"/>
    <col min="3581" max="3582" width="0" style="401" hidden="1" customWidth="1"/>
    <col min="3583" max="3586" width="4.42578125" style="401" customWidth="1"/>
    <col min="3587" max="3588" width="0" style="401" hidden="1" customWidth="1"/>
    <col min="3589" max="3596" width="4.42578125" style="401" customWidth="1"/>
    <col min="3597" max="3598" width="0" style="401" hidden="1" customWidth="1"/>
    <col min="3599" max="3606" width="4.42578125" style="401" customWidth="1"/>
    <col min="3607" max="3608" width="0" style="401" hidden="1" customWidth="1"/>
    <col min="3609" max="3610" width="4.42578125" style="401" customWidth="1"/>
    <col min="3611" max="3612" width="0" style="401" hidden="1" customWidth="1"/>
    <col min="3613" max="3616" width="4.42578125" style="401" customWidth="1"/>
    <col min="3617" max="3624" width="0" style="401" hidden="1" customWidth="1"/>
    <col min="3625" max="3626" width="4.42578125" style="401" customWidth="1"/>
    <col min="3627" max="3628" width="0" style="401" hidden="1" customWidth="1"/>
    <col min="3629" max="3632" width="5.42578125" style="401" customWidth="1"/>
    <col min="3633" max="3822" width="8.5703125" style="401"/>
    <col min="3823" max="3823" width="16" style="401" customWidth="1"/>
    <col min="3824" max="3824" width="8" style="401" customWidth="1"/>
    <col min="3825" max="3825" width="4.42578125" style="401" bestFit="1" customWidth="1"/>
    <col min="3826" max="3826" width="5.42578125" style="401" customWidth="1"/>
    <col min="3827" max="3832" width="4.42578125" style="401" customWidth="1"/>
    <col min="3833" max="3834" width="0" style="401" hidden="1" customWidth="1"/>
    <col min="3835" max="3836" width="4.42578125" style="401" customWidth="1"/>
    <col min="3837" max="3838" width="0" style="401" hidden="1" customWidth="1"/>
    <col min="3839" max="3842" width="4.42578125" style="401" customWidth="1"/>
    <col min="3843" max="3844" width="0" style="401" hidden="1" customWidth="1"/>
    <col min="3845" max="3852" width="4.42578125" style="401" customWidth="1"/>
    <col min="3853" max="3854" width="0" style="401" hidden="1" customWidth="1"/>
    <col min="3855" max="3862" width="4.42578125" style="401" customWidth="1"/>
    <col min="3863" max="3864" width="0" style="401" hidden="1" customWidth="1"/>
    <col min="3865" max="3866" width="4.42578125" style="401" customWidth="1"/>
    <col min="3867" max="3868" width="0" style="401" hidden="1" customWidth="1"/>
    <col min="3869" max="3872" width="4.42578125" style="401" customWidth="1"/>
    <col min="3873" max="3880" width="0" style="401" hidden="1" customWidth="1"/>
    <col min="3881" max="3882" width="4.42578125" style="401" customWidth="1"/>
    <col min="3883" max="3884" width="0" style="401" hidden="1" customWidth="1"/>
    <col min="3885" max="3888" width="5.42578125" style="401" customWidth="1"/>
    <col min="3889" max="4078" width="8.5703125" style="401"/>
    <col min="4079" max="4079" width="16" style="401" customWidth="1"/>
    <col min="4080" max="4080" width="8" style="401" customWidth="1"/>
    <col min="4081" max="4081" width="4.42578125" style="401" bestFit="1" customWidth="1"/>
    <col min="4082" max="4082" width="5.42578125" style="401" customWidth="1"/>
    <col min="4083" max="4088" width="4.42578125" style="401" customWidth="1"/>
    <col min="4089" max="4090" width="0" style="401" hidden="1" customWidth="1"/>
    <col min="4091" max="4092" width="4.42578125" style="401" customWidth="1"/>
    <col min="4093" max="4094" width="0" style="401" hidden="1" customWidth="1"/>
    <col min="4095" max="4098" width="4.42578125" style="401" customWidth="1"/>
    <col min="4099" max="4100" width="0" style="401" hidden="1" customWidth="1"/>
    <col min="4101" max="4108" width="4.42578125" style="401" customWidth="1"/>
    <col min="4109" max="4110" width="0" style="401" hidden="1" customWidth="1"/>
    <col min="4111" max="4118" width="4.42578125" style="401" customWidth="1"/>
    <col min="4119" max="4120" width="0" style="401" hidden="1" customWidth="1"/>
    <col min="4121" max="4122" width="4.42578125" style="401" customWidth="1"/>
    <col min="4123" max="4124" width="0" style="401" hidden="1" customWidth="1"/>
    <col min="4125" max="4128" width="4.42578125" style="401" customWidth="1"/>
    <col min="4129" max="4136" width="0" style="401" hidden="1" customWidth="1"/>
    <col min="4137" max="4138" width="4.42578125" style="401" customWidth="1"/>
    <col min="4139" max="4140" width="0" style="401" hidden="1" customWidth="1"/>
    <col min="4141" max="4144" width="5.42578125" style="401" customWidth="1"/>
    <col min="4145" max="4334" width="8.5703125" style="401"/>
    <col min="4335" max="4335" width="16" style="401" customWidth="1"/>
    <col min="4336" max="4336" width="8" style="401" customWidth="1"/>
    <col min="4337" max="4337" width="4.42578125" style="401" bestFit="1" customWidth="1"/>
    <col min="4338" max="4338" width="5.42578125" style="401" customWidth="1"/>
    <col min="4339" max="4344" width="4.42578125" style="401" customWidth="1"/>
    <col min="4345" max="4346" width="0" style="401" hidden="1" customWidth="1"/>
    <col min="4347" max="4348" width="4.42578125" style="401" customWidth="1"/>
    <col min="4349" max="4350" width="0" style="401" hidden="1" customWidth="1"/>
    <col min="4351" max="4354" width="4.42578125" style="401" customWidth="1"/>
    <col min="4355" max="4356" width="0" style="401" hidden="1" customWidth="1"/>
    <col min="4357" max="4364" width="4.42578125" style="401" customWidth="1"/>
    <col min="4365" max="4366" width="0" style="401" hidden="1" customWidth="1"/>
    <col min="4367" max="4374" width="4.42578125" style="401" customWidth="1"/>
    <col min="4375" max="4376" width="0" style="401" hidden="1" customWidth="1"/>
    <col min="4377" max="4378" width="4.42578125" style="401" customWidth="1"/>
    <col min="4379" max="4380" width="0" style="401" hidden="1" customWidth="1"/>
    <col min="4381" max="4384" width="4.42578125" style="401" customWidth="1"/>
    <col min="4385" max="4392" width="0" style="401" hidden="1" customWidth="1"/>
    <col min="4393" max="4394" width="4.42578125" style="401" customWidth="1"/>
    <col min="4395" max="4396" width="0" style="401" hidden="1" customWidth="1"/>
    <col min="4397" max="4400" width="5.42578125" style="401" customWidth="1"/>
    <col min="4401" max="4590" width="8.5703125" style="401"/>
    <col min="4591" max="4591" width="16" style="401" customWidth="1"/>
    <col min="4592" max="4592" width="8" style="401" customWidth="1"/>
    <col min="4593" max="4593" width="4.42578125" style="401" bestFit="1" customWidth="1"/>
    <col min="4594" max="4594" width="5.42578125" style="401" customWidth="1"/>
    <col min="4595" max="4600" width="4.42578125" style="401" customWidth="1"/>
    <col min="4601" max="4602" width="0" style="401" hidden="1" customWidth="1"/>
    <col min="4603" max="4604" width="4.42578125" style="401" customWidth="1"/>
    <col min="4605" max="4606" width="0" style="401" hidden="1" customWidth="1"/>
    <col min="4607" max="4610" width="4.42578125" style="401" customWidth="1"/>
    <col min="4611" max="4612" width="0" style="401" hidden="1" customWidth="1"/>
    <col min="4613" max="4620" width="4.42578125" style="401" customWidth="1"/>
    <col min="4621" max="4622" width="0" style="401" hidden="1" customWidth="1"/>
    <col min="4623" max="4630" width="4.42578125" style="401" customWidth="1"/>
    <col min="4631" max="4632" width="0" style="401" hidden="1" customWidth="1"/>
    <col min="4633" max="4634" width="4.42578125" style="401" customWidth="1"/>
    <col min="4635" max="4636" width="0" style="401" hidden="1" customWidth="1"/>
    <col min="4637" max="4640" width="4.42578125" style="401" customWidth="1"/>
    <col min="4641" max="4648" width="0" style="401" hidden="1" customWidth="1"/>
    <col min="4649" max="4650" width="4.42578125" style="401" customWidth="1"/>
    <col min="4651" max="4652" width="0" style="401" hidden="1" customWidth="1"/>
    <col min="4653" max="4656" width="5.42578125" style="401" customWidth="1"/>
    <col min="4657" max="4846" width="8.5703125" style="401"/>
    <col min="4847" max="4847" width="16" style="401" customWidth="1"/>
    <col min="4848" max="4848" width="8" style="401" customWidth="1"/>
    <col min="4849" max="4849" width="4.42578125" style="401" bestFit="1" customWidth="1"/>
    <col min="4850" max="4850" width="5.42578125" style="401" customWidth="1"/>
    <col min="4851" max="4856" width="4.42578125" style="401" customWidth="1"/>
    <col min="4857" max="4858" width="0" style="401" hidden="1" customWidth="1"/>
    <col min="4859" max="4860" width="4.42578125" style="401" customWidth="1"/>
    <col min="4861" max="4862" width="0" style="401" hidden="1" customWidth="1"/>
    <col min="4863" max="4866" width="4.42578125" style="401" customWidth="1"/>
    <col min="4867" max="4868" width="0" style="401" hidden="1" customWidth="1"/>
    <col min="4869" max="4876" width="4.42578125" style="401" customWidth="1"/>
    <col min="4877" max="4878" width="0" style="401" hidden="1" customWidth="1"/>
    <col min="4879" max="4886" width="4.42578125" style="401" customWidth="1"/>
    <col min="4887" max="4888" width="0" style="401" hidden="1" customWidth="1"/>
    <col min="4889" max="4890" width="4.42578125" style="401" customWidth="1"/>
    <col min="4891" max="4892" width="0" style="401" hidden="1" customWidth="1"/>
    <col min="4893" max="4896" width="4.42578125" style="401" customWidth="1"/>
    <col min="4897" max="4904" width="0" style="401" hidden="1" customWidth="1"/>
    <col min="4905" max="4906" width="4.42578125" style="401" customWidth="1"/>
    <col min="4907" max="4908" width="0" style="401" hidden="1" customWidth="1"/>
    <col min="4909" max="4912" width="5.42578125" style="401" customWidth="1"/>
    <col min="4913" max="5102" width="8.5703125" style="401"/>
    <col min="5103" max="5103" width="16" style="401" customWidth="1"/>
    <col min="5104" max="5104" width="8" style="401" customWidth="1"/>
    <col min="5105" max="5105" width="4.42578125" style="401" bestFit="1" customWidth="1"/>
    <col min="5106" max="5106" width="5.42578125" style="401" customWidth="1"/>
    <col min="5107" max="5112" width="4.42578125" style="401" customWidth="1"/>
    <col min="5113" max="5114" width="0" style="401" hidden="1" customWidth="1"/>
    <col min="5115" max="5116" width="4.42578125" style="401" customWidth="1"/>
    <col min="5117" max="5118" width="0" style="401" hidden="1" customWidth="1"/>
    <col min="5119" max="5122" width="4.42578125" style="401" customWidth="1"/>
    <col min="5123" max="5124" width="0" style="401" hidden="1" customWidth="1"/>
    <col min="5125" max="5132" width="4.42578125" style="401" customWidth="1"/>
    <col min="5133" max="5134" width="0" style="401" hidden="1" customWidth="1"/>
    <col min="5135" max="5142" width="4.42578125" style="401" customWidth="1"/>
    <col min="5143" max="5144" width="0" style="401" hidden="1" customWidth="1"/>
    <col min="5145" max="5146" width="4.42578125" style="401" customWidth="1"/>
    <col min="5147" max="5148" width="0" style="401" hidden="1" customWidth="1"/>
    <col min="5149" max="5152" width="4.42578125" style="401" customWidth="1"/>
    <col min="5153" max="5160" width="0" style="401" hidden="1" customWidth="1"/>
    <col min="5161" max="5162" width="4.42578125" style="401" customWidth="1"/>
    <col min="5163" max="5164" width="0" style="401" hidden="1" customWidth="1"/>
    <col min="5165" max="5168" width="5.42578125" style="401" customWidth="1"/>
    <col min="5169" max="5358" width="8.5703125" style="401"/>
    <col min="5359" max="5359" width="16" style="401" customWidth="1"/>
    <col min="5360" max="5360" width="8" style="401" customWidth="1"/>
    <col min="5361" max="5361" width="4.42578125" style="401" bestFit="1" customWidth="1"/>
    <col min="5362" max="5362" width="5.42578125" style="401" customWidth="1"/>
    <col min="5363" max="5368" width="4.42578125" style="401" customWidth="1"/>
    <col min="5369" max="5370" width="0" style="401" hidden="1" customWidth="1"/>
    <col min="5371" max="5372" width="4.42578125" style="401" customWidth="1"/>
    <col min="5373" max="5374" width="0" style="401" hidden="1" customWidth="1"/>
    <col min="5375" max="5378" width="4.42578125" style="401" customWidth="1"/>
    <col min="5379" max="5380" width="0" style="401" hidden="1" customWidth="1"/>
    <col min="5381" max="5388" width="4.42578125" style="401" customWidth="1"/>
    <col min="5389" max="5390" width="0" style="401" hidden="1" customWidth="1"/>
    <col min="5391" max="5398" width="4.42578125" style="401" customWidth="1"/>
    <col min="5399" max="5400" width="0" style="401" hidden="1" customWidth="1"/>
    <col min="5401" max="5402" width="4.42578125" style="401" customWidth="1"/>
    <col min="5403" max="5404" width="0" style="401" hidden="1" customWidth="1"/>
    <col min="5405" max="5408" width="4.42578125" style="401" customWidth="1"/>
    <col min="5409" max="5416" width="0" style="401" hidden="1" customWidth="1"/>
    <col min="5417" max="5418" width="4.42578125" style="401" customWidth="1"/>
    <col min="5419" max="5420" width="0" style="401" hidden="1" customWidth="1"/>
    <col min="5421" max="5424" width="5.42578125" style="401" customWidth="1"/>
    <col min="5425" max="5614" width="8.5703125" style="401"/>
    <col min="5615" max="5615" width="16" style="401" customWidth="1"/>
    <col min="5616" max="5616" width="8" style="401" customWidth="1"/>
    <col min="5617" max="5617" width="4.42578125" style="401" bestFit="1" customWidth="1"/>
    <col min="5618" max="5618" width="5.42578125" style="401" customWidth="1"/>
    <col min="5619" max="5624" width="4.42578125" style="401" customWidth="1"/>
    <col min="5625" max="5626" width="0" style="401" hidden="1" customWidth="1"/>
    <col min="5627" max="5628" width="4.42578125" style="401" customWidth="1"/>
    <col min="5629" max="5630" width="0" style="401" hidden="1" customWidth="1"/>
    <col min="5631" max="5634" width="4.42578125" style="401" customWidth="1"/>
    <col min="5635" max="5636" width="0" style="401" hidden="1" customWidth="1"/>
    <col min="5637" max="5644" width="4.42578125" style="401" customWidth="1"/>
    <col min="5645" max="5646" width="0" style="401" hidden="1" customWidth="1"/>
    <col min="5647" max="5654" width="4.42578125" style="401" customWidth="1"/>
    <col min="5655" max="5656" width="0" style="401" hidden="1" customWidth="1"/>
    <col min="5657" max="5658" width="4.42578125" style="401" customWidth="1"/>
    <col min="5659" max="5660" width="0" style="401" hidden="1" customWidth="1"/>
    <col min="5661" max="5664" width="4.42578125" style="401" customWidth="1"/>
    <col min="5665" max="5672" width="0" style="401" hidden="1" customWidth="1"/>
    <col min="5673" max="5674" width="4.42578125" style="401" customWidth="1"/>
    <col min="5675" max="5676" width="0" style="401" hidden="1" customWidth="1"/>
    <col min="5677" max="5680" width="5.42578125" style="401" customWidth="1"/>
    <col min="5681" max="5870" width="8.5703125" style="401"/>
    <col min="5871" max="5871" width="16" style="401" customWidth="1"/>
    <col min="5872" max="5872" width="8" style="401" customWidth="1"/>
    <col min="5873" max="5873" width="4.42578125" style="401" bestFit="1" customWidth="1"/>
    <col min="5874" max="5874" width="5.42578125" style="401" customWidth="1"/>
    <col min="5875" max="5880" width="4.42578125" style="401" customWidth="1"/>
    <col min="5881" max="5882" width="0" style="401" hidden="1" customWidth="1"/>
    <col min="5883" max="5884" width="4.42578125" style="401" customWidth="1"/>
    <col min="5885" max="5886" width="0" style="401" hidden="1" customWidth="1"/>
    <col min="5887" max="5890" width="4.42578125" style="401" customWidth="1"/>
    <col min="5891" max="5892" width="0" style="401" hidden="1" customWidth="1"/>
    <col min="5893" max="5900" width="4.42578125" style="401" customWidth="1"/>
    <col min="5901" max="5902" width="0" style="401" hidden="1" customWidth="1"/>
    <col min="5903" max="5910" width="4.42578125" style="401" customWidth="1"/>
    <col min="5911" max="5912" width="0" style="401" hidden="1" customWidth="1"/>
    <col min="5913" max="5914" width="4.42578125" style="401" customWidth="1"/>
    <col min="5915" max="5916" width="0" style="401" hidden="1" customWidth="1"/>
    <col min="5917" max="5920" width="4.42578125" style="401" customWidth="1"/>
    <col min="5921" max="5928" width="0" style="401" hidden="1" customWidth="1"/>
    <col min="5929" max="5930" width="4.42578125" style="401" customWidth="1"/>
    <col min="5931" max="5932" width="0" style="401" hidden="1" customWidth="1"/>
    <col min="5933" max="5936" width="5.42578125" style="401" customWidth="1"/>
    <col min="5937" max="6126" width="8.5703125" style="401"/>
    <col min="6127" max="6127" width="16" style="401" customWidth="1"/>
    <col min="6128" max="6128" width="8" style="401" customWidth="1"/>
    <col min="6129" max="6129" width="4.42578125" style="401" bestFit="1" customWidth="1"/>
    <col min="6130" max="6130" width="5.42578125" style="401" customWidth="1"/>
    <col min="6131" max="6136" width="4.42578125" style="401" customWidth="1"/>
    <col min="6137" max="6138" width="0" style="401" hidden="1" customWidth="1"/>
    <col min="6139" max="6140" width="4.42578125" style="401" customWidth="1"/>
    <col min="6141" max="6142" width="0" style="401" hidden="1" customWidth="1"/>
    <col min="6143" max="6146" width="4.42578125" style="401" customWidth="1"/>
    <col min="6147" max="6148" width="0" style="401" hidden="1" customWidth="1"/>
    <col min="6149" max="6156" width="4.42578125" style="401" customWidth="1"/>
    <col min="6157" max="6158" width="0" style="401" hidden="1" customWidth="1"/>
    <col min="6159" max="6166" width="4.42578125" style="401" customWidth="1"/>
    <col min="6167" max="6168" width="0" style="401" hidden="1" customWidth="1"/>
    <col min="6169" max="6170" width="4.42578125" style="401" customWidth="1"/>
    <col min="6171" max="6172" width="0" style="401" hidden="1" customWidth="1"/>
    <col min="6173" max="6176" width="4.42578125" style="401" customWidth="1"/>
    <col min="6177" max="6184" width="0" style="401" hidden="1" customWidth="1"/>
    <col min="6185" max="6186" width="4.42578125" style="401" customWidth="1"/>
    <col min="6187" max="6188" width="0" style="401" hidden="1" customWidth="1"/>
    <col min="6189" max="6192" width="5.42578125" style="401" customWidth="1"/>
    <col min="6193" max="6382" width="8.5703125" style="401"/>
    <col min="6383" max="6383" width="16" style="401" customWidth="1"/>
    <col min="6384" max="6384" width="8" style="401" customWidth="1"/>
    <col min="6385" max="6385" width="4.42578125" style="401" bestFit="1" customWidth="1"/>
    <col min="6386" max="6386" width="5.42578125" style="401" customWidth="1"/>
    <col min="6387" max="6392" width="4.42578125" style="401" customWidth="1"/>
    <col min="6393" max="6394" width="0" style="401" hidden="1" customWidth="1"/>
    <col min="6395" max="6396" width="4.42578125" style="401" customWidth="1"/>
    <col min="6397" max="6398" width="0" style="401" hidden="1" customWidth="1"/>
    <col min="6399" max="6402" width="4.42578125" style="401" customWidth="1"/>
    <col min="6403" max="6404" width="0" style="401" hidden="1" customWidth="1"/>
    <col min="6405" max="6412" width="4.42578125" style="401" customWidth="1"/>
    <col min="6413" max="6414" width="0" style="401" hidden="1" customWidth="1"/>
    <col min="6415" max="6422" width="4.42578125" style="401" customWidth="1"/>
    <col min="6423" max="6424" width="0" style="401" hidden="1" customWidth="1"/>
    <col min="6425" max="6426" width="4.42578125" style="401" customWidth="1"/>
    <col min="6427" max="6428" width="0" style="401" hidden="1" customWidth="1"/>
    <col min="6429" max="6432" width="4.42578125" style="401" customWidth="1"/>
    <col min="6433" max="6440" width="0" style="401" hidden="1" customWidth="1"/>
    <col min="6441" max="6442" width="4.42578125" style="401" customWidth="1"/>
    <col min="6443" max="6444" width="0" style="401" hidden="1" customWidth="1"/>
    <col min="6445" max="6448" width="5.42578125" style="401" customWidth="1"/>
    <col min="6449" max="6638" width="8.5703125" style="401"/>
    <col min="6639" max="6639" width="16" style="401" customWidth="1"/>
    <col min="6640" max="6640" width="8" style="401" customWidth="1"/>
    <col min="6641" max="6641" width="4.42578125" style="401" bestFit="1" customWidth="1"/>
    <col min="6642" max="6642" width="5.42578125" style="401" customWidth="1"/>
    <col min="6643" max="6648" width="4.42578125" style="401" customWidth="1"/>
    <col min="6649" max="6650" width="0" style="401" hidden="1" customWidth="1"/>
    <col min="6651" max="6652" width="4.42578125" style="401" customWidth="1"/>
    <col min="6653" max="6654" width="0" style="401" hidden="1" customWidth="1"/>
    <col min="6655" max="6658" width="4.42578125" style="401" customWidth="1"/>
    <col min="6659" max="6660" width="0" style="401" hidden="1" customWidth="1"/>
    <col min="6661" max="6668" width="4.42578125" style="401" customWidth="1"/>
    <col min="6669" max="6670" width="0" style="401" hidden="1" customWidth="1"/>
    <col min="6671" max="6678" width="4.42578125" style="401" customWidth="1"/>
    <col min="6679" max="6680" width="0" style="401" hidden="1" customWidth="1"/>
    <col min="6681" max="6682" width="4.42578125" style="401" customWidth="1"/>
    <col min="6683" max="6684" width="0" style="401" hidden="1" customWidth="1"/>
    <col min="6685" max="6688" width="4.42578125" style="401" customWidth="1"/>
    <col min="6689" max="6696" width="0" style="401" hidden="1" customWidth="1"/>
    <col min="6697" max="6698" width="4.42578125" style="401" customWidth="1"/>
    <col min="6699" max="6700" width="0" style="401" hidden="1" customWidth="1"/>
    <col min="6701" max="6704" width="5.42578125" style="401" customWidth="1"/>
    <col min="6705" max="6894" width="8.5703125" style="401"/>
    <col min="6895" max="6895" width="16" style="401" customWidth="1"/>
    <col min="6896" max="6896" width="8" style="401" customWidth="1"/>
    <col min="6897" max="6897" width="4.42578125" style="401" bestFit="1" customWidth="1"/>
    <col min="6898" max="6898" width="5.42578125" style="401" customWidth="1"/>
    <col min="6899" max="6904" width="4.42578125" style="401" customWidth="1"/>
    <col min="6905" max="6906" width="0" style="401" hidden="1" customWidth="1"/>
    <col min="6907" max="6908" width="4.42578125" style="401" customWidth="1"/>
    <col min="6909" max="6910" width="0" style="401" hidden="1" customWidth="1"/>
    <col min="6911" max="6914" width="4.42578125" style="401" customWidth="1"/>
    <col min="6915" max="6916" width="0" style="401" hidden="1" customWidth="1"/>
    <col min="6917" max="6924" width="4.42578125" style="401" customWidth="1"/>
    <col min="6925" max="6926" width="0" style="401" hidden="1" customWidth="1"/>
    <col min="6927" max="6934" width="4.42578125" style="401" customWidth="1"/>
    <col min="6935" max="6936" width="0" style="401" hidden="1" customWidth="1"/>
    <col min="6937" max="6938" width="4.42578125" style="401" customWidth="1"/>
    <col min="6939" max="6940" width="0" style="401" hidden="1" customWidth="1"/>
    <col min="6941" max="6944" width="4.42578125" style="401" customWidth="1"/>
    <col min="6945" max="6952" width="0" style="401" hidden="1" customWidth="1"/>
    <col min="6953" max="6954" width="4.42578125" style="401" customWidth="1"/>
    <col min="6955" max="6956" width="0" style="401" hidden="1" customWidth="1"/>
    <col min="6957" max="6960" width="5.42578125" style="401" customWidth="1"/>
    <col min="6961" max="7150" width="8.5703125" style="401"/>
    <col min="7151" max="7151" width="16" style="401" customWidth="1"/>
    <col min="7152" max="7152" width="8" style="401" customWidth="1"/>
    <col min="7153" max="7153" width="4.42578125" style="401" bestFit="1" customWidth="1"/>
    <col min="7154" max="7154" width="5.42578125" style="401" customWidth="1"/>
    <col min="7155" max="7160" width="4.42578125" style="401" customWidth="1"/>
    <col min="7161" max="7162" width="0" style="401" hidden="1" customWidth="1"/>
    <col min="7163" max="7164" width="4.42578125" style="401" customWidth="1"/>
    <col min="7165" max="7166" width="0" style="401" hidden="1" customWidth="1"/>
    <col min="7167" max="7170" width="4.42578125" style="401" customWidth="1"/>
    <col min="7171" max="7172" width="0" style="401" hidden="1" customWidth="1"/>
    <col min="7173" max="7180" width="4.42578125" style="401" customWidth="1"/>
    <col min="7181" max="7182" width="0" style="401" hidden="1" customWidth="1"/>
    <col min="7183" max="7190" width="4.42578125" style="401" customWidth="1"/>
    <col min="7191" max="7192" width="0" style="401" hidden="1" customWidth="1"/>
    <col min="7193" max="7194" width="4.42578125" style="401" customWidth="1"/>
    <col min="7195" max="7196" width="0" style="401" hidden="1" customWidth="1"/>
    <col min="7197" max="7200" width="4.42578125" style="401" customWidth="1"/>
    <col min="7201" max="7208" width="0" style="401" hidden="1" customWidth="1"/>
    <col min="7209" max="7210" width="4.42578125" style="401" customWidth="1"/>
    <col min="7211" max="7212" width="0" style="401" hidden="1" customWidth="1"/>
    <col min="7213" max="7216" width="5.42578125" style="401" customWidth="1"/>
    <col min="7217" max="7406" width="8.5703125" style="401"/>
    <col min="7407" max="7407" width="16" style="401" customWidth="1"/>
    <col min="7408" max="7408" width="8" style="401" customWidth="1"/>
    <col min="7409" max="7409" width="4.42578125" style="401" bestFit="1" customWidth="1"/>
    <col min="7410" max="7410" width="5.42578125" style="401" customWidth="1"/>
    <col min="7411" max="7416" width="4.42578125" style="401" customWidth="1"/>
    <col min="7417" max="7418" width="0" style="401" hidden="1" customWidth="1"/>
    <col min="7419" max="7420" width="4.42578125" style="401" customWidth="1"/>
    <col min="7421" max="7422" width="0" style="401" hidden="1" customWidth="1"/>
    <col min="7423" max="7426" width="4.42578125" style="401" customWidth="1"/>
    <col min="7427" max="7428" width="0" style="401" hidden="1" customWidth="1"/>
    <col min="7429" max="7436" width="4.42578125" style="401" customWidth="1"/>
    <col min="7437" max="7438" width="0" style="401" hidden="1" customWidth="1"/>
    <col min="7439" max="7446" width="4.42578125" style="401" customWidth="1"/>
    <col min="7447" max="7448" width="0" style="401" hidden="1" customWidth="1"/>
    <col min="7449" max="7450" width="4.42578125" style="401" customWidth="1"/>
    <col min="7451" max="7452" width="0" style="401" hidden="1" customWidth="1"/>
    <col min="7453" max="7456" width="4.42578125" style="401" customWidth="1"/>
    <col min="7457" max="7464" width="0" style="401" hidden="1" customWidth="1"/>
    <col min="7465" max="7466" width="4.42578125" style="401" customWidth="1"/>
    <col min="7467" max="7468" width="0" style="401" hidden="1" customWidth="1"/>
    <col min="7469" max="7472" width="5.42578125" style="401" customWidth="1"/>
    <col min="7473" max="7662" width="8.5703125" style="401"/>
    <col min="7663" max="7663" width="16" style="401" customWidth="1"/>
    <col min="7664" max="7664" width="8" style="401" customWidth="1"/>
    <col min="7665" max="7665" width="4.42578125" style="401" bestFit="1" customWidth="1"/>
    <col min="7666" max="7666" width="5.42578125" style="401" customWidth="1"/>
    <col min="7667" max="7672" width="4.42578125" style="401" customWidth="1"/>
    <col min="7673" max="7674" width="0" style="401" hidden="1" customWidth="1"/>
    <col min="7675" max="7676" width="4.42578125" style="401" customWidth="1"/>
    <col min="7677" max="7678" width="0" style="401" hidden="1" customWidth="1"/>
    <col min="7679" max="7682" width="4.42578125" style="401" customWidth="1"/>
    <col min="7683" max="7684" width="0" style="401" hidden="1" customWidth="1"/>
    <col min="7685" max="7692" width="4.42578125" style="401" customWidth="1"/>
    <col min="7693" max="7694" width="0" style="401" hidden="1" customWidth="1"/>
    <col min="7695" max="7702" width="4.42578125" style="401" customWidth="1"/>
    <col min="7703" max="7704" width="0" style="401" hidden="1" customWidth="1"/>
    <col min="7705" max="7706" width="4.42578125" style="401" customWidth="1"/>
    <col min="7707" max="7708" width="0" style="401" hidden="1" customWidth="1"/>
    <col min="7709" max="7712" width="4.42578125" style="401" customWidth="1"/>
    <col min="7713" max="7720" width="0" style="401" hidden="1" customWidth="1"/>
    <col min="7721" max="7722" width="4.42578125" style="401" customWidth="1"/>
    <col min="7723" max="7724" width="0" style="401" hidden="1" customWidth="1"/>
    <col min="7725" max="7728" width="5.42578125" style="401" customWidth="1"/>
    <col min="7729" max="7918" width="8.5703125" style="401"/>
    <col min="7919" max="7919" width="16" style="401" customWidth="1"/>
    <col min="7920" max="7920" width="8" style="401" customWidth="1"/>
    <col min="7921" max="7921" width="4.42578125" style="401" bestFit="1" customWidth="1"/>
    <col min="7922" max="7922" width="5.42578125" style="401" customWidth="1"/>
    <col min="7923" max="7928" width="4.42578125" style="401" customWidth="1"/>
    <col min="7929" max="7930" width="0" style="401" hidden="1" customWidth="1"/>
    <col min="7931" max="7932" width="4.42578125" style="401" customWidth="1"/>
    <col min="7933" max="7934" width="0" style="401" hidden="1" customWidth="1"/>
    <col min="7935" max="7938" width="4.42578125" style="401" customWidth="1"/>
    <col min="7939" max="7940" width="0" style="401" hidden="1" customWidth="1"/>
    <col min="7941" max="7948" width="4.42578125" style="401" customWidth="1"/>
    <col min="7949" max="7950" width="0" style="401" hidden="1" customWidth="1"/>
    <col min="7951" max="7958" width="4.42578125" style="401" customWidth="1"/>
    <col min="7959" max="7960" width="0" style="401" hidden="1" customWidth="1"/>
    <col min="7961" max="7962" width="4.42578125" style="401" customWidth="1"/>
    <col min="7963" max="7964" width="0" style="401" hidden="1" customWidth="1"/>
    <col min="7965" max="7968" width="4.42578125" style="401" customWidth="1"/>
    <col min="7969" max="7976" width="0" style="401" hidden="1" customWidth="1"/>
    <col min="7977" max="7978" width="4.42578125" style="401" customWidth="1"/>
    <col min="7979" max="7980" width="0" style="401" hidden="1" customWidth="1"/>
    <col min="7981" max="7984" width="5.42578125" style="401" customWidth="1"/>
    <col min="7985" max="8174" width="8.5703125" style="401"/>
    <col min="8175" max="8175" width="16" style="401" customWidth="1"/>
    <col min="8176" max="8176" width="8" style="401" customWidth="1"/>
    <col min="8177" max="8177" width="4.42578125" style="401" bestFit="1" customWidth="1"/>
    <col min="8178" max="8178" width="5.42578125" style="401" customWidth="1"/>
    <col min="8179" max="8184" width="4.42578125" style="401" customWidth="1"/>
    <col min="8185" max="8186" width="0" style="401" hidden="1" customWidth="1"/>
    <col min="8187" max="8188" width="4.42578125" style="401" customWidth="1"/>
    <col min="8189" max="8190" width="0" style="401" hidden="1" customWidth="1"/>
    <col min="8191" max="8194" width="4.42578125" style="401" customWidth="1"/>
    <col min="8195" max="8196" width="0" style="401" hidden="1" customWidth="1"/>
    <col min="8197" max="8204" width="4.42578125" style="401" customWidth="1"/>
    <col min="8205" max="8206" width="0" style="401" hidden="1" customWidth="1"/>
    <col min="8207" max="8214" width="4.42578125" style="401" customWidth="1"/>
    <col min="8215" max="8216" width="0" style="401" hidden="1" customWidth="1"/>
    <col min="8217" max="8218" width="4.42578125" style="401" customWidth="1"/>
    <col min="8219" max="8220" width="0" style="401" hidden="1" customWidth="1"/>
    <col min="8221" max="8224" width="4.42578125" style="401" customWidth="1"/>
    <col min="8225" max="8232" width="0" style="401" hidden="1" customWidth="1"/>
    <col min="8233" max="8234" width="4.42578125" style="401" customWidth="1"/>
    <col min="8235" max="8236" width="0" style="401" hidden="1" customWidth="1"/>
    <col min="8237" max="8240" width="5.42578125" style="401" customWidth="1"/>
    <col min="8241" max="8430" width="8.5703125" style="401"/>
    <col min="8431" max="8431" width="16" style="401" customWidth="1"/>
    <col min="8432" max="8432" width="8" style="401" customWidth="1"/>
    <col min="8433" max="8433" width="4.42578125" style="401" bestFit="1" customWidth="1"/>
    <col min="8434" max="8434" width="5.42578125" style="401" customWidth="1"/>
    <col min="8435" max="8440" width="4.42578125" style="401" customWidth="1"/>
    <col min="8441" max="8442" width="0" style="401" hidden="1" customWidth="1"/>
    <col min="8443" max="8444" width="4.42578125" style="401" customWidth="1"/>
    <col min="8445" max="8446" width="0" style="401" hidden="1" customWidth="1"/>
    <col min="8447" max="8450" width="4.42578125" style="401" customWidth="1"/>
    <col min="8451" max="8452" width="0" style="401" hidden="1" customWidth="1"/>
    <col min="8453" max="8460" width="4.42578125" style="401" customWidth="1"/>
    <col min="8461" max="8462" width="0" style="401" hidden="1" customWidth="1"/>
    <col min="8463" max="8470" width="4.42578125" style="401" customWidth="1"/>
    <col min="8471" max="8472" width="0" style="401" hidden="1" customWidth="1"/>
    <col min="8473" max="8474" width="4.42578125" style="401" customWidth="1"/>
    <col min="8475" max="8476" width="0" style="401" hidden="1" customWidth="1"/>
    <col min="8477" max="8480" width="4.42578125" style="401" customWidth="1"/>
    <col min="8481" max="8488" width="0" style="401" hidden="1" customWidth="1"/>
    <col min="8489" max="8490" width="4.42578125" style="401" customWidth="1"/>
    <col min="8491" max="8492" width="0" style="401" hidden="1" customWidth="1"/>
    <col min="8493" max="8496" width="5.42578125" style="401" customWidth="1"/>
    <col min="8497" max="8686" width="8.5703125" style="401"/>
    <col min="8687" max="8687" width="16" style="401" customWidth="1"/>
    <col min="8688" max="8688" width="8" style="401" customWidth="1"/>
    <col min="8689" max="8689" width="4.42578125" style="401" bestFit="1" customWidth="1"/>
    <col min="8690" max="8690" width="5.42578125" style="401" customWidth="1"/>
    <col min="8691" max="8696" width="4.42578125" style="401" customWidth="1"/>
    <col min="8697" max="8698" width="0" style="401" hidden="1" customWidth="1"/>
    <col min="8699" max="8700" width="4.42578125" style="401" customWidth="1"/>
    <col min="8701" max="8702" width="0" style="401" hidden="1" customWidth="1"/>
    <col min="8703" max="8706" width="4.42578125" style="401" customWidth="1"/>
    <col min="8707" max="8708" width="0" style="401" hidden="1" customWidth="1"/>
    <col min="8709" max="8716" width="4.42578125" style="401" customWidth="1"/>
    <col min="8717" max="8718" width="0" style="401" hidden="1" customWidth="1"/>
    <col min="8719" max="8726" width="4.42578125" style="401" customWidth="1"/>
    <col min="8727" max="8728" width="0" style="401" hidden="1" customWidth="1"/>
    <col min="8729" max="8730" width="4.42578125" style="401" customWidth="1"/>
    <col min="8731" max="8732" width="0" style="401" hidden="1" customWidth="1"/>
    <col min="8733" max="8736" width="4.42578125" style="401" customWidth="1"/>
    <col min="8737" max="8744" width="0" style="401" hidden="1" customWidth="1"/>
    <col min="8745" max="8746" width="4.42578125" style="401" customWidth="1"/>
    <col min="8747" max="8748" width="0" style="401" hidden="1" customWidth="1"/>
    <col min="8749" max="8752" width="5.42578125" style="401" customWidth="1"/>
    <col min="8753" max="8942" width="8.5703125" style="401"/>
    <col min="8943" max="8943" width="16" style="401" customWidth="1"/>
    <col min="8944" max="8944" width="8" style="401" customWidth="1"/>
    <col min="8945" max="8945" width="4.42578125" style="401" bestFit="1" customWidth="1"/>
    <col min="8946" max="8946" width="5.42578125" style="401" customWidth="1"/>
    <col min="8947" max="8952" width="4.42578125" style="401" customWidth="1"/>
    <col min="8953" max="8954" width="0" style="401" hidden="1" customWidth="1"/>
    <col min="8955" max="8956" width="4.42578125" style="401" customWidth="1"/>
    <col min="8957" max="8958" width="0" style="401" hidden="1" customWidth="1"/>
    <col min="8959" max="8962" width="4.42578125" style="401" customWidth="1"/>
    <col min="8963" max="8964" width="0" style="401" hidden="1" customWidth="1"/>
    <col min="8965" max="8972" width="4.42578125" style="401" customWidth="1"/>
    <col min="8973" max="8974" width="0" style="401" hidden="1" customWidth="1"/>
    <col min="8975" max="8982" width="4.42578125" style="401" customWidth="1"/>
    <col min="8983" max="8984" width="0" style="401" hidden="1" customWidth="1"/>
    <col min="8985" max="8986" width="4.42578125" style="401" customWidth="1"/>
    <col min="8987" max="8988" width="0" style="401" hidden="1" customWidth="1"/>
    <col min="8989" max="8992" width="4.42578125" style="401" customWidth="1"/>
    <col min="8993" max="9000" width="0" style="401" hidden="1" customWidth="1"/>
    <col min="9001" max="9002" width="4.42578125" style="401" customWidth="1"/>
    <col min="9003" max="9004" width="0" style="401" hidden="1" customWidth="1"/>
    <col min="9005" max="9008" width="5.42578125" style="401" customWidth="1"/>
    <col min="9009" max="9198" width="8.5703125" style="401"/>
    <col min="9199" max="9199" width="16" style="401" customWidth="1"/>
    <col min="9200" max="9200" width="8" style="401" customWidth="1"/>
    <col min="9201" max="9201" width="4.42578125" style="401" bestFit="1" customWidth="1"/>
    <col min="9202" max="9202" width="5.42578125" style="401" customWidth="1"/>
    <col min="9203" max="9208" width="4.42578125" style="401" customWidth="1"/>
    <col min="9209" max="9210" width="0" style="401" hidden="1" customWidth="1"/>
    <col min="9211" max="9212" width="4.42578125" style="401" customWidth="1"/>
    <col min="9213" max="9214" width="0" style="401" hidden="1" customWidth="1"/>
    <col min="9215" max="9218" width="4.42578125" style="401" customWidth="1"/>
    <col min="9219" max="9220" width="0" style="401" hidden="1" customWidth="1"/>
    <col min="9221" max="9228" width="4.42578125" style="401" customWidth="1"/>
    <col min="9229" max="9230" width="0" style="401" hidden="1" customWidth="1"/>
    <col min="9231" max="9238" width="4.42578125" style="401" customWidth="1"/>
    <col min="9239" max="9240" width="0" style="401" hidden="1" customWidth="1"/>
    <col min="9241" max="9242" width="4.42578125" style="401" customWidth="1"/>
    <col min="9243" max="9244" width="0" style="401" hidden="1" customWidth="1"/>
    <col min="9245" max="9248" width="4.42578125" style="401" customWidth="1"/>
    <col min="9249" max="9256" width="0" style="401" hidden="1" customWidth="1"/>
    <col min="9257" max="9258" width="4.42578125" style="401" customWidth="1"/>
    <col min="9259" max="9260" width="0" style="401" hidden="1" customWidth="1"/>
    <col min="9261" max="9264" width="5.42578125" style="401" customWidth="1"/>
    <col min="9265" max="9454" width="8.5703125" style="401"/>
    <col min="9455" max="9455" width="16" style="401" customWidth="1"/>
    <col min="9456" max="9456" width="8" style="401" customWidth="1"/>
    <col min="9457" max="9457" width="4.42578125" style="401" bestFit="1" customWidth="1"/>
    <col min="9458" max="9458" width="5.42578125" style="401" customWidth="1"/>
    <col min="9459" max="9464" width="4.42578125" style="401" customWidth="1"/>
    <col min="9465" max="9466" width="0" style="401" hidden="1" customWidth="1"/>
    <col min="9467" max="9468" width="4.42578125" style="401" customWidth="1"/>
    <col min="9469" max="9470" width="0" style="401" hidden="1" customWidth="1"/>
    <col min="9471" max="9474" width="4.42578125" style="401" customWidth="1"/>
    <col min="9475" max="9476" width="0" style="401" hidden="1" customWidth="1"/>
    <col min="9477" max="9484" width="4.42578125" style="401" customWidth="1"/>
    <col min="9485" max="9486" width="0" style="401" hidden="1" customWidth="1"/>
    <col min="9487" max="9494" width="4.42578125" style="401" customWidth="1"/>
    <col min="9495" max="9496" width="0" style="401" hidden="1" customWidth="1"/>
    <col min="9497" max="9498" width="4.42578125" style="401" customWidth="1"/>
    <col min="9499" max="9500" width="0" style="401" hidden="1" customWidth="1"/>
    <col min="9501" max="9504" width="4.42578125" style="401" customWidth="1"/>
    <col min="9505" max="9512" width="0" style="401" hidden="1" customWidth="1"/>
    <col min="9513" max="9514" width="4.42578125" style="401" customWidth="1"/>
    <col min="9515" max="9516" width="0" style="401" hidden="1" customWidth="1"/>
    <col min="9517" max="9520" width="5.42578125" style="401" customWidth="1"/>
    <col min="9521" max="9710" width="8.5703125" style="401"/>
    <col min="9711" max="9711" width="16" style="401" customWidth="1"/>
    <col min="9712" max="9712" width="8" style="401" customWidth="1"/>
    <col min="9713" max="9713" width="4.42578125" style="401" bestFit="1" customWidth="1"/>
    <col min="9714" max="9714" width="5.42578125" style="401" customWidth="1"/>
    <col min="9715" max="9720" width="4.42578125" style="401" customWidth="1"/>
    <col min="9721" max="9722" width="0" style="401" hidden="1" customWidth="1"/>
    <col min="9723" max="9724" width="4.42578125" style="401" customWidth="1"/>
    <col min="9725" max="9726" width="0" style="401" hidden="1" customWidth="1"/>
    <col min="9727" max="9730" width="4.42578125" style="401" customWidth="1"/>
    <col min="9731" max="9732" width="0" style="401" hidden="1" customWidth="1"/>
    <col min="9733" max="9740" width="4.42578125" style="401" customWidth="1"/>
    <col min="9741" max="9742" width="0" style="401" hidden="1" customWidth="1"/>
    <col min="9743" max="9750" width="4.42578125" style="401" customWidth="1"/>
    <col min="9751" max="9752" width="0" style="401" hidden="1" customWidth="1"/>
    <col min="9753" max="9754" width="4.42578125" style="401" customWidth="1"/>
    <col min="9755" max="9756" width="0" style="401" hidden="1" customWidth="1"/>
    <col min="9757" max="9760" width="4.42578125" style="401" customWidth="1"/>
    <col min="9761" max="9768" width="0" style="401" hidden="1" customWidth="1"/>
    <col min="9769" max="9770" width="4.42578125" style="401" customWidth="1"/>
    <col min="9771" max="9772" width="0" style="401" hidden="1" customWidth="1"/>
    <col min="9773" max="9776" width="5.42578125" style="401" customWidth="1"/>
    <col min="9777" max="9966" width="8.5703125" style="401"/>
    <col min="9967" max="9967" width="16" style="401" customWidth="1"/>
    <col min="9968" max="9968" width="8" style="401" customWidth="1"/>
    <col min="9969" max="9969" width="4.42578125" style="401" bestFit="1" customWidth="1"/>
    <col min="9970" max="9970" width="5.42578125" style="401" customWidth="1"/>
    <col min="9971" max="9976" width="4.42578125" style="401" customWidth="1"/>
    <col min="9977" max="9978" width="0" style="401" hidden="1" customWidth="1"/>
    <col min="9979" max="9980" width="4.42578125" style="401" customWidth="1"/>
    <col min="9981" max="9982" width="0" style="401" hidden="1" customWidth="1"/>
    <col min="9983" max="9986" width="4.42578125" style="401" customWidth="1"/>
    <col min="9987" max="9988" width="0" style="401" hidden="1" customWidth="1"/>
    <col min="9989" max="9996" width="4.42578125" style="401" customWidth="1"/>
    <col min="9997" max="9998" width="0" style="401" hidden="1" customWidth="1"/>
    <col min="9999" max="10006" width="4.42578125" style="401" customWidth="1"/>
    <col min="10007" max="10008" width="0" style="401" hidden="1" customWidth="1"/>
    <col min="10009" max="10010" width="4.42578125" style="401" customWidth="1"/>
    <col min="10011" max="10012" width="0" style="401" hidden="1" customWidth="1"/>
    <col min="10013" max="10016" width="4.42578125" style="401" customWidth="1"/>
    <col min="10017" max="10024" width="0" style="401" hidden="1" customWidth="1"/>
    <col min="10025" max="10026" width="4.42578125" style="401" customWidth="1"/>
    <col min="10027" max="10028" width="0" style="401" hidden="1" customWidth="1"/>
    <col min="10029" max="10032" width="5.42578125" style="401" customWidth="1"/>
    <col min="10033" max="10222" width="8.5703125" style="401"/>
    <col min="10223" max="10223" width="16" style="401" customWidth="1"/>
    <col min="10224" max="10224" width="8" style="401" customWidth="1"/>
    <col min="10225" max="10225" width="4.42578125" style="401" bestFit="1" customWidth="1"/>
    <col min="10226" max="10226" width="5.42578125" style="401" customWidth="1"/>
    <col min="10227" max="10232" width="4.42578125" style="401" customWidth="1"/>
    <col min="10233" max="10234" width="0" style="401" hidden="1" customWidth="1"/>
    <col min="10235" max="10236" width="4.42578125" style="401" customWidth="1"/>
    <col min="10237" max="10238" width="0" style="401" hidden="1" customWidth="1"/>
    <col min="10239" max="10242" width="4.42578125" style="401" customWidth="1"/>
    <col min="10243" max="10244" width="0" style="401" hidden="1" customWidth="1"/>
    <col min="10245" max="10252" width="4.42578125" style="401" customWidth="1"/>
    <col min="10253" max="10254" width="0" style="401" hidden="1" customWidth="1"/>
    <col min="10255" max="10262" width="4.42578125" style="401" customWidth="1"/>
    <col min="10263" max="10264" width="0" style="401" hidden="1" customWidth="1"/>
    <col min="10265" max="10266" width="4.42578125" style="401" customWidth="1"/>
    <col min="10267" max="10268" width="0" style="401" hidden="1" customWidth="1"/>
    <col min="10269" max="10272" width="4.42578125" style="401" customWidth="1"/>
    <col min="10273" max="10280" width="0" style="401" hidden="1" customWidth="1"/>
    <col min="10281" max="10282" width="4.42578125" style="401" customWidth="1"/>
    <col min="10283" max="10284" width="0" style="401" hidden="1" customWidth="1"/>
    <col min="10285" max="10288" width="5.42578125" style="401" customWidth="1"/>
    <col min="10289" max="10478" width="8.5703125" style="401"/>
    <col min="10479" max="10479" width="16" style="401" customWidth="1"/>
    <col min="10480" max="10480" width="8" style="401" customWidth="1"/>
    <col min="10481" max="10481" width="4.42578125" style="401" bestFit="1" customWidth="1"/>
    <col min="10482" max="10482" width="5.42578125" style="401" customWidth="1"/>
    <col min="10483" max="10488" width="4.42578125" style="401" customWidth="1"/>
    <col min="10489" max="10490" width="0" style="401" hidden="1" customWidth="1"/>
    <col min="10491" max="10492" width="4.42578125" style="401" customWidth="1"/>
    <col min="10493" max="10494" width="0" style="401" hidden="1" customWidth="1"/>
    <col min="10495" max="10498" width="4.42578125" style="401" customWidth="1"/>
    <col min="10499" max="10500" width="0" style="401" hidden="1" customWidth="1"/>
    <col min="10501" max="10508" width="4.42578125" style="401" customWidth="1"/>
    <col min="10509" max="10510" width="0" style="401" hidden="1" customWidth="1"/>
    <col min="10511" max="10518" width="4.42578125" style="401" customWidth="1"/>
    <col min="10519" max="10520" width="0" style="401" hidden="1" customWidth="1"/>
    <col min="10521" max="10522" width="4.42578125" style="401" customWidth="1"/>
    <col min="10523" max="10524" width="0" style="401" hidden="1" customWidth="1"/>
    <col min="10525" max="10528" width="4.42578125" style="401" customWidth="1"/>
    <col min="10529" max="10536" width="0" style="401" hidden="1" customWidth="1"/>
    <col min="10537" max="10538" width="4.42578125" style="401" customWidth="1"/>
    <col min="10539" max="10540" width="0" style="401" hidden="1" customWidth="1"/>
    <col min="10541" max="10544" width="5.42578125" style="401" customWidth="1"/>
    <col min="10545" max="10734" width="8.5703125" style="401"/>
    <col min="10735" max="10735" width="16" style="401" customWidth="1"/>
    <col min="10736" max="10736" width="8" style="401" customWidth="1"/>
    <col min="10737" max="10737" width="4.42578125" style="401" bestFit="1" customWidth="1"/>
    <col min="10738" max="10738" width="5.42578125" style="401" customWidth="1"/>
    <col min="10739" max="10744" width="4.42578125" style="401" customWidth="1"/>
    <col min="10745" max="10746" width="0" style="401" hidden="1" customWidth="1"/>
    <col min="10747" max="10748" width="4.42578125" style="401" customWidth="1"/>
    <col min="10749" max="10750" width="0" style="401" hidden="1" customWidth="1"/>
    <col min="10751" max="10754" width="4.42578125" style="401" customWidth="1"/>
    <col min="10755" max="10756" width="0" style="401" hidden="1" customWidth="1"/>
    <col min="10757" max="10764" width="4.42578125" style="401" customWidth="1"/>
    <col min="10765" max="10766" width="0" style="401" hidden="1" customWidth="1"/>
    <col min="10767" max="10774" width="4.42578125" style="401" customWidth="1"/>
    <col min="10775" max="10776" width="0" style="401" hidden="1" customWidth="1"/>
    <col min="10777" max="10778" width="4.42578125" style="401" customWidth="1"/>
    <col min="10779" max="10780" width="0" style="401" hidden="1" customWidth="1"/>
    <col min="10781" max="10784" width="4.42578125" style="401" customWidth="1"/>
    <col min="10785" max="10792" width="0" style="401" hidden="1" customWidth="1"/>
    <col min="10793" max="10794" width="4.42578125" style="401" customWidth="1"/>
    <col min="10795" max="10796" width="0" style="401" hidden="1" customWidth="1"/>
    <col min="10797" max="10800" width="5.42578125" style="401" customWidth="1"/>
    <col min="10801" max="10990" width="8.5703125" style="401"/>
    <col min="10991" max="10991" width="16" style="401" customWidth="1"/>
    <col min="10992" max="10992" width="8" style="401" customWidth="1"/>
    <col min="10993" max="10993" width="4.42578125" style="401" bestFit="1" customWidth="1"/>
    <col min="10994" max="10994" width="5.42578125" style="401" customWidth="1"/>
    <col min="10995" max="11000" width="4.42578125" style="401" customWidth="1"/>
    <col min="11001" max="11002" width="0" style="401" hidden="1" customWidth="1"/>
    <col min="11003" max="11004" width="4.42578125" style="401" customWidth="1"/>
    <col min="11005" max="11006" width="0" style="401" hidden="1" customWidth="1"/>
    <col min="11007" max="11010" width="4.42578125" style="401" customWidth="1"/>
    <col min="11011" max="11012" width="0" style="401" hidden="1" customWidth="1"/>
    <col min="11013" max="11020" width="4.42578125" style="401" customWidth="1"/>
    <col min="11021" max="11022" width="0" style="401" hidden="1" customWidth="1"/>
    <col min="11023" max="11030" width="4.42578125" style="401" customWidth="1"/>
    <col min="11031" max="11032" width="0" style="401" hidden="1" customWidth="1"/>
    <col min="11033" max="11034" width="4.42578125" style="401" customWidth="1"/>
    <col min="11035" max="11036" width="0" style="401" hidden="1" customWidth="1"/>
    <col min="11037" max="11040" width="4.42578125" style="401" customWidth="1"/>
    <col min="11041" max="11048" width="0" style="401" hidden="1" customWidth="1"/>
    <col min="11049" max="11050" width="4.42578125" style="401" customWidth="1"/>
    <col min="11051" max="11052" width="0" style="401" hidden="1" customWidth="1"/>
    <col min="11053" max="11056" width="5.42578125" style="401" customWidth="1"/>
    <col min="11057" max="11246" width="8.5703125" style="401"/>
    <col min="11247" max="11247" width="16" style="401" customWidth="1"/>
    <col min="11248" max="11248" width="8" style="401" customWidth="1"/>
    <col min="11249" max="11249" width="4.42578125" style="401" bestFit="1" customWidth="1"/>
    <col min="11250" max="11250" width="5.42578125" style="401" customWidth="1"/>
    <col min="11251" max="11256" width="4.42578125" style="401" customWidth="1"/>
    <col min="11257" max="11258" width="0" style="401" hidden="1" customWidth="1"/>
    <col min="11259" max="11260" width="4.42578125" style="401" customWidth="1"/>
    <col min="11261" max="11262" width="0" style="401" hidden="1" customWidth="1"/>
    <col min="11263" max="11266" width="4.42578125" style="401" customWidth="1"/>
    <col min="11267" max="11268" width="0" style="401" hidden="1" customWidth="1"/>
    <col min="11269" max="11276" width="4.42578125" style="401" customWidth="1"/>
    <col min="11277" max="11278" width="0" style="401" hidden="1" customWidth="1"/>
    <col min="11279" max="11286" width="4.42578125" style="401" customWidth="1"/>
    <col min="11287" max="11288" width="0" style="401" hidden="1" customWidth="1"/>
    <col min="11289" max="11290" width="4.42578125" style="401" customWidth="1"/>
    <col min="11291" max="11292" width="0" style="401" hidden="1" customWidth="1"/>
    <col min="11293" max="11296" width="4.42578125" style="401" customWidth="1"/>
    <col min="11297" max="11304" width="0" style="401" hidden="1" customWidth="1"/>
    <col min="11305" max="11306" width="4.42578125" style="401" customWidth="1"/>
    <col min="11307" max="11308" width="0" style="401" hidden="1" customWidth="1"/>
    <col min="11309" max="11312" width="5.42578125" style="401" customWidth="1"/>
    <col min="11313" max="11502" width="8.5703125" style="401"/>
    <col min="11503" max="11503" width="16" style="401" customWidth="1"/>
    <col min="11504" max="11504" width="8" style="401" customWidth="1"/>
    <col min="11505" max="11505" width="4.42578125" style="401" bestFit="1" customWidth="1"/>
    <col min="11506" max="11506" width="5.42578125" style="401" customWidth="1"/>
    <col min="11507" max="11512" width="4.42578125" style="401" customWidth="1"/>
    <col min="11513" max="11514" width="0" style="401" hidden="1" customWidth="1"/>
    <col min="11515" max="11516" width="4.42578125" style="401" customWidth="1"/>
    <col min="11517" max="11518" width="0" style="401" hidden="1" customWidth="1"/>
    <col min="11519" max="11522" width="4.42578125" style="401" customWidth="1"/>
    <col min="11523" max="11524" width="0" style="401" hidden="1" customWidth="1"/>
    <col min="11525" max="11532" width="4.42578125" style="401" customWidth="1"/>
    <col min="11533" max="11534" width="0" style="401" hidden="1" customWidth="1"/>
    <col min="11535" max="11542" width="4.42578125" style="401" customWidth="1"/>
    <col min="11543" max="11544" width="0" style="401" hidden="1" customWidth="1"/>
    <col min="11545" max="11546" width="4.42578125" style="401" customWidth="1"/>
    <col min="11547" max="11548" width="0" style="401" hidden="1" customWidth="1"/>
    <col min="11549" max="11552" width="4.42578125" style="401" customWidth="1"/>
    <col min="11553" max="11560" width="0" style="401" hidden="1" customWidth="1"/>
    <col min="11561" max="11562" width="4.42578125" style="401" customWidth="1"/>
    <col min="11563" max="11564" width="0" style="401" hidden="1" customWidth="1"/>
    <col min="11565" max="11568" width="5.42578125" style="401" customWidth="1"/>
    <col min="11569" max="11758" width="8.5703125" style="401"/>
    <col min="11759" max="11759" width="16" style="401" customWidth="1"/>
    <col min="11760" max="11760" width="8" style="401" customWidth="1"/>
    <col min="11761" max="11761" width="4.42578125" style="401" bestFit="1" customWidth="1"/>
    <col min="11762" max="11762" width="5.42578125" style="401" customWidth="1"/>
    <col min="11763" max="11768" width="4.42578125" style="401" customWidth="1"/>
    <col min="11769" max="11770" width="0" style="401" hidden="1" customWidth="1"/>
    <col min="11771" max="11772" width="4.42578125" style="401" customWidth="1"/>
    <col min="11773" max="11774" width="0" style="401" hidden="1" customWidth="1"/>
    <col min="11775" max="11778" width="4.42578125" style="401" customWidth="1"/>
    <col min="11779" max="11780" width="0" style="401" hidden="1" customWidth="1"/>
    <col min="11781" max="11788" width="4.42578125" style="401" customWidth="1"/>
    <col min="11789" max="11790" width="0" style="401" hidden="1" customWidth="1"/>
    <col min="11791" max="11798" width="4.42578125" style="401" customWidth="1"/>
    <col min="11799" max="11800" width="0" style="401" hidden="1" customWidth="1"/>
    <col min="11801" max="11802" width="4.42578125" style="401" customWidth="1"/>
    <col min="11803" max="11804" width="0" style="401" hidden="1" customWidth="1"/>
    <col min="11805" max="11808" width="4.42578125" style="401" customWidth="1"/>
    <col min="11809" max="11816" width="0" style="401" hidden="1" customWidth="1"/>
    <col min="11817" max="11818" width="4.42578125" style="401" customWidth="1"/>
    <col min="11819" max="11820" width="0" style="401" hidden="1" customWidth="1"/>
    <col min="11821" max="11824" width="5.42578125" style="401" customWidth="1"/>
    <col min="11825" max="12014" width="8.5703125" style="401"/>
    <col min="12015" max="12015" width="16" style="401" customWidth="1"/>
    <col min="12016" max="12016" width="8" style="401" customWidth="1"/>
    <col min="12017" max="12017" width="4.42578125" style="401" bestFit="1" customWidth="1"/>
    <col min="12018" max="12018" width="5.42578125" style="401" customWidth="1"/>
    <col min="12019" max="12024" width="4.42578125" style="401" customWidth="1"/>
    <col min="12025" max="12026" width="0" style="401" hidden="1" customWidth="1"/>
    <col min="12027" max="12028" width="4.42578125" style="401" customWidth="1"/>
    <col min="12029" max="12030" width="0" style="401" hidden="1" customWidth="1"/>
    <col min="12031" max="12034" width="4.42578125" style="401" customWidth="1"/>
    <col min="12035" max="12036" width="0" style="401" hidden="1" customWidth="1"/>
    <col min="12037" max="12044" width="4.42578125" style="401" customWidth="1"/>
    <col min="12045" max="12046" width="0" style="401" hidden="1" customWidth="1"/>
    <col min="12047" max="12054" width="4.42578125" style="401" customWidth="1"/>
    <col min="12055" max="12056" width="0" style="401" hidden="1" customWidth="1"/>
    <col min="12057" max="12058" width="4.42578125" style="401" customWidth="1"/>
    <col min="12059" max="12060" width="0" style="401" hidden="1" customWidth="1"/>
    <col min="12061" max="12064" width="4.42578125" style="401" customWidth="1"/>
    <col min="12065" max="12072" width="0" style="401" hidden="1" customWidth="1"/>
    <col min="12073" max="12074" width="4.42578125" style="401" customWidth="1"/>
    <col min="12075" max="12076" width="0" style="401" hidden="1" customWidth="1"/>
    <col min="12077" max="12080" width="5.42578125" style="401" customWidth="1"/>
    <col min="12081" max="12270" width="8.5703125" style="401"/>
    <col min="12271" max="12271" width="16" style="401" customWidth="1"/>
    <col min="12272" max="12272" width="8" style="401" customWidth="1"/>
    <col min="12273" max="12273" width="4.42578125" style="401" bestFit="1" customWidth="1"/>
    <col min="12274" max="12274" width="5.42578125" style="401" customWidth="1"/>
    <col min="12275" max="12280" width="4.42578125" style="401" customWidth="1"/>
    <col min="12281" max="12282" width="0" style="401" hidden="1" customWidth="1"/>
    <col min="12283" max="12284" width="4.42578125" style="401" customWidth="1"/>
    <col min="12285" max="12286" width="0" style="401" hidden="1" customWidth="1"/>
    <col min="12287" max="12290" width="4.42578125" style="401" customWidth="1"/>
    <col min="12291" max="12292" width="0" style="401" hidden="1" customWidth="1"/>
    <col min="12293" max="12300" width="4.42578125" style="401" customWidth="1"/>
    <col min="12301" max="12302" width="0" style="401" hidden="1" customWidth="1"/>
    <col min="12303" max="12310" width="4.42578125" style="401" customWidth="1"/>
    <col min="12311" max="12312" width="0" style="401" hidden="1" customWidth="1"/>
    <col min="12313" max="12314" width="4.42578125" style="401" customWidth="1"/>
    <col min="12315" max="12316" width="0" style="401" hidden="1" customWidth="1"/>
    <col min="12317" max="12320" width="4.42578125" style="401" customWidth="1"/>
    <col min="12321" max="12328" width="0" style="401" hidden="1" customWidth="1"/>
    <col min="12329" max="12330" width="4.42578125" style="401" customWidth="1"/>
    <col min="12331" max="12332" width="0" style="401" hidden="1" customWidth="1"/>
    <col min="12333" max="12336" width="5.42578125" style="401" customWidth="1"/>
    <col min="12337" max="12526" width="8.5703125" style="401"/>
    <col min="12527" max="12527" width="16" style="401" customWidth="1"/>
    <col min="12528" max="12528" width="8" style="401" customWidth="1"/>
    <col min="12529" max="12529" width="4.42578125" style="401" bestFit="1" customWidth="1"/>
    <col min="12530" max="12530" width="5.42578125" style="401" customWidth="1"/>
    <col min="12531" max="12536" width="4.42578125" style="401" customWidth="1"/>
    <col min="12537" max="12538" width="0" style="401" hidden="1" customWidth="1"/>
    <col min="12539" max="12540" width="4.42578125" style="401" customWidth="1"/>
    <col min="12541" max="12542" width="0" style="401" hidden="1" customWidth="1"/>
    <col min="12543" max="12546" width="4.42578125" style="401" customWidth="1"/>
    <col min="12547" max="12548" width="0" style="401" hidden="1" customWidth="1"/>
    <col min="12549" max="12556" width="4.42578125" style="401" customWidth="1"/>
    <col min="12557" max="12558" width="0" style="401" hidden="1" customWidth="1"/>
    <col min="12559" max="12566" width="4.42578125" style="401" customWidth="1"/>
    <col min="12567" max="12568" width="0" style="401" hidden="1" customWidth="1"/>
    <col min="12569" max="12570" width="4.42578125" style="401" customWidth="1"/>
    <col min="12571" max="12572" width="0" style="401" hidden="1" customWidth="1"/>
    <col min="12573" max="12576" width="4.42578125" style="401" customWidth="1"/>
    <col min="12577" max="12584" width="0" style="401" hidden="1" customWidth="1"/>
    <col min="12585" max="12586" width="4.42578125" style="401" customWidth="1"/>
    <col min="12587" max="12588" width="0" style="401" hidden="1" customWidth="1"/>
    <col min="12589" max="12592" width="5.42578125" style="401" customWidth="1"/>
    <col min="12593" max="12782" width="8.5703125" style="401"/>
    <col min="12783" max="12783" width="16" style="401" customWidth="1"/>
    <col min="12784" max="12784" width="8" style="401" customWidth="1"/>
    <col min="12785" max="12785" width="4.42578125" style="401" bestFit="1" customWidth="1"/>
    <col min="12786" max="12786" width="5.42578125" style="401" customWidth="1"/>
    <col min="12787" max="12792" width="4.42578125" style="401" customWidth="1"/>
    <col min="12793" max="12794" width="0" style="401" hidden="1" customWidth="1"/>
    <col min="12795" max="12796" width="4.42578125" style="401" customWidth="1"/>
    <col min="12797" max="12798" width="0" style="401" hidden="1" customWidth="1"/>
    <col min="12799" max="12802" width="4.42578125" style="401" customWidth="1"/>
    <col min="12803" max="12804" width="0" style="401" hidden="1" customWidth="1"/>
    <col min="12805" max="12812" width="4.42578125" style="401" customWidth="1"/>
    <col min="12813" max="12814" width="0" style="401" hidden="1" customWidth="1"/>
    <col min="12815" max="12822" width="4.42578125" style="401" customWidth="1"/>
    <col min="12823" max="12824" width="0" style="401" hidden="1" customWidth="1"/>
    <col min="12825" max="12826" width="4.42578125" style="401" customWidth="1"/>
    <col min="12827" max="12828" width="0" style="401" hidden="1" customWidth="1"/>
    <col min="12829" max="12832" width="4.42578125" style="401" customWidth="1"/>
    <col min="12833" max="12840" width="0" style="401" hidden="1" customWidth="1"/>
    <col min="12841" max="12842" width="4.42578125" style="401" customWidth="1"/>
    <col min="12843" max="12844" width="0" style="401" hidden="1" customWidth="1"/>
    <col min="12845" max="12848" width="5.42578125" style="401" customWidth="1"/>
    <col min="12849" max="13038" width="8.5703125" style="401"/>
    <col min="13039" max="13039" width="16" style="401" customWidth="1"/>
    <col min="13040" max="13040" width="8" style="401" customWidth="1"/>
    <col min="13041" max="13041" width="4.42578125" style="401" bestFit="1" customWidth="1"/>
    <col min="13042" max="13042" width="5.42578125" style="401" customWidth="1"/>
    <col min="13043" max="13048" width="4.42578125" style="401" customWidth="1"/>
    <col min="13049" max="13050" width="0" style="401" hidden="1" customWidth="1"/>
    <col min="13051" max="13052" width="4.42578125" style="401" customWidth="1"/>
    <col min="13053" max="13054" width="0" style="401" hidden="1" customWidth="1"/>
    <col min="13055" max="13058" width="4.42578125" style="401" customWidth="1"/>
    <col min="13059" max="13060" width="0" style="401" hidden="1" customWidth="1"/>
    <col min="13061" max="13068" width="4.42578125" style="401" customWidth="1"/>
    <col min="13069" max="13070" width="0" style="401" hidden="1" customWidth="1"/>
    <col min="13071" max="13078" width="4.42578125" style="401" customWidth="1"/>
    <col min="13079" max="13080" width="0" style="401" hidden="1" customWidth="1"/>
    <col min="13081" max="13082" width="4.42578125" style="401" customWidth="1"/>
    <col min="13083" max="13084" width="0" style="401" hidden="1" customWidth="1"/>
    <col min="13085" max="13088" width="4.42578125" style="401" customWidth="1"/>
    <col min="13089" max="13096" width="0" style="401" hidden="1" customWidth="1"/>
    <col min="13097" max="13098" width="4.42578125" style="401" customWidth="1"/>
    <col min="13099" max="13100" width="0" style="401" hidden="1" customWidth="1"/>
    <col min="13101" max="13104" width="5.42578125" style="401" customWidth="1"/>
    <col min="13105" max="13294" width="8.5703125" style="401"/>
    <col min="13295" max="13295" width="16" style="401" customWidth="1"/>
    <col min="13296" max="13296" width="8" style="401" customWidth="1"/>
    <col min="13297" max="13297" width="4.42578125" style="401" bestFit="1" customWidth="1"/>
    <col min="13298" max="13298" width="5.42578125" style="401" customWidth="1"/>
    <col min="13299" max="13304" width="4.42578125" style="401" customWidth="1"/>
    <col min="13305" max="13306" width="0" style="401" hidden="1" customWidth="1"/>
    <col min="13307" max="13308" width="4.42578125" style="401" customWidth="1"/>
    <col min="13309" max="13310" width="0" style="401" hidden="1" customWidth="1"/>
    <col min="13311" max="13314" width="4.42578125" style="401" customWidth="1"/>
    <col min="13315" max="13316" width="0" style="401" hidden="1" customWidth="1"/>
    <col min="13317" max="13324" width="4.42578125" style="401" customWidth="1"/>
    <col min="13325" max="13326" width="0" style="401" hidden="1" customWidth="1"/>
    <col min="13327" max="13334" width="4.42578125" style="401" customWidth="1"/>
    <col min="13335" max="13336" width="0" style="401" hidden="1" customWidth="1"/>
    <col min="13337" max="13338" width="4.42578125" style="401" customWidth="1"/>
    <col min="13339" max="13340" width="0" style="401" hidden="1" customWidth="1"/>
    <col min="13341" max="13344" width="4.42578125" style="401" customWidth="1"/>
    <col min="13345" max="13352" width="0" style="401" hidden="1" customWidth="1"/>
    <col min="13353" max="13354" width="4.42578125" style="401" customWidth="1"/>
    <col min="13355" max="13356" width="0" style="401" hidden="1" customWidth="1"/>
    <col min="13357" max="13360" width="5.42578125" style="401" customWidth="1"/>
    <col min="13361" max="13550" width="8.5703125" style="401"/>
    <col min="13551" max="13551" width="16" style="401" customWidth="1"/>
    <col min="13552" max="13552" width="8" style="401" customWidth="1"/>
    <col min="13553" max="13553" width="4.42578125" style="401" bestFit="1" customWidth="1"/>
    <col min="13554" max="13554" width="5.42578125" style="401" customWidth="1"/>
    <col min="13555" max="13560" width="4.42578125" style="401" customWidth="1"/>
    <col min="13561" max="13562" width="0" style="401" hidden="1" customWidth="1"/>
    <col min="13563" max="13564" width="4.42578125" style="401" customWidth="1"/>
    <col min="13565" max="13566" width="0" style="401" hidden="1" customWidth="1"/>
    <col min="13567" max="13570" width="4.42578125" style="401" customWidth="1"/>
    <col min="13571" max="13572" width="0" style="401" hidden="1" customWidth="1"/>
    <col min="13573" max="13580" width="4.42578125" style="401" customWidth="1"/>
    <col min="13581" max="13582" width="0" style="401" hidden="1" customWidth="1"/>
    <col min="13583" max="13590" width="4.42578125" style="401" customWidth="1"/>
    <col min="13591" max="13592" width="0" style="401" hidden="1" customWidth="1"/>
    <col min="13593" max="13594" width="4.42578125" style="401" customWidth="1"/>
    <col min="13595" max="13596" width="0" style="401" hidden="1" customWidth="1"/>
    <col min="13597" max="13600" width="4.42578125" style="401" customWidth="1"/>
    <col min="13601" max="13608" width="0" style="401" hidden="1" customWidth="1"/>
    <col min="13609" max="13610" width="4.42578125" style="401" customWidth="1"/>
    <col min="13611" max="13612" width="0" style="401" hidden="1" customWidth="1"/>
    <col min="13613" max="13616" width="5.42578125" style="401" customWidth="1"/>
    <col min="13617" max="13806" width="8.5703125" style="401"/>
    <col min="13807" max="13807" width="16" style="401" customWidth="1"/>
    <col min="13808" max="13808" width="8" style="401" customWidth="1"/>
    <col min="13809" max="13809" width="4.42578125" style="401" bestFit="1" customWidth="1"/>
    <col min="13810" max="13810" width="5.42578125" style="401" customWidth="1"/>
    <col min="13811" max="13816" width="4.42578125" style="401" customWidth="1"/>
    <col min="13817" max="13818" width="0" style="401" hidden="1" customWidth="1"/>
    <col min="13819" max="13820" width="4.42578125" style="401" customWidth="1"/>
    <col min="13821" max="13822" width="0" style="401" hidden="1" customWidth="1"/>
    <col min="13823" max="13826" width="4.42578125" style="401" customWidth="1"/>
    <col min="13827" max="13828" width="0" style="401" hidden="1" customWidth="1"/>
    <col min="13829" max="13836" width="4.42578125" style="401" customWidth="1"/>
    <col min="13837" max="13838" width="0" style="401" hidden="1" customWidth="1"/>
    <col min="13839" max="13846" width="4.42578125" style="401" customWidth="1"/>
    <col min="13847" max="13848" width="0" style="401" hidden="1" customWidth="1"/>
    <col min="13849" max="13850" width="4.42578125" style="401" customWidth="1"/>
    <col min="13851" max="13852" width="0" style="401" hidden="1" customWidth="1"/>
    <col min="13853" max="13856" width="4.42578125" style="401" customWidth="1"/>
    <col min="13857" max="13864" width="0" style="401" hidden="1" customWidth="1"/>
    <col min="13865" max="13866" width="4.42578125" style="401" customWidth="1"/>
    <col min="13867" max="13868" width="0" style="401" hidden="1" customWidth="1"/>
    <col min="13869" max="13872" width="5.42578125" style="401" customWidth="1"/>
    <col min="13873" max="14062" width="8.5703125" style="401"/>
    <col min="14063" max="14063" width="16" style="401" customWidth="1"/>
    <col min="14064" max="14064" width="8" style="401" customWidth="1"/>
    <col min="14065" max="14065" width="4.42578125" style="401" bestFit="1" customWidth="1"/>
    <col min="14066" max="14066" width="5.42578125" style="401" customWidth="1"/>
    <col min="14067" max="14072" width="4.42578125" style="401" customWidth="1"/>
    <col min="14073" max="14074" width="0" style="401" hidden="1" customWidth="1"/>
    <col min="14075" max="14076" width="4.42578125" style="401" customWidth="1"/>
    <col min="14077" max="14078" width="0" style="401" hidden="1" customWidth="1"/>
    <col min="14079" max="14082" width="4.42578125" style="401" customWidth="1"/>
    <col min="14083" max="14084" width="0" style="401" hidden="1" customWidth="1"/>
    <col min="14085" max="14092" width="4.42578125" style="401" customWidth="1"/>
    <col min="14093" max="14094" width="0" style="401" hidden="1" customWidth="1"/>
    <col min="14095" max="14102" width="4.42578125" style="401" customWidth="1"/>
    <col min="14103" max="14104" width="0" style="401" hidden="1" customWidth="1"/>
    <col min="14105" max="14106" width="4.42578125" style="401" customWidth="1"/>
    <col min="14107" max="14108" width="0" style="401" hidden="1" customWidth="1"/>
    <col min="14109" max="14112" width="4.42578125" style="401" customWidth="1"/>
    <col min="14113" max="14120" width="0" style="401" hidden="1" customWidth="1"/>
    <col min="14121" max="14122" width="4.42578125" style="401" customWidth="1"/>
    <col min="14123" max="14124" width="0" style="401" hidden="1" customWidth="1"/>
    <col min="14125" max="14128" width="5.42578125" style="401" customWidth="1"/>
    <col min="14129" max="14318" width="8.5703125" style="401"/>
    <col min="14319" max="14319" width="16" style="401" customWidth="1"/>
    <col min="14320" max="14320" width="8" style="401" customWidth="1"/>
    <col min="14321" max="14321" width="4.42578125" style="401" bestFit="1" customWidth="1"/>
    <col min="14322" max="14322" width="5.42578125" style="401" customWidth="1"/>
    <col min="14323" max="14328" width="4.42578125" style="401" customWidth="1"/>
    <col min="14329" max="14330" width="0" style="401" hidden="1" customWidth="1"/>
    <col min="14331" max="14332" width="4.42578125" style="401" customWidth="1"/>
    <col min="14333" max="14334" width="0" style="401" hidden="1" customWidth="1"/>
    <col min="14335" max="14338" width="4.42578125" style="401" customWidth="1"/>
    <col min="14339" max="14340" width="0" style="401" hidden="1" customWidth="1"/>
    <col min="14341" max="14348" width="4.42578125" style="401" customWidth="1"/>
    <col min="14349" max="14350" width="0" style="401" hidden="1" customWidth="1"/>
    <col min="14351" max="14358" width="4.42578125" style="401" customWidth="1"/>
    <col min="14359" max="14360" width="0" style="401" hidden="1" customWidth="1"/>
    <col min="14361" max="14362" width="4.42578125" style="401" customWidth="1"/>
    <col min="14363" max="14364" width="0" style="401" hidden="1" customWidth="1"/>
    <col min="14365" max="14368" width="4.42578125" style="401" customWidth="1"/>
    <col min="14369" max="14376" width="0" style="401" hidden="1" customWidth="1"/>
    <col min="14377" max="14378" width="4.42578125" style="401" customWidth="1"/>
    <col min="14379" max="14380" width="0" style="401" hidden="1" customWidth="1"/>
    <col min="14381" max="14384" width="5.42578125" style="401" customWidth="1"/>
    <col min="14385" max="14574" width="8.5703125" style="401"/>
    <col min="14575" max="14575" width="16" style="401" customWidth="1"/>
    <col min="14576" max="14576" width="8" style="401" customWidth="1"/>
    <col min="14577" max="14577" width="4.42578125" style="401" bestFit="1" customWidth="1"/>
    <col min="14578" max="14578" width="5.42578125" style="401" customWidth="1"/>
    <col min="14579" max="14584" width="4.42578125" style="401" customWidth="1"/>
    <col min="14585" max="14586" width="0" style="401" hidden="1" customWidth="1"/>
    <col min="14587" max="14588" width="4.42578125" style="401" customWidth="1"/>
    <col min="14589" max="14590" width="0" style="401" hidden="1" customWidth="1"/>
    <col min="14591" max="14594" width="4.42578125" style="401" customWidth="1"/>
    <col min="14595" max="14596" width="0" style="401" hidden="1" customWidth="1"/>
    <col min="14597" max="14604" width="4.42578125" style="401" customWidth="1"/>
    <col min="14605" max="14606" width="0" style="401" hidden="1" customWidth="1"/>
    <col min="14607" max="14614" width="4.42578125" style="401" customWidth="1"/>
    <col min="14615" max="14616" width="0" style="401" hidden="1" customWidth="1"/>
    <col min="14617" max="14618" width="4.42578125" style="401" customWidth="1"/>
    <col min="14619" max="14620" width="0" style="401" hidden="1" customWidth="1"/>
    <col min="14621" max="14624" width="4.42578125" style="401" customWidth="1"/>
    <col min="14625" max="14632" width="0" style="401" hidden="1" customWidth="1"/>
    <col min="14633" max="14634" width="4.42578125" style="401" customWidth="1"/>
    <col min="14635" max="14636" width="0" style="401" hidden="1" customWidth="1"/>
    <col min="14637" max="14640" width="5.42578125" style="401" customWidth="1"/>
    <col min="14641" max="14830" width="8.5703125" style="401"/>
    <col min="14831" max="14831" width="16" style="401" customWidth="1"/>
    <col min="14832" max="14832" width="8" style="401" customWidth="1"/>
    <col min="14833" max="14833" width="4.42578125" style="401" bestFit="1" customWidth="1"/>
    <col min="14834" max="14834" width="5.42578125" style="401" customWidth="1"/>
    <col min="14835" max="14840" width="4.42578125" style="401" customWidth="1"/>
    <col min="14841" max="14842" width="0" style="401" hidden="1" customWidth="1"/>
    <col min="14843" max="14844" width="4.42578125" style="401" customWidth="1"/>
    <col min="14845" max="14846" width="0" style="401" hidden="1" customWidth="1"/>
    <col min="14847" max="14850" width="4.42578125" style="401" customWidth="1"/>
    <col min="14851" max="14852" width="0" style="401" hidden="1" customWidth="1"/>
    <col min="14853" max="14860" width="4.42578125" style="401" customWidth="1"/>
    <col min="14861" max="14862" width="0" style="401" hidden="1" customWidth="1"/>
    <col min="14863" max="14870" width="4.42578125" style="401" customWidth="1"/>
    <col min="14871" max="14872" width="0" style="401" hidden="1" customWidth="1"/>
    <col min="14873" max="14874" width="4.42578125" style="401" customWidth="1"/>
    <col min="14875" max="14876" width="0" style="401" hidden="1" customWidth="1"/>
    <col min="14877" max="14880" width="4.42578125" style="401" customWidth="1"/>
    <col min="14881" max="14888" width="0" style="401" hidden="1" customWidth="1"/>
    <col min="14889" max="14890" width="4.42578125" style="401" customWidth="1"/>
    <col min="14891" max="14892" width="0" style="401" hidden="1" customWidth="1"/>
    <col min="14893" max="14896" width="5.42578125" style="401" customWidth="1"/>
    <col min="14897" max="15086" width="8.5703125" style="401"/>
    <col min="15087" max="15087" width="16" style="401" customWidth="1"/>
    <col min="15088" max="15088" width="8" style="401" customWidth="1"/>
    <col min="15089" max="15089" width="4.42578125" style="401" bestFit="1" customWidth="1"/>
    <col min="15090" max="15090" width="5.42578125" style="401" customWidth="1"/>
    <col min="15091" max="15096" width="4.42578125" style="401" customWidth="1"/>
    <col min="15097" max="15098" width="0" style="401" hidden="1" customWidth="1"/>
    <col min="15099" max="15100" width="4.42578125" style="401" customWidth="1"/>
    <col min="15101" max="15102" width="0" style="401" hidden="1" customWidth="1"/>
    <col min="15103" max="15106" width="4.42578125" style="401" customWidth="1"/>
    <col min="15107" max="15108" width="0" style="401" hidden="1" customWidth="1"/>
    <col min="15109" max="15116" width="4.42578125" style="401" customWidth="1"/>
    <col min="15117" max="15118" width="0" style="401" hidden="1" customWidth="1"/>
    <col min="15119" max="15126" width="4.42578125" style="401" customWidth="1"/>
    <col min="15127" max="15128" width="0" style="401" hidden="1" customWidth="1"/>
    <col min="15129" max="15130" width="4.42578125" style="401" customWidth="1"/>
    <col min="15131" max="15132" width="0" style="401" hidden="1" customWidth="1"/>
    <col min="15133" max="15136" width="4.42578125" style="401" customWidth="1"/>
    <col min="15137" max="15144" width="0" style="401" hidden="1" customWidth="1"/>
    <col min="15145" max="15146" width="4.42578125" style="401" customWidth="1"/>
    <col min="15147" max="15148" width="0" style="401" hidden="1" customWidth="1"/>
    <col min="15149" max="15152" width="5.42578125" style="401" customWidth="1"/>
    <col min="15153" max="15342" width="8.5703125" style="401"/>
    <col min="15343" max="15343" width="16" style="401" customWidth="1"/>
    <col min="15344" max="15344" width="8" style="401" customWidth="1"/>
    <col min="15345" max="15345" width="4.42578125" style="401" bestFit="1" customWidth="1"/>
    <col min="15346" max="15346" width="5.42578125" style="401" customWidth="1"/>
    <col min="15347" max="15352" width="4.42578125" style="401" customWidth="1"/>
    <col min="15353" max="15354" width="0" style="401" hidden="1" customWidth="1"/>
    <col min="15355" max="15356" width="4.42578125" style="401" customWidth="1"/>
    <col min="15357" max="15358" width="0" style="401" hidden="1" customWidth="1"/>
    <col min="15359" max="15362" width="4.42578125" style="401" customWidth="1"/>
    <col min="15363" max="15364" width="0" style="401" hidden="1" customWidth="1"/>
    <col min="15365" max="15372" width="4.42578125" style="401" customWidth="1"/>
    <col min="15373" max="15374" width="0" style="401" hidden="1" customWidth="1"/>
    <col min="15375" max="15382" width="4.42578125" style="401" customWidth="1"/>
    <col min="15383" max="15384" width="0" style="401" hidden="1" customWidth="1"/>
    <col min="15385" max="15386" width="4.42578125" style="401" customWidth="1"/>
    <col min="15387" max="15388" width="0" style="401" hidden="1" customWidth="1"/>
    <col min="15389" max="15392" width="4.42578125" style="401" customWidth="1"/>
    <col min="15393" max="15400" width="0" style="401" hidden="1" customWidth="1"/>
    <col min="15401" max="15402" width="4.42578125" style="401" customWidth="1"/>
    <col min="15403" max="15404" width="0" style="401" hidden="1" customWidth="1"/>
    <col min="15405" max="15408" width="5.42578125" style="401" customWidth="1"/>
    <col min="15409" max="15598" width="8.5703125" style="401"/>
    <col min="15599" max="15599" width="16" style="401" customWidth="1"/>
    <col min="15600" max="15600" width="8" style="401" customWidth="1"/>
    <col min="15601" max="15601" width="4.42578125" style="401" bestFit="1" customWidth="1"/>
    <col min="15602" max="15602" width="5.42578125" style="401" customWidth="1"/>
    <col min="15603" max="15608" width="4.42578125" style="401" customWidth="1"/>
    <col min="15609" max="15610" width="0" style="401" hidden="1" customWidth="1"/>
    <col min="15611" max="15612" width="4.42578125" style="401" customWidth="1"/>
    <col min="15613" max="15614" width="0" style="401" hidden="1" customWidth="1"/>
    <col min="15615" max="15618" width="4.42578125" style="401" customWidth="1"/>
    <col min="15619" max="15620" width="0" style="401" hidden="1" customWidth="1"/>
    <col min="15621" max="15628" width="4.42578125" style="401" customWidth="1"/>
    <col min="15629" max="15630" width="0" style="401" hidden="1" customWidth="1"/>
    <col min="15631" max="15638" width="4.42578125" style="401" customWidth="1"/>
    <col min="15639" max="15640" width="0" style="401" hidden="1" customWidth="1"/>
    <col min="15641" max="15642" width="4.42578125" style="401" customWidth="1"/>
    <col min="15643" max="15644" width="0" style="401" hidden="1" customWidth="1"/>
    <col min="15645" max="15648" width="4.42578125" style="401" customWidth="1"/>
    <col min="15649" max="15656" width="0" style="401" hidden="1" customWidth="1"/>
    <col min="15657" max="15658" width="4.42578125" style="401" customWidth="1"/>
    <col min="15659" max="15660" width="0" style="401" hidden="1" customWidth="1"/>
    <col min="15661" max="15664" width="5.42578125" style="401" customWidth="1"/>
    <col min="15665" max="15854" width="8.5703125" style="401"/>
    <col min="15855" max="15855" width="16" style="401" customWidth="1"/>
    <col min="15856" max="15856" width="8" style="401" customWidth="1"/>
    <col min="15857" max="15857" width="4.42578125" style="401" bestFit="1" customWidth="1"/>
    <col min="15858" max="15858" width="5.42578125" style="401" customWidth="1"/>
    <col min="15859" max="15864" width="4.42578125" style="401" customWidth="1"/>
    <col min="15865" max="15866" width="0" style="401" hidden="1" customWidth="1"/>
    <col min="15867" max="15868" width="4.42578125" style="401" customWidth="1"/>
    <col min="15869" max="15870" width="0" style="401" hidden="1" customWidth="1"/>
    <col min="15871" max="15874" width="4.42578125" style="401" customWidth="1"/>
    <col min="15875" max="15876" width="0" style="401" hidden="1" customWidth="1"/>
    <col min="15877" max="15884" width="4.42578125" style="401" customWidth="1"/>
    <col min="15885" max="15886" width="0" style="401" hidden="1" customWidth="1"/>
    <col min="15887" max="15894" width="4.42578125" style="401" customWidth="1"/>
    <col min="15895" max="15896" width="0" style="401" hidden="1" customWidth="1"/>
    <col min="15897" max="15898" width="4.42578125" style="401" customWidth="1"/>
    <col min="15899" max="15900" width="0" style="401" hidden="1" customWidth="1"/>
    <col min="15901" max="15904" width="4.42578125" style="401" customWidth="1"/>
    <col min="15905" max="15912" width="0" style="401" hidden="1" customWidth="1"/>
    <col min="15913" max="15914" width="4.42578125" style="401" customWidth="1"/>
    <col min="15915" max="15916" width="0" style="401" hidden="1" customWidth="1"/>
    <col min="15917" max="15920" width="5.42578125" style="401" customWidth="1"/>
    <col min="15921" max="16110" width="8.5703125" style="401"/>
    <col min="16111" max="16111" width="16" style="401" customWidth="1"/>
    <col min="16112" max="16112" width="8" style="401" customWidth="1"/>
    <col min="16113" max="16113" width="4.42578125" style="401" bestFit="1" customWidth="1"/>
    <col min="16114" max="16114" width="5.42578125" style="401" customWidth="1"/>
    <col min="16115" max="16120" width="4.42578125" style="401" customWidth="1"/>
    <col min="16121" max="16122" width="0" style="401" hidden="1" customWidth="1"/>
    <col min="16123" max="16124" width="4.42578125" style="401" customWidth="1"/>
    <col min="16125" max="16126" width="0" style="401" hidden="1" customWidth="1"/>
    <col min="16127" max="16130" width="4.42578125" style="401" customWidth="1"/>
    <col min="16131" max="16132" width="0" style="401" hidden="1" customWidth="1"/>
    <col min="16133" max="16140" width="4.42578125" style="401" customWidth="1"/>
    <col min="16141" max="16142" width="0" style="401" hidden="1" customWidth="1"/>
    <col min="16143" max="16150" width="4.42578125" style="401" customWidth="1"/>
    <col min="16151" max="16152" width="0" style="401" hidden="1" customWidth="1"/>
    <col min="16153" max="16154" width="4.42578125" style="401" customWidth="1"/>
    <col min="16155" max="16156" width="0" style="401" hidden="1" customWidth="1"/>
    <col min="16157" max="16160" width="4.42578125" style="401" customWidth="1"/>
    <col min="16161" max="16168" width="0" style="401" hidden="1" customWidth="1"/>
    <col min="16169" max="16170" width="4.42578125" style="401" customWidth="1"/>
    <col min="16171" max="16172" width="0" style="401" hidden="1" customWidth="1"/>
    <col min="16173" max="16176" width="5.42578125" style="401" customWidth="1"/>
    <col min="16177" max="16384" width="8.5703125" style="401"/>
  </cols>
  <sheetData>
    <row r="1" spans="1:67" s="339" customFormat="1" ht="12.6" customHeight="1">
      <c r="A1" s="223" t="s">
        <v>120</v>
      </c>
      <c r="C1" s="340"/>
      <c r="D1" s="340"/>
      <c r="Y1" s="180"/>
      <c r="AV1" s="319" t="s">
        <v>1</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2</v>
      </c>
      <c r="C2" s="475" t="s">
        <v>3</v>
      </c>
      <c r="D2" s="476"/>
      <c r="E2" s="473" t="s">
        <v>4</v>
      </c>
      <c r="F2" s="474"/>
      <c r="G2" s="473" t="s">
        <v>5</v>
      </c>
      <c r="H2" s="474"/>
      <c r="I2" s="473" t="s">
        <v>6</v>
      </c>
      <c r="J2" s="474"/>
      <c r="K2" s="473" t="s">
        <v>7</v>
      </c>
      <c r="L2" s="474"/>
      <c r="M2" s="473" t="s">
        <v>8</v>
      </c>
      <c r="N2" s="474"/>
      <c r="O2" s="473" t="s">
        <v>9</v>
      </c>
      <c r="P2" s="474"/>
      <c r="Q2" s="473" t="s">
        <v>121</v>
      </c>
      <c r="R2" s="474"/>
      <c r="S2" s="480" t="s">
        <v>574</v>
      </c>
      <c r="T2" s="474"/>
      <c r="U2" s="473" t="s">
        <v>10</v>
      </c>
      <c r="V2" s="474"/>
      <c r="W2" s="473" t="s">
        <v>11</v>
      </c>
      <c r="X2" s="474"/>
      <c r="Y2" s="473" t="s">
        <v>12</v>
      </c>
      <c r="Z2" s="474"/>
      <c r="AA2" s="473" t="s">
        <v>122</v>
      </c>
      <c r="AB2" s="474"/>
      <c r="AC2" s="473" t="s">
        <v>14</v>
      </c>
      <c r="AD2" s="474"/>
      <c r="AE2" s="473" t="s">
        <v>15</v>
      </c>
      <c r="AF2" s="474"/>
      <c r="AG2" s="473" t="s">
        <v>16</v>
      </c>
      <c r="AH2" s="474"/>
      <c r="AI2" s="473" t="s">
        <v>17</v>
      </c>
      <c r="AJ2" s="474"/>
      <c r="AK2" s="473" t="s">
        <v>18</v>
      </c>
      <c r="AL2" s="474"/>
      <c r="AM2" s="473" t="s">
        <v>102</v>
      </c>
      <c r="AN2" s="474"/>
      <c r="AO2" s="473" t="s">
        <v>20</v>
      </c>
      <c r="AP2" s="474"/>
      <c r="AQ2" s="473" t="s">
        <v>21</v>
      </c>
      <c r="AR2" s="474"/>
      <c r="AS2" s="344" t="s">
        <v>22</v>
      </c>
      <c r="AT2" s="345"/>
      <c r="AU2" s="345"/>
      <c r="AV2" s="346" t="s">
        <v>23</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419" t="s">
        <v>25</v>
      </c>
      <c r="R3" s="419" t="s">
        <v>27</v>
      </c>
      <c r="S3" s="419" t="s">
        <v>25</v>
      </c>
      <c r="T3" s="419" t="s">
        <v>27</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7" t="s">
        <v>22</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28</v>
      </c>
      <c r="B4" s="406" t="s">
        <v>123</v>
      </c>
      <c r="C4" s="360">
        <f>SUM(C5:C30)</f>
        <v>130</v>
      </c>
      <c r="D4" s="360">
        <f t="shared" ref="D4:AR4" si="0">SUM(D5:D30)</f>
        <v>395</v>
      </c>
      <c r="E4" s="360">
        <f t="shared" si="0"/>
        <v>223</v>
      </c>
      <c r="F4" s="360">
        <f t="shared" si="0"/>
        <v>223</v>
      </c>
      <c r="G4" s="360">
        <f t="shared" si="0"/>
        <v>81</v>
      </c>
      <c r="H4" s="360">
        <f t="shared" si="0"/>
        <v>447</v>
      </c>
      <c r="I4" s="360">
        <f t="shared" si="0"/>
        <v>5</v>
      </c>
      <c r="J4" s="360">
        <f t="shared" si="0"/>
        <v>9</v>
      </c>
      <c r="K4" s="360">
        <f t="shared" si="0"/>
        <v>13</v>
      </c>
      <c r="L4" s="360">
        <f t="shared" si="0"/>
        <v>31</v>
      </c>
      <c r="M4" s="360">
        <f t="shared" si="0"/>
        <v>6</v>
      </c>
      <c r="N4" s="360">
        <f t="shared" si="0"/>
        <v>8</v>
      </c>
      <c r="O4" s="360">
        <f t="shared" si="0"/>
        <v>51</v>
      </c>
      <c r="P4" s="360">
        <f t="shared" si="0"/>
        <v>77</v>
      </c>
      <c r="Q4" s="360">
        <f t="shared" si="0"/>
        <v>32</v>
      </c>
      <c r="R4" s="360">
        <f t="shared" si="0"/>
        <v>66</v>
      </c>
      <c r="S4" s="360">
        <f t="shared" si="0"/>
        <v>87</v>
      </c>
      <c r="T4" s="360">
        <f t="shared" si="0"/>
        <v>219</v>
      </c>
      <c r="U4" s="360">
        <f t="shared" si="0"/>
        <v>9</v>
      </c>
      <c r="V4" s="360">
        <f t="shared" si="0"/>
        <v>35</v>
      </c>
      <c r="W4" s="360">
        <f t="shared" si="0"/>
        <v>6</v>
      </c>
      <c r="X4" s="360">
        <f t="shared" si="0"/>
        <v>7</v>
      </c>
      <c r="Y4" s="360">
        <f t="shared" si="0"/>
        <v>1</v>
      </c>
      <c r="Z4" s="360">
        <f t="shared" si="0"/>
        <v>1</v>
      </c>
      <c r="AA4" s="360">
        <f t="shared" si="0"/>
        <v>130</v>
      </c>
      <c r="AB4" s="360">
        <f>SUM(AB5:AB30)</f>
        <v>126</v>
      </c>
      <c r="AC4" s="360">
        <f t="shared" si="0"/>
        <v>6</v>
      </c>
      <c r="AD4" s="360">
        <f t="shared" si="0"/>
        <v>5</v>
      </c>
      <c r="AE4" s="360">
        <f t="shared" si="0"/>
        <v>1</v>
      </c>
      <c r="AF4" s="360">
        <f t="shared" si="0"/>
        <v>7</v>
      </c>
      <c r="AG4" s="360">
        <f t="shared" si="0"/>
        <v>0</v>
      </c>
      <c r="AH4" s="360">
        <f t="shared" si="0"/>
        <v>0</v>
      </c>
      <c r="AI4" s="360">
        <f t="shared" si="0"/>
        <v>2</v>
      </c>
      <c r="AJ4" s="360">
        <f t="shared" si="0"/>
        <v>18</v>
      </c>
      <c r="AK4" s="360">
        <f t="shared" si="0"/>
        <v>3</v>
      </c>
      <c r="AL4" s="360">
        <f t="shared" si="0"/>
        <v>15</v>
      </c>
      <c r="AM4" s="360">
        <f t="shared" si="0"/>
        <v>2</v>
      </c>
      <c r="AN4" s="360">
        <f t="shared" si="0"/>
        <v>9</v>
      </c>
      <c r="AO4" s="360">
        <f t="shared" si="0"/>
        <v>26</v>
      </c>
      <c r="AP4" s="360">
        <f t="shared" si="0"/>
        <v>32</v>
      </c>
      <c r="AQ4" s="360">
        <f t="shared" si="0"/>
        <v>12</v>
      </c>
      <c r="AR4" s="360">
        <f t="shared" si="0"/>
        <v>38</v>
      </c>
      <c r="AS4" s="360">
        <f>SUM(AS5:AS30)</f>
        <v>826</v>
      </c>
      <c r="AT4" s="360">
        <f>SUM(AT5:AT30)</f>
        <v>1768</v>
      </c>
      <c r="AU4" s="360">
        <f>SUM(AU5:AU30)</f>
        <v>2594</v>
      </c>
      <c r="AV4" s="361">
        <f>100/AU4*AS4</f>
        <v>31.842713955281422</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30</v>
      </c>
      <c r="B5" s="390">
        <v>2019</v>
      </c>
      <c r="C5" s="391">
        <v>11</v>
      </c>
      <c r="D5" s="391">
        <v>18</v>
      </c>
      <c r="E5" s="391">
        <v>20</v>
      </c>
      <c r="F5" s="391">
        <v>15</v>
      </c>
      <c r="G5" s="391">
        <v>10</v>
      </c>
      <c r="H5" s="391">
        <v>35</v>
      </c>
      <c r="I5" s="392" t="s">
        <v>31</v>
      </c>
      <c r="J5" s="392" t="s">
        <v>31</v>
      </c>
      <c r="K5" s="391">
        <v>1</v>
      </c>
      <c r="L5" s="391">
        <v>7</v>
      </c>
      <c r="M5" s="391" t="s">
        <v>31</v>
      </c>
      <c r="N5" s="391" t="s">
        <v>31</v>
      </c>
      <c r="O5" s="391">
        <v>12</v>
      </c>
      <c r="P5" s="391">
        <v>11</v>
      </c>
      <c r="Q5" s="391" t="s">
        <v>31</v>
      </c>
      <c r="R5" s="391" t="s">
        <v>31</v>
      </c>
      <c r="S5" s="391">
        <v>3</v>
      </c>
      <c r="T5" s="391">
        <v>5</v>
      </c>
      <c r="U5" s="392">
        <v>0</v>
      </c>
      <c r="V5" s="392">
        <v>0</v>
      </c>
      <c r="W5" s="391">
        <v>0</v>
      </c>
      <c r="X5" s="391">
        <v>0</v>
      </c>
      <c r="Y5" s="393" t="s">
        <v>31</v>
      </c>
      <c r="Z5" s="393" t="s">
        <v>31</v>
      </c>
      <c r="AA5" s="393">
        <v>12</v>
      </c>
      <c r="AB5" s="391">
        <v>10</v>
      </c>
      <c r="AC5" s="392">
        <v>3</v>
      </c>
      <c r="AD5" s="392">
        <v>3</v>
      </c>
      <c r="AE5" s="392" t="s">
        <v>31</v>
      </c>
      <c r="AF5" s="392" t="s">
        <v>31</v>
      </c>
      <c r="AG5" s="392" t="s">
        <v>31</v>
      </c>
      <c r="AH5" s="392" t="s">
        <v>31</v>
      </c>
      <c r="AI5" s="407">
        <v>1</v>
      </c>
      <c r="AJ5" s="407">
        <v>3</v>
      </c>
      <c r="AK5" s="393" t="s">
        <v>31</v>
      </c>
      <c r="AL5" s="391" t="s">
        <v>31</v>
      </c>
      <c r="AM5" s="393" t="s">
        <v>31</v>
      </c>
      <c r="AN5" s="391" t="s">
        <v>31</v>
      </c>
      <c r="AO5" s="402">
        <v>0</v>
      </c>
      <c r="AP5" s="402">
        <v>0</v>
      </c>
      <c r="AQ5" s="376" t="s">
        <v>31</v>
      </c>
      <c r="AR5" s="376" t="s">
        <v>31</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 customHeight="1">
      <c r="A6" s="154" t="s">
        <v>32</v>
      </c>
      <c r="B6" s="390">
        <v>2018</v>
      </c>
      <c r="C6" s="391">
        <v>4</v>
      </c>
      <c r="D6" s="391">
        <v>16</v>
      </c>
      <c r="E6" s="391">
        <v>22</v>
      </c>
      <c r="F6" s="391">
        <v>16</v>
      </c>
      <c r="G6" s="391">
        <v>10</v>
      </c>
      <c r="H6" s="391">
        <v>36</v>
      </c>
      <c r="I6" s="392" t="s">
        <v>31</v>
      </c>
      <c r="J6" s="392" t="s">
        <v>31</v>
      </c>
      <c r="K6" s="391">
        <v>4</v>
      </c>
      <c r="L6" s="391">
        <v>6</v>
      </c>
      <c r="M6" s="391" t="s">
        <v>31</v>
      </c>
      <c r="N6" s="391" t="s">
        <v>31</v>
      </c>
      <c r="O6" s="391">
        <v>3</v>
      </c>
      <c r="P6" s="391">
        <v>8</v>
      </c>
      <c r="Q6" s="391" t="s">
        <v>31</v>
      </c>
      <c r="R6" s="391" t="s">
        <v>31</v>
      </c>
      <c r="S6" s="391">
        <v>0</v>
      </c>
      <c r="T6" s="391">
        <v>0</v>
      </c>
      <c r="U6" s="392">
        <v>5</v>
      </c>
      <c r="V6" s="392">
        <v>8</v>
      </c>
      <c r="W6" s="391">
        <v>0</v>
      </c>
      <c r="X6" s="391">
        <v>0</v>
      </c>
      <c r="Y6" s="393">
        <v>1</v>
      </c>
      <c r="Z6" s="393">
        <v>1</v>
      </c>
      <c r="AA6" s="393">
        <v>6</v>
      </c>
      <c r="AB6" s="391">
        <v>8</v>
      </c>
      <c r="AC6" s="392">
        <v>1</v>
      </c>
      <c r="AD6" s="392">
        <v>0</v>
      </c>
      <c r="AE6" s="392" t="s">
        <v>31</v>
      </c>
      <c r="AF6" s="392" t="s">
        <v>31</v>
      </c>
      <c r="AG6" s="392">
        <v>0</v>
      </c>
      <c r="AH6" s="392">
        <v>0</v>
      </c>
      <c r="AI6" s="407">
        <v>1</v>
      </c>
      <c r="AJ6" s="407">
        <v>4</v>
      </c>
      <c r="AK6" s="393" t="s">
        <v>31</v>
      </c>
      <c r="AL6" s="391" t="s">
        <v>31</v>
      </c>
      <c r="AM6" s="393" t="s">
        <v>31</v>
      </c>
      <c r="AN6" s="391" t="s">
        <v>31</v>
      </c>
      <c r="AO6" s="402">
        <v>0</v>
      </c>
      <c r="AP6" s="402">
        <v>0</v>
      </c>
      <c r="AQ6" s="376" t="s">
        <v>31</v>
      </c>
      <c r="AR6" s="376" t="s">
        <v>31</v>
      </c>
      <c r="AS6" s="407">
        <f t="shared" ref="AS6:AS30" si="1">SUM(C6,Q6,S6,E6,G6,I6,K6,M6,O6,U6,W6,Y6,AA6,AC6,AE6,AG6,AI6,AK6,AM6,AO6)</f>
        <v>57</v>
      </c>
      <c r="AT6" s="407">
        <f t="shared" ref="AT6:AT30" si="2">SUM(D6,R6,T6,F6,H6,J6,L6,N6,P6,V6,X6,Z6,AB6,AD6,AF6,AH6,AJ6,AL6,AN6,AP6)</f>
        <v>103</v>
      </c>
      <c r="AU6" s="407">
        <f t="shared" ref="AU6:AU30" si="3">AS6+AT6</f>
        <v>160</v>
      </c>
      <c r="AV6" s="405">
        <f t="shared" ref="AV6:AV30" si="4">100/AU6*AS6</f>
        <v>35.625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390">
        <v>2019</v>
      </c>
      <c r="C7" s="391">
        <v>6</v>
      </c>
      <c r="D7" s="391">
        <v>16</v>
      </c>
      <c r="E7" s="391">
        <v>10</v>
      </c>
      <c r="F7" s="391">
        <v>9</v>
      </c>
      <c r="G7" s="391">
        <v>5</v>
      </c>
      <c r="H7" s="391">
        <v>17</v>
      </c>
      <c r="I7" s="392" t="s">
        <v>31</v>
      </c>
      <c r="J7" s="392" t="s">
        <v>31</v>
      </c>
      <c r="K7" s="391">
        <v>0</v>
      </c>
      <c r="L7" s="391">
        <v>0</v>
      </c>
      <c r="M7" s="391" t="s">
        <v>31</v>
      </c>
      <c r="N7" s="391" t="s">
        <v>31</v>
      </c>
      <c r="O7" s="391">
        <v>3</v>
      </c>
      <c r="P7" s="391">
        <v>5</v>
      </c>
      <c r="Q7" s="391" t="s">
        <v>31</v>
      </c>
      <c r="R7" s="391" t="s">
        <v>31</v>
      </c>
      <c r="S7" s="391">
        <v>10</v>
      </c>
      <c r="T7" s="391">
        <v>24</v>
      </c>
      <c r="U7" s="392">
        <v>0</v>
      </c>
      <c r="V7" s="392">
        <v>0</v>
      </c>
      <c r="W7" s="391" t="s">
        <v>31</v>
      </c>
      <c r="X7" s="391" t="s">
        <v>31</v>
      </c>
      <c r="Y7" s="393" t="s">
        <v>31</v>
      </c>
      <c r="Z7" s="393" t="s">
        <v>31</v>
      </c>
      <c r="AA7" s="393">
        <v>7</v>
      </c>
      <c r="AB7" s="391">
        <v>8</v>
      </c>
      <c r="AC7" s="392" t="s">
        <v>31</v>
      </c>
      <c r="AD7" s="392" t="s">
        <v>31</v>
      </c>
      <c r="AE7" s="392" t="s">
        <v>31</v>
      </c>
      <c r="AF7" s="392" t="s">
        <v>31</v>
      </c>
      <c r="AG7" s="392" t="s">
        <v>31</v>
      </c>
      <c r="AH7" s="392" t="s">
        <v>31</v>
      </c>
      <c r="AI7" s="407" t="s">
        <v>31</v>
      </c>
      <c r="AJ7" s="407" t="s">
        <v>31</v>
      </c>
      <c r="AK7" s="393" t="s">
        <v>31</v>
      </c>
      <c r="AL7" s="391" t="s">
        <v>31</v>
      </c>
      <c r="AM7" s="393" t="s">
        <v>31</v>
      </c>
      <c r="AN7" s="391" t="s">
        <v>31</v>
      </c>
      <c r="AO7" s="403">
        <v>0</v>
      </c>
      <c r="AP7" s="403">
        <v>0</v>
      </c>
      <c r="AQ7" s="404" t="s">
        <v>31</v>
      </c>
      <c r="AR7" s="404" t="s">
        <v>31</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390">
        <v>2020</v>
      </c>
      <c r="C8" s="391">
        <v>3</v>
      </c>
      <c r="D8" s="391">
        <v>13</v>
      </c>
      <c r="E8" s="391">
        <v>4</v>
      </c>
      <c r="F8" s="391">
        <v>2</v>
      </c>
      <c r="G8" s="391">
        <v>1</v>
      </c>
      <c r="H8" s="391">
        <v>12</v>
      </c>
      <c r="I8" s="392" t="s">
        <v>31</v>
      </c>
      <c r="J8" s="392" t="s">
        <v>31</v>
      </c>
      <c r="K8" s="391" t="s">
        <v>31</v>
      </c>
      <c r="L8" s="391" t="s">
        <v>31</v>
      </c>
      <c r="M8" s="391" t="s">
        <v>31</v>
      </c>
      <c r="N8" s="391" t="s">
        <v>31</v>
      </c>
      <c r="O8" s="391" t="s">
        <v>31</v>
      </c>
      <c r="P8" s="391" t="s">
        <v>31</v>
      </c>
      <c r="Q8" s="391" t="s">
        <v>31</v>
      </c>
      <c r="R8" s="391" t="s">
        <v>31</v>
      </c>
      <c r="S8" s="391">
        <v>7</v>
      </c>
      <c r="T8" s="391">
        <v>16</v>
      </c>
      <c r="U8" s="392" t="s">
        <v>31</v>
      </c>
      <c r="V8" s="392" t="s">
        <v>31</v>
      </c>
      <c r="W8" s="391" t="s">
        <v>31</v>
      </c>
      <c r="X8" s="391" t="s">
        <v>31</v>
      </c>
      <c r="Y8" s="393" t="s">
        <v>31</v>
      </c>
      <c r="Z8" s="393" t="s">
        <v>31</v>
      </c>
      <c r="AA8" s="393">
        <v>1</v>
      </c>
      <c r="AB8" s="391">
        <v>1</v>
      </c>
      <c r="AC8" s="392" t="s">
        <v>31</v>
      </c>
      <c r="AD8" s="392" t="s">
        <v>31</v>
      </c>
      <c r="AE8" s="392" t="s">
        <v>31</v>
      </c>
      <c r="AF8" s="392" t="s">
        <v>31</v>
      </c>
      <c r="AG8" s="392" t="s">
        <v>31</v>
      </c>
      <c r="AH8" s="392" t="s">
        <v>31</v>
      </c>
      <c r="AI8" s="407" t="s">
        <v>31</v>
      </c>
      <c r="AJ8" s="407" t="s">
        <v>31</v>
      </c>
      <c r="AK8" s="393" t="s">
        <v>31</v>
      </c>
      <c r="AL8" s="391" t="s">
        <v>31</v>
      </c>
      <c r="AM8" s="393" t="s">
        <v>31</v>
      </c>
      <c r="AN8" s="391" t="s">
        <v>31</v>
      </c>
      <c r="AO8" s="403">
        <v>0</v>
      </c>
      <c r="AP8" s="403">
        <v>4</v>
      </c>
      <c r="AQ8" s="404" t="s">
        <v>31</v>
      </c>
      <c r="AR8" s="404" t="s">
        <v>31</v>
      </c>
      <c r="AS8" s="407">
        <f t="shared" si="1"/>
        <v>16</v>
      </c>
      <c r="AT8" s="407">
        <f t="shared" si="2"/>
        <v>48</v>
      </c>
      <c r="AU8" s="407">
        <f t="shared" si="3"/>
        <v>64</v>
      </c>
      <c r="AV8" s="405">
        <f t="shared" si="4"/>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35</v>
      </c>
      <c r="B9" s="390">
        <v>2020</v>
      </c>
      <c r="C9" s="391">
        <v>1</v>
      </c>
      <c r="D9" s="391">
        <v>19</v>
      </c>
      <c r="E9" s="391">
        <v>4</v>
      </c>
      <c r="F9" s="391">
        <v>12</v>
      </c>
      <c r="G9" s="391">
        <v>1</v>
      </c>
      <c r="H9" s="391">
        <v>32</v>
      </c>
      <c r="I9" s="392" t="s">
        <v>31</v>
      </c>
      <c r="J9" s="392" t="s">
        <v>31</v>
      </c>
      <c r="K9" s="391" t="s">
        <v>31</v>
      </c>
      <c r="L9" s="391" t="s">
        <v>31</v>
      </c>
      <c r="M9" s="391" t="s">
        <v>31</v>
      </c>
      <c r="N9" s="391" t="s">
        <v>31</v>
      </c>
      <c r="O9" s="391">
        <v>0</v>
      </c>
      <c r="P9" s="391">
        <v>6</v>
      </c>
      <c r="Q9" s="391" t="s">
        <v>31</v>
      </c>
      <c r="R9" s="391" t="s">
        <v>31</v>
      </c>
      <c r="S9" s="391">
        <v>3</v>
      </c>
      <c r="T9" s="391">
        <v>21</v>
      </c>
      <c r="U9" s="392" t="s">
        <v>31</v>
      </c>
      <c r="V9" s="392" t="s">
        <v>31</v>
      </c>
      <c r="W9" s="391" t="s">
        <v>31</v>
      </c>
      <c r="X9" s="391" t="s">
        <v>31</v>
      </c>
      <c r="Y9" s="393" t="s">
        <v>31</v>
      </c>
      <c r="Z9" s="393" t="s">
        <v>31</v>
      </c>
      <c r="AA9" s="393" t="s">
        <v>31</v>
      </c>
      <c r="AB9" s="391" t="s">
        <v>31</v>
      </c>
      <c r="AC9" s="392" t="s">
        <v>31</v>
      </c>
      <c r="AD9" s="392" t="s">
        <v>31</v>
      </c>
      <c r="AE9" s="392" t="s">
        <v>31</v>
      </c>
      <c r="AF9" s="392" t="s">
        <v>31</v>
      </c>
      <c r="AG9" s="392" t="s">
        <v>31</v>
      </c>
      <c r="AH9" s="392" t="s">
        <v>31</v>
      </c>
      <c r="AI9" s="407" t="s">
        <v>31</v>
      </c>
      <c r="AJ9" s="407" t="s">
        <v>31</v>
      </c>
      <c r="AK9" s="393" t="s">
        <v>31</v>
      </c>
      <c r="AL9" s="391" t="s">
        <v>31</v>
      </c>
      <c r="AM9" s="393" t="s">
        <v>31</v>
      </c>
      <c r="AN9" s="391" t="s">
        <v>31</v>
      </c>
      <c r="AO9" s="403">
        <v>0</v>
      </c>
      <c r="AP9" s="403">
        <v>1</v>
      </c>
      <c r="AQ9" s="404" t="s">
        <v>31</v>
      </c>
      <c r="AR9" s="404" t="s">
        <v>31</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390">
        <v>2018</v>
      </c>
      <c r="C10" s="391">
        <v>0</v>
      </c>
      <c r="D10" s="391">
        <v>8</v>
      </c>
      <c r="E10" s="391">
        <v>3</v>
      </c>
      <c r="F10" s="391">
        <v>5</v>
      </c>
      <c r="G10" s="391">
        <v>2</v>
      </c>
      <c r="H10" s="391">
        <v>13</v>
      </c>
      <c r="I10" s="392" t="s">
        <v>31</v>
      </c>
      <c r="J10" s="392" t="s">
        <v>31</v>
      </c>
      <c r="K10" s="391" t="s">
        <v>31</v>
      </c>
      <c r="L10" s="391" t="s">
        <v>31</v>
      </c>
      <c r="M10" s="391" t="s">
        <v>31</v>
      </c>
      <c r="N10" s="391" t="s">
        <v>31</v>
      </c>
      <c r="O10" s="391" t="s">
        <v>31</v>
      </c>
      <c r="P10" s="391" t="s">
        <v>31</v>
      </c>
      <c r="Q10" s="391" t="s">
        <v>31</v>
      </c>
      <c r="R10" s="391" t="s">
        <v>31</v>
      </c>
      <c r="S10" s="391">
        <v>5</v>
      </c>
      <c r="T10" s="391">
        <v>11</v>
      </c>
      <c r="U10" s="392" t="s">
        <v>31</v>
      </c>
      <c r="V10" s="392" t="s">
        <v>31</v>
      </c>
      <c r="W10" s="391" t="s">
        <v>31</v>
      </c>
      <c r="X10" s="391" t="s">
        <v>31</v>
      </c>
      <c r="Y10" s="393" t="s">
        <v>31</v>
      </c>
      <c r="Z10" s="393" t="s">
        <v>31</v>
      </c>
      <c r="AA10" s="393" t="s">
        <v>31</v>
      </c>
      <c r="AB10" s="391" t="s">
        <v>31</v>
      </c>
      <c r="AC10" s="392" t="s">
        <v>31</v>
      </c>
      <c r="AD10" s="392" t="s">
        <v>31</v>
      </c>
      <c r="AE10" s="392" t="s">
        <v>31</v>
      </c>
      <c r="AF10" s="392" t="s">
        <v>31</v>
      </c>
      <c r="AG10" s="392" t="s">
        <v>31</v>
      </c>
      <c r="AH10" s="392" t="s">
        <v>31</v>
      </c>
      <c r="AI10" s="407" t="s">
        <v>31</v>
      </c>
      <c r="AJ10" s="407" t="s">
        <v>31</v>
      </c>
      <c r="AK10" s="393" t="s">
        <v>31</v>
      </c>
      <c r="AL10" s="391" t="s">
        <v>31</v>
      </c>
      <c r="AM10" s="393" t="s">
        <v>31</v>
      </c>
      <c r="AN10" s="391" t="s">
        <v>31</v>
      </c>
      <c r="AO10" s="402">
        <v>4</v>
      </c>
      <c r="AP10" s="402">
        <v>4</v>
      </c>
      <c r="AQ10" s="376" t="s">
        <v>31</v>
      </c>
      <c r="AR10" s="376" t="s">
        <v>31</v>
      </c>
      <c r="AS10" s="407">
        <f t="shared" si="1"/>
        <v>14</v>
      </c>
      <c r="AT10" s="407">
        <f t="shared" si="2"/>
        <v>41</v>
      </c>
      <c r="AU10" s="407">
        <f t="shared" si="3"/>
        <v>55</v>
      </c>
      <c r="AV10" s="405">
        <f t="shared" si="4"/>
        <v>25.454545454545453</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390">
        <v>2018</v>
      </c>
      <c r="C11" s="391">
        <v>3</v>
      </c>
      <c r="D11" s="391">
        <v>14</v>
      </c>
      <c r="E11" s="391">
        <v>2</v>
      </c>
      <c r="F11" s="391">
        <v>1</v>
      </c>
      <c r="G11" s="391">
        <v>0</v>
      </c>
      <c r="H11" s="391">
        <v>15</v>
      </c>
      <c r="I11" s="392" t="s">
        <v>31</v>
      </c>
      <c r="J11" s="392" t="s">
        <v>31</v>
      </c>
      <c r="K11" s="391" t="s">
        <v>31</v>
      </c>
      <c r="L11" s="391" t="s">
        <v>31</v>
      </c>
      <c r="M11" s="391" t="s">
        <v>31</v>
      </c>
      <c r="N11" s="391" t="s">
        <v>31</v>
      </c>
      <c r="O11" s="391" t="s">
        <v>31</v>
      </c>
      <c r="P11" s="391" t="s">
        <v>31</v>
      </c>
      <c r="Q11" s="391" t="s">
        <v>31</v>
      </c>
      <c r="R11" s="391" t="s">
        <v>31</v>
      </c>
      <c r="S11" s="391">
        <v>5</v>
      </c>
      <c r="T11" s="391">
        <v>11</v>
      </c>
      <c r="U11" s="392" t="s">
        <v>31</v>
      </c>
      <c r="V11" s="392" t="s">
        <v>31</v>
      </c>
      <c r="W11" s="391" t="s">
        <v>31</v>
      </c>
      <c r="X11" s="391" t="s">
        <v>31</v>
      </c>
      <c r="Y11" s="393" t="s">
        <v>31</v>
      </c>
      <c r="Z11" s="393" t="s">
        <v>31</v>
      </c>
      <c r="AA11" s="393">
        <v>3</v>
      </c>
      <c r="AB11" s="391">
        <v>5</v>
      </c>
      <c r="AC11" s="392" t="s">
        <v>31</v>
      </c>
      <c r="AD11" s="392" t="s">
        <v>31</v>
      </c>
      <c r="AE11" s="392" t="s">
        <v>31</v>
      </c>
      <c r="AF11" s="392" t="s">
        <v>31</v>
      </c>
      <c r="AG11" s="392" t="s">
        <v>31</v>
      </c>
      <c r="AH11" s="392" t="s">
        <v>31</v>
      </c>
      <c r="AI11" s="407" t="s">
        <v>31</v>
      </c>
      <c r="AJ11" s="407" t="s">
        <v>31</v>
      </c>
      <c r="AK11" s="393" t="s">
        <v>31</v>
      </c>
      <c r="AL11" s="391" t="s">
        <v>31</v>
      </c>
      <c r="AM11" s="393" t="s">
        <v>31</v>
      </c>
      <c r="AN11" s="391" t="s">
        <v>31</v>
      </c>
      <c r="AO11" s="402">
        <v>0</v>
      </c>
      <c r="AP11" s="402">
        <v>1</v>
      </c>
      <c r="AQ11" s="376" t="s">
        <v>31</v>
      </c>
      <c r="AR11" s="376" t="s">
        <v>31</v>
      </c>
      <c r="AS11" s="407">
        <f t="shared" si="1"/>
        <v>13</v>
      </c>
      <c r="AT11" s="407">
        <f t="shared" si="2"/>
        <v>47</v>
      </c>
      <c r="AU11" s="407">
        <f t="shared" si="3"/>
        <v>60</v>
      </c>
      <c r="AV11" s="405">
        <f t="shared" si="4"/>
        <v>21.666666666666668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390">
        <v>2018</v>
      </c>
      <c r="C12" s="391">
        <v>2</v>
      </c>
      <c r="D12" s="391">
        <v>9</v>
      </c>
      <c r="E12" s="391">
        <v>2</v>
      </c>
      <c r="F12" s="391">
        <v>6</v>
      </c>
      <c r="G12" s="391">
        <v>3</v>
      </c>
      <c r="H12" s="391">
        <v>12</v>
      </c>
      <c r="I12" s="392" t="s">
        <v>31</v>
      </c>
      <c r="J12" s="392" t="s">
        <v>31</v>
      </c>
      <c r="K12" s="391" t="s">
        <v>31</v>
      </c>
      <c r="L12" s="391" t="s">
        <v>31</v>
      </c>
      <c r="M12" s="391" t="s">
        <v>31</v>
      </c>
      <c r="N12" s="391" t="s">
        <v>31</v>
      </c>
      <c r="O12" s="391">
        <v>0</v>
      </c>
      <c r="P12" s="391">
        <v>4</v>
      </c>
      <c r="Q12" s="391" t="s">
        <v>31</v>
      </c>
      <c r="R12" s="391" t="s">
        <v>31</v>
      </c>
      <c r="S12" s="391">
        <v>2</v>
      </c>
      <c r="T12" s="391">
        <v>4</v>
      </c>
      <c r="U12" s="392">
        <v>0</v>
      </c>
      <c r="V12" s="392">
        <v>8</v>
      </c>
      <c r="W12" s="391" t="s">
        <v>31</v>
      </c>
      <c r="X12" s="391" t="s">
        <v>31</v>
      </c>
      <c r="Y12" s="393" t="s">
        <v>31</v>
      </c>
      <c r="Z12" s="393" t="s">
        <v>31</v>
      </c>
      <c r="AA12" s="393">
        <v>3</v>
      </c>
      <c r="AB12" s="391">
        <v>4</v>
      </c>
      <c r="AC12" s="392" t="s">
        <v>31</v>
      </c>
      <c r="AD12" s="392" t="s">
        <v>31</v>
      </c>
      <c r="AE12" s="392" t="s">
        <v>31</v>
      </c>
      <c r="AF12" s="392" t="s">
        <v>31</v>
      </c>
      <c r="AG12" s="392" t="s">
        <v>31</v>
      </c>
      <c r="AH12" s="392" t="s">
        <v>31</v>
      </c>
      <c r="AI12" s="407" t="s">
        <v>31</v>
      </c>
      <c r="AJ12" s="407" t="s">
        <v>31</v>
      </c>
      <c r="AK12" s="393" t="s">
        <v>31</v>
      </c>
      <c r="AL12" s="391" t="s">
        <v>31</v>
      </c>
      <c r="AM12" s="393" t="s">
        <v>31</v>
      </c>
      <c r="AN12" s="391" t="s">
        <v>31</v>
      </c>
      <c r="AO12" s="402">
        <v>1</v>
      </c>
      <c r="AP12" s="402">
        <v>0</v>
      </c>
      <c r="AQ12" s="376" t="s">
        <v>31</v>
      </c>
      <c r="AR12" s="376" t="s">
        <v>31</v>
      </c>
      <c r="AS12" s="407">
        <f t="shared" si="1"/>
        <v>13</v>
      </c>
      <c r="AT12" s="407">
        <f t="shared" si="2"/>
        <v>47</v>
      </c>
      <c r="AU12" s="407">
        <f t="shared" si="3"/>
        <v>60</v>
      </c>
      <c r="AV12" s="405">
        <f t="shared" si="4"/>
        <v>21.666666666666668</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390">
        <v>2018</v>
      </c>
      <c r="C13" s="391">
        <v>5</v>
      </c>
      <c r="D13" s="391">
        <v>12</v>
      </c>
      <c r="E13" s="391">
        <v>3</v>
      </c>
      <c r="F13" s="391">
        <v>6</v>
      </c>
      <c r="G13" s="391">
        <v>1</v>
      </c>
      <c r="H13" s="391">
        <v>17</v>
      </c>
      <c r="I13" s="392" t="s">
        <v>31</v>
      </c>
      <c r="J13" s="392" t="s">
        <v>31</v>
      </c>
      <c r="K13" s="391" t="s">
        <v>31</v>
      </c>
      <c r="L13" s="391" t="s">
        <v>31</v>
      </c>
      <c r="M13" s="391" t="s">
        <v>31</v>
      </c>
      <c r="N13" s="391" t="s">
        <v>31</v>
      </c>
      <c r="O13" s="391">
        <v>1</v>
      </c>
      <c r="P13" s="391">
        <v>3</v>
      </c>
      <c r="Q13" s="391" t="s">
        <v>31</v>
      </c>
      <c r="R13" s="391" t="s">
        <v>31</v>
      </c>
      <c r="S13" s="391">
        <v>6</v>
      </c>
      <c r="T13" s="391">
        <v>15</v>
      </c>
      <c r="U13" s="392" t="s">
        <v>31</v>
      </c>
      <c r="V13" s="392" t="s">
        <v>31</v>
      </c>
      <c r="W13" s="391" t="s">
        <v>31</v>
      </c>
      <c r="X13" s="391" t="s">
        <v>31</v>
      </c>
      <c r="Y13" s="393" t="s">
        <v>31</v>
      </c>
      <c r="Z13" s="393" t="s">
        <v>31</v>
      </c>
      <c r="AA13" s="393">
        <v>6</v>
      </c>
      <c r="AB13" s="391">
        <v>4</v>
      </c>
      <c r="AC13" s="392" t="s">
        <v>31</v>
      </c>
      <c r="AD13" s="392" t="s">
        <v>31</v>
      </c>
      <c r="AE13" s="392" t="s">
        <v>31</v>
      </c>
      <c r="AF13" s="392" t="s">
        <v>31</v>
      </c>
      <c r="AG13" s="392" t="s">
        <v>31</v>
      </c>
      <c r="AH13" s="392" t="s">
        <v>31</v>
      </c>
      <c r="AI13" s="407" t="s">
        <v>31</v>
      </c>
      <c r="AJ13" s="407" t="s">
        <v>31</v>
      </c>
      <c r="AK13" s="393" t="s">
        <v>31</v>
      </c>
      <c r="AL13" s="391" t="s">
        <v>31</v>
      </c>
      <c r="AM13" s="393" t="s">
        <v>31</v>
      </c>
      <c r="AN13" s="391" t="s">
        <v>31</v>
      </c>
      <c r="AO13" s="402">
        <v>1</v>
      </c>
      <c r="AP13" s="402">
        <v>0</v>
      </c>
      <c r="AQ13" s="376" t="s">
        <v>31</v>
      </c>
      <c r="AR13" s="376" t="s">
        <v>31</v>
      </c>
      <c r="AS13" s="407">
        <f t="shared" si="1"/>
        <v>23</v>
      </c>
      <c r="AT13" s="407">
        <f t="shared" si="2"/>
        <v>57</v>
      </c>
      <c r="AU13" s="407">
        <f t="shared" si="3"/>
        <v>80</v>
      </c>
      <c r="AV13" s="405">
        <f t="shared" si="4"/>
        <v>28.75</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390">
        <v>2021</v>
      </c>
      <c r="C14" s="391">
        <v>6</v>
      </c>
      <c r="D14" s="391">
        <v>17</v>
      </c>
      <c r="E14" s="391">
        <v>11</v>
      </c>
      <c r="F14" s="391">
        <v>10</v>
      </c>
      <c r="G14" s="391">
        <v>1</v>
      </c>
      <c r="H14" s="391">
        <v>17</v>
      </c>
      <c r="I14" s="392" t="s">
        <v>31</v>
      </c>
      <c r="J14" s="392" t="s">
        <v>31</v>
      </c>
      <c r="K14" s="410">
        <v>0</v>
      </c>
      <c r="L14" s="410">
        <v>0</v>
      </c>
      <c r="M14" s="391">
        <v>2</v>
      </c>
      <c r="N14" s="391">
        <v>2</v>
      </c>
      <c r="O14" s="391">
        <v>2</v>
      </c>
      <c r="P14" s="391">
        <v>1</v>
      </c>
      <c r="Q14" s="391">
        <v>8</v>
      </c>
      <c r="R14" s="391">
        <v>18</v>
      </c>
      <c r="S14" s="391" t="s">
        <v>31</v>
      </c>
      <c r="T14" s="391" t="s">
        <v>31</v>
      </c>
      <c r="U14" s="392" t="s">
        <v>31</v>
      </c>
      <c r="V14" s="392" t="s">
        <v>31</v>
      </c>
      <c r="W14" s="391" t="s">
        <v>31</v>
      </c>
      <c r="X14" s="391" t="s">
        <v>31</v>
      </c>
      <c r="Y14" s="393" t="s">
        <v>31</v>
      </c>
      <c r="Z14" s="393" t="s">
        <v>31</v>
      </c>
      <c r="AA14" s="393">
        <v>6</v>
      </c>
      <c r="AB14" s="391">
        <v>7</v>
      </c>
      <c r="AC14" s="392" t="s">
        <v>31</v>
      </c>
      <c r="AD14" s="392" t="s">
        <v>31</v>
      </c>
      <c r="AE14" s="392" t="s">
        <v>31</v>
      </c>
      <c r="AF14" s="392" t="s">
        <v>31</v>
      </c>
      <c r="AG14" s="392" t="s">
        <v>31</v>
      </c>
      <c r="AH14" s="392" t="s">
        <v>31</v>
      </c>
      <c r="AI14" s="407">
        <v>0</v>
      </c>
      <c r="AJ14" s="407">
        <v>1</v>
      </c>
      <c r="AK14" s="393" t="s">
        <v>31</v>
      </c>
      <c r="AL14" s="391" t="s">
        <v>31</v>
      </c>
      <c r="AM14" s="393" t="s">
        <v>31</v>
      </c>
      <c r="AN14" s="391" t="s">
        <v>31</v>
      </c>
      <c r="AO14" s="402">
        <v>1</v>
      </c>
      <c r="AP14" s="402">
        <v>0</v>
      </c>
      <c r="AQ14" s="376" t="s">
        <v>31</v>
      </c>
      <c r="AR14" s="376" t="s">
        <v>31</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390">
        <v>2021</v>
      </c>
      <c r="C15" s="391">
        <v>2</v>
      </c>
      <c r="D15" s="391">
        <v>20</v>
      </c>
      <c r="E15" s="391">
        <v>9</v>
      </c>
      <c r="F15" s="391">
        <v>11</v>
      </c>
      <c r="G15" s="391">
        <v>4</v>
      </c>
      <c r="H15" s="391">
        <v>17</v>
      </c>
      <c r="I15" s="392" t="s">
        <v>31</v>
      </c>
      <c r="J15" s="392" t="s">
        <v>31</v>
      </c>
      <c r="K15" s="391">
        <v>0</v>
      </c>
      <c r="L15" s="391">
        <v>1</v>
      </c>
      <c r="M15" s="391" t="s">
        <v>31</v>
      </c>
      <c r="N15" s="391" t="s">
        <v>31</v>
      </c>
      <c r="O15" s="391">
        <v>2</v>
      </c>
      <c r="P15" s="391">
        <v>4</v>
      </c>
      <c r="Q15" s="391">
        <v>8</v>
      </c>
      <c r="R15" s="391">
        <v>12</v>
      </c>
      <c r="S15" s="391" t="s">
        <v>31</v>
      </c>
      <c r="T15" s="391" t="s">
        <v>31</v>
      </c>
      <c r="U15" s="392" t="s">
        <v>31</v>
      </c>
      <c r="V15" s="392" t="s">
        <v>31</v>
      </c>
      <c r="W15" s="391" t="s">
        <v>31</v>
      </c>
      <c r="X15" s="391" t="s">
        <v>31</v>
      </c>
      <c r="Y15" s="393" t="s">
        <v>31</v>
      </c>
      <c r="Z15" s="393" t="s">
        <v>31</v>
      </c>
      <c r="AA15" s="393">
        <v>5</v>
      </c>
      <c r="AB15" s="391">
        <v>5</v>
      </c>
      <c r="AC15" s="392" t="s">
        <v>31</v>
      </c>
      <c r="AD15" s="392" t="s">
        <v>31</v>
      </c>
      <c r="AE15" s="392" t="s">
        <v>31</v>
      </c>
      <c r="AF15" s="392" t="s">
        <v>31</v>
      </c>
      <c r="AG15" s="392" t="s">
        <v>31</v>
      </c>
      <c r="AH15" s="392" t="s">
        <v>31</v>
      </c>
      <c r="AI15" s="407" t="s">
        <v>31</v>
      </c>
      <c r="AJ15" s="407" t="s">
        <v>31</v>
      </c>
      <c r="AK15" s="393" t="s">
        <v>31</v>
      </c>
      <c r="AL15" s="391" t="s">
        <v>31</v>
      </c>
      <c r="AM15" s="393" t="s">
        <v>31</v>
      </c>
      <c r="AN15" s="391" t="s">
        <v>31</v>
      </c>
      <c r="AO15" s="402">
        <v>0</v>
      </c>
      <c r="AP15" s="402">
        <v>0</v>
      </c>
      <c r="AQ15" s="376" t="s">
        <v>31</v>
      </c>
      <c r="AR15" s="376" t="s">
        <v>31</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390">
        <v>2020</v>
      </c>
      <c r="C16" s="391">
        <v>1</v>
      </c>
      <c r="D16" s="391">
        <v>6</v>
      </c>
      <c r="E16" s="391">
        <v>15</v>
      </c>
      <c r="F16" s="391">
        <v>15</v>
      </c>
      <c r="G16" s="391">
        <v>3</v>
      </c>
      <c r="H16" s="391">
        <v>8</v>
      </c>
      <c r="I16" s="392">
        <v>5</v>
      </c>
      <c r="J16" s="392">
        <v>9</v>
      </c>
      <c r="K16" s="391">
        <v>1</v>
      </c>
      <c r="L16" s="391">
        <v>2</v>
      </c>
      <c r="M16" s="391" t="s">
        <v>31</v>
      </c>
      <c r="N16" s="391" t="s">
        <v>31</v>
      </c>
      <c r="O16" s="391">
        <v>3</v>
      </c>
      <c r="P16" s="391">
        <v>5</v>
      </c>
      <c r="Q16" s="391" t="s">
        <v>31</v>
      </c>
      <c r="R16" s="391" t="s">
        <v>31</v>
      </c>
      <c r="S16" s="391">
        <v>4</v>
      </c>
      <c r="T16" s="391">
        <v>3</v>
      </c>
      <c r="U16" s="392" t="s">
        <v>31</v>
      </c>
      <c r="V16" s="392" t="s">
        <v>31</v>
      </c>
      <c r="W16" s="391" t="s">
        <v>31</v>
      </c>
      <c r="X16" s="391" t="s">
        <v>31</v>
      </c>
      <c r="Y16" s="393" t="s">
        <v>31</v>
      </c>
      <c r="Z16" s="393" t="s">
        <v>31</v>
      </c>
      <c r="AA16" s="393">
        <v>10</v>
      </c>
      <c r="AB16" s="391">
        <v>8</v>
      </c>
      <c r="AC16" s="392" t="s">
        <v>31</v>
      </c>
      <c r="AD16" s="392" t="s">
        <v>31</v>
      </c>
      <c r="AE16" s="392" t="s">
        <v>31</v>
      </c>
      <c r="AF16" s="392" t="s">
        <v>31</v>
      </c>
      <c r="AG16" s="392" t="s">
        <v>31</v>
      </c>
      <c r="AH16" s="392" t="s">
        <v>31</v>
      </c>
      <c r="AI16" s="392" t="s">
        <v>31</v>
      </c>
      <c r="AJ16" s="392" t="s">
        <v>31</v>
      </c>
      <c r="AK16" s="393" t="s">
        <v>31</v>
      </c>
      <c r="AL16" s="391" t="s">
        <v>31</v>
      </c>
      <c r="AM16" s="393" t="s">
        <v>31</v>
      </c>
      <c r="AN16" s="391" t="s">
        <v>31</v>
      </c>
      <c r="AO16" s="402">
        <v>0</v>
      </c>
      <c r="AP16" s="402">
        <v>2</v>
      </c>
      <c r="AQ16" s="376" t="s">
        <v>31</v>
      </c>
      <c r="AR16" s="376" t="s">
        <v>31</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 customHeight="1">
      <c r="A17" s="154" t="s">
        <v>111</v>
      </c>
      <c r="B17" s="390">
        <v>2019</v>
      </c>
      <c r="C17" s="391">
        <v>5</v>
      </c>
      <c r="D17" s="391">
        <v>12</v>
      </c>
      <c r="E17" s="391">
        <v>11</v>
      </c>
      <c r="F17" s="391">
        <v>11</v>
      </c>
      <c r="G17" s="391">
        <v>4</v>
      </c>
      <c r="H17" s="391">
        <v>17</v>
      </c>
      <c r="I17" s="392" t="s">
        <v>31</v>
      </c>
      <c r="J17" s="392" t="s">
        <v>31</v>
      </c>
      <c r="K17" s="391">
        <v>3</v>
      </c>
      <c r="L17" s="391">
        <v>1</v>
      </c>
      <c r="M17" s="391" t="s">
        <v>31</v>
      </c>
      <c r="N17" s="391" t="s">
        <v>31</v>
      </c>
      <c r="O17" s="391">
        <v>2</v>
      </c>
      <c r="P17" s="391">
        <v>1</v>
      </c>
      <c r="Q17" s="391" t="s">
        <v>31</v>
      </c>
      <c r="R17" s="391" t="s">
        <v>31</v>
      </c>
      <c r="S17" s="391">
        <v>2</v>
      </c>
      <c r="T17" s="391">
        <v>6</v>
      </c>
      <c r="U17" s="392">
        <v>0</v>
      </c>
      <c r="V17" s="392">
        <v>0</v>
      </c>
      <c r="W17" s="391" t="s">
        <v>31</v>
      </c>
      <c r="X17" s="391" t="s">
        <v>31</v>
      </c>
      <c r="Y17" s="393" t="s">
        <v>31</v>
      </c>
      <c r="Z17" s="393" t="s">
        <v>31</v>
      </c>
      <c r="AA17" s="393">
        <v>8</v>
      </c>
      <c r="AB17" s="391">
        <v>6</v>
      </c>
      <c r="AC17" s="392" t="s">
        <v>31</v>
      </c>
      <c r="AD17" s="392" t="s">
        <v>31</v>
      </c>
      <c r="AE17" s="392" t="s">
        <v>31</v>
      </c>
      <c r="AF17" s="392" t="s">
        <v>31</v>
      </c>
      <c r="AG17" s="392" t="s">
        <v>31</v>
      </c>
      <c r="AH17" s="392" t="s">
        <v>31</v>
      </c>
      <c r="AI17" s="407" t="s">
        <v>31</v>
      </c>
      <c r="AJ17" s="407" t="s">
        <v>31</v>
      </c>
      <c r="AK17" s="393" t="s">
        <v>31</v>
      </c>
      <c r="AL17" s="391" t="s">
        <v>31</v>
      </c>
      <c r="AM17" s="393" t="s">
        <v>31</v>
      </c>
      <c r="AN17" s="391" t="s">
        <v>31</v>
      </c>
      <c r="AO17" s="402">
        <v>1</v>
      </c>
      <c r="AP17" s="402">
        <v>0</v>
      </c>
      <c r="AQ17" s="376" t="s">
        <v>31</v>
      </c>
      <c r="AR17" s="376" t="s">
        <v>31</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 customHeight="1">
      <c r="A18" s="154" t="s">
        <v>45</v>
      </c>
      <c r="B18" s="390">
        <v>2020</v>
      </c>
      <c r="C18" s="391">
        <v>1</v>
      </c>
      <c r="D18" s="391">
        <v>7</v>
      </c>
      <c r="E18" s="391">
        <v>4</v>
      </c>
      <c r="F18" s="391">
        <v>8</v>
      </c>
      <c r="G18" s="391">
        <v>2</v>
      </c>
      <c r="H18" s="391">
        <v>18</v>
      </c>
      <c r="I18" s="392" t="s">
        <v>31</v>
      </c>
      <c r="J18" s="392" t="s">
        <v>31</v>
      </c>
      <c r="K18" s="391">
        <v>1</v>
      </c>
      <c r="L18" s="391">
        <v>1</v>
      </c>
      <c r="M18" s="391" t="s">
        <v>31</v>
      </c>
      <c r="N18" s="391" t="s">
        <v>31</v>
      </c>
      <c r="O18" s="391">
        <v>3</v>
      </c>
      <c r="P18" s="391">
        <v>2</v>
      </c>
      <c r="Q18" s="391" t="s">
        <v>31</v>
      </c>
      <c r="R18" s="391" t="s">
        <v>31</v>
      </c>
      <c r="S18" s="391">
        <v>1</v>
      </c>
      <c r="T18" s="391">
        <v>1</v>
      </c>
      <c r="U18" s="392" t="s">
        <v>31</v>
      </c>
      <c r="V18" s="392" t="s">
        <v>31</v>
      </c>
      <c r="W18" s="391" t="s">
        <v>31</v>
      </c>
      <c r="X18" s="391" t="s">
        <v>31</v>
      </c>
      <c r="Y18" s="393" t="s">
        <v>31</v>
      </c>
      <c r="Z18" s="393" t="s">
        <v>31</v>
      </c>
      <c r="AA18" s="393">
        <v>2</v>
      </c>
      <c r="AB18" s="391">
        <v>3</v>
      </c>
      <c r="AC18" s="392">
        <v>2</v>
      </c>
      <c r="AD18" s="392">
        <v>2</v>
      </c>
      <c r="AE18" s="392" t="s">
        <v>31</v>
      </c>
      <c r="AF18" s="392" t="s">
        <v>31</v>
      </c>
      <c r="AG18" s="392" t="s">
        <v>31</v>
      </c>
      <c r="AH18" s="392" t="s">
        <v>31</v>
      </c>
      <c r="AI18" s="407">
        <v>0</v>
      </c>
      <c r="AJ18" s="407">
        <v>2</v>
      </c>
      <c r="AK18" s="393" t="s">
        <v>31</v>
      </c>
      <c r="AL18" s="391" t="s">
        <v>31</v>
      </c>
      <c r="AM18" s="393" t="s">
        <v>31</v>
      </c>
      <c r="AN18" s="391" t="s">
        <v>31</v>
      </c>
      <c r="AO18" s="402" t="s">
        <v>31</v>
      </c>
      <c r="AP18" s="402" t="s">
        <v>31</v>
      </c>
      <c r="AQ18" s="376" t="s">
        <v>31</v>
      </c>
      <c r="AR18" s="376" t="s">
        <v>31</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112</v>
      </c>
      <c r="B19" s="390">
        <v>2019</v>
      </c>
      <c r="C19" s="391">
        <v>7</v>
      </c>
      <c r="D19" s="391">
        <v>17</v>
      </c>
      <c r="E19" s="391">
        <v>4</v>
      </c>
      <c r="F19" s="391">
        <v>5</v>
      </c>
      <c r="G19" s="391">
        <v>0</v>
      </c>
      <c r="H19" s="391">
        <v>7</v>
      </c>
      <c r="I19" s="392" t="s">
        <v>31</v>
      </c>
      <c r="J19" s="392" t="s">
        <v>31</v>
      </c>
      <c r="K19" s="391">
        <v>0</v>
      </c>
      <c r="L19" s="391">
        <v>2</v>
      </c>
      <c r="M19" s="391" t="s">
        <v>31</v>
      </c>
      <c r="N19" s="391" t="s">
        <v>31</v>
      </c>
      <c r="O19" s="391" t="s">
        <v>31</v>
      </c>
      <c r="P19" s="391" t="s">
        <v>31</v>
      </c>
      <c r="Q19" s="391" t="s">
        <v>31</v>
      </c>
      <c r="R19" s="391" t="s">
        <v>31</v>
      </c>
      <c r="S19" s="391">
        <v>1</v>
      </c>
      <c r="T19" s="391">
        <v>2</v>
      </c>
      <c r="U19" s="392" t="s">
        <v>31</v>
      </c>
      <c r="V19" s="392" t="s">
        <v>31</v>
      </c>
      <c r="W19" s="391" t="s">
        <v>31</v>
      </c>
      <c r="X19" s="391" t="s">
        <v>31</v>
      </c>
      <c r="Y19" s="393" t="s">
        <v>31</v>
      </c>
      <c r="Z19" s="393" t="s">
        <v>31</v>
      </c>
      <c r="AA19" s="393" t="s">
        <v>31</v>
      </c>
      <c r="AB19" s="391" t="s">
        <v>31</v>
      </c>
      <c r="AC19" s="392" t="s">
        <v>31</v>
      </c>
      <c r="AD19" s="392" t="s">
        <v>31</v>
      </c>
      <c r="AE19" s="392" t="s">
        <v>31</v>
      </c>
      <c r="AF19" s="392" t="s">
        <v>31</v>
      </c>
      <c r="AG19" s="392" t="s">
        <v>31</v>
      </c>
      <c r="AH19" s="392" t="s">
        <v>31</v>
      </c>
      <c r="AI19" s="407" t="s">
        <v>31</v>
      </c>
      <c r="AJ19" s="407" t="s">
        <v>31</v>
      </c>
      <c r="AK19" s="393" t="s">
        <v>31</v>
      </c>
      <c r="AL19" s="391" t="s">
        <v>31</v>
      </c>
      <c r="AM19" s="393" t="s">
        <v>31</v>
      </c>
      <c r="AN19" s="391" t="s">
        <v>31</v>
      </c>
      <c r="AO19" s="402">
        <v>10</v>
      </c>
      <c r="AP19" s="402">
        <v>10</v>
      </c>
      <c r="AQ19" s="376" t="s">
        <v>31</v>
      </c>
      <c r="AR19" s="376" t="s">
        <v>31</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390">
        <v>2019</v>
      </c>
      <c r="C20" s="391" t="s">
        <v>48</v>
      </c>
      <c r="D20" s="391" t="s">
        <v>48</v>
      </c>
      <c r="E20" s="391" t="s">
        <v>48</v>
      </c>
      <c r="F20" s="391" t="s">
        <v>48</v>
      </c>
      <c r="G20" s="391" t="s">
        <v>48</v>
      </c>
      <c r="H20" s="391" t="s">
        <v>48</v>
      </c>
      <c r="I20" s="392" t="s">
        <v>48</v>
      </c>
      <c r="J20" s="392" t="s">
        <v>48</v>
      </c>
      <c r="K20" s="391" t="s">
        <v>48</v>
      </c>
      <c r="L20" s="391" t="s">
        <v>48</v>
      </c>
      <c r="M20" s="391" t="s">
        <v>48</v>
      </c>
      <c r="N20" s="391" t="s">
        <v>48</v>
      </c>
      <c r="O20" s="391" t="s">
        <v>48</v>
      </c>
      <c r="P20" s="391" t="s">
        <v>48</v>
      </c>
      <c r="Q20" s="391" t="s">
        <v>49</v>
      </c>
      <c r="R20" s="391" t="s">
        <v>49</v>
      </c>
      <c r="S20" s="391" t="s">
        <v>48</v>
      </c>
      <c r="T20" s="391" t="s">
        <v>48</v>
      </c>
      <c r="U20" s="392" t="s">
        <v>48</v>
      </c>
      <c r="V20" s="392" t="s">
        <v>48</v>
      </c>
      <c r="W20" s="391" t="s">
        <v>48</v>
      </c>
      <c r="X20" s="391" t="s">
        <v>48</v>
      </c>
      <c r="Y20" s="393" t="s">
        <v>48</v>
      </c>
      <c r="Z20" s="393" t="s">
        <v>48</v>
      </c>
      <c r="AA20" s="393" t="s">
        <v>48</v>
      </c>
      <c r="AB20" s="391" t="s">
        <v>48</v>
      </c>
      <c r="AC20" s="392" t="s">
        <v>48</v>
      </c>
      <c r="AD20" s="392" t="s">
        <v>48</v>
      </c>
      <c r="AE20" s="392" t="s">
        <v>48</v>
      </c>
      <c r="AF20" s="392" t="s">
        <v>48</v>
      </c>
      <c r="AG20" s="392" t="s">
        <v>48</v>
      </c>
      <c r="AH20" s="392" t="s">
        <v>48</v>
      </c>
      <c r="AI20" s="407" t="s">
        <v>48</v>
      </c>
      <c r="AJ20" s="407" t="s">
        <v>48</v>
      </c>
      <c r="AK20" s="393" t="s">
        <v>48</v>
      </c>
      <c r="AL20" s="391" t="s">
        <v>48</v>
      </c>
      <c r="AM20" s="393" t="s">
        <v>48</v>
      </c>
      <c r="AN20" s="391" t="s">
        <v>48</v>
      </c>
      <c r="AO20" s="393" t="s">
        <v>48</v>
      </c>
      <c r="AP20" s="391" t="s">
        <v>48</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390">
        <v>2020</v>
      </c>
      <c r="C21" s="391">
        <v>6</v>
      </c>
      <c r="D21" s="391">
        <v>16</v>
      </c>
      <c r="E21" s="391">
        <v>8</v>
      </c>
      <c r="F21" s="391">
        <v>11</v>
      </c>
      <c r="G21" s="391">
        <v>4</v>
      </c>
      <c r="H21" s="391">
        <v>31</v>
      </c>
      <c r="I21" s="392" t="s">
        <v>31</v>
      </c>
      <c r="J21" s="392" t="s">
        <v>31</v>
      </c>
      <c r="K21" s="391">
        <v>0</v>
      </c>
      <c r="L21" s="391">
        <v>2</v>
      </c>
      <c r="M21" s="391" t="s">
        <v>31</v>
      </c>
      <c r="N21" s="391" t="s">
        <v>31</v>
      </c>
      <c r="O21" s="391">
        <v>3</v>
      </c>
      <c r="P21" s="391">
        <v>2</v>
      </c>
      <c r="Q21" s="391" t="s">
        <v>31</v>
      </c>
      <c r="R21" s="391" t="s">
        <v>31</v>
      </c>
      <c r="S21" s="391">
        <v>8</v>
      </c>
      <c r="T21" s="391">
        <v>19</v>
      </c>
      <c r="U21" s="392" t="s">
        <v>31</v>
      </c>
      <c r="V21" s="392" t="s">
        <v>31</v>
      </c>
      <c r="W21" s="391" t="s">
        <v>31</v>
      </c>
      <c r="X21" s="391" t="s">
        <v>31</v>
      </c>
      <c r="Y21" s="393" t="s">
        <v>31</v>
      </c>
      <c r="Z21" s="393" t="s">
        <v>31</v>
      </c>
      <c r="AA21" s="393">
        <v>3</v>
      </c>
      <c r="AB21" s="391">
        <v>6</v>
      </c>
      <c r="AC21" s="392" t="s">
        <v>31</v>
      </c>
      <c r="AD21" s="392" t="s">
        <v>31</v>
      </c>
      <c r="AE21" s="392" t="s">
        <v>31</v>
      </c>
      <c r="AF21" s="392" t="s">
        <v>31</v>
      </c>
      <c r="AG21" s="392">
        <v>0</v>
      </c>
      <c r="AH21" s="392">
        <v>0</v>
      </c>
      <c r="AI21" s="407">
        <v>0</v>
      </c>
      <c r="AJ21" s="407">
        <v>0</v>
      </c>
      <c r="AK21" s="393" t="s">
        <v>31</v>
      </c>
      <c r="AL21" s="391" t="s">
        <v>31</v>
      </c>
      <c r="AM21" s="393" t="s">
        <v>31</v>
      </c>
      <c r="AN21" s="391" t="s">
        <v>31</v>
      </c>
      <c r="AO21" s="402">
        <v>0</v>
      </c>
      <c r="AP21" s="402">
        <v>1</v>
      </c>
      <c r="AQ21" s="376" t="s">
        <v>31</v>
      </c>
      <c r="AR21" s="376" t="s">
        <v>31</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390">
        <v>2018</v>
      </c>
      <c r="C22" s="391">
        <v>5</v>
      </c>
      <c r="D22" s="391">
        <v>31</v>
      </c>
      <c r="E22" s="391">
        <v>8</v>
      </c>
      <c r="F22" s="391">
        <v>10</v>
      </c>
      <c r="G22" s="391">
        <v>2</v>
      </c>
      <c r="H22" s="391">
        <v>7</v>
      </c>
      <c r="I22" s="392" t="s">
        <v>31</v>
      </c>
      <c r="J22" s="392" t="s">
        <v>31</v>
      </c>
      <c r="K22" s="391" t="s">
        <v>31</v>
      </c>
      <c r="L22" s="391" t="s">
        <v>31</v>
      </c>
      <c r="M22" s="391" t="s">
        <v>31</v>
      </c>
      <c r="N22" s="391" t="s">
        <v>31</v>
      </c>
      <c r="O22" s="391">
        <v>0</v>
      </c>
      <c r="P22" s="391">
        <v>3</v>
      </c>
      <c r="Q22" s="391" t="s">
        <v>31</v>
      </c>
      <c r="R22" s="391" t="s">
        <v>31</v>
      </c>
      <c r="S22" s="391">
        <v>6</v>
      </c>
      <c r="T22" s="391">
        <v>24</v>
      </c>
      <c r="U22" s="392">
        <v>4</v>
      </c>
      <c r="V22" s="392">
        <v>19</v>
      </c>
      <c r="W22" s="391" t="s">
        <v>31</v>
      </c>
      <c r="X22" s="391" t="s">
        <v>31</v>
      </c>
      <c r="Y22" s="393" t="s">
        <v>31</v>
      </c>
      <c r="Z22" s="393" t="s">
        <v>31</v>
      </c>
      <c r="AA22" s="393" t="s">
        <v>31</v>
      </c>
      <c r="AB22" s="391" t="s">
        <v>31</v>
      </c>
      <c r="AC22" s="392" t="s">
        <v>31</v>
      </c>
      <c r="AD22" s="392" t="s">
        <v>31</v>
      </c>
      <c r="AE22" s="392" t="s">
        <v>31</v>
      </c>
      <c r="AF22" s="392" t="s">
        <v>31</v>
      </c>
      <c r="AG22" s="392" t="s">
        <v>31</v>
      </c>
      <c r="AH22" s="392" t="s">
        <v>31</v>
      </c>
      <c r="AI22" s="407" t="s">
        <v>31</v>
      </c>
      <c r="AJ22" s="407" t="s">
        <v>31</v>
      </c>
      <c r="AK22" s="393" t="s">
        <v>31</v>
      </c>
      <c r="AL22" s="391" t="s">
        <v>31</v>
      </c>
      <c r="AM22" s="393" t="s">
        <v>31</v>
      </c>
      <c r="AN22" s="391" t="s">
        <v>31</v>
      </c>
      <c r="AO22" s="402">
        <v>1</v>
      </c>
      <c r="AP22" s="402">
        <v>0</v>
      </c>
      <c r="AQ22" s="376" t="s">
        <v>31</v>
      </c>
      <c r="AR22" s="376" t="s">
        <v>31</v>
      </c>
      <c r="AS22" s="407">
        <f t="shared" si="1"/>
        <v>26</v>
      </c>
      <c r="AT22" s="407">
        <f t="shared" si="2"/>
        <v>94</v>
      </c>
      <c r="AU22" s="407">
        <f t="shared" si="3"/>
        <v>120</v>
      </c>
      <c r="AV22" s="405">
        <f t="shared" si="4"/>
        <v>21.666666666666668</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390">
        <v>2020</v>
      </c>
      <c r="C23" s="391">
        <v>5</v>
      </c>
      <c r="D23" s="391">
        <v>16</v>
      </c>
      <c r="E23" s="391">
        <v>12</v>
      </c>
      <c r="F23" s="391">
        <v>11</v>
      </c>
      <c r="G23" s="391">
        <v>11</v>
      </c>
      <c r="H23" s="391">
        <v>32</v>
      </c>
      <c r="I23" s="392" t="s">
        <v>31</v>
      </c>
      <c r="J23" s="392" t="s">
        <v>31</v>
      </c>
      <c r="K23" s="391">
        <v>1</v>
      </c>
      <c r="L23" s="391">
        <v>5</v>
      </c>
      <c r="M23" s="391" t="s">
        <v>31</v>
      </c>
      <c r="N23" s="391" t="s">
        <v>31</v>
      </c>
      <c r="O23" s="391">
        <v>4</v>
      </c>
      <c r="P23" s="391">
        <v>9</v>
      </c>
      <c r="Q23" s="391" t="s">
        <v>31</v>
      </c>
      <c r="R23" s="391" t="s">
        <v>31</v>
      </c>
      <c r="S23" s="391">
        <v>6</v>
      </c>
      <c r="T23" s="391">
        <v>12</v>
      </c>
      <c r="U23" s="392" t="s">
        <v>31</v>
      </c>
      <c r="V23" s="392" t="s">
        <v>31</v>
      </c>
      <c r="W23" s="391" t="s">
        <v>31</v>
      </c>
      <c r="X23" s="391" t="s">
        <v>31</v>
      </c>
      <c r="Y23" s="393" t="s">
        <v>31</v>
      </c>
      <c r="Z23" s="393" t="s">
        <v>31</v>
      </c>
      <c r="AA23" s="393">
        <v>5</v>
      </c>
      <c r="AB23" s="391">
        <v>9</v>
      </c>
      <c r="AC23" s="392" t="s">
        <v>31</v>
      </c>
      <c r="AD23" s="392" t="s">
        <v>31</v>
      </c>
      <c r="AE23" s="392" t="s">
        <v>31</v>
      </c>
      <c r="AF23" s="392" t="s">
        <v>31</v>
      </c>
      <c r="AG23" s="392" t="s">
        <v>31</v>
      </c>
      <c r="AH23" s="392" t="s">
        <v>31</v>
      </c>
      <c r="AI23" s="407">
        <v>0</v>
      </c>
      <c r="AJ23" s="407">
        <v>2</v>
      </c>
      <c r="AK23" s="393" t="s">
        <v>31</v>
      </c>
      <c r="AL23" s="391" t="s">
        <v>31</v>
      </c>
      <c r="AM23" s="393" t="s">
        <v>31</v>
      </c>
      <c r="AN23" s="391" t="s">
        <v>31</v>
      </c>
      <c r="AO23" s="402">
        <v>0</v>
      </c>
      <c r="AP23" s="402">
        <v>0</v>
      </c>
      <c r="AQ23" s="376" t="s">
        <v>31</v>
      </c>
      <c r="AR23" s="376" t="s">
        <v>31</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390">
        <v>2020</v>
      </c>
      <c r="C24" s="391">
        <v>7</v>
      </c>
      <c r="D24" s="391">
        <v>11</v>
      </c>
      <c r="E24" s="516">
        <v>9</v>
      </c>
      <c r="F24" s="516">
        <v>5</v>
      </c>
      <c r="G24" s="516">
        <v>7</v>
      </c>
      <c r="H24" s="516">
        <v>38</v>
      </c>
      <c r="I24" s="392" t="s">
        <v>31</v>
      </c>
      <c r="J24" s="392" t="s">
        <v>31</v>
      </c>
      <c r="K24" s="391">
        <v>2</v>
      </c>
      <c r="L24" s="391">
        <v>4</v>
      </c>
      <c r="M24" s="391" t="s">
        <v>31</v>
      </c>
      <c r="N24" s="391" t="s">
        <v>31</v>
      </c>
      <c r="O24" s="391">
        <v>2</v>
      </c>
      <c r="P24" s="391">
        <v>7</v>
      </c>
      <c r="Q24" s="391" t="s">
        <v>31</v>
      </c>
      <c r="R24" s="391" t="s">
        <v>31</v>
      </c>
      <c r="S24" s="391">
        <v>7</v>
      </c>
      <c r="T24" s="391">
        <v>11</v>
      </c>
      <c r="U24" s="392">
        <v>0</v>
      </c>
      <c r="V24" s="392">
        <v>0</v>
      </c>
      <c r="W24" s="391" t="s">
        <v>31</v>
      </c>
      <c r="X24" s="391" t="s">
        <v>31</v>
      </c>
      <c r="Y24" s="393" t="s">
        <v>31</v>
      </c>
      <c r="Z24" s="393" t="s">
        <v>31</v>
      </c>
      <c r="AA24" s="393">
        <v>7</v>
      </c>
      <c r="AB24" s="391">
        <v>7</v>
      </c>
      <c r="AC24" s="392" t="s">
        <v>31</v>
      </c>
      <c r="AD24" s="392" t="s">
        <v>31</v>
      </c>
      <c r="AE24" s="392" t="s">
        <v>31</v>
      </c>
      <c r="AF24" s="392" t="s">
        <v>31</v>
      </c>
      <c r="AG24" s="392" t="s">
        <v>31</v>
      </c>
      <c r="AH24" s="392" t="s">
        <v>31</v>
      </c>
      <c r="AI24" s="407">
        <v>0</v>
      </c>
      <c r="AJ24" s="407">
        <v>5</v>
      </c>
      <c r="AK24" s="393" t="s">
        <v>31</v>
      </c>
      <c r="AL24" s="391" t="s">
        <v>31</v>
      </c>
      <c r="AM24" s="393" t="s">
        <v>31</v>
      </c>
      <c r="AN24" s="391" t="s">
        <v>31</v>
      </c>
      <c r="AO24" s="402">
        <v>0</v>
      </c>
      <c r="AP24" s="402">
        <v>1</v>
      </c>
      <c r="AQ24" s="376" t="s">
        <v>31</v>
      </c>
      <c r="AR24" s="376" t="s">
        <v>31</v>
      </c>
      <c r="AS24" s="407">
        <f t="shared" si="1"/>
        <v>41</v>
      </c>
      <c r="AT24" s="407">
        <f t="shared" si="2"/>
        <v>89</v>
      </c>
      <c r="AU24" s="407">
        <f t="shared" si="3"/>
        <v>130</v>
      </c>
      <c r="AV24" s="405">
        <f t="shared" si="4"/>
        <v>31.53846153846154</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390">
        <v>2019</v>
      </c>
      <c r="C25" s="391">
        <v>8</v>
      </c>
      <c r="D25" s="391">
        <v>15</v>
      </c>
      <c r="E25" s="391">
        <v>6</v>
      </c>
      <c r="F25" s="391">
        <v>7</v>
      </c>
      <c r="G25" s="391">
        <v>2</v>
      </c>
      <c r="H25" s="391">
        <v>4</v>
      </c>
      <c r="I25" s="392" t="s">
        <v>31</v>
      </c>
      <c r="J25" s="392" t="s">
        <v>31</v>
      </c>
      <c r="K25" s="391">
        <v>0</v>
      </c>
      <c r="L25" s="391">
        <v>0</v>
      </c>
      <c r="M25" s="391" t="s">
        <v>31</v>
      </c>
      <c r="N25" s="391" t="s">
        <v>31</v>
      </c>
      <c r="O25" s="391">
        <v>0</v>
      </c>
      <c r="P25" s="391">
        <v>0</v>
      </c>
      <c r="Q25" s="391" t="s">
        <v>31</v>
      </c>
      <c r="R25" s="391" t="s">
        <v>31</v>
      </c>
      <c r="S25" s="391">
        <v>4</v>
      </c>
      <c r="T25" s="391">
        <v>12</v>
      </c>
      <c r="U25" s="392" t="s">
        <v>31</v>
      </c>
      <c r="V25" s="392" t="s">
        <v>31</v>
      </c>
      <c r="W25" s="391" t="s">
        <v>31</v>
      </c>
      <c r="X25" s="391" t="s">
        <v>31</v>
      </c>
      <c r="Y25" s="393" t="s">
        <v>31</v>
      </c>
      <c r="Z25" s="393" t="s">
        <v>31</v>
      </c>
      <c r="AA25" s="393">
        <v>3</v>
      </c>
      <c r="AB25" s="391">
        <v>3</v>
      </c>
      <c r="AC25" s="392" t="s">
        <v>31</v>
      </c>
      <c r="AD25" s="392" t="s">
        <v>31</v>
      </c>
      <c r="AE25" s="392" t="s">
        <v>31</v>
      </c>
      <c r="AF25" s="392" t="s">
        <v>31</v>
      </c>
      <c r="AG25" s="392" t="s">
        <v>31</v>
      </c>
      <c r="AH25" s="392" t="s">
        <v>31</v>
      </c>
      <c r="AI25" s="407">
        <v>0</v>
      </c>
      <c r="AJ25" s="407">
        <v>1</v>
      </c>
      <c r="AK25" s="393">
        <v>3</v>
      </c>
      <c r="AL25" s="391">
        <v>15</v>
      </c>
      <c r="AM25" s="393" t="s">
        <v>31</v>
      </c>
      <c r="AN25" s="391" t="s">
        <v>31</v>
      </c>
      <c r="AO25" s="402">
        <v>5</v>
      </c>
      <c r="AP25" s="402">
        <v>2</v>
      </c>
      <c r="AQ25" s="402" t="s">
        <v>31</v>
      </c>
      <c r="AR25" s="402" t="s">
        <v>31</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390">
        <v>2017</v>
      </c>
      <c r="C26" s="391">
        <v>13</v>
      </c>
      <c r="D26" s="391">
        <v>36</v>
      </c>
      <c r="E26" s="391">
        <v>19</v>
      </c>
      <c r="F26" s="391">
        <v>18</v>
      </c>
      <c r="G26" s="391">
        <v>2</v>
      </c>
      <c r="H26" s="391">
        <v>23</v>
      </c>
      <c r="I26" s="392" t="s">
        <v>31</v>
      </c>
      <c r="J26" s="392" t="s">
        <v>31</v>
      </c>
      <c r="K26" s="391">
        <v>0</v>
      </c>
      <c r="L26" s="391">
        <v>0</v>
      </c>
      <c r="M26" s="391" t="s">
        <v>31</v>
      </c>
      <c r="N26" s="391" t="s">
        <v>31</v>
      </c>
      <c r="O26" s="391">
        <v>4</v>
      </c>
      <c r="P26" s="391">
        <v>3</v>
      </c>
      <c r="Q26" s="391" t="s">
        <v>31</v>
      </c>
      <c r="R26" s="391" t="s">
        <v>31</v>
      </c>
      <c r="S26" s="391">
        <v>0</v>
      </c>
      <c r="T26" s="391">
        <v>2</v>
      </c>
      <c r="U26" s="392" t="s">
        <v>31</v>
      </c>
      <c r="V26" s="392" t="s">
        <v>31</v>
      </c>
      <c r="W26" s="391">
        <v>0</v>
      </c>
      <c r="X26" s="391">
        <v>2</v>
      </c>
      <c r="Y26" s="393" t="s">
        <v>31</v>
      </c>
      <c r="Z26" s="393" t="s">
        <v>31</v>
      </c>
      <c r="AA26" s="393">
        <v>9</v>
      </c>
      <c r="AB26" s="391">
        <v>12</v>
      </c>
      <c r="AC26" s="392" t="s">
        <v>31</v>
      </c>
      <c r="AD26" s="392" t="s">
        <v>31</v>
      </c>
      <c r="AE26" s="392">
        <v>0</v>
      </c>
      <c r="AF26" s="392">
        <v>2</v>
      </c>
      <c r="AG26" s="392" t="s">
        <v>31</v>
      </c>
      <c r="AH26" s="392" t="s">
        <v>31</v>
      </c>
      <c r="AI26" s="407" t="s">
        <v>31</v>
      </c>
      <c r="AJ26" s="407" t="s">
        <v>31</v>
      </c>
      <c r="AK26" s="393" t="s">
        <v>31</v>
      </c>
      <c r="AL26" s="391" t="s">
        <v>31</v>
      </c>
      <c r="AM26" s="393" t="s">
        <v>31</v>
      </c>
      <c r="AN26" s="391" t="s">
        <v>31</v>
      </c>
      <c r="AO26" s="402">
        <v>1</v>
      </c>
      <c r="AP26" s="402">
        <v>4</v>
      </c>
      <c r="AQ26" s="376" t="s">
        <v>31</v>
      </c>
      <c r="AR26" s="376" t="s">
        <v>31</v>
      </c>
      <c r="AS26" s="407">
        <f t="shared" si="1"/>
        <v>48</v>
      </c>
      <c r="AT26" s="407">
        <f t="shared" si="2"/>
        <v>102</v>
      </c>
      <c r="AU26" s="407">
        <f t="shared" si="3"/>
        <v>150</v>
      </c>
      <c r="AV26" s="405">
        <f t="shared" si="4"/>
        <v>32</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390">
        <v>2021</v>
      </c>
      <c r="C27" s="391">
        <v>8</v>
      </c>
      <c r="D27" s="391">
        <v>19</v>
      </c>
      <c r="E27" s="391">
        <v>9</v>
      </c>
      <c r="F27" s="391">
        <v>6</v>
      </c>
      <c r="G27" s="391">
        <v>2</v>
      </c>
      <c r="H27" s="391">
        <v>20</v>
      </c>
      <c r="I27" s="392" t="s">
        <v>31</v>
      </c>
      <c r="J27" s="392" t="s">
        <v>31</v>
      </c>
      <c r="K27" s="391" t="s">
        <v>31</v>
      </c>
      <c r="L27" s="391" t="s">
        <v>31</v>
      </c>
      <c r="M27" s="391">
        <v>3</v>
      </c>
      <c r="N27" s="391">
        <v>1</v>
      </c>
      <c r="O27" s="391" t="s">
        <v>31</v>
      </c>
      <c r="P27" s="391" t="s">
        <v>31</v>
      </c>
      <c r="Q27" s="391">
        <v>15</v>
      </c>
      <c r="R27" s="391">
        <v>33</v>
      </c>
      <c r="S27" s="391" t="s">
        <v>31</v>
      </c>
      <c r="T27" s="391" t="s">
        <v>31</v>
      </c>
      <c r="U27" s="392" t="s">
        <v>31</v>
      </c>
      <c r="V27" s="392" t="s">
        <v>31</v>
      </c>
      <c r="W27" s="391" t="s">
        <v>31</v>
      </c>
      <c r="X27" s="391" t="s">
        <v>31</v>
      </c>
      <c r="Y27" s="393" t="s">
        <v>31</v>
      </c>
      <c r="Z27" s="393" t="s">
        <v>31</v>
      </c>
      <c r="AA27" s="393">
        <v>8</v>
      </c>
      <c r="AB27" s="391">
        <v>5</v>
      </c>
      <c r="AC27" s="392" t="s">
        <v>31</v>
      </c>
      <c r="AD27" s="392" t="s">
        <v>31</v>
      </c>
      <c r="AE27" s="392" t="s">
        <v>31</v>
      </c>
      <c r="AF27" s="392" t="s">
        <v>31</v>
      </c>
      <c r="AG27" s="392" t="s">
        <v>31</v>
      </c>
      <c r="AH27" s="392" t="s">
        <v>31</v>
      </c>
      <c r="AI27" s="407" t="s">
        <v>31</v>
      </c>
      <c r="AJ27" s="407" t="s">
        <v>31</v>
      </c>
      <c r="AK27" s="393" t="s">
        <v>31</v>
      </c>
      <c r="AL27" s="391" t="s">
        <v>31</v>
      </c>
      <c r="AM27" s="393" t="s">
        <v>31</v>
      </c>
      <c r="AN27" s="391" t="s">
        <v>31</v>
      </c>
      <c r="AO27" s="402">
        <v>0</v>
      </c>
      <c r="AP27" s="402">
        <v>1</v>
      </c>
      <c r="AQ27" s="376" t="s">
        <v>31</v>
      </c>
      <c r="AR27" s="376" t="s">
        <v>31</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390">
        <v>2021</v>
      </c>
      <c r="C28" s="391">
        <v>13</v>
      </c>
      <c r="D28" s="391">
        <v>19</v>
      </c>
      <c r="E28" s="391">
        <v>15</v>
      </c>
      <c r="F28" s="391">
        <v>6</v>
      </c>
      <c r="G28" s="391">
        <v>3</v>
      </c>
      <c r="H28" s="391">
        <v>5</v>
      </c>
      <c r="I28" s="392" t="s">
        <v>31</v>
      </c>
      <c r="J28" s="392" t="s">
        <v>31</v>
      </c>
      <c r="K28" s="391" t="s">
        <v>31</v>
      </c>
      <c r="L28" s="391" t="s">
        <v>31</v>
      </c>
      <c r="M28" s="391" t="s">
        <v>31</v>
      </c>
      <c r="N28" s="391" t="s">
        <v>31</v>
      </c>
      <c r="O28" s="391">
        <v>6</v>
      </c>
      <c r="P28" s="391">
        <v>2</v>
      </c>
      <c r="Q28" s="391">
        <v>1</v>
      </c>
      <c r="R28" s="391">
        <v>3</v>
      </c>
      <c r="S28" s="391" t="s">
        <v>31</v>
      </c>
      <c r="T28" s="391" t="s">
        <v>31</v>
      </c>
      <c r="U28" s="392" t="s">
        <v>31</v>
      </c>
      <c r="V28" s="392" t="s">
        <v>31</v>
      </c>
      <c r="W28" s="391">
        <v>5</v>
      </c>
      <c r="X28" s="391">
        <v>3</v>
      </c>
      <c r="Y28" s="393" t="s">
        <v>31</v>
      </c>
      <c r="Z28" s="393" t="s">
        <v>31</v>
      </c>
      <c r="AA28" s="393">
        <v>15</v>
      </c>
      <c r="AB28" s="391">
        <v>4</v>
      </c>
      <c r="AC28" s="392" t="s">
        <v>31</v>
      </c>
      <c r="AD28" s="392" t="s">
        <v>31</v>
      </c>
      <c r="AE28" s="392">
        <v>0</v>
      </c>
      <c r="AF28" s="392">
        <v>0</v>
      </c>
      <c r="AG28" s="392" t="s">
        <v>31</v>
      </c>
      <c r="AH28" s="392" t="s">
        <v>31</v>
      </c>
      <c r="AI28" s="407" t="s">
        <v>31</v>
      </c>
      <c r="AJ28" s="407" t="s">
        <v>31</v>
      </c>
      <c r="AK28" s="393" t="s">
        <v>31</v>
      </c>
      <c r="AL28" s="391" t="s">
        <v>31</v>
      </c>
      <c r="AM28" s="393" t="s">
        <v>31</v>
      </c>
      <c r="AN28" s="391" t="s">
        <v>31</v>
      </c>
      <c r="AO28" s="402" t="s">
        <v>31</v>
      </c>
      <c r="AP28" s="402" t="s">
        <v>31</v>
      </c>
      <c r="AQ28" s="376" t="s">
        <v>31</v>
      </c>
      <c r="AR28" s="376" t="s">
        <v>31</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390">
        <v>2018</v>
      </c>
      <c r="C29" s="391">
        <v>8</v>
      </c>
      <c r="D29" s="391">
        <v>20</v>
      </c>
      <c r="E29" s="391">
        <v>8</v>
      </c>
      <c r="F29" s="391">
        <v>9</v>
      </c>
      <c r="G29" s="391">
        <v>0</v>
      </c>
      <c r="H29" s="391">
        <v>8</v>
      </c>
      <c r="I29" s="392" t="s">
        <v>31</v>
      </c>
      <c r="J29" s="392" t="s">
        <v>31</v>
      </c>
      <c r="K29" s="391" t="s">
        <v>31</v>
      </c>
      <c r="L29" s="391" t="s">
        <v>31</v>
      </c>
      <c r="M29" s="391" t="s">
        <v>31</v>
      </c>
      <c r="N29" s="391" t="s">
        <v>31</v>
      </c>
      <c r="O29" s="391">
        <v>0</v>
      </c>
      <c r="P29" s="391">
        <v>0</v>
      </c>
      <c r="Q29" s="391" t="s">
        <v>31</v>
      </c>
      <c r="R29" s="391" t="s">
        <v>31</v>
      </c>
      <c r="S29" s="391">
        <v>4</v>
      </c>
      <c r="T29" s="391">
        <v>8</v>
      </c>
      <c r="U29" s="392">
        <v>0</v>
      </c>
      <c r="V29" s="392">
        <v>0</v>
      </c>
      <c r="W29" s="391">
        <v>1</v>
      </c>
      <c r="X29" s="391">
        <v>0</v>
      </c>
      <c r="Y29" s="393" t="s">
        <v>31</v>
      </c>
      <c r="Z29" s="393" t="s">
        <v>31</v>
      </c>
      <c r="AA29" s="393">
        <v>7</v>
      </c>
      <c r="AB29" s="391">
        <v>8</v>
      </c>
      <c r="AC29" s="392" t="s">
        <v>31</v>
      </c>
      <c r="AD29" s="392" t="s">
        <v>31</v>
      </c>
      <c r="AE29" s="392">
        <v>1</v>
      </c>
      <c r="AF29" s="392">
        <v>5</v>
      </c>
      <c r="AG29" s="392" t="s">
        <v>31</v>
      </c>
      <c r="AH29" s="392" t="s">
        <v>31</v>
      </c>
      <c r="AI29" s="407" t="s">
        <v>31</v>
      </c>
      <c r="AJ29" s="407" t="s">
        <v>31</v>
      </c>
      <c r="AK29" s="393" t="s">
        <v>31</v>
      </c>
      <c r="AL29" s="391" t="s">
        <v>31</v>
      </c>
      <c r="AM29" s="393">
        <v>2</v>
      </c>
      <c r="AN29" s="391">
        <v>9</v>
      </c>
      <c r="AO29" s="402">
        <v>1</v>
      </c>
      <c r="AP29" s="402">
        <v>1</v>
      </c>
      <c r="AQ29" s="376" t="s">
        <v>31</v>
      </c>
      <c r="AR29" s="376" t="s">
        <v>31</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390">
        <v>2020</v>
      </c>
      <c r="C30" s="391">
        <v>0</v>
      </c>
      <c r="D30" s="391">
        <v>8</v>
      </c>
      <c r="E30" s="391">
        <v>5</v>
      </c>
      <c r="F30" s="391">
        <v>8</v>
      </c>
      <c r="G30" s="391">
        <v>1</v>
      </c>
      <c r="H30" s="391">
        <v>6</v>
      </c>
      <c r="I30" s="392" t="s">
        <v>31</v>
      </c>
      <c r="J30" s="392" t="s">
        <v>31</v>
      </c>
      <c r="K30" s="391">
        <v>0</v>
      </c>
      <c r="L30" s="391">
        <v>0</v>
      </c>
      <c r="M30" s="391">
        <v>1</v>
      </c>
      <c r="N30" s="391">
        <v>5</v>
      </c>
      <c r="O30" s="391">
        <v>1</v>
      </c>
      <c r="P30" s="391">
        <v>1</v>
      </c>
      <c r="Q30" s="391" t="s">
        <v>31</v>
      </c>
      <c r="R30" s="391" t="s">
        <v>31</v>
      </c>
      <c r="S30" s="391">
        <v>3</v>
      </c>
      <c r="T30" s="391">
        <v>12</v>
      </c>
      <c r="U30" s="392" t="s">
        <v>31</v>
      </c>
      <c r="V30" s="392" t="s">
        <v>31</v>
      </c>
      <c r="W30" s="391">
        <v>0</v>
      </c>
      <c r="X30" s="391">
        <v>2</v>
      </c>
      <c r="Y30" s="393" t="s">
        <v>31</v>
      </c>
      <c r="Z30" s="393" t="s">
        <v>31</v>
      </c>
      <c r="AA30" s="393">
        <v>4</v>
      </c>
      <c r="AB30" s="391">
        <v>3</v>
      </c>
      <c r="AC30" s="392" t="s">
        <v>31</v>
      </c>
      <c r="AD30" s="392" t="s">
        <v>31</v>
      </c>
      <c r="AE30" s="392" t="s">
        <v>31</v>
      </c>
      <c r="AF30" s="392" t="s">
        <v>31</v>
      </c>
      <c r="AG30" s="392" t="s">
        <v>31</v>
      </c>
      <c r="AH30" s="392" t="s">
        <v>31</v>
      </c>
      <c r="AI30" s="407" t="s">
        <v>31</v>
      </c>
      <c r="AJ30" s="407" t="s">
        <v>31</v>
      </c>
      <c r="AK30" s="393" t="s">
        <v>31</v>
      </c>
      <c r="AL30" s="391" t="s">
        <v>31</v>
      </c>
      <c r="AM30" s="393" t="s">
        <v>31</v>
      </c>
      <c r="AN30" s="391" t="s">
        <v>31</v>
      </c>
      <c r="AO30" s="402">
        <v>0</v>
      </c>
      <c r="AP30" s="402">
        <v>0</v>
      </c>
      <c r="AQ30" s="376" t="s">
        <v>31</v>
      </c>
      <c r="AR30" s="376" t="s">
        <v>31</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64">
        <f>C4/(C4+D4)*100</f>
        <v>24.761904761904763</v>
      </c>
      <c r="D31" s="464"/>
      <c r="E31" s="464">
        <f t="shared" ref="E31" si="5">E4/(E4+F4)*100</f>
        <v>50</v>
      </c>
      <c r="F31" s="464"/>
      <c r="G31" s="464">
        <f t="shared" ref="G31" si="6">G4/(G4+H4)*100</f>
        <v>15.340909090909092</v>
      </c>
      <c r="H31" s="464"/>
      <c r="I31" s="464">
        <f t="shared" ref="I31" si="7">I4/(I4+J4)*100</f>
        <v>35.714285714285715</v>
      </c>
      <c r="J31" s="464"/>
      <c r="K31" s="464">
        <f t="shared" ref="K31" si="8">K4/(K4+L4)*100</f>
        <v>29.545454545454547</v>
      </c>
      <c r="L31" s="464"/>
      <c r="M31" s="464">
        <f t="shared" ref="M31" si="9">M4/(M4+N4)*100</f>
        <v>42.857142857142854</v>
      </c>
      <c r="N31" s="464"/>
      <c r="O31" s="464">
        <f t="shared" ref="O31" si="10">O4/(O4+P4)*100</f>
        <v>39.84375</v>
      </c>
      <c r="P31" s="464"/>
      <c r="Q31" s="464">
        <f t="shared" ref="Q31" si="11">Q4/(Q4+R4)*100</f>
        <v>32.653061224489797</v>
      </c>
      <c r="R31" s="464"/>
      <c r="S31" s="464">
        <f t="shared" ref="S31" si="12">S4/(S4+T4)*100</f>
        <v>28.431372549019606</v>
      </c>
      <c r="T31" s="464"/>
      <c r="U31" s="464">
        <f t="shared" ref="U31" si="13">U4/(U4+V4)*100</f>
        <v>20.454545454545457</v>
      </c>
      <c r="V31" s="464"/>
      <c r="W31" s="464">
        <f t="shared" ref="W31" si="14">W4/(W4+X4)*100</f>
        <v>46.153846153846153</v>
      </c>
      <c r="X31" s="464"/>
      <c r="Y31" s="464">
        <f t="shared" ref="Y31" si="15">Y4/(Y4+Z4)*100</f>
        <v>50</v>
      </c>
      <c r="Z31" s="464"/>
      <c r="AA31" s="464">
        <f t="shared" ref="AA31" si="16">AA4/(AA4+AB4)*100</f>
        <v>50.78125</v>
      </c>
      <c r="AB31" s="464"/>
      <c r="AC31" s="464">
        <f t="shared" ref="AC31" si="17">AC4/(AC4+AD4)*100</f>
        <v>54.54545454545454</v>
      </c>
      <c r="AD31" s="464"/>
      <c r="AE31" s="464">
        <f t="shared" ref="AE31" si="18">AE4/(AE4+AF4)*100</f>
        <v>12.5</v>
      </c>
      <c r="AF31" s="464"/>
      <c r="AG31" s="464">
        <v>0</v>
      </c>
      <c r="AH31" s="464"/>
      <c r="AI31" s="464">
        <f t="shared" ref="AI31" si="19">AI4/(AI4+AJ4)*100</f>
        <v>10</v>
      </c>
      <c r="AJ31" s="464"/>
      <c r="AK31" s="464">
        <f t="shared" ref="AK31" si="20">AK4/(AK4+AL4)*100</f>
        <v>16.666666666666664</v>
      </c>
      <c r="AL31" s="464"/>
      <c r="AM31" s="464">
        <f t="shared" ref="AM31" si="21">AM4/(AM4+AN4)*100</f>
        <v>18.181818181818183</v>
      </c>
      <c r="AN31" s="464"/>
      <c r="AO31" s="464">
        <f t="shared" ref="AO31" si="22">AO4/(AO4+AP4)*100</f>
        <v>44.827586206896555</v>
      </c>
      <c r="AP31" s="464"/>
      <c r="AQ31" s="464">
        <f t="shared" ref="AQ31" si="23">AQ4/(AQ4+AR4)*100</f>
        <v>24</v>
      </c>
      <c r="AR31" s="464"/>
      <c r="AS31" s="464">
        <f>AS4/(AS4+AT4)*100</f>
        <v>31.842713955281422</v>
      </c>
      <c r="AT31" s="464"/>
      <c r="AU31" s="361"/>
      <c r="AV31" s="395"/>
    </row>
    <row r="32" spans="1:67" s="154" customFormat="1" ht="18" customHeight="1">
      <c r="A32" s="367"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79" t="s">
        <v>124</v>
      </c>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row>
    <row r="34" spans="1:67" s="297" customFormat="1" ht="11.25">
      <c r="A34" s="368" t="s">
        <v>64</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65</v>
      </c>
      <c r="B35" s="341"/>
      <c r="C35" s="297"/>
      <c r="D35" s="297"/>
      <c r="I35" s="399"/>
      <c r="J35" s="399"/>
      <c r="P35" s="368"/>
      <c r="Q35" s="368"/>
      <c r="R35" s="368"/>
      <c r="S35" s="368"/>
      <c r="T35" s="368"/>
      <c r="U35" s="341"/>
    </row>
    <row r="36" spans="1:67" ht="12.6" customHeight="1">
      <c r="A36" s="297" t="s">
        <v>66</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67</v>
      </c>
      <c r="B38" s="372"/>
      <c r="C38" s="297"/>
      <c r="D38" s="297"/>
      <c r="J38" s="373"/>
      <c r="P38" s="371"/>
      <c r="Q38" s="371"/>
      <c r="R38" s="371"/>
      <c r="S38" s="371"/>
      <c r="T38" s="371"/>
      <c r="U38" s="372"/>
    </row>
    <row r="39" spans="1:67" ht="12.6" customHeight="1">
      <c r="A39" s="297" t="s">
        <v>68</v>
      </c>
      <c r="C39" s="297"/>
      <c r="D39" s="297"/>
      <c r="P39" s="371"/>
      <c r="Q39" s="371"/>
      <c r="R39" s="371"/>
      <c r="S39" s="371"/>
      <c r="T39" s="371"/>
    </row>
    <row r="40" spans="1:67" ht="12.6" customHeight="1">
      <c r="A40" s="297" t="s">
        <v>69</v>
      </c>
      <c r="C40" s="297"/>
      <c r="D40" s="297"/>
      <c r="P40" s="371"/>
      <c r="Q40" s="371"/>
      <c r="R40" s="371"/>
      <c r="S40" s="371"/>
      <c r="T40" s="371"/>
    </row>
    <row r="41" spans="1:67" ht="12.6" customHeight="1">
      <c r="A41" s="371" t="s">
        <v>70</v>
      </c>
      <c r="C41" s="297"/>
      <c r="D41" s="297"/>
      <c r="P41" s="374"/>
      <c r="Q41" s="374"/>
      <c r="R41" s="374"/>
      <c r="S41" s="374"/>
      <c r="T41" s="374"/>
    </row>
    <row r="42" spans="1:67" ht="12.6" customHeight="1">
      <c r="A42" s="371" t="s">
        <v>71</v>
      </c>
      <c r="B42" s="372"/>
      <c r="C42" s="297"/>
      <c r="D42" s="297"/>
      <c r="E42" s="375"/>
      <c r="P42" s="371"/>
      <c r="Q42" s="371"/>
      <c r="R42" s="371"/>
      <c r="S42" s="371"/>
      <c r="T42" s="371"/>
      <c r="U42" s="372"/>
    </row>
    <row r="43" spans="1:67" ht="12.6" customHeight="1">
      <c r="A43" s="374" t="s">
        <v>72</v>
      </c>
      <c r="B43" s="372"/>
      <c r="C43" s="297"/>
      <c r="D43" s="297"/>
      <c r="E43" s="375"/>
      <c r="P43" s="374"/>
      <c r="Q43" s="374"/>
      <c r="R43" s="374"/>
      <c r="S43" s="374"/>
      <c r="T43" s="374"/>
      <c r="U43" s="372"/>
    </row>
    <row r="44" spans="1:67" ht="12" customHeight="1">
      <c r="A44" s="297" t="s">
        <v>73</v>
      </c>
      <c r="B44" s="372"/>
      <c r="C44" s="297"/>
      <c r="D44" s="297"/>
      <c r="E44" s="375"/>
      <c r="P44" s="374"/>
      <c r="Q44" s="374"/>
      <c r="R44" s="374"/>
      <c r="S44" s="374"/>
      <c r="T44" s="374"/>
      <c r="U44" s="372"/>
    </row>
    <row r="45" spans="1:67" ht="12" customHeight="1">
      <c r="A45" s="374" t="s">
        <v>75</v>
      </c>
      <c r="B45" s="372"/>
      <c r="C45" s="297"/>
      <c r="D45" s="297"/>
      <c r="E45" s="375"/>
      <c r="P45" s="374"/>
      <c r="Q45" s="374"/>
      <c r="R45" s="374"/>
      <c r="S45" s="374"/>
      <c r="T45" s="374"/>
      <c r="U45" s="372"/>
    </row>
    <row r="46" spans="1:67" ht="12" customHeight="1">
      <c r="A46" s="374" t="s">
        <v>76</v>
      </c>
      <c r="B46" s="372"/>
      <c r="C46" s="297"/>
      <c r="D46" s="297"/>
      <c r="E46" s="375"/>
      <c r="P46" s="374"/>
      <c r="Q46" s="374"/>
      <c r="R46" s="374"/>
      <c r="S46" s="374"/>
      <c r="T46" s="374"/>
      <c r="U46" s="372"/>
    </row>
    <row r="47" spans="1:67" ht="12" customHeight="1">
      <c r="A47" s="374" t="s">
        <v>125</v>
      </c>
      <c r="B47" s="372"/>
      <c r="C47" s="297"/>
      <c r="D47" s="297"/>
      <c r="E47" s="375"/>
      <c r="P47" s="374"/>
      <c r="Q47" s="374"/>
      <c r="R47" s="374"/>
      <c r="S47" s="374"/>
      <c r="T47" s="374"/>
      <c r="U47" s="372"/>
    </row>
    <row r="48" spans="1:67" ht="12" customHeight="1">
      <c r="A48" s="374" t="s">
        <v>126</v>
      </c>
      <c r="B48" s="372"/>
      <c r="C48" s="297"/>
      <c r="D48" s="297"/>
      <c r="E48" s="375"/>
      <c r="P48" s="374"/>
      <c r="Q48" s="374"/>
      <c r="R48" s="374"/>
      <c r="S48" s="374"/>
      <c r="T48" s="374"/>
      <c r="U48" s="372"/>
    </row>
    <row r="49" spans="1:67">
      <c r="A49" s="374" t="s">
        <v>78</v>
      </c>
      <c r="B49" s="372"/>
      <c r="C49" s="297"/>
      <c r="D49" s="297"/>
      <c r="E49" s="375"/>
      <c r="P49" s="374"/>
      <c r="Q49" s="374"/>
      <c r="R49" s="374"/>
      <c r="S49" s="374"/>
      <c r="T49" s="374"/>
      <c r="U49" s="372"/>
    </row>
    <row r="50" spans="1:67">
      <c r="A50" s="374" t="s">
        <v>79</v>
      </c>
      <c r="B50" s="372"/>
      <c r="C50" s="297"/>
      <c r="D50" s="297"/>
      <c r="E50" s="375"/>
      <c r="P50" s="374"/>
      <c r="Q50" s="374"/>
      <c r="R50" s="374"/>
      <c r="S50" s="374"/>
      <c r="T50" s="374"/>
      <c r="U50" s="372"/>
    </row>
    <row r="51" spans="1:67">
      <c r="A51" s="374" t="s">
        <v>80</v>
      </c>
      <c r="B51" s="372"/>
      <c r="C51" s="297"/>
      <c r="D51" s="297"/>
      <c r="E51" s="375"/>
      <c r="P51" s="374"/>
      <c r="Q51" s="374"/>
      <c r="R51" s="374"/>
      <c r="S51" s="374"/>
      <c r="T51" s="374"/>
      <c r="U51" s="372"/>
    </row>
    <row r="52" spans="1:67" s="297" customFormat="1" ht="11.25">
      <c r="A52" s="374" t="s">
        <v>81</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1.25">
      <c r="A53" s="374" t="s">
        <v>114</v>
      </c>
      <c r="B53" s="372"/>
      <c r="E53" s="375"/>
      <c r="G53" s="87"/>
      <c r="H53" s="87"/>
      <c r="K53" s="87"/>
      <c r="L53" s="87"/>
      <c r="M53" s="87"/>
      <c r="N53" s="87"/>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 customHeight="1">
      <c r="A54" s="374" t="s">
        <v>82</v>
      </c>
      <c r="B54" s="372"/>
      <c r="E54" s="375"/>
      <c r="G54" s="87"/>
      <c r="H54" s="87"/>
      <c r="K54" s="87"/>
      <c r="L54" s="87"/>
      <c r="M54" s="87"/>
      <c r="N54" s="87"/>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 customHeight="1">
      <c r="A55" s="374" t="s">
        <v>83</v>
      </c>
      <c r="B55" s="372"/>
      <c r="E55" s="375"/>
      <c r="G55" s="87"/>
      <c r="H55" s="87"/>
      <c r="K55" s="87"/>
      <c r="L55" s="87"/>
      <c r="M55" s="87"/>
      <c r="N55" s="87"/>
      <c r="P55" s="376"/>
      <c r="Q55" s="376"/>
      <c r="R55" s="376"/>
      <c r="S55" s="376"/>
      <c r="T55" s="376"/>
      <c r="U55" s="372"/>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 customHeight="1">
      <c r="A56" s="374" t="s">
        <v>84</v>
      </c>
      <c r="C56" s="375"/>
      <c r="E56" s="368"/>
      <c r="F56" s="375"/>
      <c r="G56" s="87"/>
      <c r="H56" s="87"/>
      <c r="I56" s="375"/>
      <c r="J56" s="375"/>
      <c r="K56" s="87"/>
      <c r="L56" s="87"/>
      <c r="M56" s="87"/>
      <c r="N56" s="87"/>
      <c r="O56" s="375"/>
      <c r="P56" s="368"/>
      <c r="Q56" s="368"/>
      <c r="R56" s="368"/>
      <c r="S56" s="368"/>
      <c r="T56" s="368"/>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 customHeight="1">
      <c r="A57" s="374" t="s">
        <v>105</v>
      </c>
      <c r="E57" s="375"/>
      <c r="G57" s="87"/>
      <c r="H57" s="87"/>
      <c r="K57" s="87"/>
      <c r="L57" s="87"/>
      <c r="M57" s="87"/>
      <c r="N57" s="87"/>
      <c r="AW57" s="384"/>
      <c r="AX57" s="384"/>
      <c r="AY57" s="384"/>
      <c r="AZ57" s="384"/>
      <c r="BA57" s="384"/>
      <c r="BB57" s="384"/>
      <c r="BC57" s="384"/>
      <c r="BD57" s="384"/>
      <c r="BE57" s="384"/>
      <c r="BF57" s="384"/>
      <c r="BG57" s="384"/>
      <c r="BH57" s="384"/>
      <c r="BI57" s="384"/>
      <c r="BJ57" s="384"/>
      <c r="BK57" s="384"/>
      <c r="BL57" s="384"/>
      <c r="BM57" s="384"/>
      <c r="BN57" s="384"/>
      <c r="BO57" s="384"/>
    </row>
    <row r="58" spans="1:67" s="297" customFormat="1" ht="12.6" customHeight="1">
      <c r="A58" s="374" t="s">
        <v>115</v>
      </c>
      <c r="B58" s="377"/>
      <c r="G58" s="87"/>
      <c r="H58" s="87"/>
      <c r="K58" s="87"/>
      <c r="L58" s="87"/>
      <c r="M58" s="87"/>
      <c r="N58" s="87"/>
      <c r="P58" s="368"/>
      <c r="Q58" s="368"/>
      <c r="R58" s="368"/>
      <c r="S58" s="368"/>
      <c r="T58" s="368"/>
      <c r="U58" s="377"/>
      <c r="AW58" s="384"/>
      <c r="AX58" s="384"/>
      <c r="AY58" s="384"/>
      <c r="AZ58" s="384"/>
      <c r="BA58" s="384"/>
      <c r="BB58" s="384"/>
      <c r="BC58" s="384"/>
      <c r="BD58" s="384"/>
      <c r="BE58" s="384"/>
      <c r="BF58" s="384"/>
      <c r="BG58" s="384"/>
      <c r="BH58" s="384"/>
      <c r="BI58" s="384"/>
      <c r="BJ58" s="384"/>
      <c r="BK58" s="384"/>
      <c r="BL58" s="384"/>
      <c r="BM58" s="384"/>
      <c r="BN58" s="384"/>
      <c r="BO58" s="384"/>
    </row>
    <row r="59" spans="1:67" s="297" customFormat="1" ht="12.6" customHeight="1">
      <c r="A59" s="374" t="s">
        <v>127</v>
      </c>
      <c r="B59" s="377"/>
      <c r="E59" s="375"/>
      <c r="G59" s="87"/>
      <c r="H59" s="87"/>
      <c r="K59" s="87"/>
      <c r="L59" s="87"/>
      <c r="M59" s="87"/>
      <c r="N59" s="87"/>
      <c r="P59" s="368"/>
      <c r="Q59" s="368"/>
      <c r="R59" s="368"/>
      <c r="S59" s="368"/>
      <c r="T59" s="368"/>
      <c r="U59" s="377"/>
      <c r="AW59" s="384"/>
      <c r="AX59" s="384"/>
      <c r="AY59" s="384"/>
      <c r="AZ59" s="384"/>
      <c r="BA59" s="384"/>
      <c r="BB59" s="384"/>
      <c r="BC59" s="384"/>
      <c r="BD59" s="384"/>
      <c r="BE59" s="384"/>
      <c r="BF59" s="384"/>
      <c r="BG59" s="384"/>
      <c r="BH59" s="384"/>
      <c r="BI59" s="384"/>
      <c r="BJ59" s="384"/>
      <c r="BK59" s="384"/>
      <c r="BL59" s="384"/>
      <c r="BM59" s="384"/>
      <c r="BN59" s="384"/>
      <c r="BO59" s="384"/>
    </row>
    <row r="60" spans="1:67" s="297" customFormat="1" ht="12.6" customHeight="1">
      <c r="A60" s="374" t="s">
        <v>88</v>
      </c>
      <c r="B60" s="372"/>
      <c r="E60" s="375"/>
      <c r="G60" s="87"/>
      <c r="H60" s="87"/>
      <c r="K60" s="87"/>
      <c r="L60" s="87"/>
      <c r="M60" s="87"/>
      <c r="N60" s="87"/>
      <c r="AW60" s="384"/>
      <c r="AX60" s="384"/>
      <c r="AY60" s="384"/>
      <c r="AZ60" s="384"/>
      <c r="BA60" s="384"/>
      <c r="BB60" s="384"/>
      <c r="BC60" s="384"/>
      <c r="BD60" s="384"/>
      <c r="BE60" s="384"/>
      <c r="BF60" s="384"/>
      <c r="BG60" s="384"/>
      <c r="BH60" s="384"/>
      <c r="BI60" s="384"/>
      <c r="BJ60" s="384"/>
      <c r="BK60" s="384"/>
      <c r="BL60" s="384"/>
      <c r="BM60" s="384"/>
      <c r="BN60" s="384"/>
      <c r="BO60" s="384"/>
    </row>
    <row r="61" spans="1:67" ht="12.6" customHeight="1">
      <c r="A61" s="374" t="s">
        <v>116</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4.85" customHeight="1">
      <c r="A62" s="371" t="s">
        <v>90</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35.1" customHeight="1">
      <c r="A63" s="463" t="s">
        <v>91</v>
      </c>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375"/>
      <c r="AE63" s="375"/>
      <c r="AF63" s="375"/>
      <c r="AG63" s="375"/>
      <c r="AH63" s="375"/>
      <c r="AI63" s="375"/>
      <c r="AJ63" s="375"/>
      <c r="AK63" s="375"/>
      <c r="AL63" s="375"/>
      <c r="AM63" s="375"/>
      <c r="AN63" s="375"/>
      <c r="AO63" s="375"/>
      <c r="AP63" s="375"/>
      <c r="AQ63" s="375"/>
      <c r="AR63" s="375"/>
    </row>
    <row r="64" spans="1:67" ht="12.6" customHeight="1">
      <c r="A64" s="371" t="s">
        <v>92</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 customHeight="1">
      <c r="A65" s="371"/>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row>
    <row r="68" spans="1:44" ht="12.6" customHeight="1">
      <c r="A68" s="297" t="s">
        <v>128</v>
      </c>
      <c r="C68" s="297"/>
      <c r="D68" s="297"/>
      <c r="E68" s="378"/>
      <c r="F68" s="378"/>
    </row>
    <row r="69" spans="1:44" ht="12.6" customHeight="1">
      <c r="A69" s="456" t="s">
        <v>573</v>
      </c>
      <c r="C69" s="297"/>
      <c r="D69" s="297"/>
      <c r="E69" s="378"/>
      <c r="F69" s="378"/>
    </row>
    <row r="70" spans="1:44">
      <c r="A70" s="297" t="s">
        <v>129</v>
      </c>
      <c r="C70" s="297"/>
      <c r="D70" s="297"/>
      <c r="E70" s="378"/>
      <c r="F70" s="378"/>
    </row>
    <row r="71" spans="1:44" ht="12.6" customHeight="1">
      <c r="A71" s="297" t="s">
        <v>130</v>
      </c>
      <c r="C71" s="297"/>
      <c r="D71" s="297"/>
    </row>
    <row r="72" spans="1:44" ht="27.6" customHeight="1">
      <c r="A72" s="297" t="s">
        <v>100</v>
      </c>
    </row>
  </sheetData>
  <mergeCells count="45">
    <mergeCell ref="A33:AF33"/>
    <mergeCell ref="A63:AC63"/>
    <mergeCell ref="Y31:Z31"/>
    <mergeCell ref="AA31:AB31"/>
    <mergeCell ref="AC31:AD31"/>
    <mergeCell ref="AE31:AF31"/>
    <mergeCell ref="K31:L31"/>
    <mergeCell ref="M31:N31"/>
    <mergeCell ref="O31:P31"/>
    <mergeCell ref="U31:V31"/>
    <mergeCell ref="C31:D31"/>
    <mergeCell ref="E31:F31"/>
    <mergeCell ref="G31:H31"/>
    <mergeCell ref="I31:J31"/>
    <mergeCell ref="W31:X31"/>
    <mergeCell ref="Q31:R31"/>
    <mergeCell ref="AS31:AT31"/>
    <mergeCell ref="AI31:AJ31"/>
    <mergeCell ref="AK31:AL31"/>
    <mergeCell ref="AM31:AN31"/>
    <mergeCell ref="AO2:AP2"/>
    <mergeCell ref="AQ2:AR2"/>
    <mergeCell ref="AQ31:AR31"/>
    <mergeCell ref="AI2:AJ2"/>
    <mergeCell ref="AK2:AL2"/>
    <mergeCell ref="AM2:AN2"/>
    <mergeCell ref="AO31:AP31"/>
    <mergeCell ref="AG31:AH31"/>
    <mergeCell ref="AA2:AB2"/>
    <mergeCell ref="AC2:AD2"/>
    <mergeCell ref="AE2:AF2"/>
    <mergeCell ref="AG2:AH2"/>
    <mergeCell ref="Y2:Z2"/>
    <mergeCell ref="K2:L2"/>
    <mergeCell ref="M2:N2"/>
    <mergeCell ref="O2:P2"/>
    <mergeCell ref="U2:V2"/>
    <mergeCell ref="W2:X2"/>
    <mergeCell ref="Q2:R2"/>
    <mergeCell ref="S2:T2"/>
    <mergeCell ref="S31:T31"/>
    <mergeCell ref="C2:D2"/>
    <mergeCell ref="E2:F2"/>
    <mergeCell ref="G2:H2"/>
    <mergeCell ref="I2:J2"/>
  </mergeCells>
  <hyperlinks>
    <hyperlink ref="A32" r:id="rId1" display="https://www.media-stat.admin.ch/web/apps/glossary/index.php?n=glo-363-fr" xr:uid="{00000000-0004-0000-0100-000000000000}"/>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83"/>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5703125" defaultRowHeight="14.25"/>
  <cols>
    <col min="1" max="1" width="16" style="297" customWidth="1"/>
    <col min="2" max="2" width="9.42578125" style="297" customWidth="1"/>
    <col min="3" max="3" width="4.42578125" style="154" bestFit="1" customWidth="1"/>
    <col min="4" max="4" width="5.42578125" style="154" customWidth="1"/>
    <col min="5" max="8" width="4.42578125" style="297" customWidth="1"/>
    <col min="9" max="10" width="4.42578125" style="87" customWidth="1"/>
    <col min="11" max="12" width="4.42578125" style="297" hidden="1" customWidth="1"/>
    <col min="13" max="14" width="4.42578125" style="297" customWidth="1"/>
    <col min="15" max="16" width="4.42578125" style="297" hidden="1" customWidth="1"/>
    <col min="17" max="20" width="4.42578125" style="87" customWidth="1"/>
    <col min="21" max="22" width="4.42578125" style="87" hidden="1" customWidth="1"/>
    <col min="23" max="30" width="4.42578125" style="297" customWidth="1"/>
    <col min="31" max="32" width="4.42578125" style="297" hidden="1" customWidth="1"/>
    <col min="33" max="40" width="4.42578125" style="297" customWidth="1"/>
    <col min="41" max="42" width="4.42578125" style="297" hidden="1" customWidth="1"/>
    <col min="43" max="44" width="4.42578125" style="297" customWidth="1"/>
    <col min="45" max="46" width="4.42578125" style="297" hidden="1" customWidth="1"/>
    <col min="47" max="50" width="4.42578125" style="297" customWidth="1"/>
    <col min="51" max="58" width="4.42578125" style="297" hidden="1" customWidth="1"/>
    <col min="59" max="60" width="4.42578125" style="297" customWidth="1"/>
    <col min="61" max="62" width="4.42578125" style="297" hidden="1" customWidth="1"/>
    <col min="63" max="66" width="5.42578125" style="297" customWidth="1"/>
    <col min="67" max="256" width="8.5703125" style="401"/>
    <col min="257" max="257" width="16" style="401" customWidth="1"/>
    <col min="258" max="258" width="8" style="401" customWidth="1"/>
    <col min="259" max="259" width="4.42578125" style="401" bestFit="1" customWidth="1"/>
    <col min="260" max="260" width="5.42578125" style="401" customWidth="1"/>
    <col min="261" max="266" width="4.42578125" style="401" customWidth="1"/>
    <col min="267" max="268" width="0" style="401" hidden="1" customWidth="1"/>
    <col min="269" max="270" width="4.42578125" style="401" customWidth="1"/>
    <col min="271" max="272" width="0" style="401" hidden="1" customWidth="1"/>
    <col min="273" max="276" width="4.42578125" style="401" customWidth="1"/>
    <col min="277" max="278" width="0" style="401" hidden="1" customWidth="1"/>
    <col min="279" max="286" width="4.42578125" style="401" customWidth="1"/>
    <col min="287" max="288" width="0" style="401" hidden="1" customWidth="1"/>
    <col min="289" max="296" width="4.42578125" style="401" customWidth="1"/>
    <col min="297" max="298" width="0" style="401" hidden="1" customWidth="1"/>
    <col min="299" max="300" width="4.42578125" style="401" customWidth="1"/>
    <col min="301" max="302" width="0" style="401" hidden="1" customWidth="1"/>
    <col min="303" max="306" width="4.42578125" style="401" customWidth="1"/>
    <col min="307" max="314" width="0" style="401" hidden="1" customWidth="1"/>
    <col min="315" max="316" width="4.42578125" style="401" customWidth="1"/>
    <col min="317" max="318" width="0" style="401" hidden="1" customWidth="1"/>
    <col min="319" max="322" width="5.42578125" style="401" customWidth="1"/>
    <col min="323" max="512" width="8.5703125" style="401"/>
    <col min="513" max="513" width="16" style="401" customWidth="1"/>
    <col min="514" max="514" width="8" style="401" customWidth="1"/>
    <col min="515" max="515" width="4.42578125" style="401" bestFit="1" customWidth="1"/>
    <col min="516" max="516" width="5.42578125" style="401" customWidth="1"/>
    <col min="517" max="522" width="4.42578125" style="401" customWidth="1"/>
    <col min="523" max="524" width="0" style="401" hidden="1" customWidth="1"/>
    <col min="525" max="526" width="4.42578125" style="401" customWidth="1"/>
    <col min="527" max="528" width="0" style="401" hidden="1" customWidth="1"/>
    <col min="529" max="532" width="4.42578125" style="401" customWidth="1"/>
    <col min="533" max="534" width="0" style="401" hidden="1" customWidth="1"/>
    <col min="535" max="542" width="4.42578125" style="401" customWidth="1"/>
    <col min="543" max="544" width="0" style="401" hidden="1" customWidth="1"/>
    <col min="545" max="552" width="4.42578125" style="401" customWidth="1"/>
    <col min="553" max="554" width="0" style="401" hidden="1" customWidth="1"/>
    <col min="555" max="556" width="4.42578125" style="401" customWidth="1"/>
    <col min="557" max="558" width="0" style="401" hidden="1" customWidth="1"/>
    <col min="559" max="562" width="4.42578125" style="401" customWidth="1"/>
    <col min="563" max="570" width="0" style="401" hidden="1" customWidth="1"/>
    <col min="571" max="572" width="4.42578125" style="401" customWidth="1"/>
    <col min="573" max="574" width="0" style="401" hidden="1" customWidth="1"/>
    <col min="575" max="578" width="5.42578125" style="401" customWidth="1"/>
    <col min="579" max="768" width="8.5703125" style="401"/>
    <col min="769" max="769" width="16" style="401" customWidth="1"/>
    <col min="770" max="770" width="8" style="401" customWidth="1"/>
    <col min="771" max="771" width="4.42578125" style="401" bestFit="1" customWidth="1"/>
    <col min="772" max="772" width="5.42578125" style="401" customWidth="1"/>
    <col min="773" max="778" width="4.42578125" style="401" customWidth="1"/>
    <col min="779" max="780" width="0" style="401" hidden="1" customWidth="1"/>
    <col min="781" max="782" width="4.42578125" style="401" customWidth="1"/>
    <col min="783" max="784" width="0" style="401" hidden="1" customWidth="1"/>
    <col min="785" max="788" width="4.42578125" style="401" customWidth="1"/>
    <col min="789" max="790" width="0" style="401" hidden="1" customWidth="1"/>
    <col min="791" max="798" width="4.42578125" style="401" customWidth="1"/>
    <col min="799" max="800" width="0" style="401" hidden="1" customWidth="1"/>
    <col min="801" max="808" width="4.42578125" style="401" customWidth="1"/>
    <col min="809" max="810" width="0" style="401" hidden="1" customWidth="1"/>
    <col min="811" max="812" width="4.42578125" style="401" customWidth="1"/>
    <col min="813" max="814" width="0" style="401" hidden="1" customWidth="1"/>
    <col min="815" max="818" width="4.42578125" style="401" customWidth="1"/>
    <col min="819" max="826" width="0" style="401" hidden="1" customWidth="1"/>
    <col min="827" max="828" width="4.42578125" style="401" customWidth="1"/>
    <col min="829" max="830" width="0" style="401" hidden="1" customWidth="1"/>
    <col min="831" max="834" width="5.42578125" style="401" customWidth="1"/>
    <col min="835" max="1024" width="8.5703125" style="401"/>
    <col min="1025" max="1025" width="16" style="401" customWidth="1"/>
    <col min="1026" max="1026" width="8" style="401" customWidth="1"/>
    <col min="1027" max="1027" width="4.42578125" style="401" bestFit="1" customWidth="1"/>
    <col min="1028" max="1028" width="5.42578125" style="401" customWidth="1"/>
    <col min="1029" max="1034" width="4.42578125" style="401" customWidth="1"/>
    <col min="1035" max="1036" width="0" style="401" hidden="1" customWidth="1"/>
    <col min="1037" max="1038" width="4.42578125" style="401" customWidth="1"/>
    <col min="1039" max="1040" width="0" style="401" hidden="1" customWidth="1"/>
    <col min="1041" max="1044" width="4.42578125" style="401" customWidth="1"/>
    <col min="1045" max="1046" width="0" style="401" hidden="1" customWidth="1"/>
    <col min="1047" max="1054" width="4.42578125" style="401" customWidth="1"/>
    <col min="1055" max="1056" width="0" style="401" hidden="1" customWidth="1"/>
    <col min="1057" max="1064" width="4.42578125" style="401" customWidth="1"/>
    <col min="1065" max="1066" width="0" style="401" hidden="1" customWidth="1"/>
    <col min="1067" max="1068" width="4.42578125" style="401" customWidth="1"/>
    <col min="1069" max="1070" width="0" style="401" hidden="1" customWidth="1"/>
    <col min="1071" max="1074" width="4.42578125" style="401" customWidth="1"/>
    <col min="1075" max="1082" width="0" style="401" hidden="1" customWidth="1"/>
    <col min="1083" max="1084" width="4.42578125" style="401" customWidth="1"/>
    <col min="1085" max="1086" width="0" style="401" hidden="1" customWidth="1"/>
    <col min="1087" max="1090" width="5.42578125" style="401" customWidth="1"/>
    <col min="1091" max="1280" width="8.5703125" style="401"/>
    <col min="1281" max="1281" width="16" style="401" customWidth="1"/>
    <col min="1282" max="1282" width="8" style="401" customWidth="1"/>
    <col min="1283" max="1283" width="4.42578125" style="401" bestFit="1" customWidth="1"/>
    <col min="1284" max="1284" width="5.42578125" style="401" customWidth="1"/>
    <col min="1285" max="1290" width="4.42578125" style="401" customWidth="1"/>
    <col min="1291" max="1292" width="0" style="401" hidden="1" customWidth="1"/>
    <col min="1293" max="1294" width="4.42578125" style="401" customWidth="1"/>
    <col min="1295" max="1296" width="0" style="401" hidden="1" customWidth="1"/>
    <col min="1297" max="1300" width="4.42578125" style="401" customWidth="1"/>
    <col min="1301" max="1302" width="0" style="401" hidden="1" customWidth="1"/>
    <col min="1303" max="1310" width="4.42578125" style="401" customWidth="1"/>
    <col min="1311" max="1312" width="0" style="401" hidden="1" customWidth="1"/>
    <col min="1313" max="1320" width="4.42578125" style="401" customWidth="1"/>
    <col min="1321" max="1322" width="0" style="401" hidden="1" customWidth="1"/>
    <col min="1323" max="1324" width="4.42578125" style="401" customWidth="1"/>
    <col min="1325" max="1326" width="0" style="401" hidden="1" customWidth="1"/>
    <col min="1327" max="1330" width="4.42578125" style="401" customWidth="1"/>
    <col min="1331" max="1338" width="0" style="401" hidden="1" customWidth="1"/>
    <col min="1339" max="1340" width="4.42578125" style="401" customWidth="1"/>
    <col min="1341" max="1342" width="0" style="401" hidden="1" customWidth="1"/>
    <col min="1343" max="1346" width="5.42578125" style="401" customWidth="1"/>
    <col min="1347" max="1536" width="8.5703125" style="401"/>
    <col min="1537" max="1537" width="16" style="401" customWidth="1"/>
    <col min="1538" max="1538" width="8" style="401" customWidth="1"/>
    <col min="1539" max="1539" width="4.42578125" style="401" bestFit="1" customWidth="1"/>
    <col min="1540" max="1540" width="5.42578125" style="401" customWidth="1"/>
    <col min="1541" max="1546" width="4.42578125" style="401" customWidth="1"/>
    <col min="1547" max="1548" width="0" style="401" hidden="1" customWidth="1"/>
    <col min="1549" max="1550" width="4.42578125" style="401" customWidth="1"/>
    <col min="1551" max="1552" width="0" style="401" hidden="1" customWidth="1"/>
    <col min="1553" max="1556" width="4.42578125" style="401" customWidth="1"/>
    <col min="1557" max="1558" width="0" style="401" hidden="1" customWidth="1"/>
    <col min="1559" max="1566" width="4.42578125" style="401" customWidth="1"/>
    <col min="1567" max="1568" width="0" style="401" hidden="1" customWidth="1"/>
    <col min="1569" max="1576" width="4.42578125" style="401" customWidth="1"/>
    <col min="1577" max="1578" width="0" style="401" hidden="1" customWidth="1"/>
    <col min="1579" max="1580" width="4.42578125" style="401" customWidth="1"/>
    <col min="1581" max="1582" width="0" style="401" hidden="1" customWidth="1"/>
    <col min="1583" max="1586" width="4.42578125" style="401" customWidth="1"/>
    <col min="1587" max="1594" width="0" style="401" hidden="1" customWidth="1"/>
    <col min="1595" max="1596" width="4.42578125" style="401" customWidth="1"/>
    <col min="1597" max="1598" width="0" style="401" hidden="1" customWidth="1"/>
    <col min="1599" max="1602" width="5.42578125" style="401" customWidth="1"/>
    <col min="1603" max="1792" width="8.5703125" style="401"/>
    <col min="1793" max="1793" width="16" style="401" customWidth="1"/>
    <col min="1794" max="1794" width="8" style="401" customWidth="1"/>
    <col min="1795" max="1795" width="4.42578125" style="401" bestFit="1" customWidth="1"/>
    <col min="1796" max="1796" width="5.42578125" style="401" customWidth="1"/>
    <col min="1797" max="1802" width="4.42578125" style="401" customWidth="1"/>
    <col min="1803" max="1804" width="0" style="401" hidden="1" customWidth="1"/>
    <col min="1805" max="1806" width="4.42578125" style="401" customWidth="1"/>
    <col min="1807" max="1808" width="0" style="401" hidden="1" customWidth="1"/>
    <col min="1809" max="1812" width="4.42578125" style="401" customWidth="1"/>
    <col min="1813" max="1814" width="0" style="401" hidden="1" customWidth="1"/>
    <col min="1815" max="1822" width="4.42578125" style="401" customWidth="1"/>
    <col min="1823" max="1824" width="0" style="401" hidden="1" customWidth="1"/>
    <col min="1825" max="1832" width="4.42578125" style="401" customWidth="1"/>
    <col min="1833" max="1834" width="0" style="401" hidden="1" customWidth="1"/>
    <col min="1835" max="1836" width="4.42578125" style="401" customWidth="1"/>
    <col min="1837" max="1838" width="0" style="401" hidden="1" customWidth="1"/>
    <col min="1839" max="1842" width="4.42578125" style="401" customWidth="1"/>
    <col min="1843" max="1850" width="0" style="401" hidden="1" customWidth="1"/>
    <col min="1851" max="1852" width="4.42578125" style="401" customWidth="1"/>
    <col min="1853" max="1854" width="0" style="401" hidden="1" customWidth="1"/>
    <col min="1855" max="1858" width="5.42578125" style="401" customWidth="1"/>
    <col min="1859" max="2048" width="8.5703125" style="401"/>
    <col min="2049" max="2049" width="16" style="401" customWidth="1"/>
    <col min="2050" max="2050" width="8" style="401" customWidth="1"/>
    <col min="2051" max="2051" width="4.42578125" style="401" bestFit="1" customWidth="1"/>
    <col min="2052" max="2052" width="5.42578125" style="401" customWidth="1"/>
    <col min="2053" max="2058" width="4.42578125" style="401" customWidth="1"/>
    <col min="2059" max="2060" width="0" style="401" hidden="1" customWidth="1"/>
    <col min="2061" max="2062" width="4.42578125" style="401" customWidth="1"/>
    <col min="2063" max="2064" width="0" style="401" hidden="1" customWidth="1"/>
    <col min="2065" max="2068" width="4.42578125" style="401" customWidth="1"/>
    <col min="2069" max="2070" width="0" style="401" hidden="1" customWidth="1"/>
    <col min="2071" max="2078" width="4.42578125" style="401" customWidth="1"/>
    <col min="2079" max="2080" width="0" style="401" hidden="1" customWidth="1"/>
    <col min="2081" max="2088" width="4.42578125" style="401" customWidth="1"/>
    <col min="2089" max="2090" width="0" style="401" hidden="1" customWidth="1"/>
    <col min="2091" max="2092" width="4.42578125" style="401" customWidth="1"/>
    <col min="2093" max="2094" width="0" style="401" hidden="1" customWidth="1"/>
    <col min="2095" max="2098" width="4.42578125" style="401" customWidth="1"/>
    <col min="2099" max="2106" width="0" style="401" hidden="1" customWidth="1"/>
    <col min="2107" max="2108" width="4.42578125" style="401" customWidth="1"/>
    <col min="2109" max="2110" width="0" style="401" hidden="1" customWidth="1"/>
    <col min="2111" max="2114" width="5.42578125" style="401" customWidth="1"/>
    <col min="2115" max="2304" width="8.5703125" style="401"/>
    <col min="2305" max="2305" width="16" style="401" customWidth="1"/>
    <col min="2306" max="2306" width="8" style="401" customWidth="1"/>
    <col min="2307" max="2307" width="4.42578125" style="401" bestFit="1" customWidth="1"/>
    <col min="2308" max="2308" width="5.42578125" style="401" customWidth="1"/>
    <col min="2309" max="2314" width="4.42578125" style="401" customWidth="1"/>
    <col min="2315" max="2316" width="0" style="401" hidden="1" customWidth="1"/>
    <col min="2317" max="2318" width="4.42578125" style="401" customWidth="1"/>
    <col min="2319" max="2320" width="0" style="401" hidden="1" customWidth="1"/>
    <col min="2321" max="2324" width="4.42578125" style="401" customWidth="1"/>
    <col min="2325" max="2326" width="0" style="401" hidden="1" customWidth="1"/>
    <col min="2327" max="2334" width="4.42578125" style="401" customWidth="1"/>
    <col min="2335" max="2336" width="0" style="401" hidden="1" customWidth="1"/>
    <col min="2337" max="2344" width="4.42578125" style="401" customWidth="1"/>
    <col min="2345" max="2346" width="0" style="401" hidden="1" customWidth="1"/>
    <col min="2347" max="2348" width="4.42578125" style="401" customWidth="1"/>
    <col min="2349" max="2350" width="0" style="401" hidden="1" customWidth="1"/>
    <col min="2351" max="2354" width="4.42578125" style="401" customWidth="1"/>
    <col min="2355" max="2362" width="0" style="401" hidden="1" customWidth="1"/>
    <col min="2363" max="2364" width="4.42578125" style="401" customWidth="1"/>
    <col min="2365" max="2366" width="0" style="401" hidden="1" customWidth="1"/>
    <col min="2367" max="2370" width="5.42578125" style="401" customWidth="1"/>
    <col min="2371" max="2560" width="8.5703125" style="401"/>
    <col min="2561" max="2561" width="16" style="401" customWidth="1"/>
    <col min="2562" max="2562" width="8" style="401" customWidth="1"/>
    <col min="2563" max="2563" width="4.42578125" style="401" bestFit="1" customWidth="1"/>
    <col min="2564" max="2564" width="5.42578125" style="401" customWidth="1"/>
    <col min="2565" max="2570" width="4.42578125" style="401" customWidth="1"/>
    <col min="2571" max="2572" width="0" style="401" hidden="1" customWidth="1"/>
    <col min="2573" max="2574" width="4.42578125" style="401" customWidth="1"/>
    <col min="2575" max="2576" width="0" style="401" hidden="1" customWidth="1"/>
    <col min="2577" max="2580" width="4.42578125" style="401" customWidth="1"/>
    <col min="2581" max="2582" width="0" style="401" hidden="1" customWidth="1"/>
    <col min="2583" max="2590" width="4.42578125" style="401" customWidth="1"/>
    <col min="2591" max="2592" width="0" style="401" hidden="1" customWidth="1"/>
    <col min="2593" max="2600" width="4.42578125" style="401" customWidth="1"/>
    <col min="2601" max="2602" width="0" style="401" hidden="1" customWidth="1"/>
    <col min="2603" max="2604" width="4.42578125" style="401" customWidth="1"/>
    <col min="2605" max="2606" width="0" style="401" hidden="1" customWidth="1"/>
    <col min="2607" max="2610" width="4.42578125" style="401" customWidth="1"/>
    <col min="2611" max="2618" width="0" style="401" hidden="1" customWidth="1"/>
    <col min="2619" max="2620" width="4.42578125" style="401" customWidth="1"/>
    <col min="2621" max="2622" width="0" style="401" hidden="1" customWidth="1"/>
    <col min="2623" max="2626" width="5.42578125" style="401" customWidth="1"/>
    <col min="2627" max="2816" width="8.5703125" style="401"/>
    <col min="2817" max="2817" width="16" style="401" customWidth="1"/>
    <col min="2818" max="2818" width="8" style="401" customWidth="1"/>
    <col min="2819" max="2819" width="4.42578125" style="401" bestFit="1" customWidth="1"/>
    <col min="2820" max="2820" width="5.42578125" style="401" customWidth="1"/>
    <col min="2821" max="2826" width="4.42578125" style="401" customWidth="1"/>
    <col min="2827" max="2828" width="0" style="401" hidden="1" customWidth="1"/>
    <col min="2829" max="2830" width="4.42578125" style="401" customWidth="1"/>
    <col min="2831" max="2832" width="0" style="401" hidden="1" customWidth="1"/>
    <col min="2833" max="2836" width="4.42578125" style="401" customWidth="1"/>
    <col min="2837" max="2838" width="0" style="401" hidden="1" customWidth="1"/>
    <col min="2839" max="2846" width="4.42578125" style="401" customWidth="1"/>
    <col min="2847" max="2848" width="0" style="401" hidden="1" customWidth="1"/>
    <col min="2849" max="2856" width="4.42578125" style="401" customWidth="1"/>
    <col min="2857" max="2858" width="0" style="401" hidden="1" customWidth="1"/>
    <col min="2859" max="2860" width="4.42578125" style="401" customWidth="1"/>
    <col min="2861" max="2862" width="0" style="401" hidden="1" customWidth="1"/>
    <col min="2863" max="2866" width="4.42578125" style="401" customWidth="1"/>
    <col min="2867" max="2874" width="0" style="401" hidden="1" customWidth="1"/>
    <col min="2875" max="2876" width="4.42578125" style="401" customWidth="1"/>
    <col min="2877" max="2878" width="0" style="401" hidden="1" customWidth="1"/>
    <col min="2879" max="2882" width="5.42578125" style="401" customWidth="1"/>
    <col min="2883" max="3072" width="8.5703125" style="401"/>
    <col min="3073" max="3073" width="16" style="401" customWidth="1"/>
    <col min="3074" max="3074" width="8" style="401" customWidth="1"/>
    <col min="3075" max="3075" width="4.42578125" style="401" bestFit="1" customWidth="1"/>
    <col min="3076" max="3076" width="5.42578125" style="401" customWidth="1"/>
    <col min="3077" max="3082" width="4.42578125" style="401" customWidth="1"/>
    <col min="3083" max="3084" width="0" style="401" hidden="1" customWidth="1"/>
    <col min="3085" max="3086" width="4.42578125" style="401" customWidth="1"/>
    <col min="3087" max="3088" width="0" style="401" hidden="1" customWidth="1"/>
    <col min="3089" max="3092" width="4.42578125" style="401" customWidth="1"/>
    <col min="3093" max="3094" width="0" style="401" hidden="1" customWidth="1"/>
    <col min="3095" max="3102" width="4.42578125" style="401" customWidth="1"/>
    <col min="3103" max="3104" width="0" style="401" hidden="1" customWidth="1"/>
    <col min="3105" max="3112" width="4.42578125" style="401" customWidth="1"/>
    <col min="3113" max="3114" width="0" style="401" hidden="1" customWidth="1"/>
    <col min="3115" max="3116" width="4.42578125" style="401" customWidth="1"/>
    <col min="3117" max="3118" width="0" style="401" hidden="1" customWidth="1"/>
    <col min="3119" max="3122" width="4.42578125" style="401" customWidth="1"/>
    <col min="3123" max="3130" width="0" style="401" hidden="1" customWidth="1"/>
    <col min="3131" max="3132" width="4.42578125" style="401" customWidth="1"/>
    <col min="3133" max="3134" width="0" style="401" hidden="1" customWidth="1"/>
    <col min="3135" max="3138" width="5.42578125" style="401" customWidth="1"/>
    <col min="3139" max="3328" width="8.5703125" style="401"/>
    <col min="3329" max="3329" width="16" style="401" customWidth="1"/>
    <col min="3330" max="3330" width="8" style="401" customWidth="1"/>
    <col min="3331" max="3331" width="4.42578125" style="401" bestFit="1" customWidth="1"/>
    <col min="3332" max="3332" width="5.42578125" style="401" customWidth="1"/>
    <col min="3333" max="3338" width="4.42578125" style="401" customWidth="1"/>
    <col min="3339" max="3340" width="0" style="401" hidden="1" customWidth="1"/>
    <col min="3341" max="3342" width="4.42578125" style="401" customWidth="1"/>
    <col min="3343" max="3344" width="0" style="401" hidden="1" customWidth="1"/>
    <col min="3345" max="3348" width="4.42578125" style="401" customWidth="1"/>
    <col min="3349" max="3350" width="0" style="401" hidden="1" customWidth="1"/>
    <col min="3351" max="3358" width="4.42578125" style="401" customWidth="1"/>
    <col min="3359" max="3360" width="0" style="401" hidden="1" customWidth="1"/>
    <col min="3361" max="3368" width="4.42578125" style="401" customWidth="1"/>
    <col min="3369" max="3370" width="0" style="401" hidden="1" customWidth="1"/>
    <col min="3371" max="3372" width="4.42578125" style="401" customWidth="1"/>
    <col min="3373" max="3374" width="0" style="401" hidden="1" customWidth="1"/>
    <col min="3375" max="3378" width="4.42578125" style="401" customWidth="1"/>
    <col min="3379" max="3386" width="0" style="401" hidden="1" customWidth="1"/>
    <col min="3387" max="3388" width="4.42578125" style="401" customWidth="1"/>
    <col min="3389" max="3390" width="0" style="401" hidden="1" customWidth="1"/>
    <col min="3391" max="3394" width="5.42578125" style="401" customWidth="1"/>
    <col min="3395" max="3584" width="8.5703125" style="401"/>
    <col min="3585" max="3585" width="16" style="401" customWidth="1"/>
    <col min="3586" max="3586" width="8" style="401" customWidth="1"/>
    <col min="3587" max="3587" width="4.42578125" style="401" bestFit="1" customWidth="1"/>
    <col min="3588" max="3588" width="5.42578125" style="401" customWidth="1"/>
    <col min="3589" max="3594" width="4.42578125" style="401" customWidth="1"/>
    <col min="3595" max="3596" width="0" style="401" hidden="1" customWidth="1"/>
    <col min="3597" max="3598" width="4.42578125" style="401" customWidth="1"/>
    <col min="3599" max="3600" width="0" style="401" hidden="1" customWidth="1"/>
    <col min="3601" max="3604" width="4.42578125" style="401" customWidth="1"/>
    <col min="3605" max="3606" width="0" style="401" hidden="1" customWidth="1"/>
    <col min="3607" max="3614" width="4.42578125" style="401" customWidth="1"/>
    <col min="3615" max="3616" width="0" style="401" hidden="1" customWidth="1"/>
    <col min="3617" max="3624" width="4.42578125" style="401" customWidth="1"/>
    <col min="3625" max="3626" width="0" style="401" hidden="1" customWidth="1"/>
    <col min="3627" max="3628" width="4.42578125" style="401" customWidth="1"/>
    <col min="3629" max="3630" width="0" style="401" hidden="1" customWidth="1"/>
    <col min="3631" max="3634" width="4.42578125" style="401" customWidth="1"/>
    <col min="3635" max="3642" width="0" style="401" hidden="1" customWidth="1"/>
    <col min="3643" max="3644" width="4.42578125" style="401" customWidth="1"/>
    <col min="3645" max="3646" width="0" style="401" hidden="1" customWidth="1"/>
    <col min="3647" max="3650" width="5.42578125" style="401" customWidth="1"/>
    <col min="3651" max="3840" width="8.5703125" style="401"/>
    <col min="3841" max="3841" width="16" style="401" customWidth="1"/>
    <col min="3842" max="3842" width="8" style="401" customWidth="1"/>
    <col min="3843" max="3843" width="4.42578125" style="401" bestFit="1" customWidth="1"/>
    <col min="3844" max="3844" width="5.42578125" style="401" customWidth="1"/>
    <col min="3845" max="3850" width="4.42578125" style="401" customWidth="1"/>
    <col min="3851" max="3852" width="0" style="401" hidden="1" customWidth="1"/>
    <col min="3853" max="3854" width="4.42578125" style="401" customWidth="1"/>
    <col min="3855" max="3856" width="0" style="401" hidden="1" customWidth="1"/>
    <col min="3857" max="3860" width="4.42578125" style="401" customWidth="1"/>
    <col min="3861" max="3862" width="0" style="401" hidden="1" customWidth="1"/>
    <col min="3863" max="3870" width="4.42578125" style="401" customWidth="1"/>
    <col min="3871" max="3872" width="0" style="401" hidden="1" customWidth="1"/>
    <col min="3873" max="3880" width="4.42578125" style="401" customWidth="1"/>
    <col min="3881" max="3882" width="0" style="401" hidden="1" customWidth="1"/>
    <col min="3883" max="3884" width="4.42578125" style="401" customWidth="1"/>
    <col min="3885" max="3886" width="0" style="401" hidden="1" customWidth="1"/>
    <col min="3887" max="3890" width="4.42578125" style="401" customWidth="1"/>
    <col min="3891" max="3898" width="0" style="401" hidden="1" customWidth="1"/>
    <col min="3899" max="3900" width="4.42578125" style="401" customWidth="1"/>
    <col min="3901" max="3902" width="0" style="401" hidden="1" customWidth="1"/>
    <col min="3903" max="3906" width="5.42578125" style="401" customWidth="1"/>
    <col min="3907" max="4096" width="8.5703125" style="401"/>
    <col min="4097" max="4097" width="16" style="401" customWidth="1"/>
    <col min="4098" max="4098" width="8" style="401" customWidth="1"/>
    <col min="4099" max="4099" width="4.42578125" style="401" bestFit="1" customWidth="1"/>
    <col min="4100" max="4100" width="5.42578125" style="401" customWidth="1"/>
    <col min="4101" max="4106" width="4.42578125" style="401" customWidth="1"/>
    <col min="4107" max="4108" width="0" style="401" hidden="1" customWidth="1"/>
    <col min="4109" max="4110" width="4.42578125" style="401" customWidth="1"/>
    <col min="4111" max="4112" width="0" style="401" hidden="1" customWidth="1"/>
    <col min="4113" max="4116" width="4.42578125" style="401" customWidth="1"/>
    <col min="4117" max="4118" width="0" style="401" hidden="1" customWidth="1"/>
    <col min="4119" max="4126" width="4.42578125" style="401" customWidth="1"/>
    <col min="4127" max="4128" width="0" style="401" hidden="1" customWidth="1"/>
    <col min="4129" max="4136" width="4.42578125" style="401" customWidth="1"/>
    <col min="4137" max="4138" width="0" style="401" hidden="1" customWidth="1"/>
    <col min="4139" max="4140" width="4.42578125" style="401" customWidth="1"/>
    <col min="4141" max="4142" width="0" style="401" hidden="1" customWidth="1"/>
    <col min="4143" max="4146" width="4.42578125" style="401" customWidth="1"/>
    <col min="4147" max="4154" width="0" style="401" hidden="1" customWidth="1"/>
    <col min="4155" max="4156" width="4.42578125" style="401" customWidth="1"/>
    <col min="4157" max="4158" width="0" style="401" hidden="1" customWidth="1"/>
    <col min="4159" max="4162" width="5.42578125" style="401" customWidth="1"/>
    <col min="4163" max="4352" width="8.5703125" style="401"/>
    <col min="4353" max="4353" width="16" style="401" customWidth="1"/>
    <col min="4354" max="4354" width="8" style="401" customWidth="1"/>
    <col min="4355" max="4355" width="4.42578125" style="401" bestFit="1" customWidth="1"/>
    <col min="4356" max="4356" width="5.42578125" style="401" customWidth="1"/>
    <col min="4357" max="4362" width="4.42578125" style="401" customWidth="1"/>
    <col min="4363" max="4364" width="0" style="401" hidden="1" customWidth="1"/>
    <col min="4365" max="4366" width="4.42578125" style="401" customWidth="1"/>
    <col min="4367" max="4368" width="0" style="401" hidden="1" customWidth="1"/>
    <col min="4369" max="4372" width="4.42578125" style="401" customWidth="1"/>
    <col min="4373" max="4374" width="0" style="401" hidden="1" customWidth="1"/>
    <col min="4375" max="4382" width="4.42578125" style="401" customWidth="1"/>
    <col min="4383" max="4384" width="0" style="401" hidden="1" customWidth="1"/>
    <col min="4385" max="4392" width="4.42578125" style="401" customWidth="1"/>
    <col min="4393" max="4394" width="0" style="401" hidden="1" customWidth="1"/>
    <col min="4395" max="4396" width="4.42578125" style="401" customWidth="1"/>
    <col min="4397" max="4398" width="0" style="401" hidden="1" customWidth="1"/>
    <col min="4399" max="4402" width="4.42578125" style="401" customWidth="1"/>
    <col min="4403" max="4410" width="0" style="401" hidden="1" customWidth="1"/>
    <col min="4411" max="4412" width="4.42578125" style="401" customWidth="1"/>
    <col min="4413" max="4414" width="0" style="401" hidden="1" customWidth="1"/>
    <col min="4415" max="4418" width="5.42578125" style="401" customWidth="1"/>
    <col min="4419" max="4608" width="8.5703125" style="401"/>
    <col min="4609" max="4609" width="16" style="401" customWidth="1"/>
    <col min="4610" max="4610" width="8" style="401" customWidth="1"/>
    <col min="4611" max="4611" width="4.42578125" style="401" bestFit="1" customWidth="1"/>
    <col min="4612" max="4612" width="5.42578125" style="401" customWidth="1"/>
    <col min="4613" max="4618" width="4.42578125" style="401" customWidth="1"/>
    <col min="4619" max="4620" width="0" style="401" hidden="1" customWidth="1"/>
    <col min="4621" max="4622" width="4.42578125" style="401" customWidth="1"/>
    <col min="4623" max="4624" width="0" style="401" hidden="1" customWidth="1"/>
    <col min="4625" max="4628" width="4.42578125" style="401" customWidth="1"/>
    <col min="4629" max="4630" width="0" style="401" hidden="1" customWidth="1"/>
    <col min="4631" max="4638" width="4.42578125" style="401" customWidth="1"/>
    <col min="4639" max="4640" width="0" style="401" hidden="1" customWidth="1"/>
    <col min="4641" max="4648" width="4.42578125" style="401" customWidth="1"/>
    <col min="4649" max="4650" width="0" style="401" hidden="1" customWidth="1"/>
    <col min="4651" max="4652" width="4.42578125" style="401" customWidth="1"/>
    <col min="4653" max="4654" width="0" style="401" hidden="1" customWidth="1"/>
    <col min="4655" max="4658" width="4.42578125" style="401" customWidth="1"/>
    <col min="4659" max="4666" width="0" style="401" hidden="1" customWidth="1"/>
    <col min="4667" max="4668" width="4.42578125" style="401" customWidth="1"/>
    <col min="4669" max="4670" width="0" style="401" hidden="1" customWidth="1"/>
    <col min="4671" max="4674" width="5.42578125" style="401" customWidth="1"/>
    <col min="4675" max="4864" width="8.5703125" style="401"/>
    <col min="4865" max="4865" width="16" style="401" customWidth="1"/>
    <col min="4866" max="4866" width="8" style="401" customWidth="1"/>
    <col min="4867" max="4867" width="4.42578125" style="401" bestFit="1" customWidth="1"/>
    <col min="4868" max="4868" width="5.42578125" style="401" customWidth="1"/>
    <col min="4869" max="4874" width="4.42578125" style="401" customWidth="1"/>
    <col min="4875" max="4876" width="0" style="401" hidden="1" customWidth="1"/>
    <col min="4877" max="4878" width="4.42578125" style="401" customWidth="1"/>
    <col min="4879" max="4880" width="0" style="401" hidden="1" customWidth="1"/>
    <col min="4881" max="4884" width="4.42578125" style="401" customWidth="1"/>
    <col min="4885" max="4886" width="0" style="401" hidden="1" customWidth="1"/>
    <col min="4887" max="4894" width="4.42578125" style="401" customWidth="1"/>
    <col min="4895" max="4896" width="0" style="401" hidden="1" customWidth="1"/>
    <col min="4897" max="4904" width="4.42578125" style="401" customWidth="1"/>
    <col min="4905" max="4906" width="0" style="401" hidden="1" customWidth="1"/>
    <col min="4907" max="4908" width="4.42578125" style="401" customWidth="1"/>
    <col min="4909" max="4910" width="0" style="401" hidden="1" customWidth="1"/>
    <col min="4911" max="4914" width="4.42578125" style="401" customWidth="1"/>
    <col min="4915" max="4922" width="0" style="401" hidden="1" customWidth="1"/>
    <col min="4923" max="4924" width="4.42578125" style="401" customWidth="1"/>
    <col min="4925" max="4926" width="0" style="401" hidden="1" customWidth="1"/>
    <col min="4927" max="4930" width="5.42578125" style="401" customWidth="1"/>
    <col min="4931" max="5120" width="8.5703125" style="401"/>
    <col min="5121" max="5121" width="16" style="401" customWidth="1"/>
    <col min="5122" max="5122" width="8" style="401" customWidth="1"/>
    <col min="5123" max="5123" width="4.42578125" style="401" bestFit="1" customWidth="1"/>
    <col min="5124" max="5124" width="5.42578125" style="401" customWidth="1"/>
    <col min="5125" max="5130" width="4.42578125" style="401" customWidth="1"/>
    <col min="5131" max="5132" width="0" style="401" hidden="1" customWidth="1"/>
    <col min="5133" max="5134" width="4.42578125" style="401" customWidth="1"/>
    <col min="5135" max="5136" width="0" style="401" hidden="1" customWidth="1"/>
    <col min="5137" max="5140" width="4.42578125" style="401" customWidth="1"/>
    <col min="5141" max="5142" width="0" style="401" hidden="1" customWidth="1"/>
    <col min="5143" max="5150" width="4.42578125" style="401" customWidth="1"/>
    <col min="5151" max="5152" width="0" style="401" hidden="1" customWidth="1"/>
    <col min="5153" max="5160" width="4.42578125" style="401" customWidth="1"/>
    <col min="5161" max="5162" width="0" style="401" hidden="1" customWidth="1"/>
    <col min="5163" max="5164" width="4.42578125" style="401" customWidth="1"/>
    <col min="5165" max="5166" width="0" style="401" hidden="1" customWidth="1"/>
    <col min="5167" max="5170" width="4.42578125" style="401" customWidth="1"/>
    <col min="5171" max="5178" width="0" style="401" hidden="1" customWidth="1"/>
    <col min="5179" max="5180" width="4.42578125" style="401" customWidth="1"/>
    <col min="5181" max="5182" width="0" style="401" hidden="1" customWidth="1"/>
    <col min="5183" max="5186" width="5.42578125" style="401" customWidth="1"/>
    <col min="5187" max="5376" width="8.5703125" style="401"/>
    <col min="5377" max="5377" width="16" style="401" customWidth="1"/>
    <col min="5378" max="5378" width="8" style="401" customWidth="1"/>
    <col min="5379" max="5379" width="4.42578125" style="401" bestFit="1" customWidth="1"/>
    <col min="5380" max="5380" width="5.42578125" style="401" customWidth="1"/>
    <col min="5381" max="5386" width="4.42578125" style="401" customWidth="1"/>
    <col min="5387" max="5388" width="0" style="401" hidden="1" customWidth="1"/>
    <col min="5389" max="5390" width="4.42578125" style="401" customWidth="1"/>
    <col min="5391" max="5392" width="0" style="401" hidden="1" customWidth="1"/>
    <col min="5393" max="5396" width="4.42578125" style="401" customWidth="1"/>
    <col min="5397" max="5398" width="0" style="401" hidden="1" customWidth="1"/>
    <col min="5399" max="5406" width="4.42578125" style="401" customWidth="1"/>
    <col min="5407" max="5408" width="0" style="401" hidden="1" customWidth="1"/>
    <col min="5409" max="5416" width="4.42578125" style="401" customWidth="1"/>
    <col min="5417" max="5418" width="0" style="401" hidden="1" customWidth="1"/>
    <col min="5419" max="5420" width="4.42578125" style="401" customWidth="1"/>
    <col min="5421" max="5422" width="0" style="401" hidden="1" customWidth="1"/>
    <col min="5423" max="5426" width="4.42578125" style="401" customWidth="1"/>
    <col min="5427" max="5434" width="0" style="401" hidden="1" customWidth="1"/>
    <col min="5435" max="5436" width="4.42578125" style="401" customWidth="1"/>
    <col min="5437" max="5438" width="0" style="401" hidden="1" customWidth="1"/>
    <col min="5439" max="5442" width="5.42578125" style="401" customWidth="1"/>
    <col min="5443" max="5632" width="8.5703125" style="401"/>
    <col min="5633" max="5633" width="16" style="401" customWidth="1"/>
    <col min="5634" max="5634" width="8" style="401" customWidth="1"/>
    <col min="5635" max="5635" width="4.42578125" style="401" bestFit="1" customWidth="1"/>
    <col min="5636" max="5636" width="5.42578125" style="401" customWidth="1"/>
    <col min="5637" max="5642" width="4.42578125" style="401" customWidth="1"/>
    <col min="5643" max="5644" width="0" style="401" hidden="1" customWidth="1"/>
    <col min="5645" max="5646" width="4.42578125" style="401" customWidth="1"/>
    <col min="5647" max="5648" width="0" style="401" hidden="1" customWidth="1"/>
    <col min="5649" max="5652" width="4.42578125" style="401" customWidth="1"/>
    <col min="5653" max="5654" width="0" style="401" hidden="1" customWidth="1"/>
    <col min="5655" max="5662" width="4.42578125" style="401" customWidth="1"/>
    <col min="5663" max="5664" width="0" style="401" hidden="1" customWidth="1"/>
    <col min="5665" max="5672" width="4.42578125" style="401" customWidth="1"/>
    <col min="5673" max="5674" width="0" style="401" hidden="1" customWidth="1"/>
    <col min="5675" max="5676" width="4.42578125" style="401" customWidth="1"/>
    <col min="5677" max="5678" width="0" style="401" hidden="1" customWidth="1"/>
    <col min="5679" max="5682" width="4.42578125" style="401" customWidth="1"/>
    <col min="5683" max="5690" width="0" style="401" hidden="1" customWidth="1"/>
    <col min="5691" max="5692" width="4.42578125" style="401" customWidth="1"/>
    <col min="5693" max="5694" width="0" style="401" hidden="1" customWidth="1"/>
    <col min="5695" max="5698" width="5.42578125" style="401" customWidth="1"/>
    <col min="5699" max="5888" width="8.5703125" style="401"/>
    <col min="5889" max="5889" width="16" style="401" customWidth="1"/>
    <col min="5890" max="5890" width="8" style="401" customWidth="1"/>
    <col min="5891" max="5891" width="4.42578125" style="401" bestFit="1" customWidth="1"/>
    <col min="5892" max="5892" width="5.42578125" style="401" customWidth="1"/>
    <col min="5893" max="5898" width="4.42578125" style="401" customWidth="1"/>
    <col min="5899" max="5900" width="0" style="401" hidden="1" customWidth="1"/>
    <col min="5901" max="5902" width="4.42578125" style="401" customWidth="1"/>
    <col min="5903" max="5904" width="0" style="401" hidden="1" customWidth="1"/>
    <col min="5905" max="5908" width="4.42578125" style="401" customWidth="1"/>
    <col min="5909" max="5910" width="0" style="401" hidden="1" customWidth="1"/>
    <col min="5911" max="5918" width="4.42578125" style="401" customWidth="1"/>
    <col min="5919" max="5920" width="0" style="401" hidden="1" customWidth="1"/>
    <col min="5921" max="5928" width="4.42578125" style="401" customWidth="1"/>
    <col min="5929" max="5930" width="0" style="401" hidden="1" customWidth="1"/>
    <col min="5931" max="5932" width="4.42578125" style="401" customWidth="1"/>
    <col min="5933" max="5934" width="0" style="401" hidden="1" customWidth="1"/>
    <col min="5935" max="5938" width="4.42578125" style="401" customWidth="1"/>
    <col min="5939" max="5946" width="0" style="401" hidden="1" customWidth="1"/>
    <col min="5947" max="5948" width="4.42578125" style="401" customWidth="1"/>
    <col min="5949" max="5950" width="0" style="401" hidden="1" customWidth="1"/>
    <col min="5951" max="5954" width="5.42578125" style="401" customWidth="1"/>
    <col min="5955" max="6144" width="8.5703125" style="401"/>
    <col min="6145" max="6145" width="16" style="401" customWidth="1"/>
    <col min="6146" max="6146" width="8" style="401" customWidth="1"/>
    <col min="6147" max="6147" width="4.42578125" style="401" bestFit="1" customWidth="1"/>
    <col min="6148" max="6148" width="5.42578125" style="401" customWidth="1"/>
    <col min="6149" max="6154" width="4.42578125" style="401" customWidth="1"/>
    <col min="6155" max="6156" width="0" style="401" hidden="1" customWidth="1"/>
    <col min="6157" max="6158" width="4.42578125" style="401" customWidth="1"/>
    <col min="6159" max="6160" width="0" style="401" hidden="1" customWidth="1"/>
    <col min="6161" max="6164" width="4.42578125" style="401" customWidth="1"/>
    <col min="6165" max="6166" width="0" style="401" hidden="1" customWidth="1"/>
    <col min="6167" max="6174" width="4.42578125" style="401" customWidth="1"/>
    <col min="6175" max="6176" width="0" style="401" hidden="1" customWidth="1"/>
    <col min="6177" max="6184" width="4.42578125" style="401" customWidth="1"/>
    <col min="6185" max="6186" width="0" style="401" hidden="1" customWidth="1"/>
    <col min="6187" max="6188" width="4.42578125" style="401" customWidth="1"/>
    <col min="6189" max="6190" width="0" style="401" hidden="1" customWidth="1"/>
    <col min="6191" max="6194" width="4.42578125" style="401" customWidth="1"/>
    <col min="6195" max="6202" width="0" style="401" hidden="1" customWidth="1"/>
    <col min="6203" max="6204" width="4.42578125" style="401" customWidth="1"/>
    <col min="6205" max="6206" width="0" style="401" hidden="1" customWidth="1"/>
    <col min="6207" max="6210" width="5.42578125" style="401" customWidth="1"/>
    <col min="6211" max="6400" width="8.5703125" style="401"/>
    <col min="6401" max="6401" width="16" style="401" customWidth="1"/>
    <col min="6402" max="6402" width="8" style="401" customWidth="1"/>
    <col min="6403" max="6403" width="4.42578125" style="401" bestFit="1" customWidth="1"/>
    <col min="6404" max="6404" width="5.42578125" style="401" customWidth="1"/>
    <col min="6405" max="6410" width="4.42578125" style="401" customWidth="1"/>
    <col min="6411" max="6412" width="0" style="401" hidden="1" customWidth="1"/>
    <col min="6413" max="6414" width="4.42578125" style="401" customWidth="1"/>
    <col min="6415" max="6416" width="0" style="401" hidden="1" customWidth="1"/>
    <col min="6417" max="6420" width="4.42578125" style="401" customWidth="1"/>
    <col min="6421" max="6422" width="0" style="401" hidden="1" customWidth="1"/>
    <col min="6423" max="6430" width="4.42578125" style="401" customWidth="1"/>
    <col min="6431" max="6432" width="0" style="401" hidden="1" customWidth="1"/>
    <col min="6433" max="6440" width="4.42578125" style="401" customWidth="1"/>
    <col min="6441" max="6442" width="0" style="401" hidden="1" customWidth="1"/>
    <col min="6443" max="6444" width="4.42578125" style="401" customWidth="1"/>
    <col min="6445" max="6446" width="0" style="401" hidden="1" customWidth="1"/>
    <col min="6447" max="6450" width="4.42578125" style="401" customWidth="1"/>
    <col min="6451" max="6458" width="0" style="401" hidden="1" customWidth="1"/>
    <col min="6459" max="6460" width="4.42578125" style="401" customWidth="1"/>
    <col min="6461" max="6462" width="0" style="401" hidden="1" customWidth="1"/>
    <col min="6463" max="6466" width="5.42578125" style="401" customWidth="1"/>
    <col min="6467" max="6656" width="8.5703125" style="401"/>
    <col min="6657" max="6657" width="16" style="401" customWidth="1"/>
    <col min="6658" max="6658" width="8" style="401" customWidth="1"/>
    <col min="6659" max="6659" width="4.42578125" style="401" bestFit="1" customWidth="1"/>
    <col min="6660" max="6660" width="5.42578125" style="401" customWidth="1"/>
    <col min="6661" max="6666" width="4.42578125" style="401" customWidth="1"/>
    <col min="6667" max="6668" width="0" style="401" hidden="1" customWidth="1"/>
    <col min="6669" max="6670" width="4.42578125" style="401" customWidth="1"/>
    <col min="6671" max="6672" width="0" style="401" hidden="1" customWidth="1"/>
    <col min="6673" max="6676" width="4.42578125" style="401" customWidth="1"/>
    <col min="6677" max="6678" width="0" style="401" hidden="1" customWidth="1"/>
    <col min="6679" max="6686" width="4.42578125" style="401" customWidth="1"/>
    <col min="6687" max="6688" width="0" style="401" hidden="1" customWidth="1"/>
    <col min="6689" max="6696" width="4.42578125" style="401" customWidth="1"/>
    <col min="6697" max="6698" width="0" style="401" hidden="1" customWidth="1"/>
    <col min="6699" max="6700" width="4.42578125" style="401" customWidth="1"/>
    <col min="6701" max="6702" width="0" style="401" hidden="1" customWidth="1"/>
    <col min="6703" max="6706" width="4.42578125" style="401" customWidth="1"/>
    <col min="6707" max="6714" width="0" style="401" hidden="1" customWidth="1"/>
    <col min="6715" max="6716" width="4.42578125" style="401" customWidth="1"/>
    <col min="6717" max="6718" width="0" style="401" hidden="1" customWidth="1"/>
    <col min="6719" max="6722" width="5.42578125" style="401" customWidth="1"/>
    <col min="6723" max="6912" width="8.5703125" style="401"/>
    <col min="6913" max="6913" width="16" style="401" customWidth="1"/>
    <col min="6914" max="6914" width="8" style="401" customWidth="1"/>
    <col min="6915" max="6915" width="4.42578125" style="401" bestFit="1" customWidth="1"/>
    <col min="6916" max="6916" width="5.42578125" style="401" customWidth="1"/>
    <col min="6917" max="6922" width="4.42578125" style="401" customWidth="1"/>
    <col min="6923" max="6924" width="0" style="401" hidden="1" customWidth="1"/>
    <col min="6925" max="6926" width="4.42578125" style="401" customWidth="1"/>
    <col min="6927" max="6928" width="0" style="401" hidden="1" customWidth="1"/>
    <col min="6929" max="6932" width="4.42578125" style="401" customWidth="1"/>
    <col min="6933" max="6934" width="0" style="401" hidden="1" customWidth="1"/>
    <col min="6935" max="6942" width="4.42578125" style="401" customWidth="1"/>
    <col min="6943" max="6944" width="0" style="401" hidden="1" customWidth="1"/>
    <col min="6945" max="6952" width="4.42578125" style="401" customWidth="1"/>
    <col min="6953" max="6954" width="0" style="401" hidden="1" customWidth="1"/>
    <col min="6955" max="6956" width="4.42578125" style="401" customWidth="1"/>
    <col min="6957" max="6958" width="0" style="401" hidden="1" customWidth="1"/>
    <col min="6959" max="6962" width="4.42578125" style="401" customWidth="1"/>
    <col min="6963" max="6970" width="0" style="401" hidden="1" customWidth="1"/>
    <col min="6971" max="6972" width="4.42578125" style="401" customWidth="1"/>
    <col min="6973" max="6974" width="0" style="401" hidden="1" customWidth="1"/>
    <col min="6975" max="6978" width="5.42578125" style="401" customWidth="1"/>
    <col min="6979" max="7168" width="8.5703125" style="401"/>
    <col min="7169" max="7169" width="16" style="401" customWidth="1"/>
    <col min="7170" max="7170" width="8" style="401" customWidth="1"/>
    <col min="7171" max="7171" width="4.42578125" style="401" bestFit="1" customWidth="1"/>
    <col min="7172" max="7172" width="5.42578125" style="401" customWidth="1"/>
    <col min="7173" max="7178" width="4.42578125" style="401" customWidth="1"/>
    <col min="7179" max="7180" width="0" style="401" hidden="1" customWidth="1"/>
    <col min="7181" max="7182" width="4.42578125" style="401" customWidth="1"/>
    <col min="7183" max="7184" width="0" style="401" hidden="1" customWidth="1"/>
    <col min="7185" max="7188" width="4.42578125" style="401" customWidth="1"/>
    <col min="7189" max="7190" width="0" style="401" hidden="1" customWidth="1"/>
    <col min="7191" max="7198" width="4.42578125" style="401" customWidth="1"/>
    <col min="7199" max="7200" width="0" style="401" hidden="1" customWidth="1"/>
    <col min="7201" max="7208" width="4.42578125" style="401" customWidth="1"/>
    <col min="7209" max="7210" width="0" style="401" hidden="1" customWidth="1"/>
    <col min="7211" max="7212" width="4.42578125" style="401" customWidth="1"/>
    <col min="7213" max="7214" width="0" style="401" hidden="1" customWidth="1"/>
    <col min="7215" max="7218" width="4.42578125" style="401" customWidth="1"/>
    <col min="7219" max="7226" width="0" style="401" hidden="1" customWidth="1"/>
    <col min="7227" max="7228" width="4.42578125" style="401" customWidth="1"/>
    <col min="7229" max="7230" width="0" style="401" hidden="1" customWidth="1"/>
    <col min="7231" max="7234" width="5.42578125" style="401" customWidth="1"/>
    <col min="7235" max="7424" width="8.5703125" style="401"/>
    <col min="7425" max="7425" width="16" style="401" customWidth="1"/>
    <col min="7426" max="7426" width="8" style="401" customWidth="1"/>
    <col min="7427" max="7427" width="4.42578125" style="401" bestFit="1" customWidth="1"/>
    <col min="7428" max="7428" width="5.42578125" style="401" customWidth="1"/>
    <col min="7429" max="7434" width="4.42578125" style="401" customWidth="1"/>
    <col min="7435" max="7436" width="0" style="401" hidden="1" customWidth="1"/>
    <col min="7437" max="7438" width="4.42578125" style="401" customWidth="1"/>
    <col min="7439" max="7440" width="0" style="401" hidden="1" customWidth="1"/>
    <col min="7441" max="7444" width="4.42578125" style="401" customWidth="1"/>
    <col min="7445" max="7446" width="0" style="401" hidden="1" customWidth="1"/>
    <col min="7447" max="7454" width="4.42578125" style="401" customWidth="1"/>
    <col min="7455" max="7456" width="0" style="401" hidden="1" customWidth="1"/>
    <col min="7457" max="7464" width="4.42578125" style="401" customWidth="1"/>
    <col min="7465" max="7466" width="0" style="401" hidden="1" customWidth="1"/>
    <col min="7467" max="7468" width="4.42578125" style="401" customWidth="1"/>
    <col min="7469" max="7470" width="0" style="401" hidden="1" customWidth="1"/>
    <col min="7471" max="7474" width="4.42578125" style="401" customWidth="1"/>
    <col min="7475" max="7482" width="0" style="401" hidden="1" customWidth="1"/>
    <col min="7483" max="7484" width="4.42578125" style="401" customWidth="1"/>
    <col min="7485" max="7486" width="0" style="401" hidden="1" customWidth="1"/>
    <col min="7487" max="7490" width="5.42578125" style="401" customWidth="1"/>
    <col min="7491" max="7680" width="8.5703125" style="401"/>
    <col min="7681" max="7681" width="16" style="401" customWidth="1"/>
    <col min="7682" max="7682" width="8" style="401" customWidth="1"/>
    <col min="7683" max="7683" width="4.42578125" style="401" bestFit="1" customWidth="1"/>
    <col min="7684" max="7684" width="5.42578125" style="401" customWidth="1"/>
    <col min="7685" max="7690" width="4.42578125" style="401" customWidth="1"/>
    <col min="7691" max="7692" width="0" style="401" hidden="1" customWidth="1"/>
    <col min="7693" max="7694" width="4.42578125" style="401" customWidth="1"/>
    <col min="7695" max="7696" width="0" style="401" hidden="1" customWidth="1"/>
    <col min="7697" max="7700" width="4.42578125" style="401" customWidth="1"/>
    <col min="7701" max="7702" width="0" style="401" hidden="1" customWidth="1"/>
    <col min="7703" max="7710" width="4.42578125" style="401" customWidth="1"/>
    <col min="7711" max="7712" width="0" style="401" hidden="1" customWidth="1"/>
    <col min="7713" max="7720" width="4.42578125" style="401" customWidth="1"/>
    <col min="7721" max="7722" width="0" style="401" hidden="1" customWidth="1"/>
    <col min="7723" max="7724" width="4.42578125" style="401" customWidth="1"/>
    <col min="7725" max="7726" width="0" style="401" hidden="1" customWidth="1"/>
    <col min="7727" max="7730" width="4.42578125" style="401" customWidth="1"/>
    <col min="7731" max="7738" width="0" style="401" hidden="1" customWidth="1"/>
    <col min="7739" max="7740" width="4.42578125" style="401" customWidth="1"/>
    <col min="7741" max="7742" width="0" style="401" hidden="1" customWidth="1"/>
    <col min="7743" max="7746" width="5.42578125" style="401" customWidth="1"/>
    <col min="7747" max="7936" width="8.5703125" style="401"/>
    <col min="7937" max="7937" width="16" style="401" customWidth="1"/>
    <col min="7938" max="7938" width="8" style="401" customWidth="1"/>
    <col min="7939" max="7939" width="4.42578125" style="401" bestFit="1" customWidth="1"/>
    <col min="7940" max="7940" width="5.42578125" style="401" customWidth="1"/>
    <col min="7941" max="7946" width="4.42578125" style="401" customWidth="1"/>
    <col min="7947" max="7948" width="0" style="401" hidden="1" customWidth="1"/>
    <col min="7949" max="7950" width="4.42578125" style="401" customWidth="1"/>
    <col min="7951" max="7952" width="0" style="401" hidden="1" customWidth="1"/>
    <col min="7953" max="7956" width="4.42578125" style="401" customWidth="1"/>
    <col min="7957" max="7958" width="0" style="401" hidden="1" customWidth="1"/>
    <col min="7959" max="7966" width="4.42578125" style="401" customWidth="1"/>
    <col min="7967" max="7968" width="0" style="401" hidden="1" customWidth="1"/>
    <col min="7969" max="7976" width="4.42578125" style="401" customWidth="1"/>
    <col min="7977" max="7978" width="0" style="401" hidden="1" customWidth="1"/>
    <col min="7979" max="7980" width="4.42578125" style="401" customWidth="1"/>
    <col min="7981" max="7982" width="0" style="401" hidden="1" customWidth="1"/>
    <col min="7983" max="7986" width="4.42578125" style="401" customWidth="1"/>
    <col min="7987" max="7994" width="0" style="401" hidden="1" customWidth="1"/>
    <col min="7995" max="7996" width="4.42578125" style="401" customWidth="1"/>
    <col min="7997" max="7998" width="0" style="401" hidden="1" customWidth="1"/>
    <col min="7999" max="8002" width="5.42578125" style="401" customWidth="1"/>
    <col min="8003" max="8192" width="8.5703125" style="401"/>
    <col min="8193" max="8193" width="16" style="401" customWidth="1"/>
    <col min="8194" max="8194" width="8" style="401" customWidth="1"/>
    <col min="8195" max="8195" width="4.42578125" style="401" bestFit="1" customWidth="1"/>
    <col min="8196" max="8196" width="5.42578125" style="401" customWidth="1"/>
    <col min="8197" max="8202" width="4.42578125" style="401" customWidth="1"/>
    <col min="8203" max="8204" width="0" style="401" hidden="1" customWidth="1"/>
    <col min="8205" max="8206" width="4.42578125" style="401" customWidth="1"/>
    <col min="8207" max="8208" width="0" style="401" hidden="1" customWidth="1"/>
    <col min="8209" max="8212" width="4.42578125" style="401" customWidth="1"/>
    <col min="8213" max="8214" width="0" style="401" hidden="1" customWidth="1"/>
    <col min="8215" max="8222" width="4.42578125" style="401" customWidth="1"/>
    <col min="8223" max="8224" width="0" style="401" hidden="1" customWidth="1"/>
    <col min="8225" max="8232" width="4.42578125" style="401" customWidth="1"/>
    <col min="8233" max="8234" width="0" style="401" hidden="1" customWidth="1"/>
    <col min="8235" max="8236" width="4.42578125" style="401" customWidth="1"/>
    <col min="8237" max="8238" width="0" style="401" hidden="1" customWidth="1"/>
    <col min="8239" max="8242" width="4.42578125" style="401" customWidth="1"/>
    <col min="8243" max="8250" width="0" style="401" hidden="1" customWidth="1"/>
    <col min="8251" max="8252" width="4.42578125" style="401" customWidth="1"/>
    <col min="8253" max="8254" width="0" style="401" hidden="1" customWidth="1"/>
    <col min="8255" max="8258" width="5.42578125" style="401" customWidth="1"/>
    <col min="8259" max="8448" width="8.5703125" style="401"/>
    <col min="8449" max="8449" width="16" style="401" customWidth="1"/>
    <col min="8450" max="8450" width="8" style="401" customWidth="1"/>
    <col min="8451" max="8451" width="4.42578125" style="401" bestFit="1" customWidth="1"/>
    <col min="8452" max="8452" width="5.42578125" style="401" customWidth="1"/>
    <col min="8453" max="8458" width="4.42578125" style="401" customWidth="1"/>
    <col min="8459" max="8460" width="0" style="401" hidden="1" customWidth="1"/>
    <col min="8461" max="8462" width="4.42578125" style="401" customWidth="1"/>
    <col min="8463" max="8464" width="0" style="401" hidden="1" customWidth="1"/>
    <col min="8465" max="8468" width="4.42578125" style="401" customWidth="1"/>
    <col min="8469" max="8470" width="0" style="401" hidden="1" customWidth="1"/>
    <col min="8471" max="8478" width="4.42578125" style="401" customWidth="1"/>
    <col min="8479" max="8480" width="0" style="401" hidden="1" customWidth="1"/>
    <col min="8481" max="8488" width="4.42578125" style="401" customWidth="1"/>
    <col min="8489" max="8490" width="0" style="401" hidden="1" customWidth="1"/>
    <col min="8491" max="8492" width="4.42578125" style="401" customWidth="1"/>
    <col min="8493" max="8494" width="0" style="401" hidden="1" customWidth="1"/>
    <col min="8495" max="8498" width="4.42578125" style="401" customWidth="1"/>
    <col min="8499" max="8506" width="0" style="401" hidden="1" customWidth="1"/>
    <col min="8507" max="8508" width="4.42578125" style="401" customWidth="1"/>
    <col min="8509" max="8510" width="0" style="401" hidden="1" customWidth="1"/>
    <col min="8511" max="8514" width="5.42578125" style="401" customWidth="1"/>
    <col min="8515" max="8704" width="8.5703125" style="401"/>
    <col min="8705" max="8705" width="16" style="401" customWidth="1"/>
    <col min="8706" max="8706" width="8" style="401" customWidth="1"/>
    <col min="8707" max="8707" width="4.42578125" style="401" bestFit="1" customWidth="1"/>
    <col min="8708" max="8708" width="5.42578125" style="401" customWidth="1"/>
    <col min="8709" max="8714" width="4.42578125" style="401" customWidth="1"/>
    <col min="8715" max="8716" width="0" style="401" hidden="1" customWidth="1"/>
    <col min="8717" max="8718" width="4.42578125" style="401" customWidth="1"/>
    <col min="8719" max="8720" width="0" style="401" hidden="1" customWidth="1"/>
    <col min="8721" max="8724" width="4.42578125" style="401" customWidth="1"/>
    <col min="8725" max="8726" width="0" style="401" hidden="1" customWidth="1"/>
    <col min="8727" max="8734" width="4.42578125" style="401" customWidth="1"/>
    <col min="8735" max="8736" width="0" style="401" hidden="1" customWidth="1"/>
    <col min="8737" max="8744" width="4.42578125" style="401" customWidth="1"/>
    <col min="8745" max="8746" width="0" style="401" hidden="1" customWidth="1"/>
    <col min="8747" max="8748" width="4.42578125" style="401" customWidth="1"/>
    <col min="8749" max="8750" width="0" style="401" hidden="1" customWidth="1"/>
    <col min="8751" max="8754" width="4.42578125" style="401" customWidth="1"/>
    <col min="8755" max="8762" width="0" style="401" hidden="1" customWidth="1"/>
    <col min="8763" max="8764" width="4.42578125" style="401" customWidth="1"/>
    <col min="8765" max="8766" width="0" style="401" hidden="1" customWidth="1"/>
    <col min="8767" max="8770" width="5.42578125" style="401" customWidth="1"/>
    <col min="8771" max="8960" width="8.5703125" style="401"/>
    <col min="8961" max="8961" width="16" style="401" customWidth="1"/>
    <col min="8962" max="8962" width="8" style="401" customWidth="1"/>
    <col min="8963" max="8963" width="4.42578125" style="401" bestFit="1" customWidth="1"/>
    <col min="8964" max="8964" width="5.42578125" style="401" customWidth="1"/>
    <col min="8965" max="8970" width="4.42578125" style="401" customWidth="1"/>
    <col min="8971" max="8972" width="0" style="401" hidden="1" customWidth="1"/>
    <col min="8973" max="8974" width="4.42578125" style="401" customWidth="1"/>
    <col min="8975" max="8976" width="0" style="401" hidden="1" customWidth="1"/>
    <col min="8977" max="8980" width="4.42578125" style="401" customWidth="1"/>
    <col min="8981" max="8982" width="0" style="401" hidden="1" customWidth="1"/>
    <col min="8983" max="8990" width="4.42578125" style="401" customWidth="1"/>
    <col min="8991" max="8992" width="0" style="401" hidden="1" customWidth="1"/>
    <col min="8993" max="9000" width="4.42578125" style="401" customWidth="1"/>
    <col min="9001" max="9002" width="0" style="401" hidden="1" customWidth="1"/>
    <col min="9003" max="9004" width="4.42578125" style="401" customWidth="1"/>
    <col min="9005" max="9006" width="0" style="401" hidden="1" customWidth="1"/>
    <col min="9007" max="9010" width="4.42578125" style="401" customWidth="1"/>
    <col min="9011" max="9018" width="0" style="401" hidden="1" customWidth="1"/>
    <col min="9019" max="9020" width="4.42578125" style="401" customWidth="1"/>
    <col min="9021" max="9022" width="0" style="401" hidden="1" customWidth="1"/>
    <col min="9023" max="9026" width="5.42578125" style="401" customWidth="1"/>
    <col min="9027" max="9216" width="8.5703125" style="401"/>
    <col min="9217" max="9217" width="16" style="401" customWidth="1"/>
    <col min="9218" max="9218" width="8" style="401" customWidth="1"/>
    <col min="9219" max="9219" width="4.42578125" style="401" bestFit="1" customWidth="1"/>
    <col min="9220" max="9220" width="5.42578125" style="401" customWidth="1"/>
    <col min="9221" max="9226" width="4.42578125" style="401" customWidth="1"/>
    <col min="9227" max="9228" width="0" style="401" hidden="1" customWidth="1"/>
    <col min="9229" max="9230" width="4.42578125" style="401" customWidth="1"/>
    <col min="9231" max="9232" width="0" style="401" hidden="1" customWidth="1"/>
    <col min="9233" max="9236" width="4.42578125" style="401" customWidth="1"/>
    <col min="9237" max="9238" width="0" style="401" hidden="1" customWidth="1"/>
    <col min="9239" max="9246" width="4.42578125" style="401" customWidth="1"/>
    <col min="9247" max="9248" width="0" style="401" hidden="1" customWidth="1"/>
    <col min="9249" max="9256" width="4.42578125" style="401" customWidth="1"/>
    <col min="9257" max="9258" width="0" style="401" hidden="1" customWidth="1"/>
    <col min="9259" max="9260" width="4.42578125" style="401" customWidth="1"/>
    <col min="9261" max="9262" width="0" style="401" hidden="1" customWidth="1"/>
    <col min="9263" max="9266" width="4.42578125" style="401" customWidth="1"/>
    <col min="9267" max="9274" width="0" style="401" hidden="1" customWidth="1"/>
    <col min="9275" max="9276" width="4.42578125" style="401" customWidth="1"/>
    <col min="9277" max="9278" width="0" style="401" hidden="1" customWidth="1"/>
    <col min="9279" max="9282" width="5.42578125" style="401" customWidth="1"/>
    <col min="9283" max="9472" width="8.5703125" style="401"/>
    <col min="9473" max="9473" width="16" style="401" customWidth="1"/>
    <col min="9474" max="9474" width="8" style="401" customWidth="1"/>
    <col min="9475" max="9475" width="4.42578125" style="401" bestFit="1" customWidth="1"/>
    <col min="9476" max="9476" width="5.42578125" style="401" customWidth="1"/>
    <col min="9477" max="9482" width="4.42578125" style="401" customWidth="1"/>
    <col min="9483" max="9484" width="0" style="401" hidden="1" customWidth="1"/>
    <col min="9485" max="9486" width="4.42578125" style="401" customWidth="1"/>
    <col min="9487" max="9488" width="0" style="401" hidden="1" customWidth="1"/>
    <col min="9489" max="9492" width="4.42578125" style="401" customWidth="1"/>
    <col min="9493" max="9494" width="0" style="401" hidden="1" customWidth="1"/>
    <col min="9495" max="9502" width="4.42578125" style="401" customWidth="1"/>
    <col min="9503" max="9504" width="0" style="401" hidden="1" customWidth="1"/>
    <col min="9505" max="9512" width="4.42578125" style="401" customWidth="1"/>
    <col min="9513" max="9514" width="0" style="401" hidden="1" customWidth="1"/>
    <col min="9515" max="9516" width="4.42578125" style="401" customWidth="1"/>
    <col min="9517" max="9518" width="0" style="401" hidden="1" customWidth="1"/>
    <col min="9519" max="9522" width="4.42578125" style="401" customWidth="1"/>
    <col min="9523" max="9530" width="0" style="401" hidden="1" customWidth="1"/>
    <col min="9531" max="9532" width="4.42578125" style="401" customWidth="1"/>
    <col min="9533" max="9534" width="0" style="401" hidden="1" customWidth="1"/>
    <col min="9535" max="9538" width="5.42578125" style="401" customWidth="1"/>
    <col min="9539" max="9728" width="8.5703125" style="401"/>
    <col min="9729" max="9729" width="16" style="401" customWidth="1"/>
    <col min="9730" max="9730" width="8" style="401" customWidth="1"/>
    <col min="9731" max="9731" width="4.42578125" style="401" bestFit="1" customWidth="1"/>
    <col min="9732" max="9732" width="5.42578125" style="401" customWidth="1"/>
    <col min="9733" max="9738" width="4.42578125" style="401" customWidth="1"/>
    <col min="9739" max="9740" width="0" style="401" hidden="1" customWidth="1"/>
    <col min="9741" max="9742" width="4.42578125" style="401" customWidth="1"/>
    <col min="9743" max="9744" width="0" style="401" hidden="1" customWidth="1"/>
    <col min="9745" max="9748" width="4.42578125" style="401" customWidth="1"/>
    <col min="9749" max="9750" width="0" style="401" hidden="1" customWidth="1"/>
    <col min="9751" max="9758" width="4.42578125" style="401" customWidth="1"/>
    <col min="9759" max="9760" width="0" style="401" hidden="1" customWidth="1"/>
    <col min="9761" max="9768" width="4.42578125" style="401" customWidth="1"/>
    <col min="9769" max="9770" width="0" style="401" hidden="1" customWidth="1"/>
    <col min="9771" max="9772" width="4.42578125" style="401" customWidth="1"/>
    <col min="9773" max="9774" width="0" style="401" hidden="1" customWidth="1"/>
    <col min="9775" max="9778" width="4.42578125" style="401" customWidth="1"/>
    <col min="9779" max="9786" width="0" style="401" hidden="1" customWidth="1"/>
    <col min="9787" max="9788" width="4.42578125" style="401" customWidth="1"/>
    <col min="9789" max="9790" width="0" style="401" hidden="1" customWidth="1"/>
    <col min="9791" max="9794" width="5.42578125" style="401" customWidth="1"/>
    <col min="9795" max="9984" width="8.5703125" style="401"/>
    <col min="9985" max="9985" width="16" style="401" customWidth="1"/>
    <col min="9986" max="9986" width="8" style="401" customWidth="1"/>
    <col min="9987" max="9987" width="4.42578125" style="401" bestFit="1" customWidth="1"/>
    <col min="9988" max="9988" width="5.42578125" style="401" customWidth="1"/>
    <col min="9989" max="9994" width="4.42578125" style="401" customWidth="1"/>
    <col min="9995" max="9996" width="0" style="401" hidden="1" customWidth="1"/>
    <col min="9997" max="9998" width="4.42578125" style="401" customWidth="1"/>
    <col min="9999" max="10000" width="0" style="401" hidden="1" customWidth="1"/>
    <col min="10001" max="10004" width="4.42578125" style="401" customWidth="1"/>
    <col min="10005" max="10006" width="0" style="401" hidden="1" customWidth="1"/>
    <col min="10007" max="10014" width="4.42578125" style="401" customWidth="1"/>
    <col min="10015" max="10016" width="0" style="401" hidden="1" customWidth="1"/>
    <col min="10017" max="10024" width="4.42578125" style="401" customWidth="1"/>
    <col min="10025" max="10026" width="0" style="401" hidden="1" customWidth="1"/>
    <col min="10027" max="10028" width="4.42578125" style="401" customWidth="1"/>
    <col min="10029" max="10030" width="0" style="401" hidden="1" customWidth="1"/>
    <col min="10031" max="10034" width="4.42578125" style="401" customWidth="1"/>
    <col min="10035" max="10042" width="0" style="401" hidden="1" customWidth="1"/>
    <col min="10043" max="10044" width="4.42578125" style="401" customWidth="1"/>
    <col min="10045" max="10046" width="0" style="401" hidden="1" customWidth="1"/>
    <col min="10047" max="10050" width="5.42578125" style="401" customWidth="1"/>
    <col min="10051" max="10240" width="8.5703125" style="401"/>
    <col min="10241" max="10241" width="16" style="401" customWidth="1"/>
    <col min="10242" max="10242" width="8" style="401" customWidth="1"/>
    <col min="10243" max="10243" width="4.42578125" style="401" bestFit="1" customWidth="1"/>
    <col min="10244" max="10244" width="5.42578125" style="401" customWidth="1"/>
    <col min="10245" max="10250" width="4.42578125" style="401" customWidth="1"/>
    <col min="10251" max="10252" width="0" style="401" hidden="1" customWidth="1"/>
    <col min="10253" max="10254" width="4.42578125" style="401" customWidth="1"/>
    <col min="10255" max="10256" width="0" style="401" hidden="1" customWidth="1"/>
    <col min="10257" max="10260" width="4.42578125" style="401" customWidth="1"/>
    <col min="10261" max="10262" width="0" style="401" hidden="1" customWidth="1"/>
    <col min="10263" max="10270" width="4.42578125" style="401" customWidth="1"/>
    <col min="10271" max="10272" width="0" style="401" hidden="1" customWidth="1"/>
    <col min="10273" max="10280" width="4.42578125" style="401" customWidth="1"/>
    <col min="10281" max="10282" width="0" style="401" hidden="1" customWidth="1"/>
    <col min="10283" max="10284" width="4.42578125" style="401" customWidth="1"/>
    <col min="10285" max="10286" width="0" style="401" hidden="1" customWidth="1"/>
    <col min="10287" max="10290" width="4.42578125" style="401" customWidth="1"/>
    <col min="10291" max="10298" width="0" style="401" hidden="1" customWidth="1"/>
    <col min="10299" max="10300" width="4.42578125" style="401" customWidth="1"/>
    <col min="10301" max="10302" width="0" style="401" hidden="1" customWidth="1"/>
    <col min="10303" max="10306" width="5.42578125" style="401" customWidth="1"/>
    <col min="10307" max="10496" width="8.5703125" style="401"/>
    <col min="10497" max="10497" width="16" style="401" customWidth="1"/>
    <col min="10498" max="10498" width="8" style="401" customWidth="1"/>
    <col min="10499" max="10499" width="4.42578125" style="401" bestFit="1" customWidth="1"/>
    <col min="10500" max="10500" width="5.42578125" style="401" customWidth="1"/>
    <col min="10501" max="10506" width="4.42578125" style="401" customWidth="1"/>
    <col min="10507" max="10508" width="0" style="401" hidden="1" customWidth="1"/>
    <col min="10509" max="10510" width="4.42578125" style="401" customWidth="1"/>
    <col min="10511" max="10512" width="0" style="401" hidden="1" customWidth="1"/>
    <col min="10513" max="10516" width="4.42578125" style="401" customWidth="1"/>
    <col min="10517" max="10518" width="0" style="401" hidden="1" customWidth="1"/>
    <col min="10519" max="10526" width="4.42578125" style="401" customWidth="1"/>
    <col min="10527" max="10528" width="0" style="401" hidden="1" customWidth="1"/>
    <col min="10529" max="10536" width="4.42578125" style="401" customWidth="1"/>
    <col min="10537" max="10538" width="0" style="401" hidden="1" customWidth="1"/>
    <col min="10539" max="10540" width="4.42578125" style="401" customWidth="1"/>
    <col min="10541" max="10542" width="0" style="401" hidden="1" customWidth="1"/>
    <col min="10543" max="10546" width="4.42578125" style="401" customWidth="1"/>
    <col min="10547" max="10554" width="0" style="401" hidden="1" customWidth="1"/>
    <col min="10555" max="10556" width="4.42578125" style="401" customWidth="1"/>
    <col min="10557" max="10558" width="0" style="401" hidden="1" customWidth="1"/>
    <col min="10559" max="10562" width="5.42578125" style="401" customWidth="1"/>
    <col min="10563" max="10752" width="8.5703125" style="401"/>
    <col min="10753" max="10753" width="16" style="401" customWidth="1"/>
    <col min="10754" max="10754" width="8" style="401" customWidth="1"/>
    <col min="10755" max="10755" width="4.42578125" style="401" bestFit="1" customWidth="1"/>
    <col min="10756" max="10756" width="5.42578125" style="401" customWidth="1"/>
    <col min="10757" max="10762" width="4.42578125" style="401" customWidth="1"/>
    <col min="10763" max="10764" width="0" style="401" hidden="1" customWidth="1"/>
    <col min="10765" max="10766" width="4.42578125" style="401" customWidth="1"/>
    <col min="10767" max="10768" width="0" style="401" hidden="1" customWidth="1"/>
    <col min="10769" max="10772" width="4.42578125" style="401" customWidth="1"/>
    <col min="10773" max="10774" width="0" style="401" hidden="1" customWidth="1"/>
    <col min="10775" max="10782" width="4.42578125" style="401" customWidth="1"/>
    <col min="10783" max="10784" width="0" style="401" hidden="1" customWidth="1"/>
    <col min="10785" max="10792" width="4.42578125" style="401" customWidth="1"/>
    <col min="10793" max="10794" width="0" style="401" hidden="1" customWidth="1"/>
    <col min="10795" max="10796" width="4.42578125" style="401" customWidth="1"/>
    <col min="10797" max="10798" width="0" style="401" hidden="1" customWidth="1"/>
    <col min="10799" max="10802" width="4.42578125" style="401" customWidth="1"/>
    <col min="10803" max="10810" width="0" style="401" hidden="1" customWidth="1"/>
    <col min="10811" max="10812" width="4.42578125" style="401" customWidth="1"/>
    <col min="10813" max="10814" width="0" style="401" hidden="1" customWidth="1"/>
    <col min="10815" max="10818" width="5.42578125" style="401" customWidth="1"/>
    <col min="10819" max="11008" width="8.5703125" style="401"/>
    <col min="11009" max="11009" width="16" style="401" customWidth="1"/>
    <col min="11010" max="11010" width="8" style="401" customWidth="1"/>
    <col min="11011" max="11011" width="4.42578125" style="401" bestFit="1" customWidth="1"/>
    <col min="11012" max="11012" width="5.42578125" style="401" customWidth="1"/>
    <col min="11013" max="11018" width="4.42578125" style="401" customWidth="1"/>
    <col min="11019" max="11020" width="0" style="401" hidden="1" customWidth="1"/>
    <col min="11021" max="11022" width="4.42578125" style="401" customWidth="1"/>
    <col min="11023" max="11024" width="0" style="401" hidden="1" customWidth="1"/>
    <col min="11025" max="11028" width="4.42578125" style="401" customWidth="1"/>
    <col min="11029" max="11030" width="0" style="401" hidden="1" customWidth="1"/>
    <col min="11031" max="11038" width="4.42578125" style="401" customWidth="1"/>
    <col min="11039" max="11040" width="0" style="401" hidden="1" customWidth="1"/>
    <col min="11041" max="11048" width="4.42578125" style="401" customWidth="1"/>
    <col min="11049" max="11050" width="0" style="401" hidden="1" customWidth="1"/>
    <col min="11051" max="11052" width="4.42578125" style="401" customWidth="1"/>
    <col min="11053" max="11054" width="0" style="401" hidden="1" customWidth="1"/>
    <col min="11055" max="11058" width="4.42578125" style="401" customWidth="1"/>
    <col min="11059" max="11066" width="0" style="401" hidden="1" customWidth="1"/>
    <col min="11067" max="11068" width="4.42578125" style="401" customWidth="1"/>
    <col min="11069" max="11070" width="0" style="401" hidden="1" customWidth="1"/>
    <col min="11071" max="11074" width="5.42578125" style="401" customWidth="1"/>
    <col min="11075" max="11264" width="8.5703125" style="401"/>
    <col min="11265" max="11265" width="16" style="401" customWidth="1"/>
    <col min="11266" max="11266" width="8" style="401" customWidth="1"/>
    <col min="11267" max="11267" width="4.42578125" style="401" bestFit="1" customWidth="1"/>
    <col min="11268" max="11268" width="5.42578125" style="401" customWidth="1"/>
    <col min="11269" max="11274" width="4.42578125" style="401" customWidth="1"/>
    <col min="11275" max="11276" width="0" style="401" hidden="1" customWidth="1"/>
    <col min="11277" max="11278" width="4.42578125" style="401" customWidth="1"/>
    <col min="11279" max="11280" width="0" style="401" hidden="1" customWidth="1"/>
    <col min="11281" max="11284" width="4.42578125" style="401" customWidth="1"/>
    <col min="11285" max="11286" width="0" style="401" hidden="1" customWidth="1"/>
    <col min="11287" max="11294" width="4.42578125" style="401" customWidth="1"/>
    <col min="11295" max="11296" width="0" style="401" hidden="1" customWidth="1"/>
    <col min="11297" max="11304" width="4.42578125" style="401" customWidth="1"/>
    <col min="11305" max="11306" width="0" style="401" hidden="1" customWidth="1"/>
    <col min="11307" max="11308" width="4.42578125" style="401" customWidth="1"/>
    <col min="11309" max="11310" width="0" style="401" hidden="1" customWidth="1"/>
    <col min="11311" max="11314" width="4.42578125" style="401" customWidth="1"/>
    <col min="11315" max="11322" width="0" style="401" hidden="1" customWidth="1"/>
    <col min="11323" max="11324" width="4.42578125" style="401" customWidth="1"/>
    <col min="11325" max="11326" width="0" style="401" hidden="1" customWidth="1"/>
    <col min="11327" max="11330" width="5.42578125" style="401" customWidth="1"/>
    <col min="11331" max="11520" width="8.5703125" style="401"/>
    <col min="11521" max="11521" width="16" style="401" customWidth="1"/>
    <col min="11522" max="11522" width="8" style="401" customWidth="1"/>
    <col min="11523" max="11523" width="4.42578125" style="401" bestFit="1" customWidth="1"/>
    <col min="11524" max="11524" width="5.42578125" style="401" customWidth="1"/>
    <col min="11525" max="11530" width="4.42578125" style="401" customWidth="1"/>
    <col min="11531" max="11532" width="0" style="401" hidden="1" customWidth="1"/>
    <col min="11533" max="11534" width="4.42578125" style="401" customWidth="1"/>
    <col min="11535" max="11536" width="0" style="401" hidden="1" customWidth="1"/>
    <col min="11537" max="11540" width="4.42578125" style="401" customWidth="1"/>
    <col min="11541" max="11542" width="0" style="401" hidden="1" customWidth="1"/>
    <col min="11543" max="11550" width="4.42578125" style="401" customWidth="1"/>
    <col min="11551" max="11552" width="0" style="401" hidden="1" customWidth="1"/>
    <col min="11553" max="11560" width="4.42578125" style="401" customWidth="1"/>
    <col min="11561" max="11562" width="0" style="401" hidden="1" customWidth="1"/>
    <col min="11563" max="11564" width="4.42578125" style="401" customWidth="1"/>
    <col min="11565" max="11566" width="0" style="401" hidden="1" customWidth="1"/>
    <col min="11567" max="11570" width="4.42578125" style="401" customWidth="1"/>
    <col min="11571" max="11578" width="0" style="401" hidden="1" customWidth="1"/>
    <col min="11579" max="11580" width="4.42578125" style="401" customWidth="1"/>
    <col min="11581" max="11582" width="0" style="401" hidden="1" customWidth="1"/>
    <col min="11583" max="11586" width="5.42578125" style="401" customWidth="1"/>
    <col min="11587" max="11776" width="8.5703125" style="401"/>
    <col min="11777" max="11777" width="16" style="401" customWidth="1"/>
    <col min="11778" max="11778" width="8" style="401" customWidth="1"/>
    <col min="11779" max="11779" width="4.42578125" style="401" bestFit="1" customWidth="1"/>
    <col min="11780" max="11780" width="5.42578125" style="401" customWidth="1"/>
    <col min="11781" max="11786" width="4.42578125" style="401" customWidth="1"/>
    <col min="11787" max="11788" width="0" style="401" hidden="1" customWidth="1"/>
    <col min="11789" max="11790" width="4.42578125" style="401" customWidth="1"/>
    <col min="11791" max="11792" width="0" style="401" hidden="1" customWidth="1"/>
    <col min="11793" max="11796" width="4.42578125" style="401" customWidth="1"/>
    <col min="11797" max="11798" width="0" style="401" hidden="1" customWidth="1"/>
    <col min="11799" max="11806" width="4.42578125" style="401" customWidth="1"/>
    <col min="11807" max="11808" width="0" style="401" hidden="1" customWidth="1"/>
    <col min="11809" max="11816" width="4.42578125" style="401" customWidth="1"/>
    <col min="11817" max="11818" width="0" style="401" hidden="1" customWidth="1"/>
    <col min="11819" max="11820" width="4.42578125" style="401" customWidth="1"/>
    <col min="11821" max="11822" width="0" style="401" hidden="1" customWidth="1"/>
    <col min="11823" max="11826" width="4.42578125" style="401" customWidth="1"/>
    <col min="11827" max="11834" width="0" style="401" hidden="1" customWidth="1"/>
    <col min="11835" max="11836" width="4.42578125" style="401" customWidth="1"/>
    <col min="11837" max="11838" width="0" style="401" hidden="1" customWidth="1"/>
    <col min="11839" max="11842" width="5.42578125" style="401" customWidth="1"/>
    <col min="11843" max="12032" width="8.5703125" style="401"/>
    <col min="12033" max="12033" width="16" style="401" customWidth="1"/>
    <col min="12034" max="12034" width="8" style="401" customWidth="1"/>
    <col min="12035" max="12035" width="4.42578125" style="401" bestFit="1" customWidth="1"/>
    <col min="12036" max="12036" width="5.42578125" style="401" customWidth="1"/>
    <col min="12037" max="12042" width="4.42578125" style="401" customWidth="1"/>
    <col min="12043" max="12044" width="0" style="401" hidden="1" customWidth="1"/>
    <col min="12045" max="12046" width="4.42578125" style="401" customWidth="1"/>
    <col min="12047" max="12048" width="0" style="401" hidden="1" customWidth="1"/>
    <col min="12049" max="12052" width="4.42578125" style="401" customWidth="1"/>
    <col min="12053" max="12054" width="0" style="401" hidden="1" customWidth="1"/>
    <col min="12055" max="12062" width="4.42578125" style="401" customWidth="1"/>
    <col min="12063" max="12064" width="0" style="401" hidden="1" customWidth="1"/>
    <col min="12065" max="12072" width="4.42578125" style="401" customWidth="1"/>
    <col min="12073" max="12074" width="0" style="401" hidden="1" customWidth="1"/>
    <col min="12075" max="12076" width="4.42578125" style="401" customWidth="1"/>
    <col min="12077" max="12078" width="0" style="401" hidden="1" customWidth="1"/>
    <col min="12079" max="12082" width="4.42578125" style="401" customWidth="1"/>
    <col min="12083" max="12090" width="0" style="401" hidden="1" customWidth="1"/>
    <col min="12091" max="12092" width="4.42578125" style="401" customWidth="1"/>
    <col min="12093" max="12094" width="0" style="401" hidden="1" customWidth="1"/>
    <col min="12095" max="12098" width="5.42578125" style="401" customWidth="1"/>
    <col min="12099" max="12288" width="8.5703125" style="401"/>
    <col min="12289" max="12289" width="16" style="401" customWidth="1"/>
    <col min="12290" max="12290" width="8" style="401" customWidth="1"/>
    <col min="12291" max="12291" width="4.42578125" style="401" bestFit="1" customWidth="1"/>
    <col min="12292" max="12292" width="5.42578125" style="401" customWidth="1"/>
    <col min="12293" max="12298" width="4.42578125" style="401" customWidth="1"/>
    <col min="12299" max="12300" width="0" style="401" hidden="1" customWidth="1"/>
    <col min="12301" max="12302" width="4.42578125" style="401" customWidth="1"/>
    <col min="12303" max="12304" width="0" style="401" hidden="1" customWidth="1"/>
    <col min="12305" max="12308" width="4.42578125" style="401" customWidth="1"/>
    <col min="12309" max="12310" width="0" style="401" hidden="1" customWidth="1"/>
    <col min="12311" max="12318" width="4.42578125" style="401" customWidth="1"/>
    <col min="12319" max="12320" width="0" style="401" hidden="1" customWidth="1"/>
    <col min="12321" max="12328" width="4.42578125" style="401" customWidth="1"/>
    <col min="12329" max="12330" width="0" style="401" hidden="1" customWidth="1"/>
    <col min="12331" max="12332" width="4.42578125" style="401" customWidth="1"/>
    <col min="12333" max="12334" width="0" style="401" hidden="1" customWidth="1"/>
    <col min="12335" max="12338" width="4.42578125" style="401" customWidth="1"/>
    <col min="12339" max="12346" width="0" style="401" hidden="1" customWidth="1"/>
    <col min="12347" max="12348" width="4.42578125" style="401" customWidth="1"/>
    <col min="12349" max="12350" width="0" style="401" hidden="1" customWidth="1"/>
    <col min="12351" max="12354" width="5.42578125" style="401" customWidth="1"/>
    <col min="12355" max="12544" width="8.5703125" style="401"/>
    <col min="12545" max="12545" width="16" style="401" customWidth="1"/>
    <col min="12546" max="12546" width="8" style="401" customWidth="1"/>
    <col min="12547" max="12547" width="4.42578125" style="401" bestFit="1" customWidth="1"/>
    <col min="12548" max="12548" width="5.42578125" style="401" customWidth="1"/>
    <col min="12549" max="12554" width="4.42578125" style="401" customWidth="1"/>
    <col min="12555" max="12556" width="0" style="401" hidden="1" customWidth="1"/>
    <col min="12557" max="12558" width="4.42578125" style="401" customWidth="1"/>
    <col min="12559" max="12560" width="0" style="401" hidden="1" customWidth="1"/>
    <col min="12561" max="12564" width="4.42578125" style="401" customWidth="1"/>
    <col min="12565" max="12566" width="0" style="401" hidden="1" customWidth="1"/>
    <col min="12567" max="12574" width="4.42578125" style="401" customWidth="1"/>
    <col min="12575" max="12576" width="0" style="401" hidden="1" customWidth="1"/>
    <col min="12577" max="12584" width="4.42578125" style="401" customWidth="1"/>
    <col min="12585" max="12586" width="0" style="401" hidden="1" customWidth="1"/>
    <col min="12587" max="12588" width="4.42578125" style="401" customWidth="1"/>
    <col min="12589" max="12590" width="0" style="401" hidden="1" customWidth="1"/>
    <col min="12591" max="12594" width="4.42578125" style="401" customWidth="1"/>
    <col min="12595" max="12602" width="0" style="401" hidden="1" customWidth="1"/>
    <col min="12603" max="12604" width="4.42578125" style="401" customWidth="1"/>
    <col min="12605" max="12606" width="0" style="401" hidden="1" customWidth="1"/>
    <col min="12607" max="12610" width="5.42578125" style="401" customWidth="1"/>
    <col min="12611" max="12800" width="8.5703125" style="401"/>
    <col min="12801" max="12801" width="16" style="401" customWidth="1"/>
    <col min="12802" max="12802" width="8" style="401" customWidth="1"/>
    <col min="12803" max="12803" width="4.42578125" style="401" bestFit="1" customWidth="1"/>
    <col min="12804" max="12804" width="5.42578125" style="401" customWidth="1"/>
    <col min="12805" max="12810" width="4.42578125" style="401" customWidth="1"/>
    <col min="12811" max="12812" width="0" style="401" hidden="1" customWidth="1"/>
    <col min="12813" max="12814" width="4.42578125" style="401" customWidth="1"/>
    <col min="12815" max="12816" width="0" style="401" hidden="1" customWidth="1"/>
    <col min="12817" max="12820" width="4.42578125" style="401" customWidth="1"/>
    <col min="12821" max="12822" width="0" style="401" hidden="1" customWidth="1"/>
    <col min="12823" max="12830" width="4.42578125" style="401" customWidth="1"/>
    <col min="12831" max="12832" width="0" style="401" hidden="1" customWidth="1"/>
    <col min="12833" max="12840" width="4.42578125" style="401" customWidth="1"/>
    <col min="12841" max="12842" width="0" style="401" hidden="1" customWidth="1"/>
    <col min="12843" max="12844" width="4.42578125" style="401" customWidth="1"/>
    <col min="12845" max="12846" width="0" style="401" hidden="1" customWidth="1"/>
    <col min="12847" max="12850" width="4.42578125" style="401" customWidth="1"/>
    <col min="12851" max="12858" width="0" style="401" hidden="1" customWidth="1"/>
    <col min="12859" max="12860" width="4.42578125" style="401" customWidth="1"/>
    <col min="12861" max="12862" width="0" style="401" hidden="1" customWidth="1"/>
    <col min="12863" max="12866" width="5.42578125" style="401" customWidth="1"/>
    <col min="12867" max="13056" width="8.5703125" style="401"/>
    <col min="13057" max="13057" width="16" style="401" customWidth="1"/>
    <col min="13058" max="13058" width="8" style="401" customWidth="1"/>
    <col min="13059" max="13059" width="4.42578125" style="401" bestFit="1" customWidth="1"/>
    <col min="13060" max="13060" width="5.42578125" style="401" customWidth="1"/>
    <col min="13061" max="13066" width="4.42578125" style="401" customWidth="1"/>
    <col min="13067" max="13068" width="0" style="401" hidden="1" customWidth="1"/>
    <col min="13069" max="13070" width="4.42578125" style="401" customWidth="1"/>
    <col min="13071" max="13072" width="0" style="401" hidden="1" customWidth="1"/>
    <col min="13073" max="13076" width="4.42578125" style="401" customWidth="1"/>
    <col min="13077" max="13078" width="0" style="401" hidden="1" customWidth="1"/>
    <col min="13079" max="13086" width="4.42578125" style="401" customWidth="1"/>
    <col min="13087" max="13088" width="0" style="401" hidden="1" customWidth="1"/>
    <col min="13089" max="13096" width="4.42578125" style="401" customWidth="1"/>
    <col min="13097" max="13098" width="0" style="401" hidden="1" customWidth="1"/>
    <col min="13099" max="13100" width="4.42578125" style="401" customWidth="1"/>
    <col min="13101" max="13102" width="0" style="401" hidden="1" customWidth="1"/>
    <col min="13103" max="13106" width="4.42578125" style="401" customWidth="1"/>
    <col min="13107" max="13114" width="0" style="401" hidden="1" customWidth="1"/>
    <col min="13115" max="13116" width="4.42578125" style="401" customWidth="1"/>
    <col min="13117" max="13118" width="0" style="401" hidden="1" customWidth="1"/>
    <col min="13119" max="13122" width="5.42578125" style="401" customWidth="1"/>
    <col min="13123" max="13312" width="8.5703125" style="401"/>
    <col min="13313" max="13313" width="16" style="401" customWidth="1"/>
    <col min="13314" max="13314" width="8" style="401" customWidth="1"/>
    <col min="13315" max="13315" width="4.42578125" style="401" bestFit="1" customWidth="1"/>
    <col min="13316" max="13316" width="5.42578125" style="401" customWidth="1"/>
    <col min="13317" max="13322" width="4.42578125" style="401" customWidth="1"/>
    <col min="13323" max="13324" width="0" style="401" hidden="1" customWidth="1"/>
    <col min="13325" max="13326" width="4.42578125" style="401" customWidth="1"/>
    <col min="13327" max="13328" width="0" style="401" hidden="1" customWidth="1"/>
    <col min="13329" max="13332" width="4.42578125" style="401" customWidth="1"/>
    <col min="13333" max="13334" width="0" style="401" hidden="1" customWidth="1"/>
    <col min="13335" max="13342" width="4.42578125" style="401" customWidth="1"/>
    <col min="13343" max="13344" width="0" style="401" hidden="1" customWidth="1"/>
    <col min="13345" max="13352" width="4.42578125" style="401" customWidth="1"/>
    <col min="13353" max="13354" width="0" style="401" hidden="1" customWidth="1"/>
    <col min="13355" max="13356" width="4.42578125" style="401" customWidth="1"/>
    <col min="13357" max="13358" width="0" style="401" hidden="1" customWidth="1"/>
    <col min="13359" max="13362" width="4.42578125" style="401" customWidth="1"/>
    <col min="13363" max="13370" width="0" style="401" hidden="1" customWidth="1"/>
    <col min="13371" max="13372" width="4.42578125" style="401" customWidth="1"/>
    <col min="13373" max="13374" width="0" style="401" hidden="1" customWidth="1"/>
    <col min="13375" max="13378" width="5.42578125" style="401" customWidth="1"/>
    <col min="13379" max="13568" width="8.5703125" style="401"/>
    <col min="13569" max="13569" width="16" style="401" customWidth="1"/>
    <col min="13570" max="13570" width="8" style="401" customWidth="1"/>
    <col min="13571" max="13571" width="4.42578125" style="401" bestFit="1" customWidth="1"/>
    <col min="13572" max="13572" width="5.42578125" style="401" customWidth="1"/>
    <col min="13573" max="13578" width="4.42578125" style="401" customWidth="1"/>
    <col min="13579" max="13580" width="0" style="401" hidden="1" customWidth="1"/>
    <col min="13581" max="13582" width="4.42578125" style="401" customWidth="1"/>
    <col min="13583" max="13584" width="0" style="401" hidden="1" customWidth="1"/>
    <col min="13585" max="13588" width="4.42578125" style="401" customWidth="1"/>
    <col min="13589" max="13590" width="0" style="401" hidden="1" customWidth="1"/>
    <col min="13591" max="13598" width="4.42578125" style="401" customWidth="1"/>
    <col min="13599" max="13600" width="0" style="401" hidden="1" customWidth="1"/>
    <col min="13601" max="13608" width="4.42578125" style="401" customWidth="1"/>
    <col min="13609" max="13610" width="0" style="401" hidden="1" customWidth="1"/>
    <col min="13611" max="13612" width="4.42578125" style="401" customWidth="1"/>
    <col min="13613" max="13614" width="0" style="401" hidden="1" customWidth="1"/>
    <col min="13615" max="13618" width="4.42578125" style="401" customWidth="1"/>
    <col min="13619" max="13626" width="0" style="401" hidden="1" customWidth="1"/>
    <col min="13627" max="13628" width="4.42578125" style="401" customWidth="1"/>
    <col min="13629" max="13630" width="0" style="401" hidden="1" customWidth="1"/>
    <col min="13631" max="13634" width="5.42578125" style="401" customWidth="1"/>
    <col min="13635" max="13824" width="8.5703125" style="401"/>
    <col min="13825" max="13825" width="16" style="401" customWidth="1"/>
    <col min="13826" max="13826" width="8" style="401" customWidth="1"/>
    <col min="13827" max="13827" width="4.42578125" style="401" bestFit="1" customWidth="1"/>
    <col min="13828" max="13828" width="5.42578125" style="401" customWidth="1"/>
    <col min="13829" max="13834" width="4.42578125" style="401" customWidth="1"/>
    <col min="13835" max="13836" width="0" style="401" hidden="1" customWidth="1"/>
    <col min="13837" max="13838" width="4.42578125" style="401" customWidth="1"/>
    <col min="13839" max="13840" width="0" style="401" hidden="1" customWidth="1"/>
    <col min="13841" max="13844" width="4.42578125" style="401" customWidth="1"/>
    <col min="13845" max="13846" width="0" style="401" hidden="1" customWidth="1"/>
    <col min="13847" max="13854" width="4.42578125" style="401" customWidth="1"/>
    <col min="13855" max="13856" width="0" style="401" hidden="1" customWidth="1"/>
    <col min="13857" max="13864" width="4.42578125" style="401" customWidth="1"/>
    <col min="13865" max="13866" width="0" style="401" hidden="1" customWidth="1"/>
    <col min="13867" max="13868" width="4.42578125" style="401" customWidth="1"/>
    <col min="13869" max="13870" width="0" style="401" hidden="1" customWidth="1"/>
    <col min="13871" max="13874" width="4.42578125" style="401" customWidth="1"/>
    <col min="13875" max="13882" width="0" style="401" hidden="1" customWidth="1"/>
    <col min="13883" max="13884" width="4.42578125" style="401" customWidth="1"/>
    <col min="13885" max="13886" width="0" style="401" hidden="1" customWidth="1"/>
    <col min="13887" max="13890" width="5.42578125" style="401" customWidth="1"/>
    <col min="13891" max="14080" width="8.5703125" style="401"/>
    <col min="14081" max="14081" width="16" style="401" customWidth="1"/>
    <col min="14082" max="14082" width="8" style="401" customWidth="1"/>
    <col min="14083" max="14083" width="4.42578125" style="401" bestFit="1" customWidth="1"/>
    <col min="14084" max="14084" width="5.42578125" style="401" customWidth="1"/>
    <col min="14085" max="14090" width="4.42578125" style="401" customWidth="1"/>
    <col min="14091" max="14092" width="0" style="401" hidden="1" customWidth="1"/>
    <col min="14093" max="14094" width="4.42578125" style="401" customWidth="1"/>
    <col min="14095" max="14096" width="0" style="401" hidden="1" customWidth="1"/>
    <col min="14097" max="14100" width="4.42578125" style="401" customWidth="1"/>
    <col min="14101" max="14102" width="0" style="401" hidden="1" customWidth="1"/>
    <col min="14103" max="14110" width="4.42578125" style="401" customWidth="1"/>
    <col min="14111" max="14112" width="0" style="401" hidden="1" customWidth="1"/>
    <col min="14113" max="14120" width="4.42578125" style="401" customWidth="1"/>
    <col min="14121" max="14122" width="0" style="401" hidden="1" customWidth="1"/>
    <col min="14123" max="14124" width="4.42578125" style="401" customWidth="1"/>
    <col min="14125" max="14126" width="0" style="401" hidden="1" customWidth="1"/>
    <col min="14127" max="14130" width="4.42578125" style="401" customWidth="1"/>
    <col min="14131" max="14138" width="0" style="401" hidden="1" customWidth="1"/>
    <col min="14139" max="14140" width="4.42578125" style="401" customWidth="1"/>
    <col min="14141" max="14142" width="0" style="401" hidden="1" customWidth="1"/>
    <col min="14143" max="14146" width="5.42578125" style="401" customWidth="1"/>
    <col min="14147" max="14336" width="8.5703125" style="401"/>
    <col min="14337" max="14337" width="16" style="401" customWidth="1"/>
    <col min="14338" max="14338" width="8" style="401" customWidth="1"/>
    <col min="14339" max="14339" width="4.42578125" style="401" bestFit="1" customWidth="1"/>
    <col min="14340" max="14340" width="5.42578125" style="401" customWidth="1"/>
    <col min="14341" max="14346" width="4.42578125" style="401" customWidth="1"/>
    <col min="14347" max="14348" width="0" style="401" hidden="1" customWidth="1"/>
    <col min="14349" max="14350" width="4.42578125" style="401" customWidth="1"/>
    <col min="14351" max="14352" width="0" style="401" hidden="1" customWidth="1"/>
    <col min="14353" max="14356" width="4.42578125" style="401" customWidth="1"/>
    <col min="14357" max="14358" width="0" style="401" hidden="1" customWidth="1"/>
    <col min="14359" max="14366" width="4.42578125" style="401" customWidth="1"/>
    <col min="14367" max="14368" width="0" style="401" hidden="1" customWidth="1"/>
    <col min="14369" max="14376" width="4.42578125" style="401" customWidth="1"/>
    <col min="14377" max="14378" width="0" style="401" hidden="1" customWidth="1"/>
    <col min="14379" max="14380" width="4.42578125" style="401" customWidth="1"/>
    <col min="14381" max="14382" width="0" style="401" hidden="1" customWidth="1"/>
    <col min="14383" max="14386" width="4.42578125" style="401" customWidth="1"/>
    <col min="14387" max="14394" width="0" style="401" hidden="1" customWidth="1"/>
    <col min="14395" max="14396" width="4.42578125" style="401" customWidth="1"/>
    <col min="14397" max="14398" width="0" style="401" hidden="1" customWidth="1"/>
    <col min="14399" max="14402" width="5.42578125" style="401" customWidth="1"/>
    <col min="14403" max="14592" width="8.5703125" style="401"/>
    <col min="14593" max="14593" width="16" style="401" customWidth="1"/>
    <col min="14594" max="14594" width="8" style="401" customWidth="1"/>
    <col min="14595" max="14595" width="4.42578125" style="401" bestFit="1" customWidth="1"/>
    <col min="14596" max="14596" width="5.42578125" style="401" customWidth="1"/>
    <col min="14597" max="14602" width="4.42578125" style="401" customWidth="1"/>
    <col min="14603" max="14604" width="0" style="401" hidden="1" customWidth="1"/>
    <col min="14605" max="14606" width="4.42578125" style="401" customWidth="1"/>
    <col min="14607" max="14608" width="0" style="401" hidden="1" customWidth="1"/>
    <col min="14609" max="14612" width="4.42578125" style="401" customWidth="1"/>
    <col min="14613" max="14614" width="0" style="401" hidden="1" customWidth="1"/>
    <col min="14615" max="14622" width="4.42578125" style="401" customWidth="1"/>
    <col min="14623" max="14624" width="0" style="401" hidden="1" customWidth="1"/>
    <col min="14625" max="14632" width="4.42578125" style="401" customWidth="1"/>
    <col min="14633" max="14634" width="0" style="401" hidden="1" customWidth="1"/>
    <col min="14635" max="14636" width="4.42578125" style="401" customWidth="1"/>
    <col min="14637" max="14638" width="0" style="401" hidden="1" customWidth="1"/>
    <col min="14639" max="14642" width="4.42578125" style="401" customWidth="1"/>
    <col min="14643" max="14650" width="0" style="401" hidden="1" customWidth="1"/>
    <col min="14651" max="14652" width="4.42578125" style="401" customWidth="1"/>
    <col min="14653" max="14654" width="0" style="401" hidden="1" customWidth="1"/>
    <col min="14655" max="14658" width="5.42578125" style="401" customWidth="1"/>
    <col min="14659" max="14848" width="8.5703125" style="401"/>
    <col min="14849" max="14849" width="16" style="401" customWidth="1"/>
    <col min="14850" max="14850" width="8" style="401" customWidth="1"/>
    <col min="14851" max="14851" width="4.42578125" style="401" bestFit="1" customWidth="1"/>
    <col min="14852" max="14852" width="5.42578125" style="401" customWidth="1"/>
    <col min="14853" max="14858" width="4.42578125" style="401" customWidth="1"/>
    <col min="14859" max="14860" width="0" style="401" hidden="1" customWidth="1"/>
    <col min="14861" max="14862" width="4.42578125" style="401" customWidth="1"/>
    <col min="14863" max="14864" width="0" style="401" hidden="1" customWidth="1"/>
    <col min="14865" max="14868" width="4.42578125" style="401" customWidth="1"/>
    <col min="14869" max="14870" width="0" style="401" hidden="1" customWidth="1"/>
    <col min="14871" max="14878" width="4.42578125" style="401" customWidth="1"/>
    <col min="14879" max="14880" width="0" style="401" hidden="1" customWidth="1"/>
    <col min="14881" max="14888" width="4.42578125" style="401" customWidth="1"/>
    <col min="14889" max="14890" width="0" style="401" hidden="1" customWidth="1"/>
    <col min="14891" max="14892" width="4.42578125" style="401" customWidth="1"/>
    <col min="14893" max="14894" width="0" style="401" hidden="1" customWidth="1"/>
    <col min="14895" max="14898" width="4.42578125" style="401" customWidth="1"/>
    <col min="14899" max="14906" width="0" style="401" hidden="1" customWidth="1"/>
    <col min="14907" max="14908" width="4.42578125" style="401" customWidth="1"/>
    <col min="14909" max="14910" width="0" style="401" hidden="1" customWidth="1"/>
    <col min="14911" max="14914" width="5.42578125" style="401" customWidth="1"/>
    <col min="14915" max="15104" width="8.5703125" style="401"/>
    <col min="15105" max="15105" width="16" style="401" customWidth="1"/>
    <col min="15106" max="15106" width="8" style="401" customWidth="1"/>
    <col min="15107" max="15107" width="4.42578125" style="401" bestFit="1" customWidth="1"/>
    <col min="15108" max="15108" width="5.42578125" style="401" customWidth="1"/>
    <col min="15109" max="15114" width="4.42578125" style="401" customWidth="1"/>
    <col min="15115" max="15116" width="0" style="401" hidden="1" customWidth="1"/>
    <col min="15117" max="15118" width="4.42578125" style="401" customWidth="1"/>
    <col min="15119" max="15120" width="0" style="401" hidden="1" customWidth="1"/>
    <col min="15121" max="15124" width="4.42578125" style="401" customWidth="1"/>
    <col min="15125" max="15126" width="0" style="401" hidden="1" customWidth="1"/>
    <col min="15127" max="15134" width="4.42578125" style="401" customWidth="1"/>
    <col min="15135" max="15136" width="0" style="401" hidden="1" customWidth="1"/>
    <col min="15137" max="15144" width="4.42578125" style="401" customWidth="1"/>
    <col min="15145" max="15146" width="0" style="401" hidden="1" customWidth="1"/>
    <col min="15147" max="15148" width="4.42578125" style="401" customWidth="1"/>
    <col min="15149" max="15150" width="0" style="401" hidden="1" customWidth="1"/>
    <col min="15151" max="15154" width="4.42578125" style="401" customWidth="1"/>
    <col min="15155" max="15162" width="0" style="401" hidden="1" customWidth="1"/>
    <col min="15163" max="15164" width="4.42578125" style="401" customWidth="1"/>
    <col min="15165" max="15166" width="0" style="401" hidden="1" customWidth="1"/>
    <col min="15167" max="15170" width="5.42578125" style="401" customWidth="1"/>
    <col min="15171" max="15360" width="8.5703125" style="401"/>
    <col min="15361" max="15361" width="16" style="401" customWidth="1"/>
    <col min="15362" max="15362" width="8" style="401" customWidth="1"/>
    <col min="15363" max="15363" width="4.42578125" style="401" bestFit="1" customWidth="1"/>
    <col min="15364" max="15364" width="5.42578125" style="401" customWidth="1"/>
    <col min="15365" max="15370" width="4.42578125" style="401" customWidth="1"/>
    <col min="15371" max="15372" width="0" style="401" hidden="1" customWidth="1"/>
    <col min="15373" max="15374" width="4.42578125" style="401" customWidth="1"/>
    <col min="15375" max="15376" width="0" style="401" hidden="1" customWidth="1"/>
    <col min="15377" max="15380" width="4.42578125" style="401" customWidth="1"/>
    <col min="15381" max="15382" width="0" style="401" hidden="1" customWidth="1"/>
    <col min="15383" max="15390" width="4.42578125" style="401" customWidth="1"/>
    <col min="15391" max="15392" width="0" style="401" hidden="1" customWidth="1"/>
    <col min="15393" max="15400" width="4.42578125" style="401" customWidth="1"/>
    <col min="15401" max="15402" width="0" style="401" hidden="1" customWidth="1"/>
    <col min="15403" max="15404" width="4.42578125" style="401" customWidth="1"/>
    <col min="15405" max="15406" width="0" style="401" hidden="1" customWidth="1"/>
    <col min="15407" max="15410" width="4.42578125" style="401" customWidth="1"/>
    <col min="15411" max="15418" width="0" style="401" hidden="1" customWidth="1"/>
    <col min="15419" max="15420" width="4.42578125" style="401" customWidth="1"/>
    <col min="15421" max="15422" width="0" style="401" hidden="1" customWidth="1"/>
    <col min="15423" max="15426" width="5.42578125" style="401" customWidth="1"/>
    <col min="15427" max="15616" width="8.5703125" style="401"/>
    <col min="15617" max="15617" width="16" style="401" customWidth="1"/>
    <col min="15618" max="15618" width="8" style="401" customWidth="1"/>
    <col min="15619" max="15619" width="4.42578125" style="401" bestFit="1" customWidth="1"/>
    <col min="15620" max="15620" width="5.42578125" style="401" customWidth="1"/>
    <col min="15621" max="15626" width="4.42578125" style="401" customWidth="1"/>
    <col min="15627" max="15628" width="0" style="401" hidden="1" customWidth="1"/>
    <col min="15629" max="15630" width="4.42578125" style="401" customWidth="1"/>
    <col min="15631" max="15632" width="0" style="401" hidden="1" customWidth="1"/>
    <col min="15633" max="15636" width="4.42578125" style="401" customWidth="1"/>
    <col min="15637" max="15638" width="0" style="401" hidden="1" customWidth="1"/>
    <col min="15639" max="15646" width="4.42578125" style="401" customWidth="1"/>
    <col min="15647" max="15648" width="0" style="401" hidden="1" customWidth="1"/>
    <col min="15649" max="15656" width="4.42578125" style="401" customWidth="1"/>
    <col min="15657" max="15658" width="0" style="401" hidden="1" customWidth="1"/>
    <col min="15659" max="15660" width="4.42578125" style="401" customWidth="1"/>
    <col min="15661" max="15662" width="0" style="401" hidden="1" customWidth="1"/>
    <col min="15663" max="15666" width="4.42578125" style="401" customWidth="1"/>
    <col min="15667" max="15674" width="0" style="401" hidden="1" customWidth="1"/>
    <col min="15675" max="15676" width="4.42578125" style="401" customWidth="1"/>
    <col min="15677" max="15678" width="0" style="401" hidden="1" customWidth="1"/>
    <col min="15679" max="15682" width="5.42578125" style="401" customWidth="1"/>
    <col min="15683" max="15872" width="8.5703125" style="401"/>
    <col min="15873" max="15873" width="16" style="401" customWidth="1"/>
    <col min="15874" max="15874" width="8" style="401" customWidth="1"/>
    <col min="15875" max="15875" width="4.42578125" style="401" bestFit="1" customWidth="1"/>
    <col min="15876" max="15876" width="5.42578125" style="401" customWidth="1"/>
    <col min="15877" max="15882" width="4.42578125" style="401" customWidth="1"/>
    <col min="15883" max="15884" width="0" style="401" hidden="1" customWidth="1"/>
    <col min="15885" max="15886" width="4.42578125" style="401" customWidth="1"/>
    <col min="15887" max="15888" width="0" style="401" hidden="1" customWidth="1"/>
    <col min="15889" max="15892" width="4.42578125" style="401" customWidth="1"/>
    <col min="15893" max="15894" width="0" style="401" hidden="1" customWidth="1"/>
    <col min="15895" max="15902" width="4.42578125" style="401" customWidth="1"/>
    <col min="15903" max="15904" width="0" style="401" hidden="1" customWidth="1"/>
    <col min="15905" max="15912" width="4.42578125" style="401" customWidth="1"/>
    <col min="15913" max="15914" width="0" style="401" hidden="1" customWidth="1"/>
    <col min="15915" max="15916" width="4.42578125" style="401" customWidth="1"/>
    <col min="15917" max="15918" width="0" style="401" hidden="1" customWidth="1"/>
    <col min="15919" max="15922" width="4.42578125" style="401" customWidth="1"/>
    <col min="15923" max="15930" width="0" style="401" hidden="1" customWidth="1"/>
    <col min="15931" max="15932" width="4.42578125" style="401" customWidth="1"/>
    <col min="15933" max="15934" width="0" style="401" hidden="1" customWidth="1"/>
    <col min="15935" max="15938" width="5.42578125" style="401" customWidth="1"/>
    <col min="15939" max="16128" width="8.5703125" style="401"/>
    <col min="16129" max="16129" width="16" style="401" customWidth="1"/>
    <col min="16130" max="16130" width="8" style="401" customWidth="1"/>
    <col min="16131" max="16131" width="4.42578125" style="401" bestFit="1" customWidth="1"/>
    <col min="16132" max="16132" width="5.42578125" style="401" customWidth="1"/>
    <col min="16133" max="16138" width="4.42578125" style="401" customWidth="1"/>
    <col min="16139" max="16140" width="0" style="401" hidden="1" customWidth="1"/>
    <col min="16141" max="16142" width="4.42578125" style="401" customWidth="1"/>
    <col min="16143" max="16144" width="0" style="401" hidden="1" customWidth="1"/>
    <col min="16145" max="16148" width="4.42578125" style="401" customWidth="1"/>
    <col min="16149" max="16150" width="0" style="401" hidden="1" customWidth="1"/>
    <col min="16151" max="16158" width="4.42578125" style="401" customWidth="1"/>
    <col min="16159" max="16160" width="0" style="401" hidden="1" customWidth="1"/>
    <col min="16161" max="16168" width="4.42578125" style="401" customWidth="1"/>
    <col min="16169" max="16170" width="0" style="401" hidden="1" customWidth="1"/>
    <col min="16171" max="16172" width="4.42578125" style="401" customWidth="1"/>
    <col min="16173" max="16174" width="0" style="401" hidden="1" customWidth="1"/>
    <col min="16175" max="16178" width="4.42578125" style="401" customWidth="1"/>
    <col min="16179" max="16186" width="0" style="401" hidden="1" customWidth="1"/>
    <col min="16187" max="16188" width="4.42578125" style="401" customWidth="1"/>
    <col min="16189" max="16190" width="0" style="401" hidden="1" customWidth="1"/>
    <col min="16191" max="16194" width="5.42578125" style="401" customWidth="1"/>
    <col min="16195" max="16384" width="8.5703125" style="401"/>
  </cols>
  <sheetData>
    <row r="1" spans="1:66" s="339" customFormat="1" ht="12.6" customHeight="1">
      <c r="A1" s="223" t="s">
        <v>131</v>
      </c>
      <c r="C1" s="340"/>
      <c r="D1" s="340"/>
      <c r="AC1" s="180"/>
      <c r="BN1" s="319" t="s">
        <v>1</v>
      </c>
    </row>
    <row r="2" spans="1:66" s="341" customFormat="1" ht="12" customHeight="1">
      <c r="B2" s="342" t="s">
        <v>2</v>
      </c>
      <c r="C2" s="475" t="s">
        <v>3</v>
      </c>
      <c r="D2" s="476"/>
      <c r="E2" s="473" t="s">
        <v>132</v>
      </c>
      <c r="F2" s="474"/>
      <c r="G2" s="473" t="s">
        <v>4</v>
      </c>
      <c r="H2" s="474"/>
      <c r="I2" s="473" t="s">
        <v>5</v>
      </c>
      <c r="J2" s="474"/>
      <c r="K2" s="385" t="s">
        <v>133</v>
      </c>
      <c r="L2" s="343"/>
      <c r="M2" s="473" t="s">
        <v>6</v>
      </c>
      <c r="N2" s="474"/>
      <c r="O2" s="385" t="s">
        <v>134</v>
      </c>
      <c r="P2" s="343"/>
      <c r="Q2" s="473" t="s">
        <v>7</v>
      </c>
      <c r="R2" s="474"/>
      <c r="S2" s="473" t="s">
        <v>8</v>
      </c>
      <c r="T2" s="474"/>
      <c r="U2" s="473" t="s">
        <v>135</v>
      </c>
      <c r="V2" s="474"/>
      <c r="W2" s="473" t="s">
        <v>9</v>
      </c>
      <c r="X2" s="474"/>
      <c r="Y2" s="473" t="s">
        <v>136</v>
      </c>
      <c r="Z2" s="474"/>
      <c r="AA2" s="473" t="s">
        <v>11</v>
      </c>
      <c r="AB2" s="474"/>
      <c r="AC2" s="473" t="s">
        <v>12</v>
      </c>
      <c r="AD2" s="474"/>
      <c r="AE2" s="473" t="s">
        <v>137</v>
      </c>
      <c r="AF2" s="474"/>
      <c r="AG2" s="473" t="s">
        <v>122</v>
      </c>
      <c r="AH2" s="474"/>
      <c r="AI2" s="473" t="s">
        <v>14</v>
      </c>
      <c r="AJ2" s="474"/>
      <c r="AK2" s="473" t="s">
        <v>15</v>
      </c>
      <c r="AL2" s="474"/>
      <c r="AM2" s="473" t="s">
        <v>16</v>
      </c>
      <c r="AN2" s="474"/>
      <c r="AO2" s="473" t="s">
        <v>138</v>
      </c>
      <c r="AP2" s="474"/>
      <c r="AQ2" s="473" t="s">
        <v>17</v>
      </c>
      <c r="AR2" s="474"/>
      <c r="AS2" s="473" t="s">
        <v>139</v>
      </c>
      <c r="AT2" s="474"/>
      <c r="AU2" s="473" t="s">
        <v>18</v>
      </c>
      <c r="AV2" s="474"/>
      <c r="AW2" s="473" t="s">
        <v>102</v>
      </c>
      <c r="AX2" s="474"/>
      <c r="AY2" s="473" t="s">
        <v>140</v>
      </c>
      <c r="AZ2" s="474"/>
      <c r="BA2" s="473" t="s">
        <v>141</v>
      </c>
      <c r="BB2" s="474"/>
      <c r="BC2" s="473" t="s">
        <v>142</v>
      </c>
      <c r="BD2" s="474"/>
      <c r="BE2" s="473" t="s">
        <v>143</v>
      </c>
      <c r="BF2" s="474"/>
      <c r="BG2" s="473" t="s">
        <v>20</v>
      </c>
      <c r="BH2" s="474"/>
      <c r="BI2" s="385" t="s">
        <v>21</v>
      </c>
      <c r="BJ2" s="343"/>
      <c r="BK2" s="344" t="s">
        <v>22</v>
      </c>
      <c r="BL2" s="345"/>
      <c r="BM2" s="345"/>
      <c r="BN2" s="346" t="s">
        <v>23</v>
      </c>
    </row>
    <row r="3" spans="1:66" s="347" customFormat="1" ht="12.6" customHeight="1">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349" t="s">
        <v>25</v>
      </c>
      <c r="R3" s="350" t="s">
        <v>26</v>
      </c>
      <c r="S3" s="349" t="s">
        <v>25</v>
      </c>
      <c r="T3" s="350" t="s">
        <v>26</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9" t="s">
        <v>25</v>
      </c>
      <c r="AV3" s="350" t="s">
        <v>26</v>
      </c>
      <c r="AW3" s="349" t="s">
        <v>25</v>
      </c>
      <c r="AX3" s="350" t="s">
        <v>26</v>
      </c>
      <c r="AY3" s="349" t="s">
        <v>25</v>
      </c>
      <c r="AZ3" s="350" t="s">
        <v>26</v>
      </c>
      <c r="BA3" s="349" t="s">
        <v>25</v>
      </c>
      <c r="BB3" s="350" t="s">
        <v>26</v>
      </c>
      <c r="BC3" s="349" t="s">
        <v>25</v>
      </c>
      <c r="BD3" s="350" t="s">
        <v>26</v>
      </c>
      <c r="BE3" s="349" t="s">
        <v>25</v>
      </c>
      <c r="BF3" s="350" t="s">
        <v>26</v>
      </c>
      <c r="BG3" s="349" t="s">
        <v>25</v>
      </c>
      <c r="BH3" s="350" t="s">
        <v>26</v>
      </c>
      <c r="BI3" s="349" t="s">
        <v>25</v>
      </c>
      <c r="BJ3" s="350" t="s">
        <v>26</v>
      </c>
      <c r="BK3" s="349" t="s">
        <v>25</v>
      </c>
      <c r="BL3" s="350" t="s">
        <v>26</v>
      </c>
      <c r="BM3" s="347" t="s">
        <v>22</v>
      </c>
      <c r="BN3" s="351"/>
    </row>
    <row r="4" spans="1:66" s="347"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47" customFormat="1" ht="12.6" customHeight="1">
      <c r="A5" s="358" t="s">
        <v>28</v>
      </c>
      <c r="B5" s="406" t="s">
        <v>144</v>
      </c>
      <c r="C5" s="360">
        <f>SUM(C6:C31)</f>
        <v>130</v>
      </c>
      <c r="D5" s="360">
        <f t="shared" ref="D5:BJ5" si="0">SUM(D6:D31)</f>
        <v>407</v>
      </c>
      <c r="E5" s="360">
        <f t="shared" si="0"/>
        <v>108</v>
      </c>
      <c r="F5" s="360">
        <f t="shared" si="0"/>
        <v>302</v>
      </c>
      <c r="G5" s="360">
        <f t="shared" si="0"/>
        <v>225</v>
      </c>
      <c r="H5" s="360">
        <f t="shared" si="0"/>
        <v>240</v>
      </c>
      <c r="I5" s="360">
        <f t="shared" si="0"/>
        <v>76</v>
      </c>
      <c r="J5" s="360">
        <f t="shared" si="0"/>
        <v>454</v>
      </c>
      <c r="K5" s="360">
        <f t="shared" si="0"/>
        <v>0</v>
      </c>
      <c r="L5" s="360">
        <f t="shared" si="0"/>
        <v>0</v>
      </c>
      <c r="M5" s="360">
        <f t="shared" si="0"/>
        <v>5</v>
      </c>
      <c r="N5" s="360">
        <f t="shared" si="0"/>
        <v>9</v>
      </c>
      <c r="O5" s="360">
        <f t="shared" si="0"/>
        <v>0</v>
      </c>
      <c r="P5" s="360">
        <f t="shared" si="0"/>
        <v>0</v>
      </c>
      <c r="Q5" s="360">
        <f t="shared" si="0"/>
        <v>13</v>
      </c>
      <c r="R5" s="360">
        <f t="shared" si="0"/>
        <v>31</v>
      </c>
      <c r="S5" s="360">
        <f t="shared" si="0"/>
        <v>4</v>
      </c>
      <c r="T5" s="360">
        <f t="shared" si="0"/>
        <v>10</v>
      </c>
      <c r="U5" s="360">
        <f t="shared" si="0"/>
        <v>0</v>
      </c>
      <c r="V5" s="360">
        <f t="shared" si="0"/>
        <v>0</v>
      </c>
      <c r="W5" s="360">
        <f t="shared" si="0"/>
        <v>44</v>
      </c>
      <c r="X5" s="360">
        <f t="shared" si="0"/>
        <v>75</v>
      </c>
      <c r="Y5" s="360">
        <f t="shared" si="0"/>
        <v>9</v>
      </c>
      <c r="Z5" s="360">
        <f t="shared" si="0"/>
        <v>37</v>
      </c>
      <c r="AA5" s="360">
        <f t="shared" si="0"/>
        <v>3</v>
      </c>
      <c r="AB5" s="360">
        <f t="shared" si="0"/>
        <v>8</v>
      </c>
      <c r="AC5" s="360">
        <f t="shared" si="0"/>
        <v>1</v>
      </c>
      <c r="AD5" s="360">
        <f t="shared" si="0"/>
        <v>1</v>
      </c>
      <c r="AE5" s="360">
        <f t="shared" si="0"/>
        <v>0</v>
      </c>
      <c r="AF5" s="360">
        <f t="shared" si="0"/>
        <v>0</v>
      </c>
      <c r="AG5" s="360">
        <f t="shared" si="0"/>
        <v>111</v>
      </c>
      <c r="AH5" s="360">
        <f>SUM(AH6:AH31)</f>
        <v>128</v>
      </c>
      <c r="AI5" s="360">
        <f t="shared" si="0"/>
        <v>6</v>
      </c>
      <c r="AJ5" s="360">
        <f t="shared" si="0"/>
        <v>5</v>
      </c>
      <c r="AK5" s="360">
        <f t="shared" si="0"/>
        <v>2</v>
      </c>
      <c r="AL5" s="360">
        <f t="shared" si="0"/>
        <v>8</v>
      </c>
      <c r="AM5" s="360">
        <f t="shared" si="0"/>
        <v>0</v>
      </c>
      <c r="AN5" s="360">
        <f t="shared" si="0"/>
        <v>0</v>
      </c>
      <c r="AO5" s="360">
        <f t="shared" si="0"/>
        <v>0</v>
      </c>
      <c r="AP5" s="360">
        <f t="shared" si="0"/>
        <v>0</v>
      </c>
      <c r="AQ5" s="360">
        <f t="shared" si="0"/>
        <v>2</v>
      </c>
      <c r="AR5" s="360">
        <f t="shared" si="0"/>
        <v>17</v>
      </c>
      <c r="AS5" s="360">
        <f t="shared" si="0"/>
        <v>0</v>
      </c>
      <c r="AT5" s="360">
        <f t="shared" si="0"/>
        <v>0</v>
      </c>
      <c r="AU5" s="360">
        <f t="shared" si="0"/>
        <v>3</v>
      </c>
      <c r="AV5" s="360">
        <f t="shared" si="0"/>
        <v>15</v>
      </c>
      <c r="AW5" s="360">
        <f t="shared" si="0"/>
        <v>2</v>
      </c>
      <c r="AX5" s="360">
        <f t="shared" si="0"/>
        <v>9</v>
      </c>
      <c r="AY5" s="360">
        <f t="shared" si="0"/>
        <v>0</v>
      </c>
      <c r="AZ5" s="360">
        <f t="shared" si="0"/>
        <v>0</v>
      </c>
      <c r="BA5" s="360">
        <f t="shared" si="0"/>
        <v>0</v>
      </c>
      <c r="BB5" s="360">
        <f t="shared" si="0"/>
        <v>0</v>
      </c>
      <c r="BC5" s="360">
        <f t="shared" si="0"/>
        <v>0</v>
      </c>
      <c r="BD5" s="360">
        <f t="shared" si="0"/>
        <v>0</v>
      </c>
      <c r="BE5" s="360">
        <f t="shared" si="0"/>
        <v>0</v>
      </c>
      <c r="BF5" s="360">
        <f t="shared" si="0"/>
        <v>0</v>
      </c>
      <c r="BG5" s="360">
        <f t="shared" si="0"/>
        <v>25</v>
      </c>
      <c r="BH5" s="360">
        <f t="shared" si="0"/>
        <v>34</v>
      </c>
      <c r="BI5" s="360">
        <f t="shared" si="0"/>
        <v>12</v>
      </c>
      <c r="BJ5" s="360">
        <f t="shared" si="0"/>
        <v>38</v>
      </c>
      <c r="BK5" s="360">
        <f>SUM(BK6:BK31)</f>
        <v>781</v>
      </c>
      <c r="BL5" s="360">
        <f>SUM(BL6:BL31)</f>
        <v>1828</v>
      </c>
      <c r="BM5" s="360">
        <f>SUM(BM6:BM31)</f>
        <v>2609</v>
      </c>
      <c r="BN5" s="361">
        <f>100/BM5*BK5</f>
        <v>29.934840935224223</v>
      </c>
    </row>
    <row r="6" spans="1:66" s="363" customFormat="1" ht="16.5" customHeight="1">
      <c r="A6" s="389" t="s">
        <v>30</v>
      </c>
      <c r="B6" s="390">
        <v>2019</v>
      </c>
      <c r="C6" s="391">
        <v>11</v>
      </c>
      <c r="D6" s="391">
        <v>18</v>
      </c>
      <c r="E6" s="391">
        <v>3</v>
      </c>
      <c r="F6" s="391">
        <v>5</v>
      </c>
      <c r="G6" s="391">
        <v>20</v>
      </c>
      <c r="H6" s="391">
        <v>15</v>
      </c>
      <c r="I6" s="391">
        <v>10</v>
      </c>
      <c r="J6" s="391">
        <v>35</v>
      </c>
      <c r="K6" s="391" t="s">
        <v>31</v>
      </c>
      <c r="L6" s="391" t="s">
        <v>31</v>
      </c>
      <c r="M6" s="392" t="s">
        <v>31</v>
      </c>
      <c r="N6" s="392" t="s">
        <v>31</v>
      </c>
      <c r="O6" s="391" t="s">
        <v>31</v>
      </c>
      <c r="P6" s="391" t="s">
        <v>31</v>
      </c>
      <c r="Q6" s="391">
        <v>1</v>
      </c>
      <c r="R6" s="391">
        <v>7</v>
      </c>
      <c r="S6" s="391" t="s">
        <v>31</v>
      </c>
      <c r="T6" s="391" t="s">
        <v>31</v>
      </c>
      <c r="U6" s="391" t="s">
        <v>31</v>
      </c>
      <c r="V6" s="391" t="s">
        <v>31</v>
      </c>
      <c r="W6" s="391">
        <v>12</v>
      </c>
      <c r="X6" s="391">
        <v>11</v>
      </c>
      <c r="Y6" s="392">
        <v>0</v>
      </c>
      <c r="Z6" s="392">
        <v>0</v>
      </c>
      <c r="AA6" s="391">
        <v>0</v>
      </c>
      <c r="AB6" s="391">
        <v>0</v>
      </c>
      <c r="AC6" s="393" t="s">
        <v>31</v>
      </c>
      <c r="AD6" s="393" t="s">
        <v>31</v>
      </c>
      <c r="AE6" s="392" t="s">
        <v>31</v>
      </c>
      <c r="AF6" s="392" t="s">
        <v>31</v>
      </c>
      <c r="AG6" s="393">
        <v>12</v>
      </c>
      <c r="AH6" s="391">
        <v>10</v>
      </c>
      <c r="AI6" s="392">
        <v>3</v>
      </c>
      <c r="AJ6" s="392">
        <v>3</v>
      </c>
      <c r="AK6" s="392" t="s">
        <v>31</v>
      </c>
      <c r="AL6" s="392" t="s">
        <v>31</v>
      </c>
      <c r="AM6" s="392" t="s">
        <v>31</v>
      </c>
      <c r="AN6" s="392" t="s">
        <v>31</v>
      </c>
      <c r="AO6" s="393" t="s">
        <v>31</v>
      </c>
      <c r="AP6" s="391" t="s">
        <v>31</v>
      </c>
      <c r="AQ6" s="407">
        <v>1</v>
      </c>
      <c r="AR6" s="407">
        <v>3</v>
      </c>
      <c r="AS6" s="393" t="s">
        <v>31</v>
      </c>
      <c r="AT6" s="391" t="s">
        <v>31</v>
      </c>
      <c r="AU6" s="393" t="s">
        <v>31</v>
      </c>
      <c r="AV6" s="391" t="s">
        <v>31</v>
      </c>
      <c r="AW6" s="393" t="s">
        <v>31</v>
      </c>
      <c r="AX6" s="391" t="s">
        <v>31</v>
      </c>
      <c r="AY6" s="402" t="s">
        <v>31</v>
      </c>
      <c r="AZ6" s="402" t="s">
        <v>31</v>
      </c>
      <c r="BA6" s="402" t="s">
        <v>31</v>
      </c>
      <c r="BB6" s="402" t="s">
        <v>31</v>
      </c>
      <c r="BC6" s="402" t="s">
        <v>31</v>
      </c>
      <c r="BD6" s="402" t="s">
        <v>31</v>
      </c>
      <c r="BE6" s="402" t="s">
        <v>31</v>
      </c>
      <c r="BF6" s="402" t="s">
        <v>31</v>
      </c>
      <c r="BG6" s="402">
        <v>0</v>
      </c>
      <c r="BH6" s="402">
        <v>0</v>
      </c>
      <c r="BI6" s="376" t="s">
        <v>31</v>
      </c>
      <c r="BJ6" s="376" t="s">
        <v>31</v>
      </c>
      <c r="BK6" s="407">
        <f>SUM(C6,E6,G6,I6,M6,Q6,S6,W6,Y6,AA6,AC6,AG6,AI6,AK6,AM6,AQ6,AU6,AW6,BG6)</f>
        <v>73</v>
      </c>
      <c r="BL6" s="407">
        <f>SUM(D6,F6,H6,J6,N6,R6,T6,X6,Z6,AB6,AD6,AH6,AJ6,AL6,AN6,AR6,AV6,AX6,BH6)</f>
        <v>107</v>
      </c>
      <c r="BM6" s="407">
        <f>BK6+BL6</f>
        <v>180</v>
      </c>
      <c r="BN6" s="405">
        <f>100/BM6*BK6</f>
        <v>40.555555555555557</v>
      </c>
    </row>
    <row r="7" spans="1:66" s="154" customFormat="1" ht="12.6" customHeight="1">
      <c r="A7" s="154" t="s">
        <v>32</v>
      </c>
      <c r="B7" s="390">
        <v>2018</v>
      </c>
      <c r="C7" s="391">
        <v>4</v>
      </c>
      <c r="D7" s="391">
        <v>16</v>
      </c>
      <c r="E7" s="391">
        <v>0</v>
      </c>
      <c r="F7" s="391">
        <v>0</v>
      </c>
      <c r="G7" s="391">
        <v>22</v>
      </c>
      <c r="H7" s="391">
        <v>16</v>
      </c>
      <c r="I7" s="391">
        <v>10</v>
      </c>
      <c r="J7" s="391">
        <v>36</v>
      </c>
      <c r="K7" s="391" t="s">
        <v>31</v>
      </c>
      <c r="L7" s="391" t="s">
        <v>31</v>
      </c>
      <c r="M7" s="392" t="s">
        <v>31</v>
      </c>
      <c r="N7" s="392" t="s">
        <v>31</v>
      </c>
      <c r="O7" s="391" t="s">
        <v>31</v>
      </c>
      <c r="P7" s="391" t="s">
        <v>31</v>
      </c>
      <c r="Q7" s="391">
        <v>4</v>
      </c>
      <c r="R7" s="391">
        <v>6</v>
      </c>
      <c r="S7" s="391" t="s">
        <v>31</v>
      </c>
      <c r="T7" s="391" t="s">
        <v>31</v>
      </c>
      <c r="U7" s="391" t="s">
        <v>31</v>
      </c>
      <c r="V7" s="391" t="s">
        <v>31</v>
      </c>
      <c r="W7" s="391">
        <v>3</v>
      </c>
      <c r="X7" s="391">
        <v>8</v>
      </c>
      <c r="Y7" s="392">
        <v>5</v>
      </c>
      <c r="Z7" s="392">
        <v>8</v>
      </c>
      <c r="AA7" s="391">
        <v>0</v>
      </c>
      <c r="AB7" s="391">
        <v>0</v>
      </c>
      <c r="AC7" s="393">
        <v>1</v>
      </c>
      <c r="AD7" s="393">
        <v>1</v>
      </c>
      <c r="AE7" s="392" t="s">
        <v>31</v>
      </c>
      <c r="AF7" s="392" t="s">
        <v>31</v>
      </c>
      <c r="AG7" s="393">
        <v>6</v>
      </c>
      <c r="AH7" s="391">
        <v>8</v>
      </c>
      <c r="AI7" s="392">
        <v>1</v>
      </c>
      <c r="AJ7" s="392">
        <v>0</v>
      </c>
      <c r="AK7" s="392" t="s">
        <v>31</v>
      </c>
      <c r="AL7" s="392" t="s">
        <v>31</v>
      </c>
      <c r="AM7" s="392">
        <v>0</v>
      </c>
      <c r="AN7" s="392">
        <v>0</v>
      </c>
      <c r="AO7" s="393" t="s">
        <v>31</v>
      </c>
      <c r="AP7" s="391" t="s">
        <v>31</v>
      </c>
      <c r="AQ7" s="407">
        <v>1</v>
      </c>
      <c r="AR7" s="407">
        <v>4</v>
      </c>
      <c r="AS7" s="393" t="s">
        <v>31</v>
      </c>
      <c r="AT7" s="391" t="s">
        <v>31</v>
      </c>
      <c r="AU7" s="393" t="s">
        <v>31</v>
      </c>
      <c r="AV7" s="391" t="s">
        <v>31</v>
      </c>
      <c r="AW7" s="393" t="s">
        <v>31</v>
      </c>
      <c r="AX7" s="391" t="s">
        <v>31</v>
      </c>
      <c r="AY7" s="402" t="s">
        <v>31</v>
      </c>
      <c r="AZ7" s="402" t="s">
        <v>31</v>
      </c>
      <c r="BA7" s="402" t="s">
        <v>31</v>
      </c>
      <c r="BB7" s="402" t="s">
        <v>31</v>
      </c>
      <c r="BC7" s="402" t="s">
        <v>31</v>
      </c>
      <c r="BD7" s="402" t="s">
        <v>31</v>
      </c>
      <c r="BE7" s="402" t="s">
        <v>31</v>
      </c>
      <c r="BF7" s="402" t="s">
        <v>31</v>
      </c>
      <c r="BG7" s="402">
        <v>0</v>
      </c>
      <c r="BH7" s="402">
        <v>0</v>
      </c>
      <c r="BI7" s="376" t="s">
        <v>31</v>
      </c>
      <c r="BJ7" s="376" t="s">
        <v>31</v>
      </c>
      <c r="BK7" s="407">
        <f t="shared" ref="BK7:BL31" si="1">SUM(C7,E7,G7,I7,M7,Q7,S7,W7,Y7,AA7,AC7,AG7,AI7,AK7,AM7,AQ7,AU7,AW7,BG7)</f>
        <v>57</v>
      </c>
      <c r="BL7" s="407">
        <f t="shared" si="1"/>
        <v>103</v>
      </c>
      <c r="BM7" s="407">
        <f t="shared" ref="BM7:BM31" si="2">BK7+BL7</f>
        <v>160</v>
      </c>
      <c r="BN7" s="405">
        <f t="shared" ref="BN7:BN31" si="3">100/BM7*BK7</f>
        <v>35.625</v>
      </c>
    </row>
    <row r="8" spans="1:66" s="154" customFormat="1" ht="12.6" customHeight="1">
      <c r="A8" s="154" t="s">
        <v>33</v>
      </c>
      <c r="B8" s="390">
        <v>2019</v>
      </c>
      <c r="C8" s="391">
        <v>6</v>
      </c>
      <c r="D8" s="391">
        <v>16</v>
      </c>
      <c r="E8" s="391">
        <v>10</v>
      </c>
      <c r="F8" s="391">
        <v>24</v>
      </c>
      <c r="G8" s="391">
        <v>10</v>
      </c>
      <c r="H8" s="391">
        <v>9</v>
      </c>
      <c r="I8" s="391">
        <v>5</v>
      </c>
      <c r="J8" s="391">
        <v>17</v>
      </c>
      <c r="K8" s="391" t="s">
        <v>31</v>
      </c>
      <c r="L8" s="391" t="s">
        <v>31</v>
      </c>
      <c r="M8" s="392" t="s">
        <v>31</v>
      </c>
      <c r="N8" s="392" t="s">
        <v>31</v>
      </c>
      <c r="O8" s="391" t="s">
        <v>31</v>
      </c>
      <c r="P8" s="391" t="s">
        <v>31</v>
      </c>
      <c r="Q8" s="391">
        <v>0</v>
      </c>
      <c r="R8" s="391">
        <v>0</v>
      </c>
      <c r="S8" s="391" t="s">
        <v>31</v>
      </c>
      <c r="T8" s="391" t="s">
        <v>31</v>
      </c>
      <c r="U8" s="391" t="s">
        <v>31</v>
      </c>
      <c r="V8" s="391" t="s">
        <v>31</v>
      </c>
      <c r="W8" s="391">
        <v>3</v>
      </c>
      <c r="X8" s="391">
        <v>5</v>
      </c>
      <c r="Y8" s="392">
        <v>0</v>
      </c>
      <c r="Z8" s="392">
        <v>0</v>
      </c>
      <c r="AA8" s="391" t="s">
        <v>31</v>
      </c>
      <c r="AB8" s="391" t="s">
        <v>31</v>
      </c>
      <c r="AC8" s="393" t="s">
        <v>31</v>
      </c>
      <c r="AD8" s="393" t="s">
        <v>31</v>
      </c>
      <c r="AE8" s="392" t="s">
        <v>31</v>
      </c>
      <c r="AF8" s="392" t="s">
        <v>31</v>
      </c>
      <c r="AG8" s="393">
        <v>7</v>
      </c>
      <c r="AH8" s="391">
        <v>8</v>
      </c>
      <c r="AI8" s="392" t="s">
        <v>31</v>
      </c>
      <c r="AJ8" s="392" t="s">
        <v>31</v>
      </c>
      <c r="AK8" s="392" t="s">
        <v>31</v>
      </c>
      <c r="AL8" s="392" t="s">
        <v>31</v>
      </c>
      <c r="AM8" s="392" t="s">
        <v>31</v>
      </c>
      <c r="AN8" s="392" t="s">
        <v>31</v>
      </c>
      <c r="AO8" s="393" t="s">
        <v>31</v>
      </c>
      <c r="AP8" s="391" t="s">
        <v>31</v>
      </c>
      <c r="AQ8" s="407" t="s">
        <v>31</v>
      </c>
      <c r="AR8" s="407" t="s">
        <v>31</v>
      </c>
      <c r="AS8" s="393" t="s">
        <v>31</v>
      </c>
      <c r="AT8" s="391" t="s">
        <v>31</v>
      </c>
      <c r="AU8" s="393" t="s">
        <v>31</v>
      </c>
      <c r="AV8" s="391" t="s">
        <v>31</v>
      </c>
      <c r="AW8" s="393" t="s">
        <v>31</v>
      </c>
      <c r="AX8" s="391" t="s">
        <v>31</v>
      </c>
      <c r="AY8" s="402" t="s">
        <v>31</v>
      </c>
      <c r="AZ8" s="402" t="s">
        <v>31</v>
      </c>
      <c r="BA8" s="402" t="s">
        <v>31</v>
      </c>
      <c r="BB8" s="402" t="s">
        <v>31</v>
      </c>
      <c r="BC8" s="402" t="s">
        <v>31</v>
      </c>
      <c r="BD8" s="402" t="s">
        <v>31</v>
      </c>
      <c r="BE8" s="402" t="s">
        <v>31</v>
      </c>
      <c r="BF8" s="402" t="s">
        <v>31</v>
      </c>
      <c r="BG8" s="403">
        <v>0</v>
      </c>
      <c r="BH8" s="403">
        <v>0</v>
      </c>
      <c r="BI8" s="404" t="s">
        <v>31</v>
      </c>
      <c r="BJ8" s="404" t="s">
        <v>31</v>
      </c>
      <c r="BK8" s="407">
        <f t="shared" si="1"/>
        <v>41</v>
      </c>
      <c r="BL8" s="407">
        <f t="shared" si="1"/>
        <v>79</v>
      </c>
      <c r="BM8" s="407">
        <f t="shared" si="2"/>
        <v>120</v>
      </c>
      <c r="BN8" s="405">
        <f t="shared" si="3"/>
        <v>34.166666666666671</v>
      </c>
    </row>
    <row r="9" spans="1:66" s="154" customFormat="1" ht="12.6" customHeight="1">
      <c r="A9" s="154" t="s">
        <v>34</v>
      </c>
      <c r="B9" s="390">
        <v>2020</v>
      </c>
      <c r="C9" s="391">
        <v>3</v>
      </c>
      <c r="D9" s="391">
        <v>13</v>
      </c>
      <c r="E9" s="391">
        <v>7</v>
      </c>
      <c r="F9" s="391">
        <v>16</v>
      </c>
      <c r="G9" s="391">
        <v>4</v>
      </c>
      <c r="H9" s="391">
        <v>2</v>
      </c>
      <c r="I9" s="391">
        <v>1</v>
      </c>
      <c r="J9" s="391">
        <v>12</v>
      </c>
      <c r="K9" s="391" t="s">
        <v>31</v>
      </c>
      <c r="L9" s="391" t="s">
        <v>31</v>
      </c>
      <c r="M9" s="392" t="s">
        <v>31</v>
      </c>
      <c r="N9" s="392" t="s">
        <v>31</v>
      </c>
      <c r="O9" s="391" t="s">
        <v>31</v>
      </c>
      <c r="P9" s="391" t="s">
        <v>31</v>
      </c>
      <c r="Q9" s="391" t="s">
        <v>31</v>
      </c>
      <c r="R9" s="391" t="s">
        <v>31</v>
      </c>
      <c r="S9" s="391" t="s">
        <v>31</v>
      </c>
      <c r="T9" s="391" t="s">
        <v>31</v>
      </c>
      <c r="U9" s="391" t="s">
        <v>31</v>
      </c>
      <c r="V9" s="391" t="s">
        <v>31</v>
      </c>
      <c r="W9" s="391" t="s">
        <v>31</v>
      </c>
      <c r="X9" s="391" t="s">
        <v>31</v>
      </c>
      <c r="Y9" s="392" t="s">
        <v>31</v>
      </c>
      <c r="Z9" s="392" t="s">
        <v>31</v>
      </c>
      <c r="AA9" s="391" t="s">
        <v>31</v>
      </c>
      <c r="AB9" s="391" t="s">
        <v>31</v>
      </c>
      <c r="AC9" s="393" t="s">
        <v>31</v>
      </c>
      <c r="AD9" s="393" t="s">
        <v>31</v>
      </c>
      <c r="AE9" s="392" t="s">
        <v>31</v>
      </c>
      <c r="AF9" s="392" t="s">
        <v>31</v>
      </c>
      <c r="AG9" s="393">
        <v>1</v>
      </c>
      <c r="AH9" s="391">
        <v>1</v>
      </c>
      <c r="AI9" s="392" t="s">
        <v>31</v>
      </c>
      <c r="AJ9" s="392" t="s">
        <v>31</v>
      </c>
      <c r="AK9" s="392" t="s">
        <v>31</v>
      </c>
      <c r="AL9" s="392" t="s">
        <v>31</v>
      </c>
      <c r="AM9" s="392" t="s">
        <v>31</v>
      </c>
      <c r="AN9" s="392" t="s">
        <v>31</v>
      </c>
      <c r="AO9" s="393" t="s">
        <v>31</v>
      </c>
      <c r="AP9" s="391" t="s">
        <v>31</v>
      </c>
      <c r="AQ9" s="407" t="s">
        <v>31</v>
      </c>
      <c r="AR9" s="407" t="s">
        <v>31</v>
      </c>
      <c r="AS9" s="393" t="s">
        <v>31</v>
      </c>
      <c r="AT9" s="391" t="s">
        <v>31</v>
      </c>
      <c r="AU9" s="393" t="s">
        <v>31</v>
      </c>
      <c r="AV9" s="391" t="s">
        <v>31</v>
      </c>
      <c r="AW9" s="393" t="s">
        <v>31</v>
      </c>
      <c r="AX9" s="391" t="s">
        <v>31</v>
      </c>
      <c r="AY9" s="402" t="s">
        <v>31</v>
      </c>
      <c r="AZ9" s="402" t="s">
        <v>31</v>
      </c>
      <c r="BA9" s="402" t="s">
        <v>31</v>
      </c>
      <c r="BB9" s="402" t="s">
        <v>31</v>
      </c>
      <c r="BC9" s="402" t="s">
        <v>31</v>
      </c>
      <c r="BD9" s="402" t="s">
        <v>31</v>
      </c>
      <c r="BE9" s="402" t="s">
        <v>31</v>
      </c>
      <c r="BF9" s="402" t="s">
        <v>31</v>
      </c>
      <c r="BG9" s="403">
        <v>0</v>
      </c>
      <c r="BH9" s="403">
        <v>4</v>
      </c>
      <c r="BI9" s="404" t="s">
        <v>31</v>
      </c>
      <c r="BJ9" s="404" t="s">
        <v>31</v>
      </c>
      <c r="BK9" s="407">
        <f t="shared" si="1"/>
        <v>16</v>
      </c>
      <c r="BL9" s="407">
        <f t="shared" si="1"/>
        <v>48</v>
      </c>
      <c r="BM9" s="407">
        <f t="shared" si="2"/>
        <v>64</v>
      </c>
      <c r="BN9" s="405">
        <f t="shared" si="3"/>
        <v>25</v>
      </c>
    </row>
    <row r="10" spans="1:66" s="154" customFormat="1" ht="12.6" customHeight="1">
      <c r="A10" s="154" t="s">
        <v>35</v>
      </c>
      <c r="B10" s="390">
        <v>2020</v>
      </c>
      <c r="C10" s="391">
        <v>1</v>
      </c>
      <c r="D10" s="391">
        <v>19</v>
      </c>
      <c r="E10" s="391">
        <v>3</v>
      </c>
      <c r="F10" s="391">
        <v>21</v>
      </c>
      <c r="G10" s="391">
        <v>4</v>
      </c>
      <c r="H10" s="391">
        <v>12</v>
      </c>
      <c r="I10" s="391">
        <v>1</v>
      </c>
      <c r="J10" s="391">
        <v>32</v>
      </c>
      <c r="K10" s="391" t="s">
        <v>31</v>
      </c>
      <c r="L10" s="391" t="s">
        <v>31</v>
      </c>
      <c r="M10" s="392" t="s">
        <v>31</v>
      </c>
      <c r="N10" s="392" t="s">
        <v>31</v>
      </c>
      <c r="O10" s="391" t="s">
        <v>31</v>
      </c>
      <c r="P10" s="391" t="s">
        <v>31</v>
      </c>
      <c r="Q10" s="391" t="s">
        <v>31</v>
      </c>
      <c r="R10" s="391" t="s">
        <v>31</v>
      </c>
      <c r="S10" s="391" t="s">
        <v>31</v>
      </c>
      <c r="T10" s="391" t="s">
        <v>31</v>
      </c>
      <c r="U10" s="391" t="s">
        <v>31</v>
      </c>
      <c r="V10" s="391" t="s">
        <v>31</v>
      </c>
      <c r="W10" s="391">
        <v>0</v>
      </c>
      <c r="X10" s="391">
        <v>6</v>
      </c>
      <c r="Y10" s="392" t="s">
        <v>31</v>
      </c>
      <c r="Z10" s="392" t="s">
        <v>31</v>
      </c>
      <c r="AA10" s="391" t="s">
        <v>31</v>
      </c>
      <c r="AB10" s="391" t="s">
        <v>31</v>
      </c>
      <c r="AC10" s="393" t="s">
        <v>31</v>
      </c>
      <c r="AD10" s="393" t="s">
        <v>31</v>
      </c>
      <c r="AE10" s="392" t="s">
        <v>31</v>
      </c>
      <c r="AF10" s="392" t="s">
        <v>31</v>
      </c>
      <c r="AG10" s="393" t="s">
        <v>31</v>
      </c>
      <c r="AH10" s="391" t="s">
        <v>31</v>
      </c>
      <c r="AI10" s="392" t="s">
        <v>31</v>
      </c>
      <c r="AJ10" s="392" t="s">
        <v>31</v>
      </c>
      <c r="AK10" s="392" t="s">
        <v>31</v>
      </c>
      <c r="AL10" s="392" t="s">
        <v>31</v>
      </c>
      <c r="AM10" s="392" t="s">
        <v>31</v>
      </c>
      <c r="AN10" s="392" t="s">
        <v>31</v>
      </c>
      <c r="AO10" s="393" t="s">
        <v>31</v>
      </c>
      <c r="AP10" s="391" t="s">
        <v>31</v>
      </c>
      <c r="AQ10" s="407" t="s">
        <v>31</v>
      </c>
      <c r="AR10" s="407" t="s">
        <v>31</v>
      </c>
      <c r="AS10" s="393" t="s">
        <v>31</v>
      </c>
      <c r="AT10" s="391" t="s">
        <v>31</v>
      </c>
      <c r="AU10" s="393" t="s">
        <v>31</v>
      </c>
      <c r="AV10" s="391" t="s">
        <v>31</v>
      </c>
      <c r="AW10" s="393" t="s">
        <v>31</v>
      </c>
      <c r="AX10" s="391" t="s">
        <v>31</v>
      </c>
      <c r="AY10" s="402" t="s">
        <v>31</v>
      </c>
      <c r="AZ10" s="402" t="s">
        <v>31</v>
      </c>
      <c r="BA10" s="402" t="s">
        <v>31</v>
      </c>
      <c r="BB10" s="402" t="s">
        <v>31</v>
      </c>
      <c r="BC10" s="402" t="s">
        <v>31</v>
      </c>
      <c r="BD10" s="402" t="s">
        <v>31</v>
      </c>
      <c r="BE10" s="402" t="s">
        <v>31</v>
      </c>
      <c r="BF10" s="402" t="s">
        <v>31</v>
      </c>
      <c r="BG10" s="403">
        <v>0</v>
      </c>
      <c r="BH10" s="403">
        <v>1</v>
      </c>
      <c r="BI10" s="404" t="s">
        <v>31</v>
      </c>
      <c r="BJ10" s="404" t="s">
        <v>31</v>
      </c>
      <c r="BK10" s="407">
        <f t="shared" si="1"/>
        <v>9</v>
      </c>
      <c r="BL10" s="407">
        <f t="shared" si="1"/>
        <v>91</v>
      </c>
      <c r="BM10" s="407">
        <f t="shared" si="2"/>
        <v>100</v>
      </c>
      <c r="BN10" s="405">
        <f t="shared" si="3"/>
        <v>9</v>
      </c>
    </row>
    <row r="11" spans="1:66" s="154" customFormat="1" ht="24.75" customHeight="1">
      <c r="A11" s="154" t="s">
        <v>37</v>
      </c>
      <c r="B11" s="390">
        <v>2018</v>
      </c>
      <c r="C11" s="391">
        <v>0</v>
      </c>
      <c r="D11" s="391">
        <v>8</v>
      </c>
      <c r="E11" s="391">
        <v>5</v>
      </c>
      <c r="F11" s="391">
        <v>11</v>
      </c>
      <c r="G11" s="391">
        <v>3</v>
      </c>
      <c r="H11" s="391">
        <v>5</v>
      </c>
      <c r="I11" s="391">
        <v>2</v>
      </c>
      <c r="J11" s="391">
        <v>13</v>
      </c>
      <c r="K11" s="391" t="s">
        <v>31</v>
      </c>
      <c r="L11" s="391" t="s">
        <v>31</v>
      </c>
      <c r="M11" s="392" t="s">
        <v>31</v>
      </c>
      <c r="N11" s="392" t="s">
        <v>31</v>
      </c>
      <c r="O11" s="391" t="s">
        <v>31</v>
      </c>
      <c r="P11" s="391" t="s">
        <v>31</v>
      </c>
      <c r="Q11" s="391" t="s">
        <v>31</v>
      </c>
      <c r="R11" s="391" t="s">
        <v>31</v>
      </c>
      <c r="S11" s="391" t="s">
        <v>31</v>
      </c>
      <c r="T11" s="391" t="s">
        <v>31</v>
      </c>
      <c r="U11" s="391" t="s">
        <v>31</v>
      </c>
      <c r="V11" s="391" t="s">
        <v>31</v>
      </c>
      <c r="W11" s="391" t="s">
        <v>31</v>
      </c>
      <c r="X11" s="391" t="s">
        <v>31</v>
      </c>
      <c r="Y11" s="392" t="s">
        <v>31</v>
      </c>
      <c r="Z11" s="392" t="s">
        <v>31</v>
      </c>
      <c r="AA11" s="391" t="s">
        <v>31</v>
      </c>
      <c r="AB11" s="391" t="s">
        <v>31</v>
      </c>
      <c r="AC11" s="393" t="s">
        <v>31</v>
      </c>
      <c r="AD11" s="393" t="s">
        <v>31</v>
      </c>
      <c r="AE11" s="392" t="s">
        <v>31</v>
      </c>
      <c r="AF11" s="392" t="s">
        <v>31</v>
      </c>
      <c r="AG11" s="393" t="s">
        <v>31</v>
      </c>
      <c r="AH11" s="391" t="s">
        <v>31</v>
      </c>
      <c r="AI11" s="392" t="s">
        <v>31</v>
      </c>
      <c r="AJ11" s="392" t="s">
        <v>31</v>
      </c>
      <c r="AK11" s="392" t="s">
        <v>31</v>
      </c>
      <c r="AL11" s="392" t="s">
        <v>31</v>
      </c>
      <c r="AM11" s="392" t="s">
        <v>31</v>
      </c>
      <c r="AN11" s="392" t="s">
        <v>31</v>
      </c>
      <c r="AO11" s="393" t="s">
        <v>31</v>
      </c>
      <c r="AP11" s="391" t="s">
        <v>31</v>
      </c>
      <c r="AQ11" s="407" t="s">
        <v>31</v>
      </c>
      <c r="AR11" s="407" t="s">
        <v>31</v>
      </c>
      <c r="AS11" s="393" t="s">
        <v>31</v>
      </c>
      <c r="AT11" s="391" t="s">
        <v>31</v>
      </c>
      <c r="AU11" s="393" t="s">
        <v>31</v>
      </c>
      <c r="AV11" s="391" t="s">
        <v>31</v>
      </c>
      <c r="AW11" s="393" t="s">
        <v>31</v>
      </c>
      <c r="AX11" s="391" t="s">
        <v>31</v>
      </c>
      <c r="AY11" s="402" t="s">
        <v>31</v>
      </c>
      <c r="AZ11" s="402" t="s">
        <v>31</v>
      </c>
      <c r="BA11" s="402" t="s">
        <v>31</v>
      </c>
      <c r="BB11" s="402" t="s">
        <v>31</v>
      </c>
      <c r="BC11" s="402" t="s">
        <v>31</v>
      </c>
      <c r="BD11" s="402" t="s">
        <v>31</v>
      </c>
      <c r="BE11" s="402" t="s">
        <v>31</v>
      </c>
      <c r="BF11" s="402" t="s">
        <v>31</v>
      </c>
      <c r="BG11" s="402">
        <v>4</v>
      </c>
      <c r="BH11" s="402">
        <v>4</v>
      </c>
      <c r="BI11" s="376" t="s">
        <v>31</v>
      </c>
      <c r="BJ11" s="376" t="s">
        <v>31</v>
      </c>
      <c r="BK11" s="407">
        <f t="shared" si="1"/>
        <v>14</v>
      </c>
      <c r="BL11" s="407">
        <f t="shared" si="1"/>
        <v>41</v>
      </c>
      <c r="BM11" s="407">
        <f t="shared" si="2"/>
        <v>55</v>
      </c>
      <c r="BN11" s="405">
        <f t="shared" si="3"/>
        <v>25.454545454545453</v>
      </c>
    </row>
    <row r="12" spans="1:66" s="154" customFormat="1" ht="12.6" customHeight="1">
      <c r="A12" s="154" t="s">
        <v>38</v>
      </c>
      <c r="B12" s="390">
        <v>2018</v>
      </c>
      <c r="C12" s="391">
        <v>3</v>
      </c>
      <c r="D12" s="391">
        <v>14</v>
      </c>
      <c r="E12" s="391">
        <v>5</v>
      </c>
      <c r="F12" s="391">
        <v>11</v>
      </c>
      <c r="G12" s="391">
        <v>2</v>
      </c>
      <c r="H12" s="391">
        <v>1</v>
      </c>
      <c r="I12" s="391">
        <v>0</v>
      </c>
      <c r="J12" s="391">
        <v>15</v>
      </c>
      <c r="K12" s="391" t="s">
        <v>31</v>
      </c>
      <c r="L12" s="391" t="s">
        <v>31</v>
      </c>
      <c r="M12" s="392" t="s">
        <v>31</v>
      </c>
      <c r="N12" s="392" t="s">
        <v>31</v>
      </c>
      <c r="O12" s="391" t="s">
        <v>31</v>
      </c>
      <c r="P12" s="391" t="s">
        <v>31</v>
      </c>
      <c r="Q12" s="391" t="s">
        <v>31</v>
      </c>
      <c r="R12" s="391" t="s">
        <v>31</v>
      </c>
      <c r="S12" s="391" t="s">
        <v>31</v>
      </c>
      <c r="T12" s="391" t="s">
        <v>31</v>
      </c>
      <c r="U12" s="391" t="s">
        <v>31</v>
      </c>
      <c r="V12" s="391" t="s">
        <v>31</v>
      </c>
      <c r="W12" s="391" t="s">
        <v>31</v>
      </c>
      <c r="X12" s="391" t="s">
        <v>31</v>
      </c>
      <c r="Y12" s="392" t="s">
        <v>31</v>
      </c>
      <c r="Z12" s="392" t="s">
        <v>31</v>
      </c>
      <c r="AA12" s="391" t="s">
        <v>31</v>
      </c>
      <c r="AB12" s="391" t="s">
        <v>31</v>
      </c>
      <c r="AC12" s="393" t="s">
        <v>31</v>
      </c>
      <c r="AD12" s="393" t="s">
        <v>31</v>
      </c>
      <c r="AE12" s="392" t="s">
        <v>31</v>
      </c>
      <c r="AF12" s="392" t="s">
        <v>31</v>
      </c>
      <c r="AG12" s="393">
        <v>3</v>
      </c>
      <c r="AH12" s="391">
        <v>5</v>
      </c>
      <c r="AI12" s="392" t="s">
        <v>31</v>
      </c>
      <c r="AJ12" s="392" t="s">
        <v>31</v>
      </c>
      <c r="AK12" s="392" t="s">
        <v>31</v>
      </c>
      <c r="AL12" s="392" t="s">
        <v>31</v>
      </c>
      <c r="AM12" s="392" t="s">
        <v>31</v>
      </c>
      <c r="AN12" s="392" t="s">
        <v>31</v>
      </c>
      <c r="AO12" s="393" t="s">
        <v>31</v>
      </c>
      <c r="AP12" s="391" t="s">
        <v>31</v>
      </c>
      <c r="AQ12" s="407" t="s">
        <v>31</v>
      </c>
      <c r="AR12" s="407" t="s">
        <v>31</v>
      </c>
      <c r="AS12" s="393" t="s">
        <v>31</v>
      </c>
      <c r="AT12" s="391" t="s">
        <v>31</v>
      </c>
      <c r="AU12" s="393" t="s">
        <v>31</v>
      </c>
      <c r="AV12" s="391" t="s">
        <v>31</v>
      </c>
      <c r="AW12" s="393" t="s">
        <v>31</v>
      </c>
      <c r="AX12" s="391" t="s">
        <v>31</v>
      </c>
      <c r="AY12" s="402" t="s">
        <v>31</v>
      </c>
      <c r="AZ12" s="402" t="s">
        <v>31</v>
      </c>
      <c r="BA12" s="402" t="s">
        <v>31</v>
      </c>
      <c r="BB12" s="402" t="s">
        <v>31</v>
      </c>
      <c r="BC12" s="402" t="s">
        <v>31</v>
      </c>
      <c r="BD12" s="402" t="s">
        <v>31</v>
      </c>
      <c r="BE12" s="402" t="s">
        <v>31</v>
      </c>
      <c r="BF12" s="402" t="s">
        <v>31</v>
      </c>
      <c r="BG12" s="402">
        <v>0</v>
      </c>
      <c r="BH12" s="402">
        <v>1</v>
      </c>
      <c r="BI12" s="376" t="s">
        <v>31</v>
      </c>
      <c r="BJ12" s="376" t="s">
        <v>31</v>
      </c>
      <c r="BK12" s="407">
        <f t="shared" si="1"/>
        <v>13</v>
      </c>
      <c r="BL12" s="407">
        <f t="shared" si="1"/>
        <v>47</v>
      </c>
      <c r="BM12" s="407">
        <f t="shared" si="2"/>
        <v>60</v>
      </c>
      <c r="BN12" s="405">
        <f t="shared" si="3"/>
        <v>21.666666666666668</v>
      </c>
    </row>
    <row r="13" spans="1:66" s="154" customFormat="1" ht="12.6" customHeight="1">
      <c r="A13" s="154" t="s">
        <v>39</v>
      </c>
      <c r="B13" s="390">
        <v>2018</v>
      </c>
      <c r="C13" s="391">
        <v>2</v>
      </c>
      <c r="D13" s="391">
        <v>9</v>
      </c>
      <c r="E13" s="391">
        <v>2</v>
      </c>
      <c r="F13" s="391">
        <v>4</v>
      </c>
      <c r="G13" s="391">
        <v>2</v>
      </c>
      <c r="H13" s="391">
        <v>6</v>
      </c>
      <c r="I13" s="391">
        <v>3</v>
      </c>
      <c r="J13" s="391">
        <v>12</v>
      </c>
      <c r="K13" s="391" t="s">
        <v>31</v>
      </c>
      <c r="L13" s="391" t="s">
        <v>31</v>
      </c>
      <c r="M13" s="392" t="s">
        <v>31</v>
      </c>
      <c r="N13" s="392" t="s">
        <v>31</v>
      </c>
      <c r="O13" s="391" t="s">
        <v>31</v>
      </c>
      <c r="P13" s="391" t="s">
        <v>31</v>
      </c>
      <c r="Q13" s="391" t="s">
        <v>31</v>
      </c>
      <c r="R13" s="391" t="s">
        <v>31</v>
      </c>
      <c r="S13" s="391" t="s">
        <v>31</v>
      </c>
      <c r="T13" s="391" t="s">
        <v>31</v>
      </c>
      <c r="U13" s="391" t="s">
        <v>31</v>
      </c>
      <c r="V13" s="391" t="s">
        <v>31</v>
      </c>
      <c r="W13" s="391">
        <v>0</v>
      </c>
      <c r="X13" s="391">
        <v>4</v>
      </c>
      <c r="Y13" s="392">
        <v>0</v>
      </c>
      <c r="Z13" s="392">
        <v>8</v>
      </c>
      <c r="AA13" s="391" t="s">
        <v>31</v>
      </c>
      <c r="AB13" s="391" t="s">
        <v>31</v>
      </c>
      <c r="AC13" s="393" t="s">
        <v>31</v>
      </c>
      <c r="AD13" s="393" t="s">
        <v>31</v>
      </c>
      <c r="AE13" s="392" t="s">
        <v>31</v>
      </c>
      <c r="AF13" s="392" t="s">
        <v>31</v>
      </c>
      <c r="AG13" s="393">
        <v>3</v>
      </c>
      <c r="AH13" s="391">
        <v>4</v>
      </c>
      <c r="AI13" s="392" t="s">
        <v>31</v>
      </c>
      <c r="AJ13" s="392" t="s">
        <v>31</v>
      </c>
      <c r="AK13" s="392" t="s">
        <v>31</v>
      </c>
      <c r="AL13" s="392" t="s">
        <v>31</v>
      </c>
      <c r="AM13" s="392" t="s">
        <v>31</v>
      </c>
      <c r="AN13" s="392" t="s">
        <v>31</v>
      </c>
      <c r="AO13" s="393" t="s">
        <v>31</v>
      </c>
      <c r="AP13" s="391" t="s">
        <v>31</v>
      </c>
      <c r="AQ13" s="407" t="s">
        <v>31</v>
      </c>
      <c r="AR13" s="407" t="s">
        <v>31</v>
      </c>
      <c r="AS13" s="393" t="s">
        <v>31</v>
      </c>
      <c r="AT13" s="391" t="s">
        <v>31</v>
      </c>
      <c r="AU13" s="393" t="s">
        <v>31</v>
      </c>
      <c r="AV13" s="391" t="s">
        <v>31</v>
      </c>
      <c r="AW13" s="393" t="s">
        <v>31</v>
      </c>
      <c r="AX13" s="391" t="s">
        <v>31</v>
      </c>
      <c r="AY13" s="402" t="s">
        <v>31</v>
      </c>
      <c r="AZ13" s="402" t="s">
        <v>31</v>
      </c>
      <c r="BA13" s="402" t="s">
        <v>31</v>
      </c>
      <c r="BB13" s="402" t="s">
        <v>31</v>
      </c>
      <c r="BC13" s="402" t="s">
        <v>31</v>
      </c>
      <c r="BD13" s="402" t="s">
        <v>31</v>
      </c>
      <c r="BE13" s="402" t="s">
        <v>31</v>
      </c>
      <c r="BF13" s="402" t="s">
        <v>31</v>
      </c>
      <c r="BG13" s="402">
        <v>1</v>
      </c>
      <c r="BH13" s="402">
        <v>0</v>
      </c>
      <c r="BI13" s="376" t="s">
        <v>31</v>
      </c>
      <c r="BJ13" s="376" t="s">
        <v>31</v>
      </c>
      <c r="BK13" s="407">
        <f t="shared" si="1"/>
        <v>13</v>
      </c>
      <c r="BL13" s="407">
        <f t="shared" si="1"/>
        <v>47</v>
      </c>
      <c r="BM13" s="407">
        <f t="shared" si="2"/>
        <v>60</v>
      </c>
      <c r="BN13" s="405">
        <f t="shared" si="3"/>
        <v>21.666666666666668</v>
      </c>
    </row>
    <row r="14" spans="1:66" s="154" customFormat="1" ht="12.6" customHeight="1">
      <c r="A14" s="154" t="s">
        <v>40</v>
      </c>
      <c r="B14" s="390">
        <v>2018</v>
      </c>
      <c r="C14" s="391">
        <v>5</v>
      </c>
      <c r="D14" s="391">
        <v>12</v>
      </c>
      <c r="E14" s="391">
        <v>6</v>
      </c>
      <c r="F14" s="391">
        <v>15</v>
      </c>
      <c r="G14" s="391">
        <v>3</v>
      </c>
      <c r="H14" s="391">
        <v>6</v>
      </c>
      <c r="I14" s="391">
        <v>1</v>
      </c>
      <c r="J14" s="391">
        <v>17</v>
      </c>
      <c r="K14" s="391" t="s">
        <v>31</v>
      </c>
      <c r="L14" s="391" t="s">
        <v>31</v>
      </c>
      <c r="M14" s="392" t="s">
        <v>31</v>
      </c>
      <c r="N14" s="392" t="s">
        <v>31</v>
      </c>
      <c r="O14" s="391" t="s">
        <v>31</v>
      </c>
      <c r="P14" s="391" t="s">
        <v>31</v>
      </c>
      <c r="Q14" s="391" t="s">
        <v>31</v>
      </c>
      <c r="R14" s="391" t="s">
        <v>31</v>
      </c>
      <c r="S14" s="391" t="s">
        <v>31</v>
      </c>
      <c r="T14" s="391" t="s">
        <v>31</v>
      </c>
      <c r="U14" s="391" t="s">
        <v>31</v>
      </c>
      <c r="V14" s="391" t="s">
        <v>31</v>
      </c>
      <c r="W14" s="391">
        <v>1</v>
      </c>
      <c r="X14" s="391">
        <v>3</v>
      </c>
      <c r="Y14" s="392" t="s">
        <v>31</v>
      </c>
      <c r="Z14" s="392" t="s">
        <v>31</v>
      </c>
      <c r="AA14" s="391" t="s">
        <v>31</v>
      </c>
      <c r="AB14" s="391" t="s">
        <v>31</v>
      </c>
      <c r="AC14" s="393" t="s">
        <v>31</v>
      </c>
      <c r="AD14" s="393" t="s">
        <v>31</v>
      </c>
      <c r="AE14" s="392" t="s">
        <v>31</v>
      </c>
      <c r="AF14" s="392" t="s">
        <v>31</v>
      </c>
      <c r="AG14" s="393">
        <v>6</v>
      </c>
      <c r="AH14" s="391">
        <v>4</v>
      </c>
      <c r="AI14" s="392" t="s">
        <v>31</v>
      </c>
      <c r="AJ14" s="392" t="s">
        <v>31</v>
      </c>
      <c r="AK14" s="392" t="s">
        <v>31</v>
      </c>
      <c r="AL14" s="392" t="s">
        <v>31</v>
      </c>
      <c r="AM14" s="392" t="s">
        <v>31</v>
      </c>
      <c r="AN14" s="392" t="s">
        <v>31</v>
      </c>
      <c r="AO14" s="393" t="s">
        <v>31</v>
      </c>
      <c r="AP14" s="391" t="s">
        <v>31</v>
      </c>
      <c r="AQ14" s="407" t="s">
        <v>31</v>
      </c>
      <c r="AR14" s="407" t="s">
        <v>31</v>
      </c>
      <c r="AS14" s="393" t="s">
        <v>31</v>
      </c>
      <c r="AT14" s="391" t="s">
        <v>31</v>
      </c>
      <c r="AU14" s="393" t="s">
        <v>31</v>
      </c>
      <c r="AV14" s="391" t="s">
        <v>31</v>
      </c>
      <c r="AW14" s="393" t="s">
        <v>31</v>
      </c>
      <c r="AX14" s="391" t="s">
        <v>31</v>
      </c>
      <c r="AY14" s="402" t="s">
        <v>31</v>
      </c>
      <c r="AZ14" s="402" t="s">
        <v>31</v>
      </c>
      <c r="BA14" s="402" t="s">
        <v>31</v>
      </c>
      <c r="BB14" s="402" t="s">
        <v>31</v>
      </c>
      <c r="BC14" s="402" t="s">
        <v>31</v>
      </c>
      <c r="BD14" s="402" t="s">
        <v>31</v>
      </c>
      <c r="BE14" s="402" t="s">
        <v>31</v>
      </c>
      <c r="BF14" s="402" t="s">
        <v>31</v>
      </c>
      <c r="BG14" s="402">
        <v>1</v>
      </c>
      <c r="BH14" s="402">
        <v>0</v>
      </c>
      <c r="BI14" s="376" t="s">
        <v>31</v>
      </c>
      <c r="BJ14" s="376" t="s">
        <v>31</v>
      </c>
      <c r="BK14" s="407">
        <f t="shared" si="1"/>
        <v>23</v>
      </c>
      <c r="BL14" s="407">
        <f t="shared" si="1"/>
        <v>57</v>
      </c>
      <c r="BM14" s="407">
        <f t="shared" si="2"/>
        <v>80</v>
      </c>
      <c r="BN14" s="405">
        <f t="shared" si="3"/>
        <v>28.75</v>
      </c>
    </row>
    <row r="15" spans="1:66" s="154" customFormat="1" ht="12.6" customHeight="1">
      <c r="A15" s="154" t="s">
        <v>41</v>
      </c>
      <c r="B15" s="390">
        <v>2016</v>
      </c>
      <c r="C15" s="391">
        <v>8</v>
      </c>
      <c r="D15" s="391">
        <v>13</v>
      </c>
      <c r="E15" s="391">
        <v>6</v>
      </c>
      <c r="F15" s="391">
        <v>21</v>
      </c>
      <c r="G15" s="391">
        <v>14</v>
      </c>
      <c r="H15" s="391">
        <v>14</v>
      </c>
      <c r="I15" s="391">
        <v>1</v>
      </c>
      <c r="J15" s="391">
        <v>20</v>
      </c>
      <c r="K15" s="391" t="s">
        <v>31</v>
      </c>
      <c r="L15" s="391" t="s">
        <v>31</v>
      </c>
      <c r="M15" s="392" t="s">
        <v>31</v>
      </c>
      <c r="N15" s="392" t="s">
        <v>31</v>
      </c>
      <c r="O15" s="391" t="s">
        <v>31</v>
      </c>
      <c r="P15" s="391" t="s">
        <v>31</v>
      </c>
      <c r="Q15" s="391" t="s">
        <v>31</v>
      </c>
      <c r="R15" s="391" t="s">
        <v>31</v>
      </c>
      <c r="S15" s="391">
        <v>1</v>
      </c>
      <c r="T15" s="391">
        <v>3</v>
      </c>
      <c r="U15" s="391" t="s">
        <v>31</v>
      </c>
      <c r="V15" s="391" t="s">
        <v>31</v>
      </c>
      <c r="W15" s="391">
        <v>0</v>
      </c>
      <c r="X15" s="391">
        <v>1</v>
      </c>
      <c r="Y15" s="392">
        <v>0</v>
      </c>
      <c r="Z15" s="392">
        <v>0</v>
      </c>
      <c r="AA15" s="391" t="s">
        <v>31</v>
      </c>
      <c r="AB15" s="391" t="s">
        <v>31</v>
      </c>
      <c r="AC15" s="393" t="s">
        <v>31</v>
      </c>
      <c r="AD15" s="393" t="s">
        <v>31</v>
      </c>
      <c r="AE15" s="392" t="s">
        <v>31</v>
      </c>
      <c r="AF15" s="392" t="s">
        <v>31</v>
      </c>
      <c r="AG15" s="393">
        <v>2</v>
      </c>
      <c r="AH15" s="391">
        <v>4</v>
      </c>
      <c r="AI15" s="392" t="s">
        <v>31</v>
      </c>
      <c r="AJ15" s="392" t="s">
        <v>31</v>
      </c>
      <c r="AK15" s="392" t="s">
        <v>31</v>
      </c>
      <c r="AL15" s="392" t="s">
        <v>31</v>
      </c>
      <c r="AM15" s="392" t="s">
        <v>31</v>
      </c>
      <c r="AN15" s="392" t="s">
        <v>31</v>
      </c>
      <c r="AO15" s="393" t="s">
        <v>31</v>
      </c>
      <c r="AP15" s="391" t="s">
        <v>31</v>
      </c>
      <c r="AQ15" s="407" t="s">
        <v>31</v>
      </c>
      <c r="AR15" s="407" t="s">
        <v>31</v>
      </c>
      <c r="AS15" s="393" t="s">
        <v>31</v>
      </c>
      <c r="AT15" s="391" t="s">
        <v>31</v>
      </c>
      <c r="AU15" s="393" t="s">
        <v>31</v>
      </c>
      <c r="AV15" s="391" t="s">
        <v>31</v>
      </c>
      <c r="AW15" s="393" t="s">
        <v>31</v>
      </c>
      <c r="AX15" s="391" t="s">
        <v>31</v>
      </c>
      <c r="AY15" s="402" t="s">
        <v>31</v>
      </c>
      <c r="AZ15" s="402" t="s">
        <v>31</v>
      </c>
      <c r="BA15" s="402" t="s">
        <v>31</v>
      </c>
      <c r="BB15" s="402" t="s">
        <v>31</v>
      </c>
      <c r="BC15" s="402" t="s">
        <v>31</v>
      </c>
      <c r="BD15" s="402" t="s">
        <v>31</v>
      </c>
      <c r="BE15" s="402" t="s">
        <v>31</v>
      </c>
      <c r="BF15" s="402" t="s">
        <v>31</v>
      </c>
      <c r="BG15" s="402">
        <v>0</v>
      </c>
      <c r="BH15" s="402">
        <v>2</v>
      </c>
      <c r="BI15" s="376" t="s">
        <v>31</v>
      </c>
      <c r="BJ15" s="376" t="s">
        <v>31</v>
      </c>
      <c r="BK15" s="407">
        <f t="shared" si="1"/>
        <v>32</v>
      </c>
      <c r="BL15" s="407">
        <f t="shared" si="1"/>
        <v>78</v>
      </c>
      <c r="BM15" s="407">
        <f t="shared" si="2"/>
        <v>110</v>
      </c>
      <c r="BN15" s="405">
        <f t="shared" si="3"/>
        <v>29.09090909090909</v>
      </c>
    </row>
    <row r="16" spans="1:66" s="154" customFormat="1" ht="24.75" customHeight="1">
      <c r="A16" s="154" t="s">
        <v>42</v>
      </c>
      <c r="B16" s="390">
        <v>2017</v>
      </c>
      <c r="C16" s="391">
        <v>6</v>
      </c>
      <c r="D16" s="391">
        <v>20</v>
      </c>
      <c r="E16" s="391">
        <v>6</v>
      </c>
      <c r="F16" s="391">
        <v>14</v>
      </c>
      <c r="G16" s="391">
        <v>9</v>
      </c>
      <c r="H16" s="391">
        <v>14</v>
      </c>
      <c r="I16" s="391">
        <v>3</v>
      </c>
      <c r="J16" s="391">
        <v>15</v>
      </c>
      <c r="K16" s="391" t="s">
        <v>31</v>
      </c>
      <c r="L16" s="391" t="s">
        <v>31</v>
      </c>
      <c r="M16" s="392" t="s">
        <v>31</v>
      </c>
      <c r="N16" s="392" t="s">
        <v>31</v>
      </c>
      <c r="O16" s="391" t="s">
        <v>31</v>
      </c>
      <c r="P16" s="391" t="s">
        <v>31</v>
      </c>
      <c r="Q16" s="391">
        <v>0</v>
      </c>
      <c r="R16" s="391">
        <v>1</v>
      </c>
      <c r="S16" s="391" t="s">
        <v>31</v>
      </c>
      <c r="T16" s="391" t="s">
        <v>31</v>
      </c>
      <c r="U16" s="391" t="s">
        <v>31</v>
      </c>
      <c r="V16" s="391" t="s">
        <v>31</v>
      </c>
      <c r="W16" s="391">
        <v>2</v>
      </c>
      <c r="X16" s="391">
        <v>1</v>
      </c>
      <c r="Y16" s="392">
        <v>0</v>
      </c>
      <c r="Z16" s="392">
        <v>2</v>
      </c>
      <c r="AA16" s="391" t="s">
        <v>31</v>
      </c>
      <c r="AB16" s="391" t="s">
        <v>31</v>
      </c>
      <c r="AC16" s="393" t="s">
        <v>31</v>
      </c>
      <c r="AD16" s="393" t="s">
        <v>31</v>
      </c>
      <c r="AE16" s="392" t="s">
        <v>31</v>
      </c>
      <c r="AF16" s="392" t="s">
        <v>31</v>
      </c>
      <c r="AG16" s="393">
        <v>3</v>
      </c>
      <c r="AH16" s="391">
        <v>4</v>
      </c>
      <c r="AI16" s="392" t="s">
        <v>31</v>
      </c>
      <c r="AJ16" s="392" t="s">
        <v>31</v>
      </c>
      <c r="AK16" s="392" t="s">
        <v>31</v>
      </c>
      <c r="AL16" s="392" t="s">
        <v>31</v>
      </c>
      <c r="AM16" s="392" t="s">
        <v>31</v>
      </c>
      <c r="AN16" s="392" t="s">
        <v>31</v>
      </c>
      <c r="AO16" s="393" t="s">
        <v>31</v>
      </c>
      <c r="AP16" s="391" t="s">
        <v>31</v>
      </c>
      <c r="AQ16" s="407">
        <v>0</v>
      </c>
      <c r="AR16" s="407">
        <v>0</v>
      </c>
      <c r="AS16" s="393" t="s">
        <v>31</v>
      </c>
      <c r="AT16" s="391" t="s">
        <v>31</v>
      </c>
      <c r="AU16" s="393" t="s">
        <v>31</v>
      </c>
      <c r="AV16" s="391" t="s">
        <v>31</v>
      </c>
      <c r="AW16" s="393" t="s">
        <v>31</v>
      </c>
      <c r="AX16" s="391" t="s">
        <v>31</v>
      </c>
      <c r="AY16" s="402" t="s">
        <v>31</v>
      </c>
      <c r="AZ16" s="402" t="s">
        <v>31</v>
      </c>
      <c r="BA16" s="402" t="s">
        <v>31</v>
      </c>
      <c r="BB16" s="402" t="s">
        <v>31</v>
      </c>
      <c r="BC16" s="402" t="s">
        <v>31</v>
      </c>
      <c r="BD16" s="402" t="s">
        <v>31</v>
      </c>
      <c r="BE16" s="402" t="s">
        <v>31</v>
      </c>
      <c r="BF16" s="402" t="s">
        <v>31</v>
      </c>
      <c r="BG16" s="402">
        <v>0</v>
      </c>
      <c r="BH16" s="402">
        <v>0</v>
      </c>
      <c r="BI16" s="376" t="s">
        <v>31</v>
      </c>
      <c r="BJ16" s="376" t="s">
        <v>31</v>
      </c>
      <c r="BK16" s="407">
        <f t="shared" si="1"/>
        <v>29</v>
      </c>
      <c r="BL16" s="407">
        <f t="shared" si="1"/>
        <v>71</v>
      </c>
      <c r="BM16" s="407">
        <f t="shared" si="2"/>
        <v>100</v>
      </c>
      <c r="BN16" s="405">
        <f t="shared" si="3"/>
        <v>29</v>
      </c>
    </row>
    <row r="17" spans="1:66" s="154" customFormat="1" ht="12.6" customHeight="1">
      <c r="A17" s="154" t="s">
        <v>43</v>
      </c>
      <c r="B17" s="390">
        <v>2020</v>
      </c>
      <c r="C17" s="391">
        <v>1</v>
      </c>
      <c r="D17" s="391">
        <v>6</v>
      </c>
      <c r="E17" s="391">
        <v>4</v>
      </c>
      <c r="F17" s="391">
        <v>3</v>
      </c>
      <c r="G17" s="391">
        <v>15</v>
      </c>
      <c r="H17" s="391">
        <v>15</v>
      </c>
      <c r="I17" s="391">
        <v>3</v>
      </c>
      <c r="J17" s="391">
        <v>8</v>
      </c>
      <c r="K17" s="391" t="s">
        <v>31</v>
      </c>
      <c r="L17" s="391" t="s">
        <v>31</v>
      </c>
      <c r="M17" s="392">
        <v>5</v>
      </c>
      <c r="N17" s="392">
        <v>9</v>
      </c>
      <c r="O17" s="391" t="s">
        <v>31</v>
      </c>
      <c r="P17" s="391" t="s">
        <v>31</v>
      </c>
      <c r="Q17" s="391">
        <v>1</v>
      </c>
      <c r="R17" s="391">
        <v>2</v>
      </c>
      <c r="S17" s="391" t="s">
        <v>31</v>
      </c>
      <c r="T17" s="391" t="s">
        <v>31</v>
      </c>
      <c r="U17" s="391" t="s">
        <v>31</v>
      </c>
      <c r="V17" s="391" t="s">
        <v>31</v>
      </c>
      <c r="W17" s="391">
        <v>3</v>
      </c>
      <c r="X17" s="391">
        <v>5</v>
      </c>
      <c r="Y17" s="392" t="s">
        <v>31</v>
      </c>
      <c r="Z17" s="392" t="s">
        <v>31</v>
      </c>
      <c r="AA17" s="391" t="s">
        <v>31</v>
      </c>
      <c r="AB17" s="391" t="s">
        <v>31</v>
      </c>
      <c r="AC17" s="393" t="s">
        <v>31</v>
      </c>
      <c r="AD17" s="393" t="s">
        <v>31</v>
      </c>
      <c r="AE17" s="392" t="s">
        <v>31</v>
      </c>
      <c r="AF17" s="392" t="s">
        <v>31</v>
      </c>
      <c r="AG17" s="393">
        <v>10</v>
      </c>
      <c r="AH17" s="391">
        <v>8</v>
      </c>
      <c r="AI17" s="392" t="s">
        <v>31</v>
      </c>
      <c r="AJ17" s="392" t="s">
        <v>31</v>
      </c>
      <c r="AK17" s="392" t="s">
        <v>31</v>
      </c>
      <c r="AL17" s="392" t="s">
        <v>31</v>
      </c>
      <c r="AM17" s="392" t="s">
        <v>31</v>
      </c>
      <c r="AN17" s="392" t="s">
        <v>31</v>
      </c>
      <c r="AO17" s="392" t="s">
        <v>31</v>
      </c>
      <c r="AP17" s="392" t="s">
        <v>31</v>
      </c>
      <c r="AQ17" s="392" t="s">
        <v>31</v>
      </c>
      <c r="AR17" s="392" t="s">
        <v>31</v>
      </c>
      <c r="AS17" s="393" t="s">
        <v>31</v>
      </c>
      <c r="AT17" s="391" t="s">
        <v>31</v>
      </c>
      <c r="AU17" s="393" t="s">
        <v>31</v>
      </c>
      <c r="AV17" s="391" t="s">
        <v>31</v>
      </c>
      <c r="AW17" s="393" t="s">
        <v>31</v>
      </c>
      <c r="AX17" s="391" t="s">
        <v>31</v>
      </c>
      <c r="AY17" s="402" t="s">
        <v>31</v>
      </c>
      <c r="AZ17" s="402" t="s">
        <v>31</v>
      </c>
      <c r="BA17" s="402" t="s">
        <v>31</v>
      </c>
      <c r="BB17" s="402" t="s">
        <v>31</v>
      </c>
      <c r="BC17" s="402" t="s">
        <v>31</v>
      </c>
      <c r="BD17" s="402" t="s">
        <v>31</v>
      </c>
      <c r="BE17" s="402" t="s">
        <v>31</v>
      </c>
      <c r="BF17" s="402" t="s">
        <v>31</v>
      </c>
      <c r="BG17" s="402">
        <v>0</v>
      </c>
      <c r="BH17" s="402">
        <v>2</v>
      </c>
      <c r="BI17" s="376" t="s">
        <v>31</v>
      </c>
      <c r="BJ17" s="376" t="s">
        <v>31</v>
      </c>
      <c r="BK17" s="407">
        <f t="shared" si="1"/>
        <v>42</v>
      </c>
      <c r="BL17" s="407">
        <f t="shared" si="1"/>
        <v>58</v>
      </c>
      <c r="BM17" s="407">
        <f t="shared" si="2"/>
        <v>100</v>
      </c>
      <c r="BN17" s="405">
        <f t="shared" si="3"/>
        <v>42</v>
      </c>
    </row>
    <row r="18" spans="1:66" s="154" customFormat="1" ht="12.6" customHeight="1">
      <c r="A18" s="154" t="s">
        <v>111</v>
      </c>
      <c r="B18" s="390">
        <v>2019</v>
      </c>
      <c r="C18" s="391">
        <v>5</v>
      </c>
      <c r="D18" s="391">
        <v>12</v>
      </c>
      <c r="E18" s="391">
        <v>2</v>
      </c>
      <c r="F18" s="391">
        <v>6</v>
      </c>
      <c r="G18" s="391">
        <v>11</v>
      </c>
      <c r="H18" s="391">
        <v>11</v>
      </c>
      <c r="I18" s="391">
        <v>4</v>
      </c>
      <c r="J18" s="391">
        <v>17</v>
      </c>
      <c r="K18" s="391" t="s">
        <v>31</v>
      </c>
      <c r="L18" s="391" t="s">
        <v>31</v>
      </c>
      <c r="M18" s="392" t="s">
        <v>31</v>
      </c>
      <c r="N18" s="392" t="s">
        <v>31</v>
      </c>
      <c r="O18" s="391" t="s">
        <v>31</v>
      </c>
      <c r="P18" s="391" t="s">
        <v>31</v>
      </c>
      <c r="Q18" s="391">
        <v>3</v>
      </c>
      <c r="R18" s="391">
        <v>1</v>
      </c>
      <c r="S18" s="391" t="s">
        <v>31</v>
      </c>
      <c r="T18" s="391" t="s">
        <v>31</v>
      </c>
      <c r="U18" s="391" t="s">
        <v>31</v>
      </c>
      <c r="V18" s="391" t="s">
        <v>31</v>
      </c>
      <c r="W18" s="391">
        <v>2</v>
      </c>
      <c r="X18" s="391">
        <v>1</v>
      </c>
      <c r="Y18" s="392">
        <v>0</v>
      </c>
      <c r="Z18" s="392">
        <v>0</v>
      </c>
      <c r="AA18" s="391" t="s">
        <v>31</v>
      </c>
      <c r="AB18" s="391" t="s">
        <v>31</v>
      </c>
      <c r="AC18" s="393" t="s">
        <v>31</v>
      </c>
      <c r="AD18" s="393" t="s">
        <v>31</v>
      </c>
      <c r="AE18" s="392" t="s">
        <v>31</v>
      </c>
      <c r="AF18" s="392" t="s">
        <v>31</v>
      </c>
      <c r="AG18" s="393">
        <v>8</v>
      </c>
      <c r="AH18" s="391">
        <v>6</v>
      </c>
      <c r="AI18" s="392" t="s">
        <v>31</v>
      </c>
      <c r="AJ18" s="392" t="s">
        <v>31</v>
      </c>
      <c r="AK18" s="392" t="s">
        <v>31</v>
      </c>
      <c r="AL18" s="392" t="s">
        <v>31</v>
      </c>
      <c r="AM18" s="392" t="s">
        <v>31</v>
      </c>
      <c r="AN18" s="392" t="s">
        <v>31</v>
      </c>
      <c r="AO18" s="393" t="s">
        <v>31</v>
      </c>
      <c r="AP18" s="391" t="s">
        <v>31</v>
      </c>
      <c r="AQ18" s="407" t="s">
        <v>31</v>
      </c>
      <c r="AR18" s="407" t="s">
        <v>31</v>
      </c>
      <c r="AS18" s="393" t="s">
        <v>31</v>
      </c>
      <c r="AT18" s="391" t="s">
        <v>31</v>
      </c>
      <c r="AU18" s="393" t="s">
        <v>31</v>
      </c>
      <c r="AV18" s="391" t="s">
        <v>31</v>
      </c>
      <c r="AW18" s="393" t="s">
        <v>31</v>
      </c>
      <c r="AX18" s="391" t="s">
        <v>31</v>
      </c>
      <c r="AY18" s="402" t="s">
        <v>31</v>
      </c>
      <c r="AZ18" s="402" t="s">
        <v>31</v>
      </c>
      <c r="BA18" s="402" t="s">
        <v>31</v>
      </c>
      <c r="BB18" s="402" t="s">
        <v>31</v>
      </c>
      <c r="BC18" s="402" t="s">
        <v>31</v>
      </c>
      <c r="BD18" s="402" t="s">
        <v>31</v>
      </c>
      <c r="BE18" s="402" t="s">
        <v>31</v>
      </c>
      <c r="BF18" s="402" t="s">
        <v>31</v>
      </c>
      <c r="BG18" s="402">
        <v>1</v>
      </c>
      <c r="BH18" s="402">
        <v>0</v>
      </c>
      <c r="BI18" s="376" t="s">
        <v>31</v>
      </c>
      <c r="BJ18" s="376" t="s">
        <v>31</v>
      </c>
      <c r="BK18" s="407">
        <f t="shared" si="1"/>
        <v>36</v>
      </c>
      <c r="BL18" s="407">
        <f t="shared" si="1"/>
        <v>54</v>
      </c>
      <c r="BM18" s="407">
        <f t="shared" si="2"/>
        <v>90</v>
      </c>
      <c r="BN18" s="405">
        <f t="shared" si="3"/>
        <v>40</v>
      </c>
    </row>
    <row r="19" spans="1:66" s="154" customFormat="1" ht="12.6" customHeight="1">
      <c r="A19" s="154" t="s">
        <v>45</v>
      </c>
      <c r="B19" s="390">
        <v>2020</v>
      </c>
      <c r="C19" s="391">
        <v>1</v>
      </c>
      <c r="D19" s="391">
        <v>7</v>
      </c>
      <c r="E19" s="391">
        <v>1</v>
      </c>
      <c r="F19" s="391">
        <v>1</v>
      </c>
      <c r="G19" s="391">
        <v>4</v>
      </c>
      <c r="H19" s="391">
        <v>8</v>
      </c>
      <c r="I19" s="391">
        <v>2</v>
      </c>
      <c r="J19" s="391">
        <v>18</v>
      </c>
      <c r="K19" s="391" t="s">
        <v>31</v>
      </c>
      <c r="L19" s="391" t="s">
        <v>31</v>
      </c>
      <c r="M19" s="392" t="s">
        <v>31</v>
      </c>
      <c r="N19" s="392" t="s">
        <v>31</v>
      </c>
      <c r="O19" s="391" t="s">
        <v>31</v>
      </c>
      <c r="P19" s="391" t="s">
        <v>31</v>
      </c>
      <c r="Q19" s="391">
        <v>1</v>
      </c>
      <c r="R19" s="391">
        <v>1</v>
      </c>
      <c r="S19" s="391" t="s">
        <v>31</v>
      </c>
      <c r="T19" s="391" t="s">
        <v>31</v>
      </c>
      <c r="U19" s="391" t="s">
        <v>31</v>
      </c>
      <c r="V19" s="391" t="s">
        <v>31</v>
      </c>
      <c r="W19" s="391">
        <v>3</v>
      </c>
      <c r="X19" s="391">
        <v>2</v>
      </c>
      <c r="Y19" s="392" t="s">
        <v>31</v>
      </c>
      <c r="Z19" s="392" t="s">
        <v>31</v>
      </c>
      <c r="AA19" s="391" t="s">
        <v>31</v>
      </c>
      <c r="AB19" s="391" t="s">
        <v>31</v>
      </c>
      <c r="AC19" s="393" t="s">
        <v>31</v>
      </c>
      <c r="AD19" s="393" t="s">
        <v>31</v>
      </c>
      <c r="AE19" s="392" t="s">
        <v>31</v>
      </c>
      <c r="AF19" s="392" t="s">
        <v>31</v>
      </c>
      <c r="AG19" s="393">
        <v>2</v>
      </c>
      <c r="AH19" s="391">
        <v>3</v>
      </c>
      <c r="AI19" s="392">
        <v>2</v>
      </c>
      <c r="AJ19" s="392">
        <v>2</v>
      </c>
      <c r="AK19" s="392" t="s">
        <v>31</v>
      </c>
      <c r="AL19" s="392" t="s">
        <v>31</v>
      </c>
      <c r="AM19" s="392" t="s">
        <v>31</v>
      </c>
      <c r="AN19" s="392" t="s">
        <v>31</v>
      </c>
      <c r="AO19" s="393" t="s">
        <v>31</v>
      </c>
      <c r="AP19" s="391" t="s">
        <v>31</v>
      </c>
      <c r="AQ19" s="407">
        <v>0</v>
      </c>
      <c r="AR19" s="407">
        <v>2</v>
      </c>
      <c r="AS19" s="393" t="s">
        <v>31</v>
      </c>
      <c r="AT19" s="391" t="s">
        <v>31</v>
      </c>
      <c r="AU19" s="393" t="s">
        <v>31</v>
      </c>
      <c r="AV19" s="391" t="s">
        <v>31</v>
      </c>
      <c r="AW19" s="393" t="s">
        <v>31</v>
      </c>
      <c r="AX19" s="391" t="s">
        <v>31</v>
      </c>
      <c r="AY19" s="402" t="s">
        <v>31</v>
      </c>
      <c r="AZ19" s="402" t="s">
        <v>31</v>
      </c>
      <c r="BA19" s="402" t="s">
        <v>31</v>
      </c>
      <c r="BB19" s="402" t="s">
        <v>31</v>
      </c>
      <c r="BC19" s="402" t="s">
        <v>31</v>
      </c>
      <c r="BD19" s="402" t="s">
        <v>31</v>
      </c>
      <c r="BE19" s="402" t="s">
        <v>31</v>
      </c>
      <c r="BF19" s="402" t="s">
        <v>31</v>
      </c>
      <c r="BG19" s="402" t="s">
        <v>31</v>
      </c>
      <c r="BH19" s="402" t="s">
        <v>31</v>
      </c>
      <c r="BI19" s="376" t="s">
        <v>31</v>
      </c>
      <c r="BJ19" s="376" t="s">
        <v>31</v>
      </c>
      <c r="BK19" s="407">
        <f t="shared" si="1"/>
        <v>16</v>
      </c>
      <c r="BL19" s="407">
        <f t="shared" si="1"/>
        <v>44</v>
      </c>
      <c r="BM19" s="407">
        <f t="shared" si="2"/>
        <v>60</v>
      </c>
      <c r="BN19" s="405">
        <f t="shared" si="3"/>
        <v>26.666666666666668</v>
      </c>
    </row>
    <row r="20" spans="1:66" s="154" customFormat="1" ht="12.6" customHeight="1">
      <c r="A20" s="154" t="s">
        <v>112</v>
      </c>
      <c r="B20" s="390">
        <v>2019</v>
      </c>
      <c r="C20" s="391">
        <v>7</v>
      </c>
      <c r="D20" s="391">
        <v>17</v>
      </c>
      <c r="E20" s="391">
        <v>1</v>
      </c>
      <c r="F20" s="391">
        <v>2</v>
      </c>
      <c r="G20" s="391">
        <v>4</v>
      </c>
      <c r="H20" s="391">
        <v>5</v>
      </c>
      <c r="I20" s="391">
        <v>0</v>
      </c>
      <c r="J20" s="391">
        <v>7</v>
      </c>
      <c r="K20" s="391" t="s">
        <v>31</v>
      </c>
      <c r="L20" s="391" t="s">
        <v>31</v>
      </c>
      <c r="M20" s="392" t="s">
        <v>31</v>
      </c>
      <c r="N20" s="392" t="s">
        <v>31</v>
      </c>
      <c r="O20" s="391" t="s">
        <v>31</v>
      </c>
      <c r="P20" s="391" t="s">
        <v>31</v>
      </c>
      <c r="Q20" s="391">
        <v>0</v>
      </c>
      <c r="R20" s="391">
        <v>2</v>
      </c>
      <c r="S20" s="391" t="s">
        <v>31</v>
      </c>
      <c r="T20" s="391" t="s">
        <v>31</v>
      </c>
      <c r="U20" s="391" t="s">
        <v>31</v>
      </c>
      <c r="V20" s="391" t="s">
        <v>31</v>
      </c>
      <c r="W20" s="391" t="s">
        <v>31</v>
      </c>
      <c r="X20" s="391" t="s">
        <v>31</v>
      </c>
      <c r="Y20" s="392" t="s">
        <v>31</v>
      </c>
      <c r="Z20" s="392" t="s">
        <v>31</v>
      </c>
      <c r="AA20" s="391" t="s">
        <v>31</v>
      </c>
      <c r="AB20" s="391" t="s">
        <v>31</v>
      </c>
      <c r="AC20" s="393" t="s">
        <v>31</v>
      </c>
      <c r="AD20" s="393" t="s">
        <v>31</v>
      </c>
      <c r="AE20" s="392" t="s">
        <v>31</v>
      </c>
      <c r="AF20" s="392" t="s">
        <v>31</v>
      </c>
      <c r="AG20" s="393" t="s">
        <v>31</v>
      </c>
      <c r="AH20" s="391" t="s">
        <v>31</v>
      </c>
      <c r="AI20" s="392" t="s">
        <v>31</v>
      </c>
      <c r="AJ20" s="392" t="s">
        <v>31</v>
      </c>
      <c r="AK20" s="392" t="s">
        <v>31</v>
      </c>
      <c r="AL20" s="392" t="s">
        <v>31</v>
      </c>
      <c r="AM20" s="392" t="s">
        <v>31</v>
      </c>
      <c r="AN20" s="392" t="s">
        <v>31</v>
      </c>
      <c r="AO20" s="393" t="s">
        <v>31</v>
      </c>
      <c r="AP20" s="391" t="s">
        <v>31</v>
      </c>
      <c r="AQ20" s="407" t="s">
        <v>31</v>
      </c>
      <c r="AR20" s="407" t="s">
        <v>31</v>
      </c>
      <c r="AS20" s="393" t="s">
        <v>31</v>
      </c>
      <c r="AT20" s="391" t="s">
        <v>31</v>
      </c>
      <c r="AU20" s="393" t="s">
        <v>31</v>
      </c>
      <c r="AV20" s="391" t="s">
        <v>31</v>
      </c>
      <c r="AW20" s="393" t="s">
        <v>31</v>
      </c>
      <c r="AX20" s="391" t="s">
        <v>31</v>
      </c>
      <c r="AY20" s="402" t="s">
        <v>31</v>
      </c>
      <c r="AZ20" s="402" t="s">
        <v>31</v>
      </c>
      <c r="BA20" s="402" t="s">
        <v>31</v>
      </c>
      <c r="BB20" s="402" t="s">
        <v>31</v>
      </c>
      <c r="BC20" s="402" t="s">
        <v>31</v>
      </c>
      <c r="BD20" s="402" t="s">
        <v>31</v>
      </c>
      <c r="BE20" s="402" t="s">
        <v>31</v>
      </c>
      <c r="BF20" s="402" t="s">
        <v>31</v>
      </c>
      <c r="BG20" s="402">
        <v>10</v>
      </c>
      <c r="BH20" s="402">
        <v>10</v>
      </c>
      <c r="BI20" s="376" t="s">
        <v>31</v>
      </c>
      <c r="BJ20" s="376" t="s">
        <v>31</v>
      </c>
      <c r="BK20" s="407">
        <f t="shared" si="1"/>
        <v>22</v>
      </c>
      <c r="BL20" s="407">
        <f t="shared" si="1"/>
        <v>43</v>
      </c>
      <c r="BM20" s="407">
        <f t="shared" si="2"/>
        <v>65</v>
      </c>
      <c r="BN20" s="405">
        <f t="shared" si="3"/>
        <v>33.846153846153847</v>
      </c>
    </row>
    <row r="21" spans="1:66" s="154" customFormat="1" ht="24.75" customHeight="1">
      <c r="A21" s="154" t="s">
        <v>47</v>
      </c>
      <c r="B21" s="390">
        <v>2019</v>
      </c>
      <c r="C21" s="391" t="s">
        <v>48</v>
      </c>
      <c r="D21" s="391" t="s">
        <v>48</v>
      </c>
      <c r="E21" s="391" t="s">
        <v>48</v>
      </c>
      <c r="F21" s="391" t="s">
        <v>48</v>
      </c>
      <c r="G21" s="391" t="s">
        <v>48</v>
      </c>
      <c r="H21" s="391" t="s">
        <v>48</v>
      </c>
      <c r="I21" s="391" t="s">
        <v>48</v>
      </c>
      <c r="J21" s="391" t="s">
        <v>48</v>
      </c>
      <c r="K21" s="391" t="s">
        <v>48</v>
      </c>
      <c r="L21" s="391" t="s">
        <v>48</v>
      </c>
      <c r="M21" s="392" t="s">
        <v>48</v>
      </c>
      <c r="N21" s="392" t="s">
        <v>48</v>
      </c>
      <c r="O21" s="391" t="s">
        <v>48</v>
      </c>
      <c r="P21" s="391" t="s">
        <v>48</v>
      </c>
      <c r="Q21" s="391" t="s">
        <v>48</v>
      </c>
      <c r="R21" s="391" t="s">
        <v>48</v>
      </c>
      <c r="S21" s="391" t="s">
        <v>48</v>
      </c>
      <c r="T21" s="391" t="s">
        <v>48</v>
      </c>
      <c r="U21" s="391" t="s">
        <v>48</v>
      </c>
      <c r="V21" s="391" t="s">
        <v>48</v>
      </c>
      <c r="W21" s="391" t="s">
        <v>48</v>
      </c>
      <c r="X21" s="391" t="s">
        <v>48</v>
      </c>
      <c r="Y21" s="392" t="s">
        <v>48</v>
      </c>
      <c r="Z21" s="392" t="s">
        <v>48</v>
      </c>
      <c r="AA21" s="391" t="s">
        <v>48</v>
      </c>
      <c r="AB21" s="391" t="s">
        <v>48</v>
      </c>
      <c r="AC21" s="393" t="s">
        <v>48</v>
      </c>
      <c r="AD21" s="393" t="s">
        <v>48</v>
      </c>
      <c r="AE21" s="392" t="s">
        <v>48</v>
      </c>
      <c r="AF21" s="392" t="s">
        <v>48</v>
      </c>
      <c r="AG21" s="393" t="s">
        <v>48</v>
      </c>
      <c r="AH21" s="391" t="s">
        <v>48</v>
      </c>
      <c r="AI21" s="392" t="s">
        <v>48</v>
      </c>
      <c r="AJ21" s="392" t="s">
        <v>48</v>
      </c>
      <c r="AK21" s="392" t="s">
        <v>48</v>
      </c>
      <c r="AL21" s="392" t="s">
        <v>48</v>
      </c>
      <c r="AM21" s="392" t="s">
        <v>48</v>
      </c>
      <c r="AN21" s="392" t="s">
        <v>48</v>
      </c>
      <c r="AO21" s="393" t="s">
        <v>48</v>
      </c>
      <c r="AP21" s="391" t="s">
        <v>48</v>
      </c>
      <c r="AQ21" s="407" t="s">
        <v>48</v>
      </c>
      <c r="AR21" s="407" t="s">
        <v>48</v>
      </c>
      <c r="AS21" s="393" t="s">
        <v>48</v>
      </c>
      <c r="AT21" s="391" t="s">
        <v>48</v>
      </c>
      <c r="AU21" s="393" t="s">
        <v>48</v>
      </c>
      <c r="AV21" s="391" t="s">
        <v>48</v>
      </c>
      <c r="AW21" s="393" t="s">
        <v>48</v>
      </c>
      <c r="AX21" s="391" t="s">
        <v>48</v>
      </c>
      <c r="AY21" s="402" t="s">
        <v>48</v>
      </c>
      <c r="AZ21" s="402" t="s">
        <v>48</v>
      </c>
      <c r="BA21" s="402" t="s">
        <v>48</v>
      </c>
      <c r="BB21" s="402" t="s">
        <v>48</v>
      </c>
      <c r="BC21" s="402" t="s">
        <v>48</v>
      </c>
      <c r="BD21" s="402" t="s">
        <v>48</v>
      </c>
      <c r="BE21" s="402" t="s">
        <v>48</v>
      </c>
      <c r="BF21" s="402" t="s">
        <v>48</v>
      </c>
      <c r="BG21" s="393" t="s">
        <v>48</v>
      </c>
      <c r="BH21" s="391" t="s">
        <v>48</v>
      </c>
      <c r="BI21" s="376">
        <v>12</v>
      </c>
      <c r="BJ21" s="376">
        <v>38</v>
      </c>
      <c r="BK21" s="407">
        <v>12</v>
      </c>
      <c r="BL21" s="407">
        <v>38</v>
      </c>
      <c r="BM21" s="407">
        <f t="shared" si="2"/>
        <v>50</v>
      </c>
      <c r="BN21" s="405">
        <f t="shared" si="3"/>
        <v>24</v>
      </c>
    </row>
    <row r="22" spans="1:66" s="154" customFormat="1" ht="12.6" customHeight="1">
      <c r="A22" s="154" t="s">
        <v>145</v>
      </c>
      <c r="B22" s="390">
        <v>2020</v>
      </c>
      <c r="C22" s="391">
        <v>6</v>
      </c>
      <c r="D22" s="391">
        <v>16</v>
      </c>
      <c r="E22" s="391">
        <v>8</v>
      </c>
      <c r="F22" s="391">
        <v>19</v>
      </c>
      <c r="G22" s="391">
        <v>8</v>
      </c>
      <c r="H22" s="391">
        <v>11</v>
      </c>
      <c r="I22" s="391">
        <v>4</v>
      </c>
      <c r="J22" s="391">
        <v>31</v>
      </c>
      <c r="K22" s="391" t="s">
        <v>31</v>
      </c>
      <c r="L22" s="391" t="s">
        <v>31</v>
      </c>
      <c r="M22" s="392" t="s">
        <v>31</v>
      </c>
      <c r="N22" s="392" t="s">
        <v>31</v>
      </c>
      <c r="O22" s="391" t="s">
        <v>31</v>
      </c>
      <c r="P22" s="391" t="s">
        <v>31</v>
      </c>
      <c r="Q22" s="391">
        <v>0</v>
      </c>
      <c r="R22" s="391">
        <v>2</v>
      </c>
      <c r="S22" s="391" t="s">
        <v>31</v>
      </c>
      <c r="T22" s="391" t="s">
        <v>31</v>
      </c>
      <c r="U22" s="391" t="s">
        <v>31</v>
      </c>
      <c r="V22" s="391" t="s">
        <v>31</v>
      </c>
      <c r="W22" s="391">
        <v>3</v>
      </c>
      <c r="X22" s="391">
        <v>2</v>
      </c>
      <c r="Y22" s="392" t="s">
        <v>31</v>
      </c>
      <c r="Z22" s="392" t="s">
        <v>31</v>
      </c>
      <c r="AA22" s="391" t="s">
        <v>31</v>
      </c>
      <c r="AB22" s="391" t="s">
        <v>31</v>
      </c>
      <c r="AC22" s="393" t="s">
        <v>31</v>
      </c>
      <c r="AD22" s="393" t="s">
        <v>31</v>
      </c>
      <c r="AE22" s="392" t="s">
        <v>31</v>
      </c>
      <c r="AF22" s="392" t="s">
        <v>31</v>
      </c>
      <c r="AG22" s="393">
        <v>3</v>
      </c>
      <c r="AH22" s="391">
        <v>6</v>
      </c>
      <c r="AI22" s="392" t="s">
        <v>31</v>
      </c>
      <c r="AJ22" s="392" t="s">
        <v>31</v>
      </c>
      <c r="AK22" s="392" t="s">
        <v>31</v>
      </c>
      <c r="AL22" s="392" t="s">
        <v>31</v>
      </c>
      <c r="AM22" s="392">
        <v>0</v>
      </c>
      <c r="AN22" s="392">
        <v>0</v>
      </c>
      <c r="AO22" s="393" t="s">
        <v>31</v>
      </c>
      <c r="AP22" s="391" t="s">
        <v>31</v>
      </c>
      <c r="AQ22" s="407">
        <v>0</v>
      </c>
      <c r="AR22" s="407">
        <v>0</v>
      </c>
      <c r="AS22" s="393" t="s">
        <v>31</v>
      </c>
      <c r="AT22" s="391" t="s">
        <v>31</v>
      </c>
      <c r="AU22" s="393" t="s">
        <v>31</v>
      </c>
      <c r="AV22" s="391" t="s">
        <v>31</v>
      </c>
      <c r="AW22" s="393" t="s">
        <v>31</v>
      </c>
      <c r="AX22" s="391" t="s">
        <v>31</v>
      </c>
      <c r="AY22" s="402" t="s">
        <v>31</v>
      </c>
      <c r="AZ22" s="402" t="s">
        <v>31</v>
      </c>
      <c r="BA22" s="402" t="s">
        <v>31</v>
      </c>
      <c r="BB22" s="402" t="s">
        <v>31</v>
      </c>
      <c r="BC22" s="402" t="s">
        <v>31</v>
      </c>
      <c r="BD22" s="402" t="s">
        <v>31</v>
      </c>
      <c r="BE22" s="402" t="s">
        <v>31</v>
      </c>
      <c r="BF22" s="402" t="s">
        <v>31</v>
      </c>
      <c r="BG22" s="402">
        <v>0</v>
      </c>
      <c r="BH22" s="402">
        <v>1</v>
      </c>
      <c r="BI22" s="376" t="s">
        <v>31</v>
      </c>
      <c r="BJ22" s="376" t="s">
        <v>31</v>
      </c>
      <c r="BK22" s="407">
        <f t="shared" si="1"/>
        <v>32</v>
      </c>
      <c r="BL22" s="407">
        <f t="shared" si="1"/>
        <v>88</v>
      </c>
      <c r="BM22" s="407">
        <f t="shared" si="2"/>
        <v>120</v>
      </c>
      <c r="BN22" s="405">
        <f t="shared" si="3"/>
        <v>26.666666666666668</v>
      </c>
    </row>
    <row r="23" spans="1:66" s="154" customFormat="1" ht="12.6" customHeight="1">
      <c r="A23" s="154" t="s">
        <v>52</v>
      </c>
      <c r="B23" s="390">
        <v>2018</v>
      </c>
      <c r="C23" s="391">
        <v>5</v>
      </c>
      <c r="D23" s="391">
        <v>31</v>
      </c>
      <c r="E23" s="391">
        <v>6</v>
      </c>
      <c r="F23" s="391">
        <v>24</v>
      </c>
      <c r="G23" s="391">
        <v>8</v>
      </c>
      <c r="H23" s="391">
        <v>10</v>
      </c>
      <c r="I23" s="391">
        <v>2</v>
      </c>
      <c r="J23" s="391">
        <v>7</v>
      </c>
      <c r="K23" s="391" t="s">
        <v>31</v>
      </c>
      <c r="L23" s="391" t="s">
        <v>31</v>
      </c>
      <c r="M23" s="392" t="s">
        <v>31</v>
      </c>
      <c r="N23" s="392" t="s">
        <v>31</v>
      </c>
      <c r="O23" s="391" t="s">
        <v>31</v>
      </c>
      <c r="P23" s="391" t="s">
        <v>31</v>
      </c>
      <c r="Q23" s="391" t="s">
        <v>31</v>
      </c>
      <c r="R23" s="391" t="s">
        <v>31</v>
      </c>
      <c r="S23" s="391" t="s">
        <v>31</v>
      </c>
      <c r="T23" s="391" t="s">
        <v>31</v>
      </c>
      <c r="U23" s="391" t="s">
        <v>31</v>
      </c>
      <c r="V23" s="391" t="s">
        <v>31</v>
      </c>
      <c r="W23" s="391">
        <v>0</v>
      </c>
      <c r="X23" s="391">
        <v>3</v>
      </c>
      <c r="Y23" s="392">
        <v>4</v>
      </c>
      <c r="Z23" s="392">
        <v>19</v>
      </c>
      <c r="AA23" s="391" t="s">
        <v>31</v>
      </c>
      <c r="AB23" s="391" t="s">
        <v>31</v>
      </c>
      <c r="AC23" s="393" t="s">
        <v>31</v>
      </c>
      <c r="AD23" s="393" t="s">
        <v>31</v>
      </c>
      <c r="AE23" s="392" t="s">
        <v>31</v>
      </c>
      <c r="AF23" s="392" t="s">
        <v>31</v>
      </c>
      <c r="AG23" s="393" t="s">
        <v>31</v>
      </c>
      <c r="AH23" s="391" t="s">
        <v>31</v>
      </c>
      <c r="AI23" s="392" t="s">
        <v>31</v>
      </c>
      <c r="AJ23" s="392" t="s">
        <v>31</v>
      </c>
      <c r="AK23" s="392" t="s">
        <v>31</v>
      </c>
      <c r="AL23" s="392" t="s">
        <v>31</v>
      </c>
      <c r="AM23" s="392" t="s">
        <v>31</v>
      </c>
      <c r="AN23" s="392" t="s">
        <v>31</v>
      </c>
      <c r="AO23" s="393" t="s">
        <v>31</v>
      </c>
      <c r="AP23" s="391" t="s">
        <v>31</v>
      </c>
      <c r="AQ23" s="407" t="s">
        <v>31</v>
      </c>
      <c r="AR23" s="407" t="s">
        <v>31</v>
      </c>
      <c r="AS23" s="393" t="s">
        <v>31</v>
      </c>
      <c r="AT23" s="391" t="s">
        <v>31</v>
      </c>
      <c r="AU23" s="393" t="s">
        <v>31</v>
      </c>
      <c r="AV23" s="391" t="s">
        <v>31</v>
      </c>
      <c r="AW23" s="393" t="s">
        <v>31</v>
      </c>
      <c r="AX23" s="391" t="s">
        <v>31</v>
      </c>
      <c r="AY23" s="402" t="s">
        <v>31</v>
      </c>
      <c r="AZ23" s="402" t="s">
        <v>31</v>
      </c>
      <c r="BA23" s="402" t="s">
        <v>31</v>
      </c>
      <c r="BB23" s="402" t="s">
        <v>31</v>
      </c>
      <c r="BC23" s="402" t="s">
        <v>31</v>
      </c>
      <c r="BD23" s="402" t="s">
        <v>31</v>
      </c>
      <c r="BE23" s="402" t="s">
        <v>31</v>
      </c>
      <c r="BF23" s="402" t="s">
        <v>31</v>
      </c>
      <c r="BG23" s="402">
        <v>1</v>
      </c>
      <c r="BH23" s="402">
        <v>0</v>
      </c>
      <c r="BI23" s="376" t="s">
        <v>31</v>
      </c>
      <c r="BJ23" s="376" t="s">
        <v>31</v>
      </c>
      <c r="BK23" s="407">
        <f t="shared" si="1"/>
        <v>26</v>
      </c>
      <c r="BL23" s="407">
        <f t="shared" si="1"/>
        <v>94</v>
      </c>
      <c r="BM23" s="407">
        <f t="shared" si="2"/>
        <v>120</v>
      </c>
      <c r="BN23" s="405">
        <f t="shared" si="3"/>
        <v>21.666666666666668</v>
      </c>
    </row>
    <row r="24" spans="1:66" s="154" customFormat="1" ht="12.6" customHeight="1">
      <c r="A24" s="154" t="s">
        <v>53</v>
      </c>
      <c r="B24" s="390">
        <v>2020</v>
      </c>
      <c r="C24" s="391">
        <v>5</v>
      </c>
      <c r="D24" s="391">
        <v>16</v>
      </c>
      <c r="E24" s="391">
        <v>6</v>
      </c>
      <c r="F24" s="391">
        <v>12</v>
      </c>
      <c r="G24" s="391">
        <v>12</v>
      </c>
      <c r="H24" s="391">
        <v>11</v>
      </c>
      <c r="I24" s="391">
        <v>11</v>
      </c>
      <c r="J24" s="391">
        <v>32</v>
      </c>
      <c r="K24" s="391" t="s">
        <v>31</v>
      </c>
      <c r="L24" s="391" t="s">
        <v>31</v>
      </c>
      <c r="M24" s="392" t="s">
        <v>31</v>
      </c>
      <c r="N24" s="392" t="s">
        <v>31</v>
      </c>
      <c r="O24" s="391" t="s">
        <v>31</v>
      </c>
      <c r="P24" s="391" t="s">
        <v>31</v>
      </c>
      <c r="Q24" s="391">
        <v>1</v>
      </c>
      <c r="R24" s="391">
        <v>5</v>
      </c>
      <c r="S24" s="391" t="s">
        <v>31</v>
      </c>
      <c r="T24" s="391" t="s">
        <v>31</v>
      </c>
      <c r="U24" s="391" t="s">
        <v>31</v>
      </c>
      <c r="V24" s="391" t="s">
        <v>31</v>
      </c>
      <c r="W24" s="391">
        <v>4</v>
      </c>
      <c r="X24" s="391">
        <v>9</v>
      </c>
      <c r="Y24" s="392" t="s">
        <v>31</v>
      </c>
      <c r="Z24" s="392" t="s">
        <v>31</v>
      </c>
      <c r="AA24" s="391" t="s">
        <v>31</v>
      </c>
      <c r="AB24" s="391" t="s">
        <v>31</v>
      </c>
      <c r="AC24" s="393" t="s">
        <v>31</v>
      </c>
      <c r="AD24" s="393" t="s">
        <v>31</v>
      </c>
      <c r="AE24" s="392" t="s">
        <v>31</v>
      </c>
      <c r="AF24" s="392" t="s">
        <v>31</v>
      </c>
      <c r="AG24" s="393">
        <v>5</v>
      </c>
      <c r="AH24" s="391">
        <v>9</v>
      </c>
      <c r="AI24" s="392" t="s">
        <v>31</v>
      </c>
      <c r="AJ24" s="392" t="s">
        <v>31</v>
      </c>
      <c r="AK24" s="392" t="s">
        <v>31</v>
      </c>
      <c r="AL24" s="392" t="s">
        <v>31</v>
      </c>
      <c r="AM24" s="392" t="s">
        <v>31</v>
      </c>
      <c r="AN24" s="392" t="s">
        <v>31</v>
      </c>
      <c r="AO24" s="393" t="s">
        <v>31</v>
      </c>
      <c r="AP24" s="391" t="s">
        <v>31</v>
      </c>
      <c r="AQ24" s="407">
        <v>0</v>
      </c>
      <c r="AR24" s="407">
        <v>2</v>
      </c>
      <c r="AS24" s="393" t="s">
        <v>31</v>
      </c>
      <c r="AT24" s="391" t="s">
        <v>31</v>
      </c>
      <c r="AU24" s="393" t="s">
        <v>31</v>
      </c>
      <c r="AV24" s="391" t="s">
        <v>31</v>
      </c>
      <c r="AW24" s="393" t="s">
        <v>31</v>
      </c>
      <c r="AX24" s="391" t="s">
        <v>31</v>
      </c>
      <c r="AY24" s="402" t="s">
        <v>31</v>
      </c>
      <c r="AZ24" s="402" t="s">
        <v>31</v>
      </c>
      <c r="BA24" s="402" t="s">
        <v>31</v>
      </c>
      <c r="BB24" s="402" t="s">
        <v>31</v>
      </c>
      <c r="BC24" s="402" t="s">
        <v>31</v>
      </c>
      <c r="BD24" s="402" t="s">
        <v>31</v>
      </c>
      <c r="BE24" s="402" t="s">
        <v>31</v>
      </c>
      <c r="BF24" s="402" t="s">
        <v>31</v>
      </c>
      <c r="BG24" s="402">
        <v>0</v>
      </c>
      <c r="BH24" s="402">
        <v>0</v>
      </c>
      <c r="BI24" s="376" t="s">
        <v>31</v>
      </c>
      <c r="BJ24" s="376" t="s">
        <v>31</v>
      </c>
      <c r="BK24" s="407">
        <f>SUM(C24,E24,G24,I24,M24,Q24,S24,W24,Y24,AA24,AC24,AG24,AI24,AK24,AM24,AQ24,AU24,AW24,BG24)</f>
        <v>44</v>
      </c>
      <c r="BL24" s="407">
        <f>SUM(D24,F24,H24,J24,N24,R24,T24,X24,Z24,AB24,AD24,AH24,AJ24,AL24,AN24,AR24,AV24,AX24,BH24)</f>
        <v>96</v>
      </c>
      <c r="BM24" s="407">
        <f>BK24+BL24</f>
        <v>140</v>
      </c>
      <c r="BN24" s="405">
        <f t="shared" si="3"/>
        <v>31.428571428571431</v>
      </c>
    </row>
    <row r="25" spans="1:66" s="154" customFormat="1" ht="12.6" customHeight="1">
      <c r="A25" s="154" t="s">
        <v>54</v>
      </c>
      <c r="B25" s="390">
        <v>2020</v>
      </c>
      <c r="C25" s="391">
        <v>7</v>
      </c>
      <c r="D25" s="391">
        <v>11</v>
      </c>
      <c r="E25" s="391">
        <v>7</v>
      </c>
      <c r="F25" s="391">
        <v>11</v>
      </c>
      <c r="G25" s="516">
        <v>9</v>
      </c>
      <c r="H25" s="516">
        <v>5</v>
      </c>
      <c r="I25" s="516">
        <v>7</v>
      </c>
      <c r="J25" s="516">
        <v>38</v>
      </c>
      <c r="K25" s="516" t="s">
        <v>31</v>
      </c>
      <c r="L25" s="516" t="s">
        <v>31</v>
      </c>
      <c r="M25" s="517" t="s">
        <v>31</v>
      </c>
      <c r="N25" s="392" t="s">
        <v>31</v>
      </c>
      <c r="O25" s="391" t="s">
        <v>31</v>
      </c>
      <c r="P25" s="391" t="s">
        <v>31</v>
      </c>
      <c r="Q25" s="391">
        <v>2</v>
      </c>
      <c r="R25" s="391">
        <v>4</v>
      </c>
      <c r="S25" s="391" t="s">
        <v>31</v>
      </c>
      <c r="T25" s="391" t="s">
        <v>31</v>
      </c>
      <c r="U25" s="391" t="s">
        <v>31</v>
      </c>
      <c r="V25" s="391" t="s">
        <v>31</v>
      </c>
      <c r="W25" s="391">
        <v>2</v>
      </c>
      <c r="X25" s="391">
        <v>7</v>
      </c>
      <c r="Y25" s="392">
        <v>0</v>
      </c>
      <c r="Z25" s="392">
        <v>0</v>
      </c>
      <c r="AA25" s="391" t="s">
        <v>31</v>
      </c>
      <c r="AB25" s="391" t="s">
        <v>31</v>
      </c>
      <c r="AC25" s="393" t="s">
        <v>31</v>
      </c>
      <c r="AD25" s="393" t="s">
        <v>31</v>
      </c>
      <c r="AE25" s="392" t="s">
        <v>31</v>
      </c>
      <c r="AF25" s="392" t="s">
        <v>31</v>
      </c>
      <c r="AG25" s="393">
        <v>7</v>
      </c>
      <c r="AH25" s="391">
        <v>7</v>
      </c>
      <c r="AI25" s="392" t="s">
        <v>31</v>
      </c>
      <c r="AJ25" s="392" t="s">
        <v>31</v>
      </c>
      <c r="AK25" s="392" t="s">
        <v>31</v>
      </c>
      <c r="AL25" s="392" t="s">
        <v>31</v>
      </c>
      <c r="AM25" s="392" t="s">
        <v>31</v>
      </c>
      <c r="AN25" s="392" t="s">
        <v>31</v>
      </c>
      <c r="AO25" s="393" t="s">
        <v>31</v>
      </c>
      <c r="AP25" s="391" t="s">
        <v>31</v>
      </c>
      <c r="AQ25" s="407">
        <v>0</v>
      </c>
      <c r="AR25" s="407">
        <v>5</v>
      </c>
      <c r="AS25" s="393" t="s">
        <v>31</v>
      </c>
      <c r="AT25" s="391" t="s">
        <v>31</v>
      </c>
      <c r="AU25" s="393" t="s">
        <v>31</v>
      </c>
      <c r="AV25" s="391" t="s">
        <v>31</v>
      </c>
      <c r="AW25" s="393" t="s">
        <v>31</v>
      </c>
      <c r="AX25" s="391" t="s">
        <v>31</v>
      </c>
      <c r="AY25" s="402" t="s">
        <v>31</v>
      </c>
      <c r="AZ25" s="402" t="s">
        <v>31</v>
      </c>
      <c r="BA25" s="402" t="s">
        <v>31</v>
      </c>
      <c r="BB25" s="402" t="s">
        <v>31</v>
      </c>
      <c r="BC25" s="402" t="s">
        <v>31</v>
      </c>
      <c r="BD25" s="402" t="s">
        <v>31</v>
      </c>
      <c r="BE25" s="402" t="s">
        <v>31</v>
      </c>
      <c r="BF25" s="402" t="s">
        <v>31</v>
      </c>
      <c r="BG25" s="402">
        <v>0</v>
      </c>
      <c r="BH25" s="402">
        <v>1</v>
      </c>
      <c r="BI25" s="376" t="s">
        <v>31</v>
      </c>
      <c r="BJ25" s="376" t="s">
        <v>31</v>
      </c>
      <c r="BK25" s="407">
        <f t="shared" si="1"/>
        <v>41</v>
      </c>
      <c r="BL25" s="407">
        <f t="shared" si="1"/>
        <v>89</v>
      </c>
      <c r="BM25" s="407">
        <f t="shared" si="2"/>
        <v>130</v>
      </c>
      <c r="BN25" s="405">
        <f t="shared" si="3"/>
        <v>31.53846153846154</v>
      </c>
    </row>
    <row r="26" spans="1:66" s="363" customFormat="1" ht="24.75" customHeight="1">
      <c r="A26" s="389" t="s">
        <v>55</v>
      </c>
      <c r="B26" s="390">
        <v>2019</v>
      </c>
      <c r="C26" s="391">
        <v>8</v>
      </c>
      <c r="D26" s="391">
        <v>15</v>
      </c>
      <c r="E26" s="391">
        <v>4</v>
      </c>
      <c r="F26" s="391">
        <v>12</v>
      </c>
      <c r="G26" s="391">
        <v>6</v>
      </c>
      <c r="H26" s="391">
        <v>7</v>
      </c>
      <c r="I26" s="391">
        <v>2</v>
      </c>
      <c r="J26" s="391">
        <v>4</v>
      </c>
      <c r="K26" s="391" t="s">
        <v>31</v>
      </c>
      <c r="L26" s="391" t="s">
        <v>31</v>
      </c>
      <c r="M26" s="392" t="s">
        <v>31</v>
      </c>
      <c r="N26" s="392" t="s">
        <v>31</v>
      </c>
      <c r="O26" s="391" t="s">
        <v>31</v>
      </c>
      <c r="P26" s="391" t="s">
        <v>31</v>
      </c>
      <c r="Q26" s="391">
        <v>0</v>
      </c>
      <c r="R26" s="391">
        <v>0</v>
      </c>
      <c r="S26" s="391" t="s">
        <v>31</v>
      </c>
      <c r="T26" s="391" t="s">
        <v>31</v>
      </c>
      <c r="U26" s="391" t="s">
        <v>31</v>
      </c>
      <c r="V26" s="391" t="s">
        <v>31</v>
      </c>
      <c r="W26" s="391">
        <v>0</v>
      </c>
      <c r="X26" s="391">
        <v>0</v>
      </c>
      <c r="Y26" s="392" t="s">
        <v>31</v>
      </c>
      <c r="Z26" s="392" t="s">
        <v>31</v>
      </c>
      <c r="AA26" s="391" t="s">
        <v>31</v>
      </c>
      <c r="AB26" s="391" t="s">
        <v>31</v>
      </c>
      <c r="AC26" s="393" t="s">
        <v>31</v>
      </c>
      <c r="AD26" s="393" t="s">
        <v>31</v>
      </c>
      <c r="AE26" s="392" t="s">
        <v>31</v>
      </c>
      <c r="AF26" s="392" t="s">
        <v>31</v>
      </c>
      <c r="AG26" s="393">
        <v>3</v>
      </c>
      <c r="AH26" s="391">
        <v>3</v>
      </c>
      <c r="AI26" s="392" t="s">
        <v>31</v>
      </c>
      <c r="AJ26" s="392" t="s">
        <v>31</v>
      </c>
      <c r="AK26" s="392" t="s">
        <v>31</v>
      </c>
      <c r="AL26" s="392" t="s">
        <v>31</v>
      </c>
      <c r="AM26" s="392" t="s">
        <v>31</v>
      </c>
      <c r="AN26" s="392" t="s">
        <v>31</v>
      </c>
      <c r="AO26" s="393" t="s">
        <v>31</v>
      </c>
      <c r="AP26" s="391" t="s">
        <v>31</v>
      </c>
      <c r="AQ26" s="407">
        <v>0</v>
      </c>
      <c r="AR26" s="407">
        <v>1</v>
      </c>
      <c r="AS26" s="393" t="s">
        <v>31</v>
      </c>
      <c r="AT26" s="391" t="s">
        <v>31</v>
      </c>
      <c r="AU26" s="393">
        <v>3</v>
      </c>
      <c r="AV26" s="391">
        <v>15</v>
      </c>
      <c r="AW26" s="393" t="s">
        <v>31</v>
      </c>
      <c r="AX26" s="391" t="s">
        <v>31</v>
      </c>
      <c r="AY26" s="402" t="s">
        <v>31</v>
      </c>
      <c r="AZ26" s="402" t="s">
        <v>31</v>
      </c>
      <c r="BA26" s="402" t="s">
        <v>31</v>
      </c>
      <c r="BB26" s="402" t="s">
        <v>31</v>
      </c>
      <c r="BC26" s="402" t="s">
        <v>31</v>
      </c>
      <c r="BD26" s="402" t="s">
        <v>31</v>
      </c>
      <c r="BE26" s="402" t="s">
        <v>31</v>
      </c>
      <c r="BF26" s="402" t="s">
        <v>31</v>
      </c>
      <c r="BG26" s="402">
        <v>5</v>
      </c>
      <c r="BH26" s="402">
        <v>2</v>
      </c>
      <c r="BI26" s="402" t="s">
        <v>31</v>
      </c>
      <c r="BJ26" s="402" t="s">
        <v>31</v>
      </c>
      <c r="BK26" s="407">
        <f t="shared" si="1"/>
        <v>31</v>
      </c>
      <c r="BL26" s="407">
        <f t="shared" si="1"/>
        <v>59</v>
      </c>
      <c r="BM26" s="407">
        <f t="shared" si="2"/>
        <v>90</v>
      </c>
      <c r="BN26" s="405">
        <f t="shared" si="3"/>
        <v>34.444444444444443</v>
      </c>
    </row>
    <row r="27" spans="1:66" s="154" customFormat="1" ht="12.6" customHeight="1">
      <c r="A27" s="154" t="s">
        <v>56</v>
      </c>
      <c r="B27" s="390">
        <v>2017</v>
      </c>
      <c r="C27" s="391">
        <v>13</v>
      </c>
      <c r="D27" s="391">
        <v>36</v>
      </c>
      <c r="E27" s="391">
        <v>0</v>
      </c>
      <c r="F27" s="391">
        <v>2</v>
      </c>
      <c r="G27" s="391">
        <v>19</v>
      </c>
      <c r="H27" s="391">
        <v>18</v>
      </c>
      <c r="I27" s="391">
        <v>2</v>
      </c>
      <c r="J27" s="391">
        <v>23</v>
      </c>
      <c r="K27" s="391" t="s">
        <v>31</v>
      </c>
      <c r="L27" s="391" t="s">
        <v>31</v>
      </c>
      <c r="M27" s="392" t="s">
        <v>31</v>
      </c>
      <c r="N27" s="392" t="s">
        <v>31</v>
      </c>
      <c r="O27" s="391" t="s">
        <v>31</v>
      </c>
      <c r="P27" s="391" t="s">
        <v>31</v>
      </c>
      <c r="Q27" s="391">
        <v>0</v>
      </c>
      <c r="R27" s="391">
        <v>0</v>
      </c>
      <c r="S27" s="391" t="s">
        <v>31</v>
      </c>
      <c r="T27" s="391" t="s">
        <v>31</v>
      </c>
      <c r="U27" s="391" t="s">
        <v>31</v>
      </c>
      <c r="V27" s="391" t="s">
        <v>31</v>
      </c>
      <c r="W27" s="391">
        <v>4</v>
      </c>
      <c r="X27" s="391">
        <v>3</v>
      </c>
      <c r="Y27" s="392" t="s">
        <v>31</v>
      </c>
      <c r="Z27" s="392" t="s">
        <v>31</v>
      </c>
      <c r="AA27" s="391">
        <v>0</v>
      </c>
      <c r="AB27" s="391">
        <v>2</v>
      </c>
      <c r="AC27" s="393" t="s">
        <v>31</v>
      </c>
      <c r="AD27" s="393" t="s">
        <v>31</v>
      </c>
      <c r="AE27" s="392" t="s">
        <v>31</v>
      </c>
      <c r="AF27" s="392" t="s">
        <v>31</v>
      </c>
      <c r="AG27" s="393">
        <v>9</v>
      </c>
      <c r="AH27" s="391">
        <v>12</v>
      </c>
      <c r="AI27" s="392" t="s">
        <v>31</v>
      </c>
      <c r="AJ27" s="392" t="s">
        <v>31</v>
      </c>
      <c r="AK27" s="392">
        <v>0</v>
      </c>
      <c r="AL27" s="392">
        <v>2</v>
      </c>
      <c r="AM27" s="392" t="s">
        <v>31</v>
      </c>
      <c r="AN27" s="392" t="s">
        <v>31</v>
      </c>
      <c r="AO27" s="393" t="s">
        <v>31</v>
      </c>
      <c r="AP27" s="391" t="s">
        <v>31</v>
      </c>
      <c r="AQ27" s="407" t="s">
        <v>31</v>
      </c>
      <c r="AR27" s="407" t="s">
        <v>31</v>
      </c>
      <c r="AS27" s="393" t="s">
        <v>31</v>
      </c>
      <c r="AT27" s="391" t="s">
        <v>31</v>
      </c>
      <c r="AU27" s="393" t="s">
        <v>31</v>
      </c>
      <c r="AV27" s="391" t="s">
        <v>31</v>
      </c>
      <c r="AW27" s="393" t="s">
        <v>31</v>
      </c>
      <c r="AX27" s="391" t="s">
        <v>31</v>
      </c>
      <c r="AY27" s="402" t="s">
        <v>31</v>
      </c>
      <c r="AZ27" s="402" t="s">
        <v>31</v>
      </c>
      <c r="BA27" s="402" t="s">
        <v>31</v>
      </c>
      <c r="BB27" s="402" t="s">
        <v>31</v>
      </c>
      <c r="BC27" s="402" t="s">
        <v>31</v>
      </c>
      <c r="BD27" s="402" t="s">
        <v>31</v>
      </c>
      <c r="BE27" s="402" t="s">
        <v>31</v>
      </c>
      <c r="BF27" s="402" t="s">
        <v>31</v>
      </c>
      <c r="BG27" s="402">
        <v>1</v>
      </c>
      <c r="BH27" s="402">
        <v>4</v>
      </c>
      <c r="BI27" s="376" t="s">
        <v>31</v>
      </c>
      <c r="BJ27" s="376" t="s">
        <v>31</v>
      </c>
      <c r="BK27" s="407">
        <f t="shared" si="1"/>
        <v>48</v>
      </c>
      <c r="BL27" s="407">
        <f t="shared" si="1"/>
        <v>102</v>
      </c>
      <c r="BM27" s="407">
        <f t="shared" si="2"/>
        <v>150</v>
      </c>
      <c r="BN27" s="405">
        <f t="shared" si="3"/>
        <v>32</v>
      </c>
    </row>
    <row r="28" spans="1:66" s="154" customFormat="1" ht="12.6" customHeight="1">
      <c r="A28" s="154" t="s">
        <v>57</v>
      </c>
      <c r="B28" s="390">
        <v>2017</v>
      </c>
      <c r="C28" s="391">
        <v>8</v>
      </c>
      <c r="D28" s="391">
        <v>18</v>
      </c>
      <c r="E28" s="391">
        <v>9</v>
      </c>
      <c r="F28" s="391">
        <v>46</v>
      </c>
      <c r="G28" s="391">
        <v>4</v>
      </c>
      <c r="H28" s="391">
        <v>9</v>
      </c>
      <c r="I28" s="391">
        <v>0</v>
      </c>
      <c r="J28" s="391">
        <v>23</v>
      </c>
      <c r="K28" s="391" t="s">
        <v>31</v>
      </c>
      <c r="L28" s="391" t="s">
        <v>31</v>
      </c>
      <c r="M28" s="392" t="s">
        <v>31</v>
      </c>
      <c r="N28" s="392" t="s">
        <v>31</v>
      </c>
      <c r="O28" s="391" t="s">
        <v>31</v>
      </c>
      <c r="P28" s="391" t="s">
        <v>31</v>
      </c>
      <c r="Q28" s="391" t="s">
        <v>31</v>
      </c>
      <c r="R28" s="391" t="s">
        <v>31</v>
      </c>
      <c r="S28" s="391">
        <v>2</v>
      </c>
      <c r="T28" s="391">
        <v>2</v>
      </c>
      <c r="U28" s="391" t="s">
        <v>31</v>
      </c>
      <c r="V28" s="391" t="s">
        <v>31</v>
      </c>
      <c r="W28" s="391" t="s">
        <v>31</v>
      </c>
      <c r="X28" s="391" t="s">
        <v>31</v>
      </c>
      <c r="Y28" s="392" t="s">
        <v>31</v>
      </c>
      <c r="Z28" s="392" t="s">
        <v>31</v>
      </c>
      <c r="AA28" s="391" t="s">
        <v>31</v>
      </c>
      <c r="AB28" s="391" t="s">
        <v>31</v>
      </c>
      <c r="AC28" s="393" t="s">
        <v>31</v>
      </c>
      <c r="AD28" s="393" t="s">
        <v>31</v>
      </c>
      <c r="AE28" s="392" t="s">
        <v>31</v>
      </c>
      <c r="AF28" s="392" t="s">
        <v>31</v>
      </c>
      <c r="AG28" s="393">
        <v>2</v>
      </c>
      <c r="AH28" s="391">
        <v>6</v>
      </c>
      <c r="AI28" s="392" t="s">
        <v>31</v>
      </c>
      <c r="AJ28" s="392" t="s">
        <v>31</v>
      </c>
      <c r="AK28" s="392" t="s">
        <v>31</v>
      </c>
      <c r="AL28" s="392" t="s">
        <v>31</v>
      </c>
      <c r="AM28" s="392" t="s">
        <v>31</v>
      </c>
      <c r="AN28" s="392" t="s">
        <v>31</v>
      </c>
      <c r="AO28" s="393" t="s">
        <v>31</v>
      </c>
      <c r="AP28" s="391" t="s">
        <v>31</v>
      </c>
      <c r="AQ28" s="407" t="s">
        <v>31</v>
      </c>
      <c r="AR28" s="407" t="s">
        <v>31</v>
      </c>
      <c r="AS28" s="393" t="s">
        <v>31</v>
      </c>
      <c r="AT28" s="391" t="s">
        <v>31</v>
      </c>
      <c r="AU28" s="393" t="s">
        <v>31</v>
      </c>
      <c r="AV28" s="391" t="s">
        <v>31</v>
      </c>
      <c r="AW28" s="393" t="s">
        <v>31</v>
      </c>
      <c r="AX28" s="391" t="s">
        <v>31</v>
      </c>
      <c r="AY28" s="402" t="s">
        <v>31</v>
      </c>
      <c r="AZ28" s="402" t="s">
        <v>31</v>
      </c>
      <c r="BA28" s="402" t="s">
        <v>31</v>
      </c>
      <c r="BB28" s="402" t="s">
        <v>31</v>
      </c>
      <c r="BC28" s="402" t="s">
        <v>31</v>
      </c>
      <c r="BD28" s="402" t="s">
        <v>31</v>
      </c>
      <c r="BE28" s="402" t="s">
        <v>31</v>
      </c>
      <c r="BF28" s="402" t="s">
        <v>31</v>
      </c>
      <c r="BG28" s="402">
        <v>0</v>
      </c>
      <c r="BH28" s="402">
        <v>1</v>
      </c>
      <c r="BI28" s="376" t="s">
        <v>31</v>
      </c>
      <c r="BJ28" s="376" t="s">
        <v>31</v>
      </c>
      <c r="BK28" s="407">
        <f t="shared" si="1"/>
        <v>25</v>
      </c>
      <c r="BL28" s="407">
        <f t="shared" si="1"/>
        <v>105</v>
      </c>
      <c r="BM28" s="407">
        <f t="shared" si="2"/>
        <v>130</v>
      </c>
      <c r="BN28" s="405">
        <f t="shared" si="3"/>
        <v>19.230769230769234</v>
      </c>
    </row>
    <row r="29" spans="1:66" s="154" customFormat="1" ht="12.6" customHeight="1">
      <c r="A29" s="154" t="s">
        <v>58</v>
      </c>
      <c r="B29" s="390">
        <v>2017</v>
      </c>
      <c r="C29" s="391">
        <v>7</v>
      </c>
      <c r="D29" s="391">
        <v>36</v>
      </c>
      <c r="E29" s="391">
        <v>0</v>
      </c>
      <c r="F29" s="391">
        <v>2</v>
      </c>
      <c r="G29" s="391">
        <v>19</v>
      </c>
      <c r="H29" s="391">
        <v>13</v>
      </c>
      <c r="I29" s="391">
        <v>1</v>
      </c>
      <c r="J29" s="391">
        <v>8</v>
      </c>
      <c r="K29" s="391" t="s">
        <v>31</v>
      </c>
      <c r="L29" s="391" t="s">
        <v>31</v>
      </c>
      <c r="M29" s="392" t="s">
        <v>31</v>
      </c>
      <c r="N29" s="392" t="s">
        <v>31</v>
      </c>
      <c r="O29" s="391" t="s">
        <v>31</v>
      </c>
      <c r="P29" s="391" t="s">
        <v>31</v>
      </c>
      <c r="Q29" s="391" t="s">
        <v>31</v>
      </c>
      <c r="R29" s="391" t="s">
        <v>31</v>
      </c>
      <c r="S29" s="391" t="s">
        <v>31</v>
      </c>
      <c r="T29" s="391" t="s">
        <v>31</v>
      </c>
      <c r="U29" s="391" t="s">
        <v>31</v>
      </c>
      <c r="V29" s="391" t="s">
        <v>31</v>
      </c>
      <c r="W29" s="391">
        <v>1</v>
      </c>
      <c r="X29" s="391">
        <v>3</v>
      </c>
      <c r="Y29" s="392" t="s">
        <v>31</v>
      </c>
      <c r="Z29" s="392" t="s">
        <v>31</v>
      </c>
      <c r="AA29" s="391">
        <v>2</v>
      </c>
      <c r="AB29" s="391">
        <v>4</v>
      </c>
      <c r="AC29" s="393" t="s">
        <v>31</v>
      </c>
      <c r="AD29" s="393" t="s">
        <v>31</v>
      </c>
      <c r="AE29" s="392" t="s">
        <v>31</v>
      </c>
      <c r="AF29" s="392" t="s">
        <v>31</v>
      </c>
      <c r="AG29" s="393">
        <v>8</v>
      </c>
      <c r="AH29" s="391">
        <v>9</v>
      </c>
      <c r="AI29" s="392" t="s">
        <v>31</v>
      </c>
      <c r="AJ29" s="392" t="s">
        <v>31</v>
      </c>
      <c r="AK29" s="392">
        <v>1</v>
      </c>
      <c r="AL29" s="392">
        <v>1</v>
      </c>
      <c r="AM29" s="392" t="s">
        <v>31</v>
      </c>
      <c r="AN29" s="392" t="s">
        <v>31</v>
      </c>
      <c r="AO29" s="393" t="s">
        <v>31</v>
      </c>
      <c r="AP29" s="391" t="s">
        <v>31</v>
      </c>
      <c r="AQ29" s="407" t="s">
        <v>31</v>
      </c>
      <c r="AR29" s="407" t="s">
        <v>31</v>
      </c>
      <c r="AS29" s="393" t="s">
        <v>31</v>
      </c>
      <c r="AT29" s="391" t="s">
        <v>31</v>
      </c>
      <c r="AU29" s="393" t="s">
        <v>31</v>
      </c>
      <c r="AV29" s="391" t="s">
        <v>31</v>
      </c>
      <c r="AW29" s="393" t="s">
        <v>31</v>
      </c>
      <c r="AX29" s="391" t="s">
        <v>31</v>
      </c>
      <c r="AY29" s="402" t="s">
        <v>31</v>
      </c>
      <c r="AZ29" s="402" t="s">
        <v>31</v>
      </c>
      <c r="BA29" s="402" t="s">
        <v>31</v>
      </c>
      <c r="BB29" s="402" t="s">
        <v>31</v>
      </c>
      <c r="BC29" s="402" t="s">
        <v>31</v>
      </c>
      <c r="BD29" s="402" t="s">
        <v>31</v>
      </c>
      <c r="BE29" s="402" t="s">
        <v>31</v>
      </c>
      <c r="BF29" s="402" t="s">
        <v>31</v>
      </c>
      <c r="BG29" s="402" t="s">
        <v>31</v>
      </c>
      <c r="BH29" s="402" t="s">
        <v>31</v>
      </c>
      <c r="BI29" s="376" t="s">
        <v>31</v>
      </c>
      <c r="BJ29" s="376" t="s">
        <v>31</v>
      </c>
      <c r="BK29" s="407">
        <f t="shared" si="1"/>
        <v>39</v>
      </c>
      <c r="BL29" s="407">
        <f t="shared" si="1"/>
        <v>76</v>
      </c>
      <c r="BM29" s="407">
        <f t="shared" si="2"/>
        <v>115</v>
      </c>
      <c r="BN29" s="405">
        <f t="shared" si="3"/>
        <v>33.913043478260867</v>
      </c>
    </row>
    <row r="30" spans="1:66" s="154" customFormat="1" ht="12.6" customHeight="1">
      <c r="A30" s="154" t="s">
        <v>59</v>
      </c>
      <c r="B30" s="390">
        <v>2018</v>
      </c>
      <c r="C30" s="391">
        <v>8</v>
      </c>
      <c r="D30" s="391">
        <v>20</v>
      </c>
      <c r="E30" s="391">
        <v>4</v>
      </c>
      <c r="F30" s="391">
        <v>8</v>
      </c>
      <c r="G30" s="391">
        <v>8</v>
      </c>
      <c r="H30" s="391">
        <v>9</v>
      </c>
      <c r="I30" s="391">
        <v>0</v>
      </c>
      <c r="J30" s="391">
        <v>8</v>
      </c>
      <c r="K30" s="391" t="s">
        <v>31</v>
      </c>
      <c r="L30" s="391" t="s">
        <v>31</v>
      </c>
      <c r="M30" s="392" t="s">
        <v>31</v>
      </c>
      <c r="N30" s="392" t="s">
        <v>31</v>
      </c>
      <c r="O30" s="391" t="s">
        <v>31</v>
      </c>
      <c r="P30" s="391" t="s">
        <v>31</v>
      </c>
      <c r="Q30" s="391" t="s">
        <v>31</v>
      </c>
      <c r="R30" s="391" t="s">
        <v>31</v>
      </c>
      <c r="S30" s="391" t="s">
        <v>31</v>
      </c>
      <c r="T30" s="391" t="s">
        <v>31</v>
      </c>
      <c r="U30" s="391" t="s">
        <v>31</v>
      </c>
      <c r="V30" s="391" t="s">
        <v>31</v>
      </c>
      <c r="W30" s="391">
        <v>0</v>
      </c>
      <c r="X30" s="391">
        <v>0</v>
      </c>
      <c r="Y30" s="392">
        <v>0</v>
      </c>
      <c r="Z30" s="392">
        <v>0</v>
      </c>
      <c r="AA30" s="391">
        <v>1</v>
      </c>
      <c r="AB30" s="391">
        <v>0</v>
      </c>
      <c r="AC30" s="393" t="s">
        <v>31</v>
      </c>
      <c r="AD30" s="393" t="s">
        <v>31</v>
      </c>
      <c r="AE30" s="392" t="s">
        <v>31</v>
      </c>
      <c r="AF30" s="392" t="s">
        <v>31</v>
      </c>
      <c r="AG30" s="393">
        <v>7</v>
      </c>
      <c r="AH30" s="391">
        <v>8</v>
      </c>
      <c r="AI30" s="392" t="s">
        <v>31</v>
      </c>
      <c r="AJ30" s="392" t="s">
        <v>31</v>
      </c>
      <c r="AK30" s="392">
        <v>1</v>
      </c>
      <c r="AL30" s="392">
        <v>5</v>
      </c>
      <c r="AM30" s="392" t="s">
        <v>31</v>
      </c>
      <c r="AN30" s="392" t="s">
        <v>31</v>
      </c>
      <c r="AO30" s="393" t="s">
        <v>31</v>
      </c>
      <c r="AP30" s="391" t="s">
        <v>31</v>
      </c>
      <c r="AQ30" s="407" t="s">
        <v>31</v>
      </c>
      <c r="AR30" s="407" t="s">
        <v>31</v>
      </c>
      <c r="AS30" s="393" t="s">
        <v>31</v>
      </c>
      <c r="AT30" s="391" t="s">
        <v>31</v>
      </c>
      <c r="AU30" s="393" t="s">
        <v>31</v>
      </c>
      <c r="AV30" s="391" t="s">
        <v>31</v>
      </c>
      <c r="AW30" s="393">
        <v>2</v>
      </c>
      <c r="AX30" s="391">
        <v>9</v>
      </c>
      <c r="AY30" s="402" t="s">
        <v>31</v>
      </c>
      <c r="AZ30" s="402" t="s">
        <v>31</v>
      </c>
      <c r="BA30" s="402" t="s">
        <v>31</v>
      </c>
      <c r="BB30" s="402" t="s">
        <v>31</v>
      </c>
      <c r="BC30" s="402" t="s">
        <v>31</v>
      </c>
      <c r="BD30" s="402" t="s">
        <v>31</v>
      </c>
      <c r="BE30" s="402" t="s">
        <v>31</v>
      </c>
      <c r="BF30" s="402" t="s">
        <v>31</v>
      </c>
      <c r="BG30" s="402">
        <v>1</v>
      </c>
      <c r="BH30" s="402">
        <v>1</v>
      </c>
      <c r="BI30" s="376" t="s">
        <v>31</v>
      </c>
      <c r="BJ30" s="376" t="s">
        <v>31</v>
      </c>
      <c r="BK30" s="407">
        <f t="shared" si="1"/>
        <v>32</v>
      </c>
      <c r="BL30" s="407">
        <f t="shared" si="1"/>
        <v>68</v>
      </c>
      <c r="BM30" s="407">
        <f t="shared" si="2"/>
        <v>100</v>
      </c>
      <c r="BN30" s="405">
        <f t="shared" si="3"/>
        <v>32</v>
      </c>
    </row>
    <row r="31" spans="1:66" s="154" customFormat="1" ht="12.6" customHeight="1">
      <c r="A31" s="154" t="s">
        <v>60</v>
      </c>
      <c r="B31" s="390">
        <v>2020</v>
      </c>
      <c r="C31" s="391">
        <v>0</v>
      </c>
      <c r="D31" s="391">
        <v>8</v>
      </c>
      <c r="E31" s="391">
        <v>3</v>
      </c>
      <c r="F31" s="391">
        <v>12</v>
      </c>
      <c r="G31" s="391">
        <v>5</v>
      </c>
      <c r="H31" s="391">
        <v>8</v>
      </c>
      <c r="I31" s="391">
        <v>1</v>
      </c>
      <c r="J31" s="391">
        <v>6</v>
      </c>
      <c r="K31" s="391" t="s">
        <v>31</v>
      </c>
      <c r="L31" s="391" t="s">
        <v>31</v>
      </c>
      <c r="M31" s="392" t="s">
        <v>31</v>
      </c>
      <c r="N31" s="392" t="s">
        <v>31</v>
      </c>
      <c r="O31" s="391" t="s">
        <v>31</v>
      </c>
      <c r="P31" s="391" t="s">
        <v>31</v>
      </c>
      <c r="Q31" s="391">
        <v>0</v>
      </c>
      <c r="R31" s="391">
        <v>0</v>
      </c>
      <c r="S31" s="391">
        <v>1</v>
      </c>
      <c r="T31" s="391">
        <v>5</v>
      </c>
      <c r="U31" s="391" t="s">
        <v>31</v>
      </c>
      <c r="V31" s="391" t="s">
        <v>31</v>
      </c>
      <c r="W31" s="391">
        <v>1</v>
      </c>
      <c r="X31" s="391">
        <v>1</v>
      </c>
      <c r="Y31" s="392" t="s">
        <v>31</v>
      </c>
      <c r="Z31" s="392" t="s">
        <v>31</v>
      </c>
      <c r="AA31" s="391">
        <v>0</v>
      </c>
      <c r="AB31" s="391">
        <v>2</v>
      </c>
      <c r="AC31" s="393" t="s">
        <v>31</v>
      </c>
      <c r="AD31" s="393" t="s">
        <v>31</v>
      </c>
      <c r="AE31" s="392" t="s">
        <v>31</v>
      </c>
      <c r="AF31" s="392" t="s">
        <v>31</v>
      </c>
      <c r="AG31" s="393">
        <v>4</v>
      </c>
      <c r="AH31" s="391">
        <v>3</v>
      </c>
      <c r="AI31" s="392" t="s">
        <v>31</v>
      </c>
      <c r="AJ31" s="392" t="s">
        <v>31</v>
      </c>
      <c r="AK31" s="392" t="s">
        <v>31</v>
      </c>
      <c r="AL31" s="392" t="s">
        <v>31</v>
      </c>
      <c r="AM31" s="392" t="s">
        <v>31</v>
      </c>
      <c r="AN31" s="392" t="s">
        <v>31</v>
      </c>
      <c r="AO31" s="393" t="s">
        <v>31</v>
      </c>
      <c r="AP31" s="391" t="s">
        <v>31</v>
      </c>
      <c r="AQ31" s="407" t="s">
        <v>31</v>
      </c>
      <c r="AR31" s="407" t="s">
        <v>31</v>
      </c>
      <c r="AS31" s="393" t="s">
        <v>31</v>
      </c>
      <c r="AT31" s="391" t="s">
        <v>31</v>
      </c>
      <c r="AU31" s="393" t="s">
        <v>31</v>
      </c>
      <c r="AV31" s="391" t="s">
        <v>31</v>
      </c>
      <c r="AW31" s="393" t="s">
        <v>31</v>
      </c>
      <c r="AX31" s="391" t="s">
        <v>31</v>
      </c>
      <c r="AY31" s="402" t="s">
        <v>31</v>
      </c>
      <c r="AZ31" s="402" t="s">
        <v>31</v>
      </c>
      <c r="BA31" s="402" t="s">
        <v>31</v>
      </c>
      <c r="BB31" s="402" t="s">
        <v>31</v>
      </c>
      <c r="BC31" s="402" t="s">
        <v>31</v>
      </c>
      <c r="BD31" s="402" t="s">
        <v>31</v>
      </c>
      <c r="BE31" s="402" t="s">
        <v>31</v>
      </c>
      <c r="BF31" s="402" t="s">
        <v>31</v>
      </c>
      <c r="BG31" s="402">
        <v>0</v>
      </c>
      <c r="BH31" s="402">
        <v>0</v>
      </c>
      <c r="BI31" s="376" t="s">
        <v>31</v>
      </c>
      <c r="BJ31" s="376" t="s">
        <v>31</v>
      </c>
      <c r="BK31" s="407">
        <f>SUM(C31,E31,G31,I31,M31,Q31,S31,W31,Y31,AA31,AC31,AG31,AI31,AK31,AM31,AQ31,AU31,AW31,BG31)</f>
        <v>15</v>
      </c>
      <c r="BL31" s="407">
        <f t="shared" si="1"/>
        <v>45</v>
      </c>
      <c r="BM31" s="407">
        <f t="shared" si="2"/>
        <v>60</v>
      </c>
      <c r="BN31" s="405">
        <f t="shared" si="3"/>
        <v>25</v>
      </c>
    </row>
    <row r="32" spans="1:66" ht="12.6" customHeight="1">
      <c r="A32" s="365" t="s">
        <v>61</v>
      </c>
      <c r="B32" s="408"/>
      <c r="C32" s="464">
        <f>C5/(C5+D5)*100</f>
        <v>24.208566108007449</v>
      </c>
      <c r="D32" s="464"/>
      <c r="E32" s="464">
        <f t="shared" ref="E32" si="4">E5/(E5+F5)*100</f>
        <v>26.341463414634148</v>
      </c>
      <c r="F32" s="464"/>
      <c r="G32" s="464">
        <f t="shared" ref="G32" si="5">G5/(G5+H5)*100</f>
        <v>48.387096774193552</v>
      </c>
      <c r="H32" s="464"/>
      <c r="I32" s="464">
        <f t="shared" ref="I32" si="6">I5/(I5+J5)*100</f>
        <v>14.339622641509434</v>
      </c>
      <c r="J32" s="464"/>
      <c r="K32" s="464" t="e">
        <f t="shared" ref="K32" si="7">K5/(K5+L5)*100</f>
        <v>#DIV/0!</v>
      </c>
      <c r="L32" s="464"/>
      <c r="M32" s="464">
        <f t="shared" ref="M32" si="8">M5/(M5+N5)*100</f>
        <v>35.714285714285715</v>
      </c>
      <c r="N32" s="464"/>
      <c r="O32" s="464" t="e">
        <f t="shared" ref="O32" si="9">O5/(O5+P5)*100</f>
        <v>#DIV/0!</v>
      </c>
      <c r="P32" s="464"/>
      <c r="Q32" s="464">
        <f t="shared" ref="Q32" si="10">Q5/(Q5+R5)*100</f>
        <v>29.545454545454547</v>
      </c>
      <c r="R32" s="464"/>
      <c r="S32" s="464">
        <f t="shared" ref="S32" si="11">S5/(S5+T5)*100</f>
        <v>28.571428571428569</v>
      </c>
      <c r="T32" s="464"/>
      <c r="U32" s="464" t="e">
        <f t="shared" ref="U32" si="12">U5/(U5+V5)*100</f>
        <v>#DIV/0!</v>
      </c>
      <c r="V32" s="464"/>
      <c r="W32" s="464">
        <f t="shared" ref="W32" si="13">W5/(W5+X5)*100</f>
        <v>36.97478991596639</v>
      </c>
      <c r="X32" s="464"/>
      <c r="Y32" s="464">
        <f t="shared" ref="Y32" si="14">Y5/(Y5+Z5)*100</f>
        <v>19.565217391304348</v>
      </c>
      <c r="Z32" s="464"/>
      <c r="AA32" s="464">
        <f t="shared" ref="AA32" si="15">AA5/(AA5+AB5)*100</f>
        <v>27.27272727272727</v>
      </c>
      <c r="AB32" s="464"/>
      <c r="AC32" s="464">
        <f t="shared" ref="AC32" si="16">AC5/(AC5+AD5)*100</f>
        <v>50</v>
      </c>
      <c r="AD32" s="464"/>
      <c r="AE32" s="464" t="e">
        <f t="shared" ref="AE32" si="17">AE5/(AE5+AF5)*100</f>
        <v>#DIV/0!</v>
      </c>
      <c r="AF32" s="464"/>
      <c r="AG32" s="464">
        <f t="shared" ref="AG32" si="18">AG5/(AG5+AH5)*100</f>
        <v>46.443514644351467</v>
      </c>
      <c r="AH32" s="464"/>
      <c r="AI32" s="464">
        <f t="shared" ref="AI32" si="19">AI5/(AI5+AJ5)*100</f>
        <v>54.54545454545454</v>
      </c>
      <c r="AJ32" s="464"/>
      <c r="AK32" s="464">
        <f t="shared" ref="AK32" si="20">AK5/(AK5+AL5)*100</f>
        <v>20</v>
      </c>
      <c r="AL32" s="464"/>
      <c r="AM32" s="464">
        <v>0</v>
      </c>
      <c r="AN32" s="464"/>
      <c r="AO32" s="464" t="e">
        <f t="shared" ref="AO32" si="21">AO5/(AO5+AP5)*100</f>
        <v>#DIV/0!</v>
      </c>
      <c r="AP32" s="464"/>
      <c r="AQ32" s="464">
        <f t="shared" ref="AQ32" si="22">AQ5/(AQ5+AR5)*100</f>
        <v>10.526315789473683</v>
      </c>
      <c r="AR32" s="464"/>
      <c r="AS32" s="464" t="e">
        <f t="shared" ref="AS32" si="23">AS5/(AS5+AT5)*100</f>
        <v>#DIV/0!</v>
      </c>
      <c r="AT32" s="464"/>
      <c r="AU32" s="464">
        <f t="shared" ref="AU32" si="24">AU5/(AU5+AV5)*100</f>
        <v>16.666666666666664</v>
      </c>
      <c r="AV32" s="464"/>
      <c r="AW32" s="464">
        <f t="shared" ref="AW32" si="25">AW5/(AW5+AX5)*100</f>
        <v>18.181818181818183</v>
      </c>
      <c r="AX32" s="464"/>
      <c r="AY32" s="464" t="e">
        <f t="shared" ref="AY32" si="26">AY5/(AY5+AZ5)*100</f>
        <v>#DIV/0!</v>
      </c>
      <c r="AZ32" s="464"/>
      <c r="BA32" s="464" t="e">
        <f t="shared" ref="BA32" si="27">BA5/(BA5+BB5)*100</f>
        <v>#DIV/0!</v>
      </c>
      <c r="BB32" s="464"/>
      <c r="BC32" s="464" t="e">
        <f t="shared" ref="BC32" si="28">BC5/(BC5+BD5)*100</f>
        <v>#DIV/0!</v>
      </c>
      <c r="BD32" s="464"/>
      <c r="BE32" s="464" t="e">
        <f t="shared" ref="BE32" si="29">BE5/(BE5+BF5)*100</f>
        <v>#DIV/0!</v>
      </c>
      <c r="BF32" s="464"/>
      <c r="BG32" s="464">
        <f t="shared" ref="BG32" si="30">BG5/(BG5+BH5)*100</f>
        <v>42.372881355932201</v>
      </c>
      <c r="BH32" s="464"/>
      <c r="BI32" s="464">
        <f t="shared" ref="BI32" si="31">BI5/(BI5+BJ5)*100</f>
        <v>24</v>
      </c>
      <c r="BJ32" s="464"/>
      <c r="BK32" s="464">
        <f>BK5/(BK5+BL5)*100</f>
        <v>29.934840935224223</v>
      </c>
      <c r="BL32" s="464"/>
      <c r="BM32" s="361"/>
      <c r="BN32" s="395"/>
    </row>
    <row r="33" spans="1:62" s="154" customFormat="1" ht="18" customHeight="1">
      <c r="A33" s="367" t="s">
        <v>62</v>
      </c>
      <c r="B33" s="367"/>
      <c r="AF33" s="367"/>
      <c r="AG33" s="367"/>
      <c r="AU33" s="367"/>
    </row>
    <row r="34" spans="1:62" ht="24" customHeight="1">
      <c r="A34" s="479" t="s">
        <v>146</v>
      </c>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c r="AK34" s="479"/>
      <c r="AL34" s="479"/>
    </row>
    <row r="35" spans="1:62" s="297" customFormat="1" ht="19.350000000000001" customHeight="1">
      <c r="A35" s="368" t="s">
        <v>64</v>
      </c>
      <c r="B35" s="341"/>
      <c r="I35" s="87"/>
      <c r="J35" s="87"/>
      <c r="Q35" s="87"/>
      <c r="R35" s="87"/>
      <c r="S35" s="87"/>
      <c r="T35" s="87"/>
      <c r="U35" s="87"/>
      <c r="V35" s="87"/>
      <c r="X35" s="368"/>
      <c r="Y35" s="341"/>
    </row>
    <row r="36" spans="1:62" ht="12.6" customHeight="1">
      <c r="A36" s="297" t="s">
        <v>65</v>
      </c>
      <c r="B36" s="341"/>
      <c r="C36" s="297"/>
      <c r="D36" s="297"/>
      <c r="K36" s="399"/>
      <c r="M36" s="399"/>
      <c r="N36" s="399"/>
      <c r="O36" s="399"/>
      <c r="X36" s="368"/>
      <c r="Y36" s="341"/>
    </row>
    <row r="37" spans="1:62" ht="12.6" customHeight="1">
      <c r="A37" s="297" t="s">
        <v>66</v>
      </c>
      <c r="B37" s="369"/>
      <c r="C37" s="370"/>
      <c r="D37" s="370"/>
      <c r="E37" s="370"/>
      <c r="F37" s="370"/>
      <c r="G37" s="370"/>
      <c r="H37" s="370"/>
      <c r="K37" s="370"/>
      <c r="L37" s="370"/>
      <c r="M37" s="370"/>
      <c r="N37" s="370"/>
      <c r="O37" s="370"/>
      <c r="P37" s="370"/>
      <c r="W37" s="370"/>
      <c r="Y37" s="369"/>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row>
    <row r="38" spans="1:62" ht="12.6" customHeight="1">
      <c r="A38" s="371"/>
      <c r="B38" s="372"/>
      <c r="C38" s="297"/>
      <c r="D38" s="297"/>
      <c r="N38" s="373"/>
      <c r="X38" s="371"/>
      <c r="Y38" s="372"/>
    </row>
    <row r="39" spans="1:62" ht="12.6" customHeight="1">
      <c r="A39" s="339" t="s">
        <v>67</v>
      </c>
      <c r="B39" s="372"/>
      <c r="C39" s="297"/>
      <c r="D39" s="297"/>
      <c r="N39" s="373"/>
      <c r="X39" s="371"/>
      <c r="Y39" s="372"/>
    </row>
    <row r="40" spans="1:62" ht="12.6" customHeight="1">
      <c r="A40" s="297" t="s">
        <v>68</v>
      </c>
      <c r="C40" s="297"/>
      <c r="D40" s="297"/>
      <c r="X40" s="371"/>
    </row>
    <row r="41" spans="1:62" ht="12.6" customHeight="1">
      <c r="A41" s="297" t="s">
        <v>69</v>
      </c>
      <c r="C41" s="297"/>
      <c r="D41" s="297"/>
      <c r="X41" s="371"/>
    </row>
    <row r="42" spans="1:62" ht="12.6" customHeight="1">
      <c r="A42" s="371" t="s">
        <v>147</v>
      </c>
      <c r="C42" s="297"/>
      <c r="D42" s="297"/>
      <c r="X42" s="374"/>
    </row>
    <row r="43" spans="1:62" ht="12.6" customHeight="1">
      <c r="A43" s="371" t="s">
        <v>71</v>
      </c>
      <c r="B43" s="372"/>
      <c r="C43" s="297"/>
      <c r="D43" s="297"/>
      <c r="G43" s="375"/>
      <c r="K43" s="370"/>
      <c r="O43" s="370"/>
      <c r="X43" s="371"/>
      <c r="Y43" s="372"/>
    </row>
    <row r="44" spans="1:62" ht="12.6" customHeight="1">
      <c r="A44" s="374" t="s">
        <v>72</v>
      </c>
      <c r="B44" s="372"/>
      <c r="C44" s="297"/>
      <c r="D44" s="297"/>
      <c r="G44" s="375"/>
      <c r="K44" s="370"/>
      <c r="O44" s="370"/>
      <c r="X44" s="374"/>
      <c r="Y44" s="372"/>
    </row>
    <row r="45" spans="1:62" ht="12" customHeight="1">
      <c r="A45" s="297" t="s">
        <v>73</v>
      </c>
      <c r="B45" s="372"/>
      <c r="C45" s="297"/>
      <c r="D45" s="297"/>
      <c r="G45" s="375"/>
      <c r="K45" s="370"/>
      <c r="O45" s="370"/>
      <c r="X45" s="374"/>
      <c r="Y45" s="372"/>
    </row>
    <row r="46" spans="1:62" ht="12" hidden="1" customHeight="1">
      <c r="A46" s="374" t="s">
        <v>148</v>
      </c>
      <c r="B46" s="372"/>
      <c r="C46" s="297"/>
      <c r="D46" s="297"/>
      <c r="G46" s="375"/>
      <c r="K46" s="370"/>
      <c r="O46" s="370"/>
      <c r="X46" s="374"/>
      <c r="Y46" s="372"/>
    </row>
    <row r="47" spans="1:62" ht="12" customHeight="1">
      <c r="A47" s="374" t="s">
        <v>75</v>
      </c>
      <c r="B47" s="372"/>
      <c r="C47" s="297"/>
      <c r="D47" s="297"/>
      <c r="G47" s="375"/>
      <c r="K47" s="370"/>
      <c r="O47" s="370"/>
      <c r="X47" s="374"/>
      <c r="Y47" s="372"/>
    </row>
    <row r="48" spans="1:62" ht="12" customHeight="1">
      <c r="A48" s="374" t="s">
        <v>76</v>
      </c>
      <c r="B48" s="372"/>
      <c r="C48" s="297"/>
      <c r="D48" s="297"/>
      <c r="G48" s="375"/>
      <c r="K48" s="370"/>
      <c r="O48" s="370"/>
      <c r="X48" s="374"/>
      <c r="Y48" s="372"/>
    </row>
    <row r="49" spans="1:62" ht="12" customHeight="1">
      <c r="A49" s="374" t="s">
        <v>125</v>
      </c>
      <c r="B49" s="372"/>
      <c r="C49" s="297"/>
      <c r="D49" s="297"/>
      <c r="G49" s="375"/>
      <c r="K49" s="370"/>
      <c r="O49" s="370"/>
      <c r="X49" s="374"/>
      <c r="Y49" s="372"/>
    </row>
    <row r="50" spans="1:62" ht="12" customHeight="1">
      <c r="A50" s="374" t="s">
        <v>126</v>
      </c>
      <c r="B50" s="372"/>
      <c r="C50" s="297"/>
      <c r="D50" s="297"/>
      <c r="G50" s="375"/>
      <c r="K50" s="370"/>
      <c r="O50" s="370"/>
      <c r="X50" s="374"/>
      <c r="Y50" s="372"/>
    </row>
    <row r="51" spans="1:62" ht="12" customHeight="1">
      <c r="A51" s="374" t="s">
        <v>78</v>
      </c>
      <c r="B51" s="372"/>
      <c r="C51" s="297"/>
      <c r="D51" s="297"/>
      <c r="G51" s="375"/>
      <c r="K51" s="370"/>
      <c r="O51" s="370"/>
      <c r="X51" s="374"/>
      <c r="Y51" s="372"/>
    </row>
    <row r="52" spans="1:62" ht="12" customHeight="1">
      <c r="A52" s="374" t="s">
        <v>125</v>
      </c>
      <c r="B52" s="372"/>
      <c r="C52" s="297"/>
      <c r="D52" s="297"/>
      <c r="G52" s="375"/>
      <c r="K52" s="370"/>
      <c r="O52" s="370"/>
      <c r="X52" s="374"/>
      <c r="Y52" s="372"/>
    </row>
    <row r="53" spans="1:62" ht="12" customHeight="1">
      <c r="A53" s="374" t="s">
        <v>126</v>
      </c>
      <c r="B53" s="372"/>
      <c r="C53" s="297"/>
      <c r="D53" s="297"/>
      <c r="G53" s="375"/>
      <c r="K53" s="370"/>
      <c r="O53" s="370"/>
      <c r="X53" s="374"/>
      <c r="Y53" s="372"/>
    </row>
    <row r="54" spans="1:62" ht="12" customHeight="1">
      <c r="A54" s="374" t="s">
        <v>78</v>
      </c>
      <c r="B54" s="372"/>
      <c r="C54" s="297"/>
      <c r="D54" s="297"/>
      <c r="G54" s="375"/>
      <c r="K54" s="370"/>
      <c r="O54" s="370"/>
      <c r="X54" s="374"/>
      <c r="Y54" s="372"/>
    </row>
    <row r="55" spans="1:62" ht="12" customHeight="1">
      <c r="A55" s="374" t="s">
        <v>79</v>
      </c>
      <c r="B55" s="372"/>
      <c r="C55" s="297"/>
      <c r="D55" s="297"/>
      <c r="G55" s="375"/>
      <c r="K55" s="370"/>
      <c r="O55" s="370"/>
      <c r="X55" s="374"/>
      <c r="Y55" s="372"/>
    </row>
    <row r="56" spans="1:62" ht="12" customHeight="1">
      <c r="A56" s="374" t="s">
        <v>80</v>
      </c>
      <c r="B56" s="372"/>
      <c r="C56" s="297"/>
      <c r="D56" s="297"/>
      <c r="G56" s="375"/>
      <c r="K56" s="370"/>
      <c r="O56" s="370"/>
      <c r="X56" s="374"/>
      <c r="Y56" s="372"/>
    </row>
    <row r="57" spans="1:62" s="297" customFormat="1" ht="12" hidden="1" customHeight="1">
      <c r="A57" s="374" t="s">
        <v>149</v>
      </c>
      <c r="B57" s="372"/>
      <c r="G57" s="375"/>
      <c r="I57" s="87"/>
      <c r="J57" s="87"/>
      <c r="K57" s="370"/>
      <c r="O57" s="370"/>
      <c r="Q57" s="87"/>
      <c r="R57" s="87"/>
      <c r="S57" s="87"/>
      <c r="T57" s="87"/>
      <c r="U57" s="87"/>
      <c r="V57" s="87"/>
      <c r="X57" s="374"/>
      <c r="Y57" s="372"/>
    </row>
    <row r="58" spans="1:62" s="297" customFormat="1" ht="12" customHeight="1">
      <c r="A58" s="374" t="s">
        <v>81</v>
      </c>
      <c r="B58" s="372"/>
      <c r="G58" s="375"/>
      <c r="I58" s="87"/>
      <c r="J58" s="87"/>
      <c r="K58" s="370"/>
      <c r="O58" s="370"/>
      <c r="Q58" s="87"/>
      <c r="R58" s="87"/>
      <c r="S58" s="87"/>
      <c r="T58" s="87"/>
      <c r="U58" s="87"/>
      <c r="V58" s="87"/>
      <c r="X58" s="374"/>
      <c r="Y58" s="372"/>
    </row>
    <row r="59" spans="1:62" s="297" customFormat="1" ht="12" customHeight="1">
      <c r="A59" s="374" t="s">
        <v>114</v>
      </c>
      <c r="B59" s="372"/>
      <c r="G59" s="375"/>
      <c r="I59" s="87"/>
      <c r="J59" s="87"/>
      <c r="K59" s="370"/>
      <c r="O59" s="370"/>
      <c r="Q59" s="87"/>
      <c r="R59" s="87"/>
      <c r="S59" s="87"/>
      <c r="T59" s="87"/>
      <c r="U59" s="87"/>
      <c r="V59" s="87"/>
      <c r="X59" s="374"/>
      <c r="Y59" s="372"/>
    </row>
    <row r="60" spans="1:62" s="297" customFormat="1" ht="12" hidden="1" customHeight="1">
      <c r="A60" s="374" t="s">
        <v>150</v>
      </c>
      <c r="B60" s="372"/>
      <c r="G60" s="375"/>
      <c r="I60" s="87"/>
      <c r="J60" s="87"/>
      <c r="K60" s="370"/>
      <c r="O60" s="370"/>
      <c r="Q60" s="87"/>
      <c r="R60" s="87"/>
      <c r="S60" s="87"/>
      <c r="T60" s="87"/>
      <c r="U60" s="87"/>
      <c r="V60" s="87"/>
      <c r="X60" s="374"/>
      <c r="Y60" s="372"/>
    </row>
    <row r="61" spans="1:62" s="297" customFormat="1" ht="12" customHeight="1">
      <c r="A61" s="374" t="s">
        <v>82</v>
      </c>
      <c r="B61" s="372"/>
      <c r="G61" s="375"/>
      <c r="I61" s="87"/>
      <c r="J61" s="87"/>
      <c r="K61" s="370"/>
      <c r="O61" s="370"/>
      <c r="Q61" s="87"/>
      <c r="R61" s="87"/>
      <c r="S61" s="87"/>
      <c r="T61" s="87"/>
      <c r="U61" s="87"/>
      <c r="V61" s="87"/>
      <c r="X61" s="374"/>
      <c r="Y61" s="372"/>
    </row>
    <row r="62" spans="1:62" s="297" customFormat="1" ht="12.6" hidden="1" customHeight="1">
      <c r="A62" s="374" t="s">
        <v>151</v>
      </c>
      <c r="B62" s="372"/>
      <c r="G62" s="375"/>
      <c r="I62" s="87"/>
      <c r="J62" s="87"/>
      <c r="K62" s="370"/>
      <c r="O62" s="370"/>
      <c r="Q62" s="87"/>
      <c r="R62" s="87"/>
      <c r="S62" s="87"/>
      <c r="T62" s="87"/>
      <c r="U62" s="87"/>
      <c r="V62" s="87"/>
      <c r="X62" s="374"/>
      <c r="Y62" s="372"/>
    </row>
    <row r="63" spans="1:62" s="297" customFormat="1" ht="12.6" customHeight="1">
      <c r="A63" s="374" t="s">
        <v>83</v>
      </c>
      <c r="B63" s="372"/>
      <c r="G63" s="375"/>
      <c r="I63" s="87"/>
      <c r="J63" s="87"/>
      <c r="K63" s="370"/>
      <c r="O63" s="370"/>
      <c r="Q63" s="87"/>
      <c r="R63" s="87"/>
      <c r="S63" s="87"/>
      <c r="T63" s="87"/>
      <c r="U63" s="87"/>
      <c r="V63" s="87"/>
      <c r="X63" s="376"/>
      <c r="Y63" s="372"/>
    </row>
    <row r="64" spans="1:62" s="297" customFormat="1" ht="12.6" customHeight="1">
      <c r="A64" s="374" t="s">
        <v>84</v>
      </c>
      <c r="C64" s="375"/>
      <c r="E64" s="375"/>
      <c r="F64" s="375"/>
      <c r="G64" s="368"/>
      <c r="H64" s="375"/>
      <c r="I64" s="87"/>
      <c r="J64" s="87"/>
      <c r="K64" s="375"/>
      <c r="L64" s="368"/>
      <c r="M64" s="375"/>
      <c r="N64" s="375"/>
      <c r="O64" s="375"/>
      <c r="P64" s="368"/>
      <c r="Q64" s="87"/>
      <c r="R64" s="87"/>
      <c r="S64" s="87"/>
      <c r="T64" s="87"/>
      <c r="U64" s="87"/>
      <c r="V64" s="87"/>
      <c r="W64" s="375"/>
      <c r="X64" s="368"/>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row>
    <row r="65" spans="1:62" s="297" customFormat="1" ht="12" hidden="1" customHeight="1">
      <c r="A65" s="374" t="s">
        <v>152</v>
      </c>
      <c r="B65" s="400"/>
      <c r="G65" s="375"/>
      <c r="I65" s="87"/>
      <c r="J65" s="87"/>
      <c r="K65" s="370"/>
      <c r="O65" s="370"/>
      <c r="Q65" s="87"/>
      <c r="R65" s="87"/>
      <c r="S65" s="87"/>
      <c r="T65" s="87"/>
      <c r="U65" s="87"/>
      <c r="V65" s="87"/>
      <c r="Y65" s="400"/>
    </row>
    <row r="66" spans="1:62" s="297" customFormat="1" ht="12" customHeight="1">
      <c r="A66" s="374" t="s">
        <v>105</v>
      </c>
      <c r="G66" s="375"/>
      <c r="I66" s="87"/>
      <c r="J66" s="87"/>
      <c r="K66" s="370"/>
      <c r="O66" s="370"/>
      <c r="Q66" s="87"/>
      <c r="R66" s="87"/>
      <c r="S66" s="87"/>
      <c r="T66" s="87"/>
      <c r="U66" s="87"/>
      <c r="V66" s="87"/>
    </row>
    <row r="67" spans="1:62" s="297" customFormat="1" ht="12.6" customHeight="1">
      <c r="A67" s="374" t="s">
        <v>115</v>
      </c>
      <c r="B67" s="377"/>
      <c r="I67" s="87"/>
      <c r="J67" s="87"/>
      <c r="Q67" s="87"/>
      <c r="R67" s="87"/>
      <c r="S67" s="87"/>
      <c r="T67" s="87"/>
      <c r="U67" s="87"/>
      <c r="V67" s="87"/>
      <c r="X67" s="368"/>
      <c r="Y67" s="377"/>
    </row>
    <row r="68" spans="1:62" s="297" customFormat="1" ht="12.6" customHeight="1">
      <c r="A68" s="374" t="s">
        <v>127</v>
      </c>
      <c r="B68" s="377"/>
      <c r="G68" s="375"/>
      <c r="I68" s="87"/>
      <c r="J68" s="87"/>
      <c r="K68" s="370"/>
      <c r="O68" s="370"/>
      <c r="Q68" s="87"/>
      <c r="R68" s="87"/>
      <c r="S68" s="87"/>
      <c r="T68" s="87"/>
      <c r="U68" s="87"/>
      <c r="V68" s="87"/>
      <c r="X68" s="368"/>
      <c r="Y68" s="377"/>
    </row>
    <row r="69" spans="1:62" s="297" customFormat="1" ht="12.6" customHeight="1">
      <c r="A69" s="374" t="s">
        <v>88</v>
      </c>
      <c r="B69" s="372"/>
      <c r="G69" s="375"/>
      <c r="I69" s="87"/>
      <c r="J69" s="87"/>
      <c r="K69" s="370"/>
      <c r="O69" s="370"/>
      <c r="Q69" s="87"/>
      <c r="R69" s="87"/>
      <c r="S69" s="87"/>
      <c r="T69" s="87"/>
      <c r="U69" s="87"/>
      <c r="V69" s="87"/>
    </row>
    <row r="70" spans="1:62" s="297" customFormat="1" ht="12.6" hidden="1" customHeight="1">
      <c r="A70" s="374" t="s">
        <v>153</v>
      </c>
      <c r="B70" s="372"/>
      <c r="G70" s="375"/>
      <c r="I70" s="87"/>
      <c r="J70" s="87"/>
      <c r="K70" s="370"/>
      <c r="O70" s="370"/>
      <c r="Q70" s="87"/>
      <c r="R70" s="87"/>
      <c r="S70" s="87"/>
      <c r="T70" s="87"/>
      <c r="U70" s="87"/>
      <c r="V70" s="87"/>
    </row>
    <row r="71" spans="1:62" ht="12.6" customHeight="1">
      <c r="A71" s="374" t="s">
        <v>116</v>
      </c>
      <c r="B71" s="375"/>
      <c r="C71" s="375"/>
      <c r="D71" s="375"/>
      <c r="E71" s="375"/>
      <c r="F71" s="375"/>
      <c r="G71" s="368"/>
      <c r="H71" s="375"/>
      <c r="K71" s="375"/>
      <c r="L71" s="368"/>
      <c r="M71" s="375"/>
      <c r="N71" s="375"/>
      <c r="O71" s="375"/>
      <c r="P71" s="368"/>
      <c r="W71" s="375"/>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5"/>
      <c r="AZ71" s="375"/>
      <c r="BA71" s="375"/>
      <c r="BB71" s="375"/>
      <c r="BC71" s="375"/>
      <c r="BD71" s="375"/>
      <c r="BE71" s="375"/>
      <c r="BF71" s="375"/>
      <c r="BG71" s="375"/>
      <c r="BH71" s="375"/>
      <c r="BI71" s="375"/>
      <c r="BJ71" s="375"/>
    </row>
    <row r="72" spans="1:62" ht="13.5" hidden="1" customHeight="1">
      <c r="A72" s="374" t="s">
        <v>154</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2" ht="12.6" customHeight="1">
      <c r="A73" s="371" t="s">
        <v>90</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2" ht="34.35" customHeight="1">
      <c r="A74" s="463" t="s">
        <v>91</v>
      </c>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2" ht="12.6"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2" ht="12.6" customHeight="1">
      <c r="A76" s="371"/>
      <c r="B76" s="375"/>
      <c r="C76" s="375"/>
      <c r="D76" s="375"/>
      <c r="E76" s="375"/>
      <c r="F76" s="375"/>
      <c r="G76" s="368"/>
      <c r="H76" s="375"/>
      <c r="K76" s="375"/>
      <c r="L76" s="368"/>
      <c r="M76" s="375"/>
      <c r="N76" s="375"/>
      <c r="O76" s="375"/>
      <c r="P76" s="368"/>
      <c r="W76" s="375"/>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row>
    <row r="77" spans="1:62" ht="12.6" customHeight="1">
      <c r="A77" s="371"/>
      <c r="B77" s="375"/>
      <c r="C77" s="375"/>
      <c r="D77" s="375"/>
      <c r="E77" s="375"/>
      <c r="F77" s="375"/>
      <c r="G77" s="368"/>
      <c r="H77" s="375"/>
      <c r="K77" s="375"/>
      <c r="L77" s="368"/>
      <c r="M77" s="375"/>
      <c r="N77" s="375"/>
      <c r="O77" s="375"/>
      <c r="P77" s="368"/>
      <c r="W77" s="375"/>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c r="BE77" s="375"/>
      <c r="BF77" s="375"/>
      <c r="BG77" s="375"/>
      <c r="BH77" s="375"/>
      <c r="BI77" s="375"/>
      <c r="BJ77" s="375"/>
    </row>
    <row r="78" spans="1:62" ht="12.6" customHeight="1">
      <c r="A78" s="371"/>
      <c r="B78" s="375"/>
      <c r="C78" s="375"/>
      <c r="D78" s="375"/>
      <c r="E78" s="375"/>
      <c r="F78" s="375"/>
      <c r="G78" s="368"/>
      <c r="H78" s="375"/>
      <c r="K78" s="375"/>
      <c r="L78" s="368"/>
      <c r="M78" s="375"/>
      <c r="N78" s="375"/>
      <c r="O78" s="375"/>
      <c r="P78" s="368"/>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375"/>
      <c r="BG78" s="375"/>
      <c r="BH78" s="375"/>
      <c r="BI78" s="375"/>
      <c r="BJ78" s="375"/>
    </row>
    <row r="79" spans="1:62" ht="12.6" customHeight="1">
      <c r="A79" s="297" t="s">
        <v>155</v>
      </c>
      <c r="C79" s="297"/>
      <c r="D79" s="297"/>
      <c r="G79" s="378"/>
      <c r="H79" s="378"/>
      <c r="L79" s="378"/>
      <c r="P79" s="378"/>
    </row>
    <row r="80" spans="1:62" ht="12.6" customHeight="1">
      <c r="A80" s="456" t="s">
        <v>573</v>
      </c>
      <c r="C80" s="297"/>
      <c r="D80" s="297"/>
      <c r="G80" s="378"/>
      <c r="H80" s="378"/>
      <c r="L80" s="378"/>
      <c r="P80" s="378"/>
    </row>
    <row r="81" spans="1:16">
      <c r="A81" s="297" t="s">
        <v>129</v>
      </c>
      <c r="C81" s="297"/>
      <c r="D81" s="297"/>
      <c r="F81" s="368"/>
      <c r="G81" s="378"/>
      <c r="H81" s="378"/>
      <c r="L81" s="378"/>
      <c r="P81" s="378"/>
    </row>
    <row r="82" spans="1:16" ht="12.6" customHeight="1">
      <c r="A82" s="297" t="s">
        <v>156</v>
      </c>
      <c r="C82" s="297"/>
      <c r="D82" s="297"/>
    </row>
    <row r="83" spans="1:16" ht="27.6" customHeight="1">
      <c r="A83" s="297" t="s">
        <v>100</v>
      </c>
    </row>
  </sheetData>
  <mergeCells count="60">
    <mergeCell ref="A74:AI74"/>
    <mergeCell ref="BG32:BH32"/>
    <mergeCell ref="BI32:BJ32"/>
    <mergeCell ref="BK32:BL32"/>
    <mergeCell ref="AC2:AD2"/>
    <mergeCell ref="C2:D2"/>
    <mergeCell ref="E2:F2"/>
    <mergeCell ref="G2:H2"/>
    <mergeCell ref="I2:J2"/>
    <mergeCell ref="M2:N2"/>
    <mergeCell ref="Q2:R2"/>
    <mergeCell ref="S2:T2"/>
    <mergeCell ref="U2:V2"/>
    <mergeCell ref="W2:X2"/>
    <mergeCell ref="Y2:Z2"/>
    <mergeCell ref="AA2:AB2"/>
    <mergeCell ref="AW32:AX32"/>
    <mergeCell ref="AY32:AZ32"/>
    <mergeCell ref="AE2:AF2"/>
    <mergeCell ref="AG2:AH2"/>
    <mergeCell ref="AI2:AJ2"/>
    <mergeCell ref="AK2:AL2"/>
    <mergeCell ref="AM2:AN2"/>
    <mergeCell ref="BC2:BD2"/>
    <mergeCell ref="BE2:BF2"/>
    <mergeCell ref="BG2:BH2"/>
    <mergeCell ref="AW2:AX2"/>
    <mergeCell ref="AY2:AZ2"/>
    <mergeCell ref="BA2:BB2"/>
    <mergeCell ref="C32:D32"/>
    <mergeCell ref="E32:F32"/>
    <mergeCell ref="G32:H32"/>
    <mergeCell ref="I32:J32"/>
    <mergeCell ref="K32:L32"/>
    <mergeCell ref="O32:P32"/>
    <mergeCell ref="AQ2:AR2"/>
    <mergeCell ref="AS2:AT2"/>
    <mergeCell ref="AU2:AV2"/>
    <mergeCell ref="AO32:AP32"/>
    <mergeCell ref="AQ32:AR32"/>
    <mergeCell ref="AS32:AT32"/>
    <mergeCell ref="AU32:AV32"/>
    <mergeCell ref="AO2:AP2"/>
    <mergeCell ref="AA32:AB32"/>
    <mergeCell ref="A34:AL34"/>
    <mergeCell ref="BA32:BB32"/>
    <mergeCell ref="BC32:BD32"/>
    <mergeCell ref="BE32:BF32"/>
    <mergeCell ref="AC32:AD32"/>
    <mergeCell ref="AE32:AF32"/>
    <mergeCell ref="AG32:AH32"/>
    <mergeCell ref="AI32:AJ32"/>
    <mergeCell ref="AK32:AL32"/>
    <mergeCell ref="AM32:AN32"/>
    <mergeCell ref="Q32:R32"/>
    <mergeCell ref="S32:T32"/>
    <mergeCell ref="U32:V32"/>
    <mergeCell ref="W32:X32"/>
    <mergeCell ref="Y32:Z32"/>
    <mergeCell ref="M32:N32"/>
  </mergeCells>
  <hyperlinks>
    <hyperlink ref="A33" r:id="rId1" display="https://www.media-stat.admin.ch/web/apps/glossary/index.php?n=glo-363-fr" xr:uid="{00000000-0004-0000-0200-000000000000}"/>
  </hyperlinks>
  <pageMargins left="0.7" right="0.7" top="0.78740157499999996" bottom="0.78740157499999996" header="0.3" footer="0.3"/>
  <pageSetup paperSize="9" scale="57" orientation="landscape" r:id="rId2"/>
  <rowBreaks count="1" manualBreakCount="1">
    <brk id="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78"/>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5703125" defaultRowHeight="14.25"/>
  <cols>
    <col min="1" max="1" width="16" style="297" customWidth="1"/>
    <col min="2" max="2" width="9.42578125" style="297" customWidth="1"/>
    <col min="3" max="3" width="4.42578125" style="154" bestFit="1" customWidth="1"/>
    <col min="4" max="4" width="5.42578125" style="154" customWidth="1"/>
    <col min="5" max="8" width="4.42578125" style="297" customWidth="1"/>
    <col min="9" max="10" width="4.42578125" style="87" customWidth="1"/>
    <col min="11" max="12" width="4.42578125" style="297" hidden="1" customWidth="1"/>
    <col min="13" max="14" width="4.42578125" style="297" customWidth="1"/>
    <col min="15" max="16" width="4.42578125" style="297" hidden="1" customWidth="1"/>
    <col min="17" max="20" width="4.42578125" style="87" customWidth="1"/>
    <col min="21" max="22" width="4.42578125" style="87" hidden="1" customWidth="1"/>
    <col min="23" max="30" width="4.42578125" style="297" customWidth="1"/>
    <col min="31" max="32" width="4.42578125" style="297" hidden="1" customWidth="1"/>
    <col min="33" max="40" width="4.42578125" style="297" customWidth="1"/>
    <col min="41" max="42" width="4.42578125" style="297" hidden="1" customWidth="1"/>
    <col min="43" max="44" width="4.42578125" style="297" customWidth="1"/>
    <col min="45" max="46" width="4.42578125" style="297" hidden="1" customWidth="1"/>
    <col min="47" max="50" width="4.42578125" style="297" customWidth="1"/>
    <col min="51" max="58" width="4.42578125" style="297" hidden="1" customWidth="1"/>
    <col min="59" max="60" width="4.42578125" style="297" customWidth="1"/>
    <col min="61" max="62" width="4.42578125" style="297" hidden="1" customWidth="1"/>
    <col min="63" max="63" width="5.42578125" style="297" customWidth="1"/>
    <col min="64" max="65" width="5.5703125" style="297" bestFit="1" customWidth="1"/>
    <col min="66" max="66" width="5.42578125" style="297" customWidth="1"/>
    <col min="67" max="16384" width="8.5703125" style="388"/>
  </cols>
  <sheetData>
    <row r="1" spans="1:66" s="379" customFormat="1" ht="18.75" customHeight="1">
      <c r="A1" s="223" t="s">
        <v>157</v>
      </c>
      <c r="B1" s="339"/>
      <c r="C1" s="340"/>
      <c r="D1" s="340"/>
      <c r="E1" s="339"/>
      <c r="F1" s="339"/>
      <c r="G1" s="339"/>
      <c r="H1" s="339"/>
      <c r="I1" s="339"/>
      <c r="J1" s="339"/>
      <c r="K1" s="339"/>
      <c r="L1" s="339"/>
      <c r="M1" s="339"/>
      <c r="N1" s="339"/>
      <c r="O1" s="339"/>
      <c r="P1" s="339"/>
      <c r="Q1" s="339"/>
      <c r="R1" s="339"/>
      <c r="S1" s="339"/>
      <c r="T1" s="339"/>
      <c r="U1" s="339"/>
      <c r="V1" s="339"/>
      <c r="W1" s="339"/>
      <c r="X1" s="339"/>
      <c r="Y1" s="339"/>
      <c r="Z1" s="339"/>
      <c r="AA1" s="339"/>
      <c r="AB1" s="339"/>
      <c r="AC1" s="180"/>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19" t="s">
        <v>1</v>
      </c>
    </row>
    <row r="2" spans="1:66" s="380" customFormat="1" ht="12" customHeight="1">
      <c r="A2" s="341"/>
      <c r="B2" s="342" t="s">
        <v>2</v>
      </c>
      <c r="C2" s="475" t="s">
        <v>3</v>
      </c>
      <c r="D2" s="476"/>
      <c r="E2" s="473" t="s">
        <v>132</v>
      </c>
      <c r="F2" s="474"/>
      <c r="G2" s="473" t="s">
        <v>4</v>
      </c>
      <c r="H2" s="474"/>
      <c r="I2" s="473" t="s">
        <v>5</v>
      </c>
      <c r="J2" s="474"/>
      <c r="K2" s="385" t="s">
        <v>133</v>
      </c>
      <c r="L2" s="343"/>
      <c r="M2" s="473" t="s">
        <v>6</v>
      </c>
      <c r="N2" s="474"/>
      <c r="O2" s="385" t="s">
        <v>134</v>
      </c>
      <c r="P2" s="343"/>
      <c r="Q2" s="473" t="s">
        <v>7</v>
      </c>
      <c r="R2" s="474"/>
      <c r="S2" s="473" t="s">
        <v>8</v>
      </c>
      <c r="T2" s="474"/>
      <c r="U2" s="473" t="s">
        <v>135</v>
      </c>
      <c r="V2" s="474"/>
      <c r="W2" s="473" t="s">
        <v>9</v>
      </c>
      <c r="X2" s="474"/>
      <c r="Y2" s="473" t="s">
        <v>136</v>
      </c>
      <c r="Z2" s="474"/>
      <c r="AA2" s="473" t="s">
        <v>11</v>
      </c>
      <c r="AB2" s="474"/>
      <c r="AC2" s="473" t="s">
        <v>12</v>
      </c>
      <c r="AD2" s="474"/>
      <c r="AE2" s="473" t="s">
        <v>137</v>
      </c>
      <c r="AF2" s="474"/>
      <c r="AG2" s="473" t="s">
        <v>122</v>
      </c>
      <c r="AH2" s="474"/>
      <c r="AI2" s="473" t="s">
        <v>14</v>
      </c>
      <c r="AJ2" s="474"/>
      <c r="AK2" s="473" t="s">
        <v>15</v>
      </c>
      <c r="AL2" s="474"/>
      <c r="AM2" s="473" t="s">
        <v>16</v>
      </c>
      <c r="AN2" s="474"/>
      <c r="AO2" s="473" t="s">
        <v>138</v>
      </c>
      <c r="AP2" s="474"/>
      <c r="AQ2" s="473" t="s">
        <v>17</v>
      </c>
      <c r="AR2" s="474"/>
      <c r="AS2" s="473" t="s">
        <v>139</v>
      </c>
      <c r="AT2" s="474"/>
      <c r="AU2" s="473" t="s">
        <v>18</v>
      </c>
      <c r="AV2" s="474"/>
      <c r="AW2" s="473" t="s">
        <v>102</v>
      </c>
      <c r="AX2" s="474"/>
      <c r="AY2" s="473" t="s">
        <v>140</v>
      </c>
      <c r="AZ2" s="474"/>
      <c r="BA2" s="473" t="s">
        <v>141</v>
      </c>
      <c r="BB2" s="474"/>
      <c r="BC2" s="473" t="s">
        <v>142</v>
      </c>
      <c r="BD2" s="474"/>
      <c r="BE2" s="473" t="s">
        <v>143</v>
      </c>
      <c r="BF2" s="474"/>
      <c r="BG2" s="473" t="s">
        <v>20</v>
      </c>
      <c r="BH2" s="474"/>
      <c r="BI2" s="385" t="s">
        <v>21</v>
      </c>
      <c r="BJ2" s="343"/>
      <c r="BK2" s="344" t="s">
        <v>22</v>
      </c>
      <c r="BL2" s="345"/>
      <c r="BM2" s="345"/>
      <c r="BN2" s="346" t="s">
        <v>23</v>
      </c>
    </row>
    <row r="3" spans="1:66" s="381" customFormat="1" ht="12.6" customHeight="1">
      <c r="A3" s="347"/>
      <c r="B3" s="348" t="s">
        <v>24</v>
      </c>
      <c r="C3" s="349" t="s">
        <v>25</v>
      </c>
      <c r="D3" s="350" t="s">
        <v>26</v>
      </c>
      <c r="E3" s="349" t="s">
        <v>25</v>
      </c>
      <c r="F3" s="350" t="s">
        <v>26</v>
      </c>
      <c r="G3" s="349" t="s">
        <v>25</v>
      </c>
      <c r="H3" s="350" t="s">
        <v>26</v>
      </c>
      <c r="I3" s="349" t="s">
        <v>25</v>
      </c>
      <c r="J3" s="350" t="s">
        <v>26</v>
      </c>
      <c r="K3" s="349" t="s">
        <v>25</v>
      </c>
      <c r="L3" s="350" t="s">
        <v>26</v>
      </c>
      <c r="M3" s="349" t="s">
        <v>25</v>
      </c>
      <c r="N3" s="350" t="s">
        <v>26</v>
      </c>
      <c r="O3" s="349" t="s">
        <v>25</v>
      </c>
      <c r="P3" s="350" t="s">
        <v>26</v>
      </c>
      <c r="Q3" s="349" t="s">
        <v>25</v>
      </c>
      <c r="R3" s="350" t="s">
        <v>26</v>
      </c>
      <c r="S3" s="349" t="s">
        <v>25</v>
      </c>
      <c r="T3" s="350" t="s">
        <v>26</v>
      </c>
      <c r="U3" s="349" t="s">
        <v>25</v>
      </c>
      <c r="V3" s="350" t="s">
        <v>26</v>
      </c>
      <c r="W3" s="349" t="s">
        <v>25</v>
      </c>
      <c r="X3" s="350" t="s">
        <v>26</v>
      </c>
      <c r="Y3" s="349" t="s">
        <v>25</v>
      </c>
      <c r="Z3" s="350" t="s">
        <v>26</v>
      </c>
      <c r="AA3" s="349" t="s">
        <v>25</v>
      </c>
      <c r="AB3" s="350" t="s">
        <v>26</v>
      </c>
      <c r="AC3" s="349" t="s">
        <v>25</v>
      </c>
      <c r="AD3" s="350" t="s">
        <v>26</v>
      </c>
      <c r="AE3" s="349" t="s">
        <v>25</v>
      </c>
      <c r="AF3" s="350" t="s">
        <v>26</v>
      </c>
      <c r="AG3" s="349" t="s">
        <v>25</v>
      </c>
      <c r="AH3" s="350" t="s">
        <v>26</v>
      </c>
      <c r="AI3" s="349" t="s">
        <v>25</v>
      </c>
      <c r="AJ3" s="350" t="s">
        <v>26</v>
      </c>
      <c r="AK3" s="349" t="s">
        <v>25</v>
      </c>
      <c r="AL3" s="350" t="s">
        <v>26</v>
      </c>
      <c r="AM3" s="349" t="s">
        <v>25</v>
      </c>
      <c r="AN3" s="350" t="s">
        <v>26</v>
      </c>
      <c r="AO3" s="349" t="s">
        <v>25</v>
      </c>
      <c r="AP3" s="350" t="s">
        <v>26</v>
      </c>
      <c r="AQ3" s="349" t="s">
        <v>25</v>
      </c>
      <c r="AR3" s="350" t="s">
        <v>26</v>
      </c>
      <c r="AS3" s="349" t="s">
        <v>25</v>
      </c>
      <c r="AT3" s="350" t="s">
        <v>26</v>
      </c>
      <c r="AU3" s="349" t="s">
        <v>25</v>
      </c>
      <c r="AV3" s="350" t="s">
        <v>26</v>
      </c>
      <c r="AW3" s="349" t="s">
        <v>25</v>
      </c>
      <c r="AX3" s="350" t="s">
        <v>26</v>
      </c>
      <c r="AY3" s="349" t="s">
        <v>25</v>
      </c>
      <c r="AZ3" s="350" t="s">
        <v>26</v>
      </c>
      <c r="BA3" s="349" t="s">
        <v>25</v>
      </c>
      <c r="BB3" s="350" t="s">
        <v>26</v>
      </c>
      <c r="BC3" s="349" t="s">
        <v>25</v>
      </c>
      <c r="BD3" s="350" t="s">
        <v>26</v>
      </c>
      <c r="BE3" s="349" t="s">
        <v>25</v>
      </c>
      <c r="BF3" s="350" t="s">
        <v>26</v>
      </c>
      <c r="BG3" s="349" t="s">
        <v>25</v>
      </c>
      <c r="BH3" s="350" t="s">
        <v>26</v>
      </c>
      <c r="BI3" s="349" t="s">
        <v>25</v>
      </c>
      <c r="BJ3" s="350" t="s">
        <v>26</v>
      </c>
      <c r="BK3" s="349" t="s">
        <v>25</v>
      </c>
      <c r="BL3" s="350" t="s">
        <v>26</v>
      </c>
      <c r="BM3" s="347" t="s">
        <v>22</v>
      </c>
      <c r="BN3" s="351"/>
    </row>
    <row r="4" spans="1:66" s="381"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81" customFormat="1" ht="12.6" customHeight="1">
      <c r="A5" s="358" t="s">
        <v>28</v>
      </c>
      <c r="B5" s="359" t="s">
        <v>158</v>
      </c>
      <c r="C5" s="360">
        <v>129</v>
      </c>
      <c r="D5" s="360">
        <v>425</v>
      </c>
      <c r="E5" s="360">
        <v>110</v>
      </c>
      <c r="F5" s="360">
        <v>304</v>
      </c>
      <c r="G5" s="360">
        <v>223</v>
      </c>
      <c r="H5" s="360">
        <v>254</v>
      </c>
      <c r="I5" s="360">
        <v>78</v>
      </c>
      <c r="J5" s="360">
        <v>466</v>
      </c>
      <c r="K5" s="360">
        <v>0</v>
      </c>
      <c r="L5" s="360">
        <v>0</v>
      </c>
      <c r="M5" s="360">
        <v>2</v>
      </c>
      <c r="N5" s="360">
        <v>12</v>
      </c>
      <c r="O5" s="360">
        <v>0</v>
      </c>
      <c r="P5" s="360">
        <v>0</v>
      </c>
      <c r="Q5" s="360">
        <v>13</v>
      </c>
      <c r="R5" s="360">
        <v>25</v>
      </c>
      <c r="S5" s="360">
        <v>5</v>
      </c>
      <c r="T5" s="360">
        <v>11</v>
      </c>
      <c r="U5" s="360">
        <v>0</v>
      </c>
      <c r="V5" s="360">
        <v>0</v>
      </c>
      <c r="W5" s="360">
        <v>37</v>
      </c>
      <c r="X5" s="360">
        <v>61</v>
      </c>
      <c r="Y5" s="360">
        <v>10</v>
      </c>
      <c r="Z5" s="360">
        <v>43</v>
      </c>
      <c r="AA5" s="360">
        <v>3</v>
      </c>
      <c r="AB5" s="360">
        <v>8</v>
      </c>
      <c r="AC5" s="360">
        <v>1</v>
      </c>
      <c r="AD5" s="360">
        <v>1</v>
      </c>
      <c r="AE5" s="360">
        <v>0</v>
      </c>
      <c r="AF5" s="360">
        <v>0</v>
      </c>
      <c r="AG5" s="360">
        <v>97</v>
      </c>
      <c r="AH5" s="360">
        <v>119</v>
      </c>
      <c r="AI5" s="360">
        <v>6</v>
      </c>
      <c r="AJ5" s="360">
        <v>5</v>
      </c>
      <c r="AK5" s="360">
        <v>2</v>
      </c>
      <c r="AL5" s="360">
        <v>8</v>
      </c>
      <c r="AM5" s="360">
        <v>0</v>
      </c>
      <c r="AN5" s="360">
        <v>0</v>
      </c>
      <c r="AO5" s="360">
        <v>0</v>
      </c>
      <c r="AP5" s="360">
        <v>0</v>
      </c>
      <c r="AQ5" s="360">
        <v>3</v>
      </c>
      <c r="AR5" s="360">
        <v>16</v>
      </c>
      <c r="AS5" s="360">
        <v>0</v>
      </c>
      <c r="AT5" s="360">
        <v>0</v>
      </c>
      <c r="AU5" s="360">
        <v>3</v>
      </c>
      <c r="AV5" s="360">
        <v>15</v>
      </c>
      <c r="AW5" s="360">
        <v>2</v>
      </c>
      <c r="AX5" s="360">
        <v>9</v>
      </c>
      <c r="AY5" s="360">
        <v>0</v>
      </c>
      <c r="AZ5" s="360">
        <v>0</v>
      </c>
      <c r="BA5" s="360">
        <v>0</v>
      </c>
      <c r="BB5" s="360">
        <v>0</v>
      </c>
      <c r="BC5" s="360">
        <v>0</v>
      </c>
      <c r="BD5" s="360">
        <v>0</v>
      </c>
      <c r="BE5" s="360">
        <v>0</v>
      </c>
      <c r="BF5" s="360">
        <v>0</v>
      </c>
      <c r="BG5" s="360">
        <v>26</v>
      </c>
      <c r="BH5" s="360">
        <v>27</v>
      </c>
      <c r="BI5" s="360">
        <v>12</v>
      </c>
      <c r="BJ5" s="360">
        <v>38</v>
      </c>
      <c r="BK5" s="360">
        <v>762</v>
      </c>
      <c r="BL5" s="360">
        <v>1847</v>
      </c>
      <c r="BM5" s="360">
        <v>2609</v>
      </c>
      <c r="BN5" s="361">
        <v>29.206592564200847</v>
      </c>
    </row>
    <row r="6" spans="1:66" s="382" customFormat="1" ht="12.6" customHeight="1">
      <c r="A6" s="389" t="s">
        <v>30</v>
      </c>
      <c r="B6" s="390">
        <v>2019</v>
      </c>
      <c r="C6" s="391">
        <v>11</v>
      </c>
      <c r="D6" s="391">
        <v>18</v>
      </c>
      <c r="E6" s="391">
        <v>3</v>
      </c>
      <c r="F6" s="391">
        <v>5</v>
      </c>
      <c r="G6" s="391">
        <v>20</v>
      </c>
      <c r="H6" s="391">
        <v>15</v>
      </c>
      <c r="I6" s="391">
        <v>10</v>
      </c>
      <c r="J6" s="391">
        <v>35</v>
      </c>
      <c r="K6" s="391" t="s">
        <v>31</v>
      </c>
      <c r="L6" s="391" t="s">
        <v>31</v>
      </c>
      <c r="M6" s="392" t="s">
        <v>31</v>
      </c>
      <c r="N6" s="392" t="s">
        <v>31</v>
      </c>
      <c r="O6" s="391" t="s">
        <v>31</v>
      </c>
      <c r="P6" s="391" t="s">
        <v>31</v>
      </c>
      <c r="Q6" s="391">
        <v>1</v>
      </c>
      <c r="R6" s="391">
        <v>7</v>
      </c>
      <c r="S6" s="391" t="s">
        <v>31</v>
      </c>
      <c r="T6" s="391" t="s">
        <v>31</v>
      </c>
      <c r="U6" s="391" t="s">
        <v>31</v>
      </c>
      <c r="V6" s="391" t="s">
        <v>31</v>
      </c>
      <c r="W6" s="391">
        <v>12</v>
      </c>
      <c r="X6" s="391">
        <v>11</v>
      </c>
      <c r="Y6" s="392">
        <v>0</v>
      </c>
      <c r="Z6" s="392">
        <v>0</v>
      </c>
      <c r="AA6" s="391">
        <v>0</v>
      </c>
      <c r="AB6" s="391">
        <v>0</v>
      </c>
      <c r="AC6" s="393" t="s">
        <v>31</v>
      </c>
      <c r="AD6" s="393" t="s">
        <v>31</v>
      </c>
      <c r="AE6" s="392" t="s">
        <v>31</v>
      </c>
      <c r="AF6" s="392" t="s">
        <v>31</v>
      </c>
      <c r="AG6" s="393">
        <v>12</v>
      </c>
      <c r="AH6" s="391">
        <v>10</v>
      </c>
      <c r="AI6" s="392">
        <v>3</v>
      </c>
      <c r="AJ6" s="392">
        <v>3</v>
      </c>
      <c r="AK6" s="392" t="s">
        <v>31</v>
      </c>
      <c r="AL6" s="392" t="s">
        <v>31</v>
      </c>
      <c r="AM6" s="392" t="s">
        <v>31</v>
      </c>
      <c r="AN6" s="392" t="s">
        <v>31</v>
      </c>
      <c r="AO6" s="393" t="s">
        <v>31</v>
      </c>
      <c r="AP6" s="391" t="s">
        <v>31</v>
      </c>
      <c r="AQ6" s="362">
        <v>1</v>
      </c>
      <c r="AR6" s="362">
        <v>3</v>
      </c>
      <c r="AS6" s="393" t="s">
        <v>31</v>
      </c>
      <c r="AT6" s="391" t="s">
        <v>31</v>
      </c>
      <c r="AU6" s="393" t="s">
        <v>31</v>
      </c>
      <c r="AV6" s="391" t="s">
        <v>31</v>
      </c>
      <c r="AW6" s="393" t="s">
        <v>31</v>
      </c>
      <c r="AX6" s="391" t="s">
        <v>31</v>
      </c>
      <c r="AY6" s="363" t="s">
        <v>31</v>
      </c>
      <c r="AZ6" s="363" t="s">
        <v>31</v>
      </c>
      <c r="BA6" s="363" t="s">
        <v>31</v>
      </c>
      <c r="BB6" s="363" t="s">
        <v>31</v>
      </c>
      <c r="BC6" s="363" t="s">
        <v>31</v>
      </c>
      <c r="BD6" s="363" t="s">
        <v>31</v>
      </c>
      <c r="BE6" s="363" t="s">
        <v>31</v>
      </c>
      <c r="BF6" s="363" t="s">
        <v>31</v>
      </c>
      <c r="BG6" s="363">
        <v>0</v>
      </c>
      <c r="BH6" s="363">
        <v>0</v>
      </c>
      <c r="BI6" s="154" t="s">
        <v>31</v>
      </c>
      <c r="BJ6" s="154" t="s">
        <v>31</v>
      </c>
      <c r="BK6" s="363">
        <v>73</v>
      </c>
      <c r="BL6" s="363">
        <v>107</v>
      </c>
      <c r="BM6" s="363">
        <v>180</v>
      </c>
      <c r="BN6" s="394">
        <v>40.555555555555557</v>
      </c>
    </row>
    <row r="7" spans="1:66" s="383" customFormat="1" ht="12.6" customHeight="1">
      <c r="A7" s="154" t="s">
        <v>32</v>
      </c>
      <c r="B7" s="390">
        <v>2018</v>
      </c>
      <c r="C7" s="391">
        <v>4</v>
      </c>
      <c r="D7" s="391">
        <v>16</v>
      </c>
      <c r="E7" s="391">
        <v>0</v>
      </c>
      <c r="F7" s="391">
        <v>0</v>
      </c>
      <c r="G7" s="391">
        <v>22</v>
      </c>
      <c r="H7" s="391">
        <v>16</v>
      </c>
      <c r="I7" s="391">
        <v>10</v>
      </c>
      <c r="J7" s="391">
        <v>36</v>
      </c>
      <c r="K7" s="391" t="s">
        <v>31</v>
      </c>
      <c r="L7" s="391" t="s">
        <v>31</v>
      </c>
      <c r="M7" s="392" t="s">
        <v>31</v>
      </c>
      <c r="N7" s="392" t="s">
        <v>31</v>
      </c>
      <c r="O7" s="391" t="s">
        <v>31</v>
      </c>
      <c r="P7" s="391" t="s">
        <v>31</v>
      </c>
      <c r="Q7" s="391">
        <v>4</v>
      </c>
      <c r="R7" s="391">
        <v>6</v>
      </c>
      <c r="S7" s="391" t="s">
        <v>31</v>
      </c>
      <c r="T7" s="391" t="s">
        <v>31</v>
      </c>
      <c r="U7" s="391" t="s">
        <v>31</v>
      </c>
      <c r="V7" s="391" t="s">
        <v>31</v>
      </c>
      <c r="W7" s="391">
        <v>3</v>
      </c>
      <c r="X7" s="391">
        <v>8</v>
      </c>
      <c r="Y7" s="392">
        <v>5</v>
      </c>
      <c r="Z7" s="392">
        <v>8</v>
      </c>
      <c r="AA7" s="391">
        <v>0</v>
      </c>
      <c r="AB7" s="391">
        <v>0</v>
      </c>
      <c r="AC7" s="393">
        <v>1</v>
      </c>
      <c r="AD7" s="393">
        <v>1</v>
      </c>
      <c r="AE7" s="392" t="s">
        <v>31</v>
      </c>
      <c r="AF7" s="392" t="s">
        <v>31</v>
      </c>
      <c r="AG7" s="393">
        <v>6</v>
      </c>
      <c r="AH7" s="391">
        <v>8</v>
      </c>
      <c r="AI7" s="392">
        <v>1</v>
      </c>
      <c r="AJ7" s="392">
        <v>0</v>
      </c>
      <c r="AK7" s="392" t="s">
        <v>31</v>
      </c>
      <c r="AL7" s="392" t="s">
        <v>31</v>
      </c>
      <c r="AM7" s="392">
        <v>0</v>
      </c>
      <c r="AN7" s="392">
        <v>0</v>
      </c>
      <c r="AO7" s="393" t="s">
        <v>31</v>
      </c>
      <c r="AP7" s="391" t="s">
        <v>31</v>
      </c>
      <c r="AQ7" s="362">
        <v>1</v>
      </c>
      <c r="AR7" s="362">
        <v>4</v>
      </c>
      <c r="AS7" s="393" t="s">
        <v>31</v>
      </c>
      <c r="AT7" s="391" t="s">
        <v>31</v>
      </c>
      <c r="AU7" s="393" t="s">
        <v>31</v>
      </c>
      <c r="AV7" s="391" t="s">
        <v>31</v>
      </c>
      <c r="AW7" s="393" t="s">
        <v>31</v>
      </c>
      <c r="AX7" s="391" t="s">
        <v>31</v>
      </c>
      <c r="AY7" s="363" t="s">
        <v>31</v>
      </c>
      <c r="AZ7" s="363" t="s">
        <v>31</v>
      </c>
      <c r="BA7" s="363" t="s">
        <v>31</v>
      </c>
      <c r="BB7" s="363" t="s">
        <v>31</v>
      </c>
      <c r="BC7" s="363" t="s">
        <v>31</v>
      </c>
      <c r="BD7" s="363" t="s">
        <v>31</v>
      </c>
      <c r="BE7" s="363" t="s">
        <v>31</v>
      </c>
      <c r="BF7" s="363" t="s">
        <v>31</v>
      </c>
      <c r="BG7" s="363">
        <v>0</v>
      </c>
      <c r="BH7" s="363">
        <v>0</v>
      </c>
      <c r="BI7" s="154" t="s">
        <v>31</v>
      </c>
      <c r="BJ7" s="154" t="s">
        <v>31</v>
      </c>
      <c r="BK7" s="154">
        <v>57</v>
      </c>
      <c r="BL7" s="154">
        <v>103</v>
      </c>
      <c r="BM7" s="154">
        <v>160</v>
      </c>
      <c r="BN7" s="364">
        <v>35.625</v>
      </c>
    </row>
    <row r="8" spans="1:66" s="383" customFormat="1" ht="12.6" customHeight="1">
      <c r="A8" s="154" t="s">
        <v>33</v>
      </c>
      <c r="B8" s="390">
        <v>2019</v>
      </c>
      <c r="C8" s="391">
        <v>6</v>
      </c>
      <c r="D8" s="391">
        <v>16</v>
      </c>
      <c r="E8" s="391">
        <v>10</v>
      </c>
      <c r="F8" s="391">
        <v>24</v>
      </c>
      <c r="G8" s="391">
        <v>10</v>
      </c>
      <c r="H8" s="391">
        <v>9</v>
      </c>
      <c r="I8" s="391">
        <v>5</v>
      </c>
      <c r="J8" s="391">
        <v>17</v>
      </c>
      <c r="K8" s="391" t="s">
        <v>31</v>
      </c>
      <c r="L8" s="391" t="s">
        <v>31</v>
      </c>
      <c r="M8" s="392" t="s">
        <v>31</v>
      </c>
      <c r="N8" s="392" t="s">
        <v>31</v>
      </c>
      <c r="O8" s="391" t="s">
        <v>31</v>
      </c>
      <c r="P8" s="391" t="s">
        <v>31</v>
      </c>
      <c r="Q8" s="391">
        <v>0</v>
      </c>
      <c r="R8" s="391">
        <v>0</v>
      </c>
      <c r="S8" s="391" t="s">
        <v>31</v>
      </c>
      <c r="T8" s="391" t="s">
        <v>31</v>
      </c>
      <c r="U8" s="391" t="s">
        <v>31</v>
      </c>
      <c r="V8" s="391" t="s">
        <v>31</v>
      </c>
      <c r="W8" s="391">
        <v>3</v>
      </c>
      <c r="X8" s="391">
        <v>5</v>
      </c>
      <c r="Y8" s="392">
        <v>0</v>
      </c>
      <c r="Z8" s="392">
        <v>0</v>
      </c>
      <c r="AA8" s="391" t="s">
        <v>31</v>
      </c>
      <c r="AB8" s="391" t="s">
        <v>31</v>
      </c>
      <c r="AC8" s="393" t="s">
        <v>31</v>
      </c>
      <c r="AD8" s="393" t="s">
        <v>31</v>
      </c>
      <c r="AE8" s="392" t="s">
        <v>31</v>
      </c>
      <c r="AF8" s="392" t="s">
        <v>31</v>
      </c>
      <c r="AG8" s="393">
        <v>7</v>
      </c>
      <c r="AH8" s="391">
        <v>8</v>
      </c>
      <c r="AI8" s="392" t="s">
        <v>31</v>
      </c>
      <c r="AJ8" s="392" t="s">
        <v>31</v>
      </c>
      <c r="AK8" s="392" t="s">
        <v>31</v>
      </c>
      <c r="AL8" s="392" t="s">
        <v>31</v>
      </c>
      <c r="AM8" s="392" t="s">
        <v>31</v>
      </c>
      <c r="AN8" s="392" t="s">
        <v>31</v>
      </c>
      <c r="AO8" s="393" t="s">
        <v>31</v>
      </c>
      <c r="AP8" s="391" t="s">
        <v>31</v>
      </c>
      <c r="AQ8" s="362" t="s">
        <v>31</v>
      </c>
      <c r="AR8" s="362" t="s">
        <v>31</v>
      </c>
      <c r="AS8" s="393" t="s">
        <v>31</v>
      </c>
      <c r="AT8" s="391" t="s">
        <v>31</v>
      </c>
      <c r="AU8" s="393" t="s">
        <v>31</v>
      </c>
      <c r="AV8" s="391" t="s">
        <v>31</v>
      </c>
      <c r="AW8" s="393" t="s">
        <v>31</v>
      </c>
      <c r="AX8" s="391" t="s">
        <v>31</v>
      </c>
      <c r="AY8" s="363" t="s">
        <v>31</v>
      </c>
      <c r="AZ8" s="363" t="s">
        <v>31</v>
      </c>
      <c r="BA8" s="363" t="s">
        <v>31</v>
      </c>
      <c r="BB8" s="363" t="s">
        <v>31</v>
      </c>
      <c r="BC8" s="363" t="s">
        <v>31</v>
      </c>
      <c r="BD8" s="363" t="s">
        <v>31</v>
      </c>
      <c r="BE8" s="363" t="s">
        <v>31</v>
      </c>
      <c r="BF8" s="363" t="s">
        <v>31</v>
      </c>
      <c r="BG8" s="363">
        <v>0</v>
      </c>
      <c r="BH8" s="363">
        <v>0</v>
      </c>
      <c r="BI8" s="154" t="s">
        <v>31</v>
      </c>
      <c r="BJ8" s="154" t="s">
        <v>31</v>
      </c>
      <c r="BK8" s="154">
        <v>41</v>
      </c>
      <c r="BL8" s="154">
        <v>79</v>
      </c>
      <c r="BM8" s="154">
        <v>120</v>
      </c>
      <c r="BN8" s="364">
        <v>34.166666666666664</v>
      </c>
    </row>
    <row r="9" spans="1:66" s="383" customFormat="1" ht="12.6" customHeight="1">
      <c r="A9" s="154" t="s">
        <v>34</v>
      </c>
      <c r="B9" s="390">
        <v>2016</v>
      </c>
      <c r="C9" s="391">
        <v>3</v>
      </c>
      <c r="D9" s="391">
        <v>15</v>
      </c>
      <c r="E9" s="391">
        <v>8</v>
      </c>
      <c r="F9" s="391">
        <v>14</v>
      </c>
      <c r="G9" s="391">
        <v>3</v>
      </c>
      <c r="H9" s="391">
        <v>5</v>
      </c>
      <c r="I9" s="391">
        <v>1</v>
      </c>
      <c r="J9" s="391">
        <v>14</v>
      </c>
      <c r="K9" s="391" t="s">
        <v>31</v>
      </c>
      <c r="L9" s="391" t="s">
        <v>31</v>
      </c>
      <c r="M9" s="392" t="s">
        <v>31</v>
      </c>
      <c r="N9" s="392" t="s">
        <v>31</v>
      </c>
      <c r="O9" s="391" t="s">
        <v>31</v>
      </c>
      <c r="P9" s="391" t="s">
        <v>31</v>
      </c>
      <c r="Q9" s="391" t="s">
        <v>31</v>
      </c>
      <c r="R9" s="391" t="s">
        <v>31</v>
      </c>
      <c r="S9" s="391" t="s">
        <v>31</v>
      </c>
      <c r="T9" s="391" t="s">
        <v>31</v>
      </c>
      <c r="U9" s="391" t="s">
        <v>31</v>
      </c>
      <c r="V9" s="391" t="s">
        <v>31</v>
      </c>
      <c r="W9" s="391" t="s">
        <v>31</v>
      </c>
      <c r="X9" s="391" t="s">
        <v>31</v>
      </c>
      <c r="Y9" s="392" t="s">
        <v>31</v>
      </c>
      <c r="Z9" s="392" t="s">
        <v>31</v>
      </c>
      <c r="AA9" s="391" t="s">
        <v>31</v>
      </c>
      <c r="AB9" s="391" t="s">
        <v>31</v>
      </c>
      <c r="AC9" s="393" t="s">
        <v>31</v>
      </c>
      <c r="AD9" s="393" t="s">
        <v>31</v>
      </c>
      <c r="AE9" s="392" t="s">
        <v>31</v>
      </c>
      <c r="AF9" s="392" t="s">
        <v>31</v>
      </c>
      <c r="AG9" s="393">
        <v>0</v>
      </c>
      <c r="AH9" s="391">
        <v>1</v>
      </c>
      <c r="AI9" s="392" t="s">
        <v>31</v>
      </c>
      <c r="AJ9" s="392" t="s">
        <v>31</v>
      </c>
      <c r="AK9" s="392" t="s">
        <v>31</v>
      </c>
      <c r="AL9" s="392" t="s">
        <v>31</v>
      </c>
      <c r="AM9" s="392" t="s">
        <v>31</v>
      </c>
      <c r="AN9" s="392" t="s">
        <v>31</v>
      </c>
      <c r="AO9" s="393" t="s">
        <v>31</v>
      </c>
      <c r="AP9" s="391" t="s">
        <v>31</v>
      </c>
      <c r="AQ9" s="362" t="s">
        <v>31</v>
      </c>
      <c r="AR9" s="362" t="s">
        <v>31</v>
      </c>
      <c r="AS9" s="393" t="s">
        <v>31</v>
      </c>
      <c r="AT9" s="391" t="s">
        <v>31</v>
      </c>
      <c r="AU9" s="393" t="s">
        <v>31</v>
      </c>
      <c r="AV9" s="391" t="s">
        <v>31</v>
      </c>
      <c r="AW9" s="393" t="s">
        <v>31</v>
      </c>
      <c r="AX9" s="391" t="s">
        <v>31</v>
      </c>
      <c r="AY9" s="363" t="s">
        <v>31</v>
      </c>
      <c r="AZ9" s="363" t="s">
        <v>31</v>
      </c>
      <c r="BA9" s="363" t="s">
        <v>31</v>
      </c>
      <c r="BB9" s="363" t="s">
        <v>31</v>
      </c>
      <c r="BC9" s="363" t="s">
        <v>31</v>
      </c>
      <c r="BD9" s="363" t="s">
        <v>31</v>
      </c>
      <c r="BE9" s="363" t="s">
        <v>31</v>
      </c>
      <c r="BF9" s="363" t="s">
        <v>31</v>
      </c>
      <c r="BG9" s="363">
        <v>0</v>
      </c>
      <c r="BH9" s="363">
        <v>0</v>
      </c>
      <c r="BI9" s="154" t="s">
        <v>31</v>
      </c>
      <c r="BJ9" s="154" t="s">
        <v>31</v>
      </c>
      <c r="BK9" s="154">
        <v>15</v>
      </c>
      <c r="BL9" s="154">
        <v>49</v>
      </c>
      <c r="BM9" s="154">
        <v>64</v>
      </c>
      <c r="BN9" s="364">
        <v>23.4375</v>
      </c>
    </row>
    <row r="10" spans="1:66" s="383" customFormat="1" ht="12.6" customHeight="1">
      <c r="A10" s="154" t="s">
        <v>35</v>
      </c>
      <c r="B10" s="390">
        <v>2016</v>
      </c>
      <c r="C10" s="391">
        <v>3</v>
      </c>
      <c r="D10" s="391">
        <v>19</v>
      </c>
      <c r="E10" s="391">
        <v>4</v>
      </c>
      <c r="F10" s="391">
        <v>23</v>
      </c>
      <c r="G10" s="391">
        <v>4</v>
      </c>
      <c r="H10" s="391">
        <v>9</v>
      </c>
      <c r="I10" s="391">
        <v>1</v>
      </c>
      <c r="J10" s="391">
        <v>32</v>
      </c>
      <c r="K10" s="391" t="s">
        <v>31</v>
      </c>
      <c r="L10" s="391" t="s">
        <v>31</v>
      </c>
      <c r="M10" s="392" t="s">
        <v>31</v>
      </c>
      <c r="N10" s="392" t="s">
        <v>31</v>
      </c>
      <c r="O10" s="391" t="s">
        <v>31</v>
      </c>
      <c r="P10" s="391" t="s">
        <v>31</v>
      </c>
      <c r="Q10" s="391">
        <v>0</v>
      </c>
      <c r="R10" s="391">
        <v>0</v>
      </c>
      <c r="S10" s="391" t="s">
        <v>31</v>
      </c>
      <c r="T10" s="391" t="s">
        <v>31</v>
      </c>
      <c r="U10" s="391" t="s">
        <v>31</v>
      </c>
      <c r="V10" s="391" t="s">
        <v>31</v>
      </c>
      <c r="W10" s="391">
        <v>0</v>
      </c>
      <c r="X10" s="391">
        <v>3</v>
      </c>
      <c r="Y10" s="392" t="s">
        <v>31</v>
      </c>
      <c r="Z10" s="392" t="s">
        <v>31</v>
      </c>
      <c r="AA10" s="391" t="s">
        <v>31</v>
      </c>
      <c r="AB10" s="391" t="s">
        <v>31</v>
      </c>
      <c r="AC10" s="393" t="s">
        <v>31</v>
      </c>
      <c r="AD10" s="393" t="s">
        <v>31</v>
      </c>
      <c r="AE10" s="392" t="s">
        <v>31</v>
      </c>
      <c r="AF10" s="392" t="s">
        <v>31</v>
      </c>
      <c r="AG10" s="393">
        <v>1</v>
      </c>
      <c r="AH10" s="391">
        <v>0</v>
      </c>
      <c r="AI10" s="392" t="s">
        <v>31</v>
      </c>
      <c r="AJ10" s="392" t="s">
        <v>31</v>
      </c>
      <c r="AK10" s="392" t="s">
        <v>31</v>
      </c>
      <c r="AL10" s="392" t="s">
        <v>31</v>
      </c>
      <c r="AM10" s="392" t="s">
        <v>31</v>
      </c>
      <c r="AN10" s="392" t="s">
        <v>31</v>
      </c>
      <c r="AO10" s="393" t="s">
        <v>31</v>
      </c>
      <c r="AP10" s="391" t="s">
        <v>31</v>
      </c>
      <c r="AQ10" s="362" t="s">
        <v>31</v>
      </c>
      <c r="AR10" s="362" t="s">
        <v>31</v>
      </c>
      <c r="AS10" s="393" t="s">
        <v>31</v>
      </c>
      <c r="AT10" s="391" t="s">
        <v>31</v>
      </c>
      <c r="AU10" s="393" t="s">
        <v>31</v>
      </c>
      <c r="AV10" s="391" t="s">
        <v>31</v>
      </c>
      <c r="AW10" s="393" t="s">
        <v>31</v>
      </c>
      <c r="AX10" s="391" t="s">
        <v>31</v>
      </c>
      <c r="AY10" s="363" t="s">
        <v>31</v>
      </c>
      <c r="AZ10" s="363" t="s">
        <v>31</v>
      </c>
      <c r="BA10" s="363" t="s">
        <v>31</v>
      </c>
      <c r="BB10" s="363" t="s">
        <v>31</v>
      </c>
      <c r="BC10" s="363" t="s">
        <v>31</v>
      </c>
      <c r="BD10" s="363" t="s">
        <v>31</v>
      </c>
      <c r="BE10" s="363" t="s">
        <v>31</v>
      </c>
      <c r="BF10" s="363" t="s">
        <v>31</v>
      </c>
      <c r="BG10" s="363">
        <v>1</v>
      </c>
      <c r="BH10" s="363">
        <v>0</v>
      </c>
      <c r="BI10" s="154" t="s">
        <v>31</v>
      </c>
      <c r="BJ10" s="154" t="s">
        <v>31</v>
      </c>
      <c r="BK10" s="154">
        <v>14</v>
      </c>
      <c r="BL10" s="154">
        <v>86</v>
      </c>
      <c r="BM10" s="154">
        <v>100</v>
      </c>
      <c r="BN10" s="364">
        <v>14.000000000000002</v>
      </c>
    </row>
    <row r="11" spans="1:66" s="383" customFormat="1" ht="24.75" customHeight="1">
      <c r="A11" s="154" t="s">
        <v>37</v>
      </c>
      <c r="B11" s="390">
        <v>2018</v>
      </c>
      <c r="C11" s="391">
        <v>0</v>
      </c>
      <c r="D11" s="391">
        <v>8</v>
      </c>
      <c r="E11" s="391">
        <v>5</v>
      </c>
      <c r="F11" s="391">
        <v>11</v>
      </c>
      <c r="G11" s="391">
        <v>3</v>
      </c>
      <c r="H11" s="391">
        <v>5</v>
      </c>
      <c r="I11" s="391">
        <v>2</v>
      </c>
      <c r="J11" s="391">
        <v>13</v>
      </c>
      <c r="K11" s="391" t="s">
        <v>31</v>
      </c>
      <c r="L11" s="391" t="s">
        <v>31</v>
      </c>
      <c r="M11" s="392" t="s">
        <v>31</v>
      </c>
      <c r="N11" s="392" t="s">
        <v>31</v>
      </c>
      <c r="O11" s="391" t="s">
        <v>31</v>
      </c>
      <c r="P11" s="391" t="s">
        <v>31</v>
      </c>
      <c r="Q11" s="391" t="s">
        <v>31</v>
      </c>
      <c r="R11" s="391" t="s">
        <v>31</v>
      </c>
      <c r="S11" s="391" t="s">
        <v>31</v>
      </c>
      <c r="T11" s="391" t="s">
        <v>31</v>
      </c>
      <c r="U11" s="391" t="s">
        <v>31</v>
      </c>
      <c r="V11" s="391" t="s">
        <v>31</v>
      </c>
      <c r="W11" s="391" t="s">
        <v>31</v>
      </c>
      <c r="X11" s="391" t="s">
        <v>31</v>
      </c>
      <c r="Y11" s="392" t="s">
        <v>31</v>
      </c>
      <c r="Z11" s="392" t="s">
        <v>31</v>
      </c>
      <c r="AA11" s="391" t="s">
        <v>31</v>
      </c>
      <c r="AB11" s="391" t="s">
        <v>31</v>
      </c>
      <c r="AC11" s="393" t="s">
        <v>31</v>
      </c>
      <c r="AD11" s="393" t="s">
        <v>31</v>
      </c>
      <c r="AE11" s="392" t="s">
        <v>31</v>
      </c>
      <c r="AF11" s="392" t="s">
        <v>31</v>
      </c>
      <c r="AG11" s="393" t="s">
        <v>31</v>
      </c>
      <c r="AH11" s="391" t="s">
        <v>31</v>
      </c>
      <c r="AI11" s="392" t="s">
        <v>31</v>
      </c>
      <c r="AJ11" s="392" t="s">
        <v>31</v>
      </c>
      <c r="AK11" s="392" t="s">
        <v>31</v>
      </c>
      <c r="AL11" s="392" t="s">
        <v>31</v>
      </c>
      <c r="AM11" s="392" t="s">
        <v>31</v>
      </c>
      <c r="AN11" s="392" t="s">
        <v>31</v>
      </c>
      <c r="AO11" s="393" t="s">
        <v>31</v>
      </c>
      <c r="AP11" s="391" t="s">
        <v>31</v>
      </c>
      <c r="AQ11" s="362" t="s">
        <v>31</v>
      </c>
      <c r="AR11" s="362" t="s">
        <v>31</v>
      </c>
      <c r="AS11" s="393" t="s">
        <v>31</v>
      </c>
      <c r="AT11" s="391" t="s">
        <v>31</v>
      </c>
      <c r="AU11" s="393" t="s">
        <v>31</v>
      </c>
      <c r="AV11" s="391" t="s">
        <v>31</v>
      </c>
      <c r="AW11" s="393" t="s">
        <v>31</v>
      </c>
      <c r="AX11" s="391" t="s">
        <v>31</v>
      </c>
      <c r="AY11" s="363" t="s">
        <v>31</v>
      </c>
      <c r="AZ11" s="363" t="s">
        <v>31</v>
      </c>
      <c r="BA11" s="363" t="s">
        <v>31</v>
      </c>
      <c r="BB11" s="363" t="s">
        <v>31</v>
      </c>
      <c r="BC11" s="363" t="s">
        <v>31</v>
      </c>
      <c r="BD11" s="363" t="s">
        <v>31</v>
      </c>
      <c r="BE11" s="363" t="s">
        <v>31</v>
      </c>
      <c r="BF11" s="363" t="s">
        <v>31</v>
      </c>
      <c r="BG11" s="363">
        <v>4</v>
      </c>
      <c r="BH11" s="363">
        <v>4</v>
      </c>
      <c r="BI11" s="154" t="s">
        <v>31</v>
      </c>
      <c r="BJ11" s="154" t="s">
        <v>31</v>
      </c>
      <c r="BK11" s="154">
        <v>14</v>
      </c>
      <c r="BL11" s="154">
        <v>41</v>
      </c>
      <c r="BM11" s="154">
        <v>55</v>
      </c>
      <c r="BN11" s="364">
        <v>25.454545454545453</v>
      </c>
    </row>
    <row r="12" spans="1:66" s="383" customFormat="1" ht="12.6" customHeight="1">
      <c r="A12" s="154" t="s">
        <v>38</v>
      </c>
      <c r="B12" s="390">
        <v>2018</v>
      </c>
      <c r="C12" s="391">
        <v>3</v>
      </c>
      <c r="D12" s="391">
        <v>14</v>
      </c>
      <c r="E12" s="391">
        <v>5</v>
      </c>
      <c r="F12" s="391">
        <v>11</v>
      </c>
      <c r="G12" s="391">
        <v>2</v>
      </c>
      <c r="H12" s="391">
        <v>1</v>
      </c>
      <c r="I12" s="391">
        <v>0</v>
      </c>
      <c r="J12" s="391">
        <v>15</v>
      </c>
      <c r="K12" s="391" t="s">
        <v>31</v>
      </c>
      <c r="L12" s="391" t="s">
        <v>31</v>
      </c>
      <c r="M12" s="392" t="s">
        <v>31</v>
      </c>
      <c r="N12" s="392" t="s">
        <v>31</v>
      </c>
      <c r="O12" s="391" t="s">
        <v>31</v>
      </c>
      <c r="P12" s="391" t="s">
        <v>31</v>
      </c>
      <c r="Q12" s="391" t="s">
        <v>31</v>
      </c>
      <c r="R12" s="391" t="s">
        <v>31</v>
      </c>
      <c r="S12" s="391" t="s">
        <v>31</v>
      </c>
      <c r="T12" s="391" t="s">
        <v>31</v>
      </c>
      <c r="U12" s="391" t="s">
        <v>31</v>
      </c>
      <c r="V12" s="391" t="s">
        <v>31</v>
      </c>
      <c r="W12" s="391" t="s">
        <v>31</v>
      </c>
      <c r="X12" s="391" t="s">
        <v>31</v>
      </c>
      <c r="Y12" s="392" t="s">
        <v>31</v>
      </c>
      <c r="Z12" s="392" t="s">
        <v>31</v>
      </c>
      <c r="AA12" s="391" t="s">
        <v>31</v>
      </c>
      <c r="AB12" s="391" t="s">
        <v>31</v>
      </c>
      <c r="AC12" s="393" t="s">
        <v>31</v>
      </c>
      <c r="AD12" s="393" t="s">
        <v>31</v>
      </c>
      <c r="AE12" s="392" t="s">
        <v>31</v>
      </c>
      <c r="AF12" s="392" t="s">
        <v>31</v>
      </c>
      <c r="AG12" s="393">
        <v>3</v>
      </c>
      <c r="AH12" s="391">
        <v>5</v>
      </c>
      <c r="AI12" s="392" t="s">
        <v>31</v>
      </c>
      <c r="AJ12" s="392" t="s">
        <v>31</v>
      </c>
      <c r="AK12" s="392" t="s">
        <v>31</v>
      </c>
      <c r="AL12" s="392" t="s">
        <v>31</v>
      </c>
      <c r="AM12" s="392" t="s">
        <v>31</v>
      </c>
      <c r="AN12" s="392" t="s">
        <v>31</v>
      </c>
      <c r="AO12" s="393" t="s">
        <v>31</v>
      </c>
      <c r="AP12" s="391" t="s">
        <v>31</v>
      </c>
      <c r="AQ12" s="362" t="s">
        <v>31</v>
      </c>
      <c r="AR12" s="362" t="s">
        <v>31</v>
      </c>
      <c r="AS12" s="393" t="s">
        <v>31</v>
      </c>
      <c r="AT12" s="391" t="s">
        <v>31</v>
      </c>
      <c r="AU12" s="393" t="s">
        <v>31</v>
      </c>
      <c r="AV12" s="391" t="s">
        <v>31</v>
      </c>
      <c r="AW12" s="393" t="s">
        <v>31</v>
      </c>
      <c r="AX12" s="391" t="s">
        <v>31</v>
      </c>
      <c r="AY12" s="363" t="s">
        <v>31</v>
      </c>
      <c r="AZ12" s="363" t="s">
        <v>31</v>
      </c>
      <c r="BA12" s="363" t="s">
        <v>31</v>
      </c>
      <c r="BB12" s="363" t="s">
        <v>31</v>
      </c>
      <c r="BC12" s="363" t="s">
        <v>31</v>
      </c>
      <c r="BD12" s="363" t="s">
        <v>31</v>
      </c>
      <c r="BE12" s="363" t="s">
        <v>31</v>
      </c>
      <c r="BF12" s="363" t="s">
        <v>31</v>
      </c>
      <c r="BG12" s="363">
        <v>0</v>
      </c>
      <c r="BH12" s="363">
        <v>1</v>
      </c>
      <c r="BI12" s="154" t="s">
        <v>31</v>
      </c>
      <c r="BJ12" s="154" t="s">
        <v>31</v>
      </c>
      <c r="BK12" s="154">
        <v>13</v>
      </c>
      <c r="BL12" s="154">
        <v>47</v>
      </c>
      <c r="BM12" s="154">
        <v>60</v>
      </c>
      <c r="BN12" s="364">
        <v>21.666666666666668</v>
      </c>
    </row>
    <row r="13" spans="1:66" s="383" customFormat="1" ht="12.6" customHeight="1">
      <c r="A13" s="154" t="s">
        <v>39</v>
      </c>
      <c r="B13" s="390">
        <v>2018</v>
      </c>
      <c r="C13" s="391">
        <v>2</v>
      </c>
      <c r="D13" s="391">
        <v>9</v>
      </c>
      <c r="E13" s="391">
        <v>2</v>
      </c>
      <c r="F13" s="391">
        <v>4</v>
      </c>
      <c r="G13" s="391">
        <v>2</v>
      </c>
      <c r="H13" s="391">
        <v>6</v>
      </c>
      <c r="I13" s="391">
        <v>3</v>
      </c>
      <c r="J13" s="391">
        <v>12</v>
      </c>
      <c r="K13" s="391" t="s">
        <v>31</v>
      </c>
      <c r="L13" s="391" t="s">
        <v>31</v>
      </c>
      <c r="M13" s="392" t="s">
        <v>31</v>
      </c>
      <c r="N13" s="392" t="s">
        <v>31</v>
      </c>
      <c r="O13" s="391" t="s">
        <v>31</v>
      </c>
      <c r="P13" s="391" t="s">
        <v>31</v>
      </c>
      <c r="Q13" s="391" t="s">
        <v>31</v>
      </c>
      <c r="R13" s="391" t="s">
        <v>31</v>
      </c>
      <c r="S13" s="391" t="s">
        <v>31</v>
      </c>
      <c r="T13" s="391" t="s">
        <v>31</v>
      </c>
      <c r="U13" s="391" t="s">
        <v>31</v>
      </c>
      <c r="V13" s="391" t="s">
        <v>31</v>
      </c>
      <c r="W13" s="391">
        <v>0</v>
      </c>
      <c r="X13" s="391">
        <v>4</v>
      </c>
      <c r="Y13" s="392">
        <v>0</v>
      </c>
      <c r="Z13" s="392">
        <v>8</v>
      </c>
      <c r="AA13" s="391" t="s">
        <v>31</v>
      </c>
      <c r="AB13" s="391" t="s">
        <v>31</v>
      </c>
      <c r="AC13" s="393" t="s">
        <v>31</v>
      </c>
      <c r="AD13" s="393" t="s">
        <v>31</v>
      </c>
      <c r="AE13" s="392" t="s">
        <v>31</v>
      </c>
      <c r="AF13" s="392" t="s">
        <v>31</v>
      </c>
      <c r="AG13" s="393">
        <v>3</v>
      </c>
      <c r="AH13" s="391">
        <v>4</v>
      </c>
      <c r="AI13" s="392" t="s">
        <v>31</v>
      </c>
      <c r="AJ13" s="392" t="s">
        <v>31</v>
      </c>
      <c r="AK13" s="392" t="s">
        <v>31</v>
      </c>
      <c r="AL13" s="392" t="s">
        <v>31</v>
      </c>
      <c r="AM13" s="392" t="s">
        <v>31</v>
      </c>
      <c r="AN13" s="392" t="s">
        <v>31</v>
      </c>
      <c r="AO13" s="393" t="s">
        <v>31</v>
      </c>
      <c r="AP13" s="391" t="s">
        <v>31</v>
      </c>
      <c r="AQ13" s="362" t="s">
        <v>31</v>
      </c>
      <c r="AR13" s="362" t="s">
        <v>31</v>
      </c>
      <c r="AS13" s="393" t="s">
        <v>31</v>
      </c>
      <c r="AT13" s="391" t="s">
        <v>31</v>
      </c>
      <c r="AU13" s="393" t="s">
        <v>31</v>
      </c>
      <c r="AV13" s="391" t="s">
        <v>31</v>
      </c>
      <c r="AW13" s="393" t="s">
        <v>31</v>
      </c>
      <c r="AX13" s="391" t="s">
        <v>31</v>
      </c>
      <c r="AY13" s="363" t="s">
        <v>31</v>
      </c>
      <c r="AZ13" s="363" t="s">
        <v>31</v>
      </c>
      <c r="BA13" s="363" t="s">
        <v>31</v>
      </c>
      <c r="BB13" s="363" t="s">
        <v>31</v>
      </c>
      <c r="BC13" s="363" t="s">
        <v>31</v>
      </c>
      <c r="BD13" s="363" t="s">
        <v>31</v>
      </c>
      <c r="BE13" s="363" t="s">
        <v>31</v>
      </c>
      <c r="BF13" s="363" t="s">
        <v>31</v>
      </c>
      <c r="BG13" s="363">
        <v>1</v>
      </c>
      <c r="BH13" s="363">
        <v>0</v>
      </c>
      <c r="BI13" s="154" t="s">
        <v>31</v>
      </c>
      <c r="BJ13" s="154" t="s">
        <v>31</v>
      </c>
      <c r="BK13" s="154">
        <v>13</v>
      </c>
      <c r="BL13" s="154">
        <v>47</v>
      </c>
      <c r="BM13" s="154">
        <v>60</v>
      </c>
      <c r="BN13" s="364">
        <v>21.666666666666668</v>
      </c>
    </row>
    <row r="14" spans="1:66" s="383" customFormat="1" ht="12.6" customHeight="1">
      <c r="A14" s="154" t="s">
        <v>40</v>
      </c>
      <c r="B14" s="390">
        <v>2018</v>
      </c>
      <c r="C14" s="391">
        <v>5</v>
      </c>
      <c r="D14" s="391">
        <v>12</v>
      </c>
      <c r="E14" s="391">
        <v>6</v>
      </c>
      <c r="F14" s="391">
        <v>15</v>
      </c>
      <c r="G14" s="391">
        <v>3</v>
      </c>
      <c r="H14" s="391">
        <v>6</v>
      </c>
      <c r="I14" s="391">
        <v>1</v>
      </c>
      <c r="J14" s="391">
        <v>17</v>
      </c>
      <c r="K14" s="391" t="s">
        <v>31</v>
      </c>
      <c r="L14" s="391" t="s">
        <v>31</v>
      </c>
      <c r="M14" s="392" t="s">
        <v>31</v>
      </c>
      <c r="N14" s="392" t="s">
        <v>31</v>
      </c>
      <c r="O14" s="391" t="s">
        <v>31</v>
      </c>
      <c r="P14" s="391" t="s">
        <v>31</v>
      </c>
      <c r="Q14" s="391" t="s">
        <v>31</v>
      </c>
      <c r="R14" s="391" t="s">
        <v>31</v>
      </c>
      <c r="S14" s="391" t="s">
        <v>31</v>
      </c>
      <c r="T14" s="391" t="s">
        <v>31</v>
      </c>
      <c r="U14" s="391" t="s">
        <v>31</v>
      </c>
      <c r="V14" s="391" t="s">
        <v>31</v>
      </c>
      <c r="W14" s="391">
        <v>1</v>
      </c>
      <c r="X14" s="391">
        <v>3</v>
      </c>
      <c r="Y14" s="392" t="s">
        <v>31</v>
      </c>
      <c r="Z14" s="392" t="s">
        <v>31</v>
      </c>
      <c r="AA14" s="391" t="s">
        <v>31</v>
      </c>
      <c r="AB14" s="391" t="s">
        <v>31</v>
      </c>
      <c r="AC14" s="393" t="s">
        <v>31</v>
      </c>
      <c r="AD14" s="393" t="s">
        <v>31</v>
      </c>
      <c r="AE14" s="392" t="s">
        <v>31</v>
      </c>
      <c r="AF14" s="392" t="s">
        <v>31</v>
      </c>
      <c r="AG14" s="393">
        <v>6</v>
      </c>
      <c r="AH14" s="391">
        <v>4</v>
      </c>
      <c r="AI14" s="392" t="s">
        <v>31</v>
      </c>
      <c r="AJ14" s="392" t="s">
        <v>31</v>
      </c>
      <c r="AK14" s="392" t="s">
        <v>31</v>
      </c>
      <c r="AL14" s="392" t="s">
        <v>31</v>
      </c>
      <c r="AM14" s="392" t="s">
        <v>31</v>
      </c>
      <c r="AN14" s="392" t="s">
        <v>31</v>
      </c>
      <c r="AO14" s="393" t="s">
        <v>31</v>
      </c>
      <c r="AP14" s="391" t="s">
        <v>31</v>
      </c>
      <c r="AQ14" s="362" t="s">
        <v>31</v>
      </c>
      <c r="AR14" s="362" t="s">
        <v>31</v>
      </c>
      <c r="AS14" s="393" t="s">
        <v>31</v>
      </c>
      <c r="AT14" s="391" t="s">
        <v>31</v>
      </c>
      <c r="AU14" s="393" t="s">
        <v>31</v>
      </c>
      <c r="AV14" s="391" t="s">
        <v>31</v>
      </c>
      <c r="AW14" s="393" t="s">
        <v>31</v>
      </c>
      <c r="AX14" s="391" t="s">
        <v>31</v>
      </c>
      <c r="AY14" s="363" t="s">
        <v>31</v>
      </c>
      <c r="AZ14" s="363" t="s">
        <v>31</v>
      </c>
      <c r="BA14" s="363" t="s">
        <v>31</v>
      </c>
      <c r="BB14" s="363" t="s">
        <v>31</v>
      </c>
      <c r="BC14" s="363" t="s">
        <v>31</v>
      </c>
      <c r="BD14" s="363" t="s">
        <v>31</v>
      </c>
      <c r="BE14" s="363" t="s">
        <v>31</v>
      </c>
      <c r="BF14" s="363" t="s">
        <v>31</v>
      </c>
      <c r="BG14" s="363">
        <v>1</v>
      </c>
      <c r="BH14" s="363">
        <v>0</v>
      </c>
      <c r="BI14" s="154" t="s">
        <v>31</v>
      </c>
      <c r="BJ14" s="154" t="s">
        <v>31</v>
      </c>
      <c r="BK14" s="154">
        <v>23</v>
      </c>
      <c r="BL14" s="154">
        <v>57</v>
      </c>
      <c r="BM14" s="154">
        <v>80</v>
      </c>
      <c r="BN14" s="364">
        <v>28.749999999999996</v>
      </c>
    </row>
    <row r="15" spans="1:66" s="383" customFormat="1" ht="12.6" customHeight="1">
      <c r="A15" s="154" t="s">
        <v>41</v>
      </c>
      <c r="B15" s="390">
        <v>2016</v>
      </c>
      <c r="C15" s="391">
        <v>8</v>
      </c>
      <c r="D15" s="391">
        <v>13</v>
      </c>
      <c r="E15" s="391">
        <v>6</v>
      </c>
      <c r="F15" s="391">
        <v>21</v>
      </c>
      <c r="G15" s="391">
        <v>14</v>
      </c>
      <c r="H15" s="391">
        <v>14</v>
      </c>
      <c r="I15" s="391">
        <v>1</v>
      </c>
      <c r="J15" s="391">
        <v>20</v>
      </c>
      <c r="K15" s="391" t="s">
        <v>31</v>
      </c>
      <c r="L15" s="391" t="s">
        <v>31</v>
      </c>
      <c r="M15" s="392" t="s">
        <v>31</v>
      </c>
      <c r="N15" s="392" t="s">
        <v>31</v>
      </c>
      <c r="O15" s="391" t="s">
        <v>31</v>
      </c>
      <c r="P15" s="391" t="s">
        <v>31</v>
      </c>
      <c r="Q15" s="391" t="s">
        <v>31</v>
      </c>
      <c r="R15" s="391" t="s">
        <v>31</v>
      </c>
      <c r="S15" s="391">
        <v>1</v>
      </c>
      <c r="T15" s="391">
        <v>3</v>
      </c>
      <c r="U15" s="391" t="s">
        <v>31</v>
      </c>
      <c r="V15" s="391" t="s">
        <v>31</v>
      </c>
      <c r="W15" s="391">
        <v>0</v>
      </c>
      <c r="X15" s="391">
        <v>1</v>
      </c>
      <c r="Y15" s="392">
        <v>0</v>
      </c>
      <c r="Z15" s="392">
        <v>0</v>
      </c>
      <c r="AA15" s="391" t="s">
        <v>31</v>
      </c>
      <c r="AB15" s="391" t="s">
        <v>31</v>
      </c>
      <c r="AC15" s="393" t="s">
        <v>31</v>
      </c>
      <c r="AD15" s="393" t="s">
        <v>31</v>
      </c>
      <c r="AE15" s="392" t="s">
        <v>31</v>
      </c>
      <c r="AF15" s="392" t="s">
        <v>31</v>
      </c>
      <c r="AG15" s="393">
        <v>2</v>
      </c>
      <c r="AH15" s="391">
        <v>4</v>
      </c>
      <c r="AI15" s="392" t="s">
        <v>31</v>
      </c>
      <c r="AJ15" s="392" t="s">
        <v>31</v>
      </c>
      <c r="AK15" s="392" t="s">
        <v>31</v>
      </c>
      <c r="AL15" s="392" t="s">
        <v>31</v>
      </c>
      <c r="AM15" s="392" t="s">
        <v>31</v>
      </c>
      <c r="AN15" s="392" t="s">
        <v>31</v>
      </c>
      <c r="AO15" s="393" t="s">
        <v>31</v>
      </c>
      <c r="AP15" s="391" t="s">
        <v>31</v>
      </c>
      <c r="AQ15" s="362" t="s">
        <v>31</v>
      </c>
      <c r="AR15" s="362" t="s">
        <v>31</v>
      </c>
      <c r="AS15" s="393" t="s">
        <v>31</v>
      </c>
      <c r="AT15" s="391" t="s">
        <v>31</v>
      </c>
      <c r="AU15" s="393" t="s">
        <v>31</v>
      </c>
      <c r="AV15" s="391" t="s">
        <v>31</v>
      </c>
      <c r="AW15" s="393" t="s">
        <v>31</v>
      </c>
      <c r="AX15" s="391" t="s">
        <v>31</v>
      </c>
      <c r="AY15" s="363" t="s">
        <v>31</v>
      </c>
      <c r="AZ15" s="363" t="s">
        <v>31</v>
      </c>
      <c r="BA15" s="363" t="s">
        <v>31</v>
      </c>
      <c r="BB15" s="363" t="s">
        <v>31</v>
      </c>
      <c r="BC15" s="363" t="s">
        <v>31</v>
      </c>
      <c r="BD15" s="363" t="s">
        <v>31</v>
      </c>
      <c r="BE15" s="363" t="s">
        <v>31</v>
      </c>
      <c r="BF15" s="363" t="s">
        <v>31</v>
      </c>
      <c r="BG15" s="363">
        <v>0</v>
      </c>
      <c r="BH15" s="363">
        <v>2</v>
      </c>
      <c r="BI15" s="154" t="s">
        <v>31</v>
      </c>
      <c r="BJ15" s="154" t="s">
        <v>31</v>
      </c>
      <c r="BK15" s="154">
        <v>32</v>
      </c>
      <c r="BL15" s="154">
        <v>78</v>
      </c>
      <c r="BM15" s="154">
        <v>110</v>
      </c>
      <c r="BN15" s="364">
        <v>29.09090909090909</v>
      </c>
    </row>
    <row r="16" spans="1:66" s="383" customFormat="1" ht="24.75" customHeight="1">
      <c r="A16" s="154" t="s">
        <v>42</v>
      </c>
      <c r="B16" s="390">
        <v>2017</v>
      </c>
      <c r="C16" s="391">
        <v>6</v>
      </c>
      <c r="D16" s="391">
        <v>20</v>
      </c>
      <c r="E16" s="391">
        <v>6</v>
      </c>
      <c r="F16" s="391">
        <v>14</v>
      </c>
      <c r="G16" s="391">
        <v>9</v>
      </c>
      <c r="H16" s="391">
        <v>14</v>
      </c>
      <c r="I16" s="391">
        <v>3</v>
      </c>
      <c r="J16" s="391">
        <v>15</v>
      </c>
      <c r="K16" s="391" t="s">
        <v>31</v>
      </c>
      <c r="L16" s="391" t="s">
        <v>31</v>
      </c>
      <c r="M16" s="392" t="s">
        <v>31</v>
      </c>
      <c r="N16" s="392" t="s">
        <v>31</v>
      </c>
      <c r="O16" s="391" t="s">
        <v>31</v>
      </c>
      <c r="P16" s="391" t="s">
        <v>31</v>
      </c>
      <c r="Q16" s="391">
        <v>0</v>
      </c>
      <c r="R16" s="391">
        <v>1</v>
      </c>
      <c r="S16" s="391" t="s">
        <v>31</v>
      </c>
      <c r="T16" s="391" t="s">
        <v>31</v>
      </c>
      <c r="U16" s="391" t="s">
        <v>31</v>
      </c>
      <c r="V16" s="391" t="s">
        <v>31</v>
      </c>
      <c r="W16" s="391">
        <v>2</v>
      </c>
      <c r="X16" s="391">
        <v>1</v>
      </c>
      <c r="Y16" s="392">
        <v>0</v>
      </c>
      <c r="Z16" s="392">
        <v>2</v>
      </c>
      <c r="AA16" s="391" t="s">
        <v>31</v>
      </c>
      <c r="AB16" s="391" t="s">
        <v>31</v>
      </c>
      <c r="AC16" s="393" t="s">
        <v>31</v>
      </c>
      <c r="AD16" s="393" t="s">
        <v>31</v>
      </c>
      <c r="AE16" s="392" t="s">
        <v>31</v>
      </c>
      <c r="AF16" s="392" t="s">
        <v>31</v>
      </c>
      <c r="AG16" s="393">
        <v>3</v>
      </c>
      <c r="AH16" s="391">
        <v>4</v>
      </c>
      <c r="AI16" s="392" t="s">
        <v>31</v>
      </c>
      <c r="AJ16" s="392" t="s">
        <v>31</v>
      </c>
      <c r="AK16" s="392" t="s">
        <v>31</v>
      </c>
      <c r="AL16" s="392" t="s">
        <v>31</v>
      </c>
      <c r="AM16" s="392" t="s">
        <v>31</v>
      </c>
      <c r="AN16" s="392" t="s">
        <v>31</v>
      </c>
      <c r="AO16" s="393" t="s">
        <v>31</v>
      </c>
      <c r="AP16" s="391" t="s">
        <v>31</v>
      </c>
      <c r="AQ16" s="362">
        <v>0</v>
      </c>
      <c r="AR16" s="362">
        <v>0</v>
      </c>
      <c r="AS16" s="393" t="s">
        <v>31</v>
      </c>
      <c r="AT16" s="391" t="s">
        <v>31</v>
      </c>
      <c r="AU16" s="393" t="s">
        <v>31</v>
      </c>
      <c r="AV16" s="391" t="s">
        <v>31</v>
      </c>
      <c r="AW16" s="393" t="s">
        <v>31</v>
      </c>
      <c r="AX16" s="391" t="s">
        <v>31</v>
      </c>
      <c r="AY16" s="363" t="s">
        <v>31</v>
      </c>
      <c r="AZ16" s="363" t="s">
        <v>31</v>
      </c>
      <c r="BA16" s="363" t="s">
        <v>31</v>
      </c>
      <c r="BB16" s="363" t="s">
        <v>31</v>
      </c>
      <c r="BC16" s="363" t="s">
        <v>31</v>
      </c>
      <c r="BD16" s="363" t="s">
        <v>31</v>
      </c>
      <c r="BE16" s="363" t="s">
        <v>31</v>
      </c>
      <c r="BF16" s="363" t="s">
        <v>31</v>
      </c>
      <c r="BG16" s="363">
        <v>0</v>
      </c>
      <c r="BH16" s="363">
        <v>0</v>
      </c>
      <c r="BI16" s="154" t="s">
        <v>31</v>
      </c>
      <c r="BJ16" s="154" t="s">
        <v>31</v>
      </c>
      <c r="BK16" s="154">
        <v>29</v>
      </c>
      <c r="BL16" s="154">
        <v>71</v>
      </c>
      <c r="BM16" s="154">
        <v>100</v>
      </c>
      <c r="BN16" s="364">
        <v>28.999999999999996</v>
      </c>
    </row>
    <row r="17" spans="1:66" s="383" customFormat="1" ht="12.6" customHeight="1">
      <c r="A17" s="154" t="s">
        <v>43</v>
      </c>
      <c r="B17" s="390">
        <v>2016</v>
      </c>
      <c r="C17" s="391">
        <v>0</v>
      </c>
      <c r="D17" s="391">
        <v>10</v>
      </c>
      <c r="E17" s="391">
        <v>3</v>
      </c>
      <c r="F17" s="391">
        <v>4</v>
      </c>
      <c r="G17" s="391">
        <v>15</v>
      </c>
      <c r="H17" s="391">
        <v>19</v>
      </c>
      <c r="I17" s="391">
        <v>2</v>
      </c>
      <c r="J17" s="391">
        <v>13</v>
      </c>
      <c r="K17" s="391" t="s">
        <v>31</v>
      </c>
      <c r="L17" s="391" t="s">
        <v>31</v>
      </c>
      <c r="M17" s="392">
        <v>2</v>
      </c>
      <c r="N17" s="392">
        <v>12</v>
      </c>
      <c r="O17" s="391" t="s">
        <v>31</v>
      </c>
      <c r="P17" s="391" t="s">
        <v>31</v>
      </c>
      <c r="Q17" s="391">
        <v>1</v>
      </c>
      <c r="R17" s="391">
        <v>0</v>
      </c>
      <c r="S17" s="391" t="s">
        <v>31</v>
      </c>
      <c r="T17" s="391" t="s">
        <v>31</v>
      </c>
      <c r="U17" s="391" t="s">
        <v>31</v>
      </c>
      <c r="V17" s="391" t="s">
        <v>31</v>
      </c>
      <c r="W17" s="391">
        <v>2</v>
      </c>
      <c r="X17" s="391">
        <v>2</v>
      </c>
      <c r="Y17" s="392" t="s">
        <v>31</v>
      </c>
      <c r="Z17" s="392" t="s">
        <v>31</v>
      </c>
      <c r="AA17" s="391" t="s">
        <v>31</v>
      </c>
      <c r="AB17" s="391" t="s">
        <v>31</v>
      </c>
      <c r="AC17" s="393" t="s">
        <v>31</v>
      </c>
      <c r="AD17" s="393" t="s">
        <v>31</v>
      </c>
      <c r="AE17" s="392" t="s">
        <v>31</v>
      </c>
      <c r="AF17" s="392" t="s">
        <v>31</v>
      </c>
      <c r="AG17" s="393">
        <v>6</v>
      </c>
      <c r="AH17" s="391">
        <v>8</v>
      </c>
      <c r="AI17" s="392" t="s">
        <v>31</v>
      </c>
      <c r="AJ17" s="392" t="s">
        <v>31</v>
      </c>
      <c r="AK17" s="392" t="s">
        <v>31</v>
      </c>
      <c r="AL17" s="392" t="s">
        <v>31</v>
      </c>
      <c r="AM17" s="392" t="s">
        <v>31</v>
      </c>
      <c r="AN17" s="392" t="s">
        <v>31</v>
      </c>
      <c r="AO17" s="393" t="s">
        <v>31</v>
      </c>
      <c r="AP17" s="391" t="s">
        <v>31</v>
      </c>
      <c r="AQ17" s="362">
        <v>0</v>
      </c>
      <c r="AR17" s="362">
        <v>0</v>
      </c>
      <c r="AS17" s="393" t="s">
        <v>31</v>
      </c>
      <c r="AT17" s="391" t="s">
        <v>31</v>
      </c>
      <c r="AU17" s="393" t="s">
        <v>31</v>
      </c>
      <c r="AV17" s="391" t="s">
        <v>31</v>
      </c>
      <c r="AW17" s="393" t="s">
        <v>31</v>
      </c>
      <c r="AX17" s="391" t="s">
        <v>31</v>
      </c>
      <c r="AY17" s="363" t="s">
        <v>31</v>
      </c>
      <c r="AZ17" s="363" t="s">
        <v>31</v>
      </c>
      <c r="BA17" s="363" t="s">
        <v>31</v>
      </c>
      <c r="BB17" s="363" t="s">
        <v>31</v>
      </c>
      <c r="BC17" s="363" t="s">
        <v>31</v>
      </c>
      <c r="BD17" s="363" t="s">
        <v>31</v>
      </c>
      <c r="BE17" s="363" t="s">
        <v>31</v>
      </c>
      <c r="BF17" s="363" t="s">
        <v>31</v>
      </c>
      <c r="BG17" s="363">
        <v>0</v>
      </c>
      <c r="BH17" s="363">
        <v>1</v>
      </c>
      <c r="BI17" s="154" t="s">
        <v>31</v>
      </c>
      <c r="BJ17" s="154" t="s">
        <v>31</v>
      </c>
      <c r="BK17" s="154">
        <v>31</v>
      </c>
      <c r="BL17" s="154">
        <v>69</v>
      </c>
      <c r="BM17" s="154">
        <v>100</v>
      </c>
      <c r="BN17" s="364">
        <v>31</v>
      </c>
    </row>
    <row r="18" spans="1:66" s="383" customFormat="1" ht="12.6" customHeight="1">
      <c r="A18" s="154" t="s">
        <v>111</v>
      </c>
      <c r="B18" s="390">
        <v>2019</v>
      </c>
      <c r="C18" s="391">
        <v>5</v>
      </c>
      <c r="D18" s="391">
        <v>12</v>
      </c>
      <c r="E18" s="391">
        <v>2</v>
      </c>
      <c r="F18" s="391">
        <v>6</v>
      </c>
      <c r="G18" s="391">
        <v>11</v>
      </c>
      <c r="H18" s="391">
        <v>11</v>
      </c>
      <c r="I18" s="391">
        <v>4</v>
      </c>
      <c r="J18" s="391">
        <v>17</v>
      </c>
      <c r="K18" s="391" t="s">
        <v>31</v>
      </c>
      <c r="L18" s="391" t="s">
        <v>31</v>
      </c>
      <c r="M18" s="392" t="s">
        <v>31</v>
      </c>
      <c r="N18" s="392" t="s">
        <v>31</v>
      </c>
      <c r="O18" s="391" t="s">
        <v>31</v>
      </c>
      <c r="P18" s="391" t="s">
        <v>31</v>
      </c>
      <c r="Q18" s="391">
        <v>3</v>
      </c>
      <c r="R18" s="391">
        <v>1</v>
      </c>
      <c r="S18" s="391" t="s">
        <v>31</v>
      </c>
      <c r="T18" s="391" t="s">
        <v>31</v>
      </c>
      <c r="U18" s="391" t="s">
        <v>31</v>
      </c>
      <c r="V18" s="391" t="s">
        <v>31</v>
      </c>
      <c r="W18" s="391">
        <v>2</v>
      </c>
      <c r="X18" s="391">
        <v>1</v>
      </c>
      <c r="Y18" s="392">
        <v>0</v>
      </c>
      <c r="Z18" s="392">
        <v>0</v>
      </c>
      <c r="AA18" s="391" t="s">
        <v>31</v>
      </c>
      <c r="AB18" s="391" t="s">
        <v>31</v>
      </c>
      <c r="AC18" s="393" t="s">
        <v>31</v>
      </c>
      <c r="AD18" s="393" t="s">
        <v>31</v>
      </c>
      <c r="AE18" s="392" t="s">
        <v>31</v>
      </c>
      <c r="AF18" s="392" t="s">
        <v>31</v>
      </c>
      <c r="AG18" s="393">
        <v>8</v>
      </c>
      <c r="AH18" s="391">
        <v>6</v>
      </c>
      <c r="AI18" s="392" t="s">
        <v>31</v>
      </c>
      <c r="AJ18" s="392" t="s">
        <v>31</v>
      </c>
      <c r="AK18" s="392" t="s">
        <v>31</v>
      </c>
      <c r="AL18" s="392" t="s">
        <v>31</v>
      </c>
      <c r="AM18" s="392" t="s">
        <v>31</v>
      </c>
      <c r="AN18" s="392" t="s">
        <v>31</v>
      </c>
      <c r="AO18" s="393" t="s">
        <v>31</v>
      </c>
      <c r="AP18" s="391" t="s">
        <v>31</v>
      </c>
      <c r="AQ18" s="362" t="s">
        <v>31</v>
      </c>
      <c r="AR18" s="362" t="s">
        <v>31</v>
      </c>
      <c r="AS18" s="393" t="s">
        <v>31</v>
      </c>
      <c r="AT18" s="391" t="s">
        <v>31</v>
      </c>
      <c r="AU18" s="393" t="s">
        <v>31</v>
      </c>
      <c r="AV18" s="391" t="s">
        <v>31</v>
      </c>
      <c r="AW18" s="393" t="s">
        <v>31</v>
      </c>
      <c r="AX18" s="391" t="s">
        <v>31</v>
      </c>
      <c r="AY18" s="363" t="s">
        <v>31</v>
      </c>
      <c r="AZ18" s="363" t="s">
        <v>31</v>
      </c>
      <c r="BA18" s="363" t="s">
        <v>31</v>
      </c>
      <c r="BB18" s="363" t="s">
        <v>31</v>
      </c>
      <c r="BC18" s="363" t="s">
        <v>31</v>
      </c>
      <c r="BD18" s="363" t="s">
        <v>31</v>
      </c>
      <c r="BE18" s="363" t="s">
        <v>31</v>
      </c>
      <c r="BF18" s="363" t="s">
        <v>31</v>
      </c>
      <c r="BG18" s="363">
        <v>1</v>
      </c>
      <c r="BH18" s="363">
        <v>0</v>
      </c>
      <c r="BI18" s="154" t="s">
        <v>31</v>
      </c>
      <c r="BJ18" s="154" t="s">
        <v>31</v>
      </c>
      <c r="BK18" s="154">
        <v>36</v>
      </c>
      <c r="BL18" s="154">
        <v>54</v>
      </c>
      <c r="BM18" s="154">
        <v>90</v>
      </c>
      <c r="BN18" s="364">
        <v>40</v>
      </c>
    </row>
    <row r="19" spans="1:66" s="383" customFormat="1" ht="12.6" customHeight="1">
      <c r="A19" s="154" t="s">
        <v>45</v>
      </c>
      <c r="B19" s="390">
        <v>2016</v>
      </c>
      <c r="C19" s="391">
        <v>1</v>
      </c>
      <c r="D19" s="391">
        <v>9</v>
      </c>
      <c r="E19" s="391">
        <v>2</v>
      </c>
      <c r="F19" s="391">
        <v>0</v>
      </c>
      <c r="G19" s="391">
        <v>3</v>
      </c>
      <c r="H19" s="391">
        <v>11</v>
      </c>
      <c r="I19" s="391">
        <v>3</v>
      </c>
      <c r="J19" s="391">
        <v>18</v>
      </c>
      <c r="K19" s="391" t="s">
        <v>31</v>
      </c>
      <c r="L19" s="391" t="s">
        <v>31</v>
      </c>
      <c r="M19" s="392" t="s">
        <v>31</v>
      </c>
      <c r="N19" s="392" t="s">
        <v>31</v>
      </c>
      <c r="O19" s="391" t="s">
        <v>31</v>
      </c>
      <c r="P19" s="391" t="s">
        <v>31</v>
      </c>
      <c r="Q19" s="391">
        <v>0</v>
      </c>
      <c r="R19" s="391">
        <v>1</v>
      </c>
      <c r="S19" s="391" t="s">
        <v>31</v>
      </c>
      <c r="T19" s="391" t="s">
        <v>31</v>
      </c>
      <c r="U19" s="391" t="s">
        <v>31</v>
      </c>
      <c r="V19" s="391" t="s">
        <v>31</v>
      </c>
      <c r="W19" s="391">
        <v>3</v>
      </c>
      <c r="X19" s="391">
        <v>1</v>
      </c>
      <c r="Y19" s="392" t="s">
        <v>31</v>
      </c>
      <c r="Z19" s="392" t="s">
        <v>31</v>
      </c>
      <c r="AA19" s="391" t="s">
        <v>31</v>
      </c>
      <c r="AB19" s="391" t="s">
        <v>31</v>
      </c>
      <c r="AC19" s="393" t="s">
        <v>31</v>
      </c>
      <c r="AD19" s="393" t="s">
        <v>31</v>
      </c>
      <c r="AE19" s="392" t="s">
        <v>31</v>
      </c>
      <c r="AF19" s="392" t="s">
        <v>31</v>
      </c>
      <c r="AG19" s="393">
        <v>0</v>
      </c>
      <c r="AH19" s="391">
        <v>2</v>
      </c>
      <c r="AI19" s="392">
        <v>2</v>
      </c>
      <c r="AJ19" s="392">
        <v>2</v>
      </c>
      <c r="AK19" s="392" t="s">
        <v>31</v>
      </c>
      <c r="AL19" s="392" t="s">
        <v>31</v>
      </c>
      <c r="AM19" s="392" t="s">
        <v>31</v>
      </c>
      <c r="AN19" s="392" t="s">
        <v>31</v>
      </c>
      <c r="AO19" s="393" t="s">
        <v>31</v>
      </c>
      <c r="AP19" s="391" t="s">
        <v>31</v>
      </c>
      <c r="AQ19" s="362">
        <v>0</v>
      </c>
      <c r="AR19" s="362">
        <v>2</v>
      </c>
      <c r="AS19" s="393" t="s">
        <v>31</v>
      </c>
      <c r="AT19" s="391" t="s">
        <v>31</v>
      </c>
      <c r="AU19" s="393" t="s">
        <v>31</v>
      </c>
      <c r="AV19" s="391" t="s">
        <v>31</v>
      </c>
      <c r="AW19" s="393" t="s">
        <v>31</v>
      </c>
      <c r="AX19" s="391" t="s">
        <v>31</v>
      </c>
      <c r="AY19" s="363" t="s">
        <v>31</v>
      </c>
      <c r="AZ19" s="363" t="s">
        <v>31</v>
      </c>
      <c r="BA19" s="363" t="s">
        <v>31</v>
      </c>
      <c r="BB19" s="363" t="s">
        <v>31</v>
      </c>
      <c r="BC19" s="363" t="s">
        <v>31</v>
      </c>
      <c r="BD19" s="363" t="s">
        <v>31</v>
      </c>
      <c r="BE19" s="363" t="s">
        <v>31</v>
      </c>
      <c r="BF19" s="363" t="s">
        <v>31</v>
      </c>
      <c r="BG19" s="363" t="s">
        <v>31</v>
      </c>
      <c r="BH19" s="363" t="s">
        <v>31</v>
      </c>
      <c r="BI19" s="154" t="s">
        <v>31</v>
      </c>
      <c r="BJ19" s="154" t="s">
        <v>31</v>
      </c>
      <c r="BK19" s="154">
        <v>14</v>
      </c>
      <c r="BL19" s="154">
        <v>46</v>
      </c>
      <c r="BM19" s="154">
        <v>60</v>
      </c>
      <c r="BN19" s="364">
        <v>23.333333333333332</v>
      </c>
    </row>
    <row r="20" spans="1:66" s="383" customFormat="1" ht="12.6" customHeight="1">
      <c r="A20" s="154" t="s">
        <v>112</v>
      </c>
      <c r="B20" s="390">
        <v>2019</v>
      </c>
      <c r="C20" s="391">
        <v>7</v>
      </c>
      <c r="D20" s="391">
        <v>17</v>
      </c>
      <c r="E20" s="391">
        <v>1</v>
      </c>
      <c r="F20" s="391">
        <v>2</v>
      </c>
      <c r="G20" s="391">
        <v>4</v>
      </c>
      <c r="H20" s="391">
        <v>5</v>
      </c>
      <c r="I20" s="391">
        <v>0</v>
      </c>
      <c r="J20" s="391">
        <v>7</v>
      </c>
      <c r="K20" s="391" t="s">
        <v>31</v>
      </c>
      <c r="L20" s="391" t="s">
        <v>31</v>
      </c>
      <c r="M20" s="392" t="s">
        <v>31</v>
      </c>
      <c r="N20" s="392" t="s">
        <v>31</v>
      </c>
      <c r="O20" s="391" t="s">
        <v>31</v>
      </c>
      <c r="P20" s="391" t="s">
        <v>31</v>
      </c>
      <c r="Q20" s="391">
        <v>0</v>
      </c>
      <c r="R20" s="391">
        <v>2</v>
      </c>
      <c r="S20" s="391" t="s">
        <v>31</v>
      </c>
      <c r="T20" s="391" t="s">
        <v>31</v>
      </c>
      <c r="U20" s="391" t="s">
        <v>31</v>
      </c>
      <c r="V20" s="391" t="s">
        <v>31</v>
      </c>
      <c r="W20" s="391" t="s">
        <v>31</v>
      </c>
      <c r="X20" s="391" t="s">
        <v>31</v>
      </c>
      <c r="Y20" s="392" t="s">
        <v>31</v>
      </c>
      <c r="Z20" s="392" t="s">
        <v>31</v>
      </c>
      <c r="AA20" s="391" t="s">
        <v>31</v>
      </c>
      <c r="AB20" s="391" t="s">
        <v>31</v>
      </c>
      <c r="AC20" s="393" t="s">
        <v>31</v>
      </c>
      <c r="AD20" s="393" t="s">
        <v>31</v>
      </c>
      <c r="AE20" s="392" t="s">
        <v>31</v>
      </c>
      <c r="AF20" s="392" t="s">
        <v>31</v>
      </c>
      <c r="AG20" s="393" t="s">
        <v>31</v>
      </c>
      <c r="AH20" s="391" t="s">
        <v>31</v>
      </c>
      <c r="AI20" s="392" t="s">
        <v>31</v>
      </c>
      <c r="AJ20" s="392" t="s">
        <v>31</v>
      </c>
      <c r="AK20" s="392" t="s">
        <v>31</v>
      </c>
      <c r="AL20" s="392" t="s">
        <v>31</v>
      </c>
      <c r="AM20" s="392" t="s">
        <v>31</v>
      </c>
      <c r="AN20" s="392" t="s">
        <v>31</v>
      </c>
      <c r="AO20" s="393" t="s">
        <v>31</v>
      </c>
      <c r="AP20" s="391" t="s">
        <v>31</v>
      </c>
      <c r="AQ20" s="362" t="s">
        <v>31</v>
      </c>
      <c r="AR20" s="362" t="s">
        <v>31</v>
      </c>
      <c r="AS20" s="393" t="s">
        <v>31</v>
      </c>
      <c r="AT20" s="391" t="s">
        <v>31</v>
      </c>
      <c r="AU20" s="393" t="s">
        <v>31</v>
      </c>
      <c r="AV20" s="391" t="s">
        <v>31</v>
      </c>
      <c r="AW20" s="393" t="s">
        <v>31</v>
      </c>
      <c r="AX20" s="391" t="s">
        <v>31</v>
      </c>
      <c r="AY20" s="363" t="s">
        <v>31</v>
      </c>
      <c r="AZ20" s="363" t="s">
        <v>31</v>
      </c>
      <c r="BA20" s="363" t="s">
        <v>31</v>
      </c>
      <c r="BB20" s="363" t="s">
        <v>31</v>
      </c>
      <c r="BC20" s="363" t="s">
        <v>31</v>
      </c>
      <c r="BD20" s="363" t="s">
        <v>31</v>
      </c>
      <c r="BE20" s="363" t="s">
        <v>31</v>
      </c>
      <c r="BF20" s="363" t="s">
        <v>31</v>
      </c>
      <c r="BG20" s="363">
        <v>10</v>
      </c>
      <c r="BH20" s="363">
        <v>10</v>
      </c>
      <c r="BI20" s="154" t="s">
        <v>31</v>
      </c>
      <c r="BJ20" s="154" t="s">
        <v>31</v>
      </c>
      <c r="BK20" s="154">
        <v>22</v>
      </c>
      <c r="BL20" s="154">
        <v>43</v>
      </c>
      <c r="BM20" s="154">
        <v>65</v>
      </c>
      <c r="BN20" s="364">
        <v>33.846153846153847</v>
      </c>
    </row>
    <row r="21" spans="1:66" s="383" customFormat="1" ht="24.75" customHeight="1">
      <c r="A21" s="154" t="s">
        <v>47</v>
      </c>
      <c r="B21" s="390">
        <v>2019</v>
      </c>
      <c r="C21" s="391" t="s">
        <v>48</v>
      </c>
      <c r="D21" s="391" t="s">
        <v>48</v>
      </c>
      <c r="E21" s="391" t="s">
        <v>48</v>
      </c>
      <c r="F21" s="391" t="s">
        <v>48</v>
      </c>
      <c r="G21" s="391" t="s">
        <v>48</v>
      </c>
      <c r="H21" s="391" t="s">
        <v>48</v>
      </c>
      <c r="I21" s="391" t="s">
        <v>48</v>
      </c>
      <c r="J21" s="391" t="s">
        <v>48</v>
      </c>
      <c r="K21" s="391" t="s">
        <v>48</v>
      </c>
      <c r="L21" s="391" t="s">
        <v>48</v>
      </c>
      <c r="M21" s="392" t="s">
        <v>48</v>
      </c>
      <c r="N21" s="392" t="s">
        <v>48</v>
      </c>
      <c r="O21" s="391" t="s">
        <v>48</v>
      </c>
      <c r="P21" s="391" t="s">
        <v>48</v>
      </c>
      <c r="Q21" s="391" t="s">
        <v>48</v>
      </c>
      <c r="R21" s="391" t="s">
        <v>48</v>
      </c>
      <c r="S21" s="391" t="s">
        <v>48</v>
      </c>
      <c r="T21" s="391" t="s">
        <v>48</v>
      </c>
      <c r="U21" s="391" t="s">
        <v>48</v>
      </c>
      <c r="V21" s="391" t="s">
        <v>48</v>
      </c>
      <c r="W21" s="391" t="s">
        <v>48</v>
      </c>
      <c r="X21" s="391" t="s">
        <v>48</v>
      </c>
      <c r="Y21" s="392" t="s">
        <v>48</v>
      </c>
      <c r="Z21" s="392" t="s">
        <v>48</v>
      </c>
      <c r="AA21" s="391" t="s">
        <v>48</v>
      </c>
      <c r="AB21" s="391" t="s">
        <v>48</v>
      </c>
      <c r="AC21" s="393" t="s">
        <v>48</v>
      </c>
      <c r="AD21" s="393" t="s">
        <v>48</v>
      </c>
      <c r="AE21" s="392" t="s">
        <v>48</v>
      </c>
      <c r="AF21" s="392" t="s">
        <v>48</v>
      </c>
      <c r="AG21" s="393" t="s">
        <v>48</v>
      </c>
      <c r="AH21" s="391" t="s">
        <v>48</v>
      </c>
      <c r="AI21" s="392" t="s">
        <v>48</v>
      </c>
      <c r="AJ21" s="392" t="s">
        <v>48</v>
      </c>
      <c r="AK21" s="392" t="s">
        <v>48</v>
      </c>
      <c r="AL21" s="392" t="s">
        <v>48</v>
      </c>
      <c r="AM21" s="392" t="s">
        <v>48</v>
      </c>
      <c r="AN21" s="392" t="s">
        <v>48</v>
      </c>
      <c r="AO21" s="393" t="s">
        <v>48</v>
      </c>
      <c r="AP21" s="391" t="s">
        <v>48</v>
      </c>
      <c r="AQ21" s="362" t="s">
        <v>48</v>
      </c>
      <c r="AR21" s="362" t="s">
        <v>48</v>
      </c>
      <c r="AS21" s="393" t="s">
        <v>48</v>
      </c>
      <c r="AT21" s="391" t="s">
        <v>48</v>
      </c>
      <c r="AU21" s="393" t="s">
        <v>48</v>
      </c>
      <c r="AV21" s="391" t="s">
        <v>48</v>
      </c>
      <c r="AW21" s="393" t="s">
        <v>48</v>
      </c>
      <c r="AX21" s="391" t="s">
        <v>48</v>
      </c>
      <c r="AY21" s="363" t="s">
        <v>48</v>
      </c>
      <c r="AZ21" s="363" t="s">
        <v>48</v>
      </c>
      <c r="BA21" s="363" t="s">
        <v>48</v>
      </c>
      <c r="BB21" s="363" t="s">
        <v>48</v>
      </c>
      <c r="BC21" s="363" t="s">
        <v>48</v>
      </c>
      <c r="BD21" s="363" t="s">
        <v>48</v>
      </c>
      <c r="BE21" s="363" t="s">
        <v>48</v>
      </c>
      <c r="BF21" s="363" t="s">
        <v>48</v>
      </c>
      <c r="BG21" s="393" t="s">
        <v>48</v>
      </c>
      <c r="BH21" s="391" t="s">
        <v>48</v>
      </c>
      <c r="BI21" s="154">
        <v>12</v>
      </c>
      <c r="BJ21" s="154">
        <v>38</v>
      </c>
      <c r="BK21" s="154">
        <v>12</v>
      </c>
      <c r="BL21" s="154">
        <v>38</v>
      </c>
      <c r="BM21" s="154">
        <v>50</v>
      </c>
      <c r="BN21" s="364">
        <v>24</v>
      </c>
    </row>
    <row r="22" spans="1:66" s="383" customFormat="1" ht="12.6" customHeight="1">
      <c r="A22" s="154" t="s">
        <v>50</v>
      </c>
      <c r="B22" s="390">
        <v>2016</v>
      </c>
      <c r="C22" s="391">
        <v>4</v>
      </c>
      <c r="D22" s="391">
        <v>22</v>
      </c>
      <c r="E22" s="391">
        <v>6</v>
      </c>
      <c r="F22" s="391">
        <v>20</v>
      </c>
      <c r="G22" s="391">
        <v>6</v>
      </c>
      <c r="H22" s="391">
        <v>14</v>
      </c>
      <c r="I22" s="391">
        <v>4</v>
      </c>
      <c r="J22" s="391">
        <v>36</v>
      </c>
      <c r="K22" s="391" t="s">
        <v>31</v>
      </c>
      <c r="L22" s="391" t="s">
        <v>31</v>
      </c>
      <c r="M22" s="392" t="s">
        <v>31</v>
      </c>
      <c r="N22" s="392" t="s">
        <v>31</v>
      </c>
      <c r="O22" s="391" t="s">
        <v>31</v>
      </c>
      <c r="P22" s="391" t="s">
        <v>31</v>
      </c>
      <c r="Q22" s="391">
        <v>0</v>
      </c>
      <c r="R22" s="391">
        <v>0</v>
      </c>
      <c r="S22" s="391" t="s">
        <v>31</v>
      </c>
      <c r="T22" s="391" t="s">
        <v>31</v>
      </c>
      <c r="U22" s="391" t="s">
        <v>31</v>
      </c>
      <c r="V22" s="391" t="s">
        <v>31</v>
      </c>
      <c r="W22" s="391">
        <v>1</v>
      </c>
      <c r="X22" s="391">
        <v>1</v>
      </c>
      <c r="Y22" s="392">
        <v>0</v>
      </c>
      <c r="Z22" s="392">
        <v>0</v>
      </c>
      <c r="AA22" s="391" t="s">
        <v>31</v>
      </c>
      <c r="AB22" s="391" t="s">
        <v>31</v>
      </c>
      <c r="AC22" s="393" t="s">
        <v>31</v>
      </c>
      <c r="AD22" s="393" t="s">
        <v>31</v>
      </c>
      <c r="AE22" s="392" t="s">
        <v>31</v>
      </c>
      <c r="AF22" s="392" t="s">
        <v>31</v>
      </c>
      <c r="AG22" s="393">
        <v>1</v>
      </c>
      <c r="AH22" s="391">
        <v>4</v>
      </c>
      <c r="AI22" s="392" t="s">
        <v>31</v>
      </c>
      <c r="AJ22" s="392" t="s">
        <v>31</v>
      </c>
      <c r="AK22" s="392" t="s">
        <v>31</v>
      </c>
      <c r="AL22" s="392" t="s">
        <v>31</v>
      </c>
      <c r="AM22" s="392" t="s">
        <v>31</v>
      </c>
      <c r="AN22" s="392" t="s">
        <v>31</v>
      </c>
      <c r="AO22" s="393" t="s">
        <v>31</v>
      </c>
      <c r="AP22" s="391" t="s">
        <v>31</v>
      </c>
      <c r="AQ22" s="362">
        <v>0</v>
      </c>
      <c r="AR22" s="362">
        <v>0</v>
      </c>
      <c r="AS22" s="393" t="s">
        <v>31</v>
      </c>
      <c r="AT22" s="391" t="s">
        <v>31</v>
      </c>
      <c r="AU22" s="393" t="s">
        <v>31</v>
      </c>
      <c r="AV22" s="391" t="s">
        <v>31</v>
      </c>
      <c r="AW22" s="393" t="s">
        <v>31</v>
      </c>
      <c r="AX22" s="391" t="s">
        <v>31</v>
      </c>
      <c r="AY22" s="363" t="s">
        <v>31</v>
      </c>
      <c r="AZ22" s="363" t="s">
        <v>31</v>
      </c>
      <c r="BA22" s="363" t="s">
        <v>31</v>
      </c>
      <c r="BB22" s="363" t="s">
        <v>31</v>
      </c>
      <c r="BC22" s="363" t="s">
        <v>31</v>
      </c>
      <c r="BD22" s="363" t="s">
        <v>31</v>
      </c>
      <c r="BE22" s="363" t="s">
        <v>31</v>
      </c>
      <c r="BF22" s="363" t="s">
        <v>31</v>
      </c>
      <c r="BG22" s="363">
        <v>0</v>
      </c>
      <c r="BH22" s="363">
        <v>1</v>
      </c>
      <c r="BI22" s="154" t="s">
        <v>31</v>
      </c>
      <c r="BJ22" s="154" t="s">
        <v>31</v>
      </c>
      <c r="BK22" s="154">
        <v>22</v>
      </c>
      <c r="BL22" s="154">
        <v>98</v>
      </c>
      <c r="BM22" s="154">
        <v>120</v>
      </c>
      <c r="BN22" s="364">
        <v>18.333333333333332</v>
      </c>
    </row>
    <row r="23" spans="1:66" s="383" customFormat="1" ht="12.6" customHeight="1">
      <c r="A23" s="154" t="s">
        <v>52</v>
      </c>
      <c r="B23" s="390">
        <v>2018</v>
      </c>
      <c r="C23" s="391">
        <v>5</v>
      </c>
      <c r="D23" s="391">
        <v>31</v>
      </c>
      <c r="E23" s="391">
        <v>6</v>
      </c>
      <c r="F23" s="391">
        <v>24</v>
      </c>
      <c r="G23" s="391">
        <v>8</v>
      </c>
      <c r="H23" s="391">
        <v>10</v>
      </c>
      <c r="I23" s="391">
        <v>2</v>
      </c>
      <c r="J23" s="391">
        <v>7</v>
      </c>
      <c r="K23" s="391" t="s">
        <v>31</v>
      </c>
      <c r="L23" s="391" t="s">
        <v>31</v>
      </c>
      <c r="M23" s="392" t="s">
        <v>31</v>
      </c>
      <c r="N23" s="392" t="s">
        <v>31</v>
      </c>
      <c r="O23" s="391" t="s">
        <v>31</v>
      </c>
      <c r="P23" s="391" t="s">
        <v>31</v>
      </c>
      <c r="Q23" s="391" t="s">
        <v>31</v>
      </c>
      <c r="R23" s="391" t="s">
        <v>31</v>
      </c>
      <c r="S23" s="391" t="s">
        <v>31</v>
      </c>
      <c r="T23" s="391" t="s">
        <v>31</v>
      </c>
      <c r="U23" s="391" t="s">
        <v>31</v>
      </c>
      <c r="V23" s="391" t="s">
        <v>31</v>
      </c>
      <c r="W23" s="391">
        <v>0</v>
      </c>
      <c r="X23" s="391">
        <v>3</v>
      </c>
      <c r="Y23" s="392">
        <v>4</v>
      </c>
      <c r="Z23" s="392">
        <v>19</v>
      </c>
      <c r="AA23" s="391" t="s">
        <v>31</v>
      </c>
      <c r="AB23" s="391" t="s">
        <v>31</v>
      </c>
      <c r="AC23" s="393" t="s">
        <v>31</v>
      </c>
      <c r="AD23" s="393" t="s">
        <v>31</v>
      </c>
      <c r="AE23" s="392" t="s">
        <v>31</v>
      </c>
      <c r="AF23" s="392" t="s">
        <v>31</v>
      </c>
      <c r="AG23" s="393" t="s">
        <v>31</v>
      </c>
      <c r="AH23" s="391" t="s">
        <v>31</v>
      </c>
      <c r="AI23" s="392" t="s">
        <v>31</v>
      </c>
      <c r="AJ23" s="392" t="s">
        <v>31</v>
      </c>
      <c r="AK23" s="392" t="s">
        <v>31</v>
      </c>
      <c r="AL23" s="392" t="s">
        <v>31</v>
      </c>
      <c r="AM23" s="392" t="s">
        <v>31</v>
      </c>
      <c r="AN23" s="392" t="s">
        <v>31</v>
      </c>
      <c r="AO23" s="393" t="s">
        <v>31</v>
      </c>
      <c r="AP23" s="391" t="s">
        <v>31</v>
      </c>
      <c r="AQ23" s="362" t="s">
        <v>31</v>
      </c>
      <c r="AR23" s="362" t="s">
        <v>31</v>
      </c>
      <c r="AS23" s="393" t="s">
        <v>31</v>
      </c>
      <c r="AT23" s="391" t="s">
        <v>31</v>
      </c>
      <c r="AU23" s="393" t="s">
        <v>31</v>
      </c>
      <c r="AV23" s="391" t="s">
        <v>31</v>
      </c>
      <c r="AW23" s="393" t="s">
        <v>31</v>
      </c>
      <c r="AX23" s="391" t="s">
        <v>31</v>
      </c>
      <c r="AY23" s="363" t="s">
        <v>31</v>
      </c>
      <c r="AZ23" s="363" t="s">
        <v>31</v>
      </c>
      <c r="BA23" s="363" t="s">
        <v>31</v>
      </c>
      <c r="BB23" s="363" t="s">
        <v>31</v>
      </c>
      <c r="BC23" s="363" t="s">
        <v>31</v>
      </c>
      <c r="BD23" s="363" t="s">
        <v>31</v>
      </c>
      <c r="BE23" s="363" t="s">
        <v>31</v>
      </c>
      <c r="BF23" s="363" t="s">
        <v>31</v>
      </c>
      <c r="BG23" s="363">
        <v>1</v>
      </c>
      <c r="BH23" s="363">
        <v>0</v>
      </c>
      <c r="BI23" s="154" t="s">
        <v>31</v>
      </c>
      <c r="BJ23" s="154" t="s">
        <v>31</v>
      </c>
      <c r="BK23" s="154">
        <v>26</v>
      </c>
      <c r="BL23" s="154">
        <v>94</v>
      </c>
      <c r="BM23" s="154">
        <v>120</v>
      </c>
      <c r="BN23" s="364">
        <v>21.666666666666668</v>
      </c>
    </row>
    <row r="24" spans="1:66" s="383" customFormat="1" ht="12.6" customHeight="1">
      <c r="A24" s="154" t="s">
        <v>53</v>
      </c>
      <c r="B24" s="390">
        <v>2016</v>
      </c>
      <c r="C24" s="391">
        <v>7</v>
      </c>
      <c r="D24" s="391">
        <v>15</v>
      </c>
      <c r="E24" s="391">
        <v>5</v>
      </c>
      <c r="F24" s="391">
        <v>12</v>
      </c>
      <c r="G24" s="391">
        <v>13</v>
      </c>
      <c r="H24" s="391">
        <v>14</v>
      </c>
      <c r="I24" s="391">
        <v>15</v>
      </c>
      <c r="J24" s="391">
        <v>30</v>
      </c>
      <c r="K24" s="391" t="s">
        <v>31</v>
      </c>
      <c r="L24" s="391" t="s">
        <v>31</v>
      </c>
      <c r="M24" s="392" t="s">
        <v>31</v>
      </c>
      <c r="N24" s="392" t="s">
        <v>31</v>
      </c>
      <c r="O24" s="391" t="s">
        <v>31</v>
      </c>
      <c r="P24" s="391" t="s">
        <v>31</v>
      </c>
      <c r="Q24" s="391">
        <v>2</v>
      </c>
      <c r="R24" s="391">
        <v>4</v>
      </c>
      <c r="S24" s="391" t="s">
        <v>31</v>
      </c>
      <c r="T24" s="391" t="s">
        <v>31</v>
      </c>
      <c r="U24" s="391" t="s">
        <v>31</v>
      </c>
      <c r="V24" s="391" t="s">
        <v>31</v>
      </c>
      <c r="W24" s="391">
        <v>3</v>
      </c>
      <c r="X24" s="391">
        <v>4</v>
      </c>
      <c r="Y24" s="392">
        <v>1</v>
      </c>
      <c r="Z24" s="392">
        <v>3</v>
      </c>
      <c r="AA24" s="391" t="s">
        <v>31</v>
      </c>
      <c r="AB24" s="391" t="s">
        <v>31</v>
      </c>
      <c r="AC24" s="393" t="s">
        <v>31</v>
      </c>
      <c r="AD24" s="393" t="s">
        <v>31</v>
      </c>
      <c r="AE24" s="392" t="s">
        <v>31</v>
      </c>
      <c r="AF24" s="392" t="s">
        <v>31</v>
      </c>
      <c r="AG24" s="393">
        <v>5</v>
      </c>
      <c r="AH24" s="391">
        <v>5</v>
      </c>
      <c r="AI24" s="392" t="s">
        <v>31</v>
      </c>
      <c r="AJ24" s="392" t="s">
        <v>31</v>
      </c>
      <c r="AK24" s="392" t="s">
        <v>31</v>
      </c>
      <c r="AL24" s="392" t="s">
        <v>31</v>
      </c>
      <c r="AM24" s="392" t="s">
        <v>31</v>
      </c>
      <c r="AN24" s="392" t="s">
        <v>31</v>
      </c>
      <c r="AO24" s="393" t="s">
        <v>31</v>
      </c>
      <c r="AP24" s="391" t="s">
        <v>31</v>
      </c>
      <c r="AQ24" s="362">
        <v>0</v>
      </c>
      <c r="AR24" s="362">
        <v>2</v>
      </c>
      <c r="AS24" s="393" t="s">
        <v>31</v>
      </c>
      <c r="AT24" s="391" t="s">
        <v>31</v>
      </c>
      <c r="AU24" s="393" t="s">
        <v>31</v>
      </c>
      <c r="AV24" s="391" t="s">
        <v>31</v>
      </c>
      <c r="AW24" s="393" t="s">
        <v>31</v>
      </c>
      <c r="AX24" s="391" t="s">
        <v>31</v>
      </c>
      <c r="AY24" s="363" t="s">
        <v>31</v>
      </c>
      <c r="AZ24" s="363" t="s">
        <v>31</v>
      </c>
      <c r="BA24" s="363" t="s">
        <v>31</v>
      </c>
      <c r="BB24" s="363" t="s">
        <v>31</v>
      </c>
      <c r="BC24" s="363" t="s">
        <v>31</v>
      </c>
      <c r="BD24" s="363" t="s">
        <v>31</v>
      </c>
      <c r="BE24" s="363" t="s">
        <v>31</v>
      </c>
      <c r="BF24" s="363" t="s">
        <v>31</v>
      </c>
      <c r="BG24" s="363">
        <v>0</v>
      </c>
      <c r="BH24" s="363">
        <v>0</v>
      </c>
      <c r="BI24" s="154" t="s">
        <v>31</v>
      </c>
      <c r="BJ24" s="154" t="s">
        <v>31</v>
      </c>
      <c r="BK24" s="154">
        <v>51</v>
      </c>
      <c r="BL24" s="154">
        <v>89</v>
      </c>
      <c r="BM24" s="154">
        <v>140</v>
      </c>
      <c r="BN24" s="364">
        <v>36.428571428571423</v>
      </c>
    </row>
    <row r="25" spans="1:66" s="383" customFormat="1" ht="12.6" customHeight="1">
      <c r="A25" s="154" t="s">
        <v>159</v>
      </c>
      <c r="B25" s="390">
        <v>2016</v>
      </c>
      <c r="C25" s="391">
        <v>5</v>
      </c>
      <c r="D25" s="391">
        <v>15</v>
      </c>
      <c r="E25" s="391">
        <v>7</v>
      </c>
      <c r="F25" s="391">
        <v>13</v>
      </c>
      <c r="G25" s="391">
        <v>11</v>
      </c>
      <c r="H25" s="391">
        <v>6</v>
      </c>
      <c r="I25" s="391">
        <v>5</v>
      </c>
      <c r="J25" s="391">
        <v>39</v>
      </c>
      <c r="K25" s="391" t="s">
        <v>31</v>
      </c>
      <c r="L25" s="391" t="s">
        <v>31</v>
      </c>
      <c r="M25" s="392" t="s">
        <v>31</v>
      </c>
      <c r="N25" s="392" t="s">
        <v>31</v>
      </c>
      <c r="O25" s="391" t="s">
        <v>31</v>
      </c>
      <c r="P25" s="391" t="s">
        <v>31</v>
      </c>
      <c r="Q25" s="391">
        <v>2</v>
      </c>
      <c r="R25" s="391">
        <v>3</v>
      </c>
      <c r="S25" s="391" t="s">
        <v>31</v>
      </c>
      <c r="T25" s="391" t="s">
        <v>31</v>
      </c>
      <c r="U25" s="391" t="s">
        <v>31</v>
      </c>
      <c r="V25" s="391" t="s">
        <v>31</v>
      </c>
      <c r="W25" s="391">
        <v>0</v>
      </c>
      <c r="X25" s="391">
        <v>7</v>
      </c>
      <c r="Y25" s="392">
        <v>0</v>
      </c>
      <c r="Z25" s="392">
        <v>3</v>
      </c>
      <c r="AA25" s="391" t="s">
        <v>31</v>
      </c>
      <c r="AB25" s="391" t="s">
        <v>31</v>
      </c>
      <c r="AC25" s="393" t="s">
        <v>31</v>
      </c>
      <c r="AD25" s="393" t="s">
        <v>31</v>
      </c>
      <c r="AE25" s="392" t="s">
        <v>31</v>
      </c>
      <c r="AF25" s="392" t="s">
        <v>31</v>
      </c>
      <c r="AG25" s="393">
        <v>3</v>
      </c>
      <c r="AH25" s="391">
        <v>6</v>
      </c>
      <c r="AI25" s="392" t="s">
        <v>31</v>
      </c>
      <c r="AJ25" s="392" t="s">
        <v>31</v>
      </c>
      <c r="AK25" s="392" t="s">
        <v>31</v>
      </c>
      <c r="AL25" s="392" t="s">
        <v>31</v>
      </c>
      <c r="AM25" s="392" t="s">
        <v>31</v>
      </c>
      <c r="AN25" s="392" t="s">
        <v>31</v>
      </c>
      <c r="AO25" s="393" t="s">
        <v>31</v>
      </c>
      <c r="AP25" s="391" t="s">
        <v>31</v>
      </c>
      <c r="AQ25" s="362">
        <v>1</v>
      </c>
      <c r="AR25" s="362">
        <v>4</v>
      </c>
      <c r="AS25" s="393" t="s">
        <v>31</v>
      </c>
      <c r="AT25" s="391" t="s">
        <v>31</v>
      </c>
      <c r="AU25" s="393" t="s">
        <v>31</v>
      </c>
      <c r="AV25" s="391" t="s">
        <v>31</v>
      </c>
      <c r="AW25" s="393" t="s">
        <v>31</v>
      </c>
      <c r="AX25" s="391" t="s">
        <v>31</v>
      </c>
      <c r="AY25" s="363" t="s">
        <v>31</v>
      </c>
      <c r="AZ25" s="363" t="s">
        <v>31</v>
      </c>
      <c r="BA25" s="363" t="s">
        <v>31</v>
      </c>
      <c r="BB25" s="363" t="s">
        <v>31</v>
      </c>
      <c r="BC25" s="363" t="s">
        <v>31</v>
      </c>
      <c r="BD25" s="363" t="s">
        <v>31</v>
      </c>
      <c r="BE25" s="363" t="s">
        <v>31</v>
      </c>
      <c r="BF25" s="363" t="s">
        <v>31</v>
      </c>
      <c r="BG25" s="363" t="s">
        <v>31</v>
      </c>
      <c r="BH25" s="363" t="s">
        <v>31</v>
      </c>
      <c r="BI25" s="154" t="s">
        <v>31</v>
      </c>
      <c r="BJ25" s="154" t="s">
        <v>31</v>
      </c>
      <c r="BK25" s="154">
        <v>34</v>
      </c>
      <c r="BL25" s="154">
        <v>96</v>
      </c>
      <c r="BM25" s="154">
        <v>130</v>
      </c>
      <c r="BN25" s="364">
        <v>26.153846153846157</v>
      </c>
    </row>
    <row r="26" spans="1:66" s="382" customFormat="1" ht="24.75" customHeight="1">
      <c r="A26" s="389" t="s">
        <v>55</v>
      </c>
      <c r="B26" s="390">
        <v>2019</v>
      </c>
      <c r="C26" s="391">
        <v>8</v>
      </c>
      <c r="D26" s="391">
        <v>15</v>
      </c>
      <c r="E26" s="391">
        <v>4</v>
      </c>
      <c r="F26" s="391">
        <v>12</v>
      </c>
      <c r="G26" s="391">
        <v>6</v>
      </c>
      <c r="H26" s="391">
        <v>7</v>
      </c>
      <c r="I26" s="391">
        <v>2</v>
      </c>
      <c r="J26" s="391">
        <v>4</v>
      </c>
      <c r="K26" s="391" t="s">
        <v>31</v>
      </c>
      <c r="L26" s="391" t="s">
        <v>31</v>
      </c>
      <c r="M26" s="392" t="s">
        <v>31</v>
      </c>
      <c r="N26" s="392" t="s">
        <v>31</v>
      </c>
      <c r="O26" s="391" t="s">
        <v>31</v>
      </c>
      <c r="P26" s="391" t="s">
        <v>31</v>
      </c>
      <c r="Q26" s="391">
        <v>0</v>
      </c>
      <c r="R26" s="391">
        <v>0</v>
      </c>
      <c r="S26" s="391" t="s">
        <v>31</v>
      </c>
      <c r="T26" s="391" t="s">
        <v>31</v>
      </c>
      <c r="U26" s="391" t="s">
        <v>31</v>
      </c>
      <c r="V26" s="391" t="s">
        <v>31</v>
      </c>
      <c r="W26" s="391">
        <v>0</v>
      </c>
      <c r="X26" s="391">
        <v>0</v>
      </c>
      <c r="Y26" s="392" t="s">
        <v>31</v>
      </c>
      <c r="Z26" s="392" t="s">
        <v>31</v>
      </c>
      <c r="AA26" s="391" t="s">
        <v>31</v>
      </c>
      <c r="AB26" s="391" t="s">
        <v>31</v>
      </c>
      <c r="AC26" s="393" t="s">
        <v>31</v>
      </c>
      <c r="AD26" s="393" t="s">
        <v>31</v>
      </c>
      <c r="AE26" s="392" t="s">
        <v>31</v>
      </c>
      <c r="AF26" s="392" t="s">
        <v>31</v>
      </c>
      <c r="AG26" s="393">
        <v>3</v>
      </c>
      <c r="AH26" s="391">
        <v>3</v>
      </c>
      <c r="AI26" s="392" t="s">
        <v>31</v>
      </c>
      <c r="AJ26" s="392" t="s">
        <v>31</v>
      </c>
      <c r="AK26" s="392" t="s">
        <v>31</v>
      </c>
      <c r="AL26" s="392" t="s">
        <v>31</v>
      </c>
      <c r="AM26" s="392" t="s">
        <v>31</v>
      </c>
      <c r="AN26" s="392" t="s">
        <v>31</v>
      </c>
      <c r="AO26" s="393" t="s">
        <v>31</v>
      </c>
      <c r="AP26" s="391" t="s">
        <v>31</v>
      </c>
      <c r="AQ26" s="362">
        <v>0</v>
      </c>
      <c r="AR26" s="362">
        <v>1</v>
      </c>
      <c r="AS26" s="393" t="s">
        <v>31</v>
      </c>
      <c r="AT26" s="391" t="s">
        <v>31</v>
      </c>
      <c r="AU26" s="393">
        <v>3</v>
      </c>
      <c r="AV26" s="391">
        <v>15</v>
      </c>
      <c r="AW26" s="393" t="s">
        <v>31</v>
      </c>
      <c r="AX26" s="391" t="s">
        <v>31</v>
      </c>
      <c r="AY26" s="363" t="s">
        <v>31</v>
      </c>
      <c r="AZ26" s="363" t="s">
        <v>31</v>
      </c>
      <c r="BA26" s="363" t="s">
        <v>31</v>
      </c>
      <c r="BB26" s="363" t="s">
        <v>31</v>
      </c>
      <c r="BC26" s="363" t="s">
        <v>31</v>
      </c>
      <c r="BD26" s="363" t="s">
        <v>31</v>
      </c>
      <c r="BE26" s="363" t="s">
        <v>31</v>
      </c>
      <c r="BF26" s="363" t="s">
        <v>31</v>
      </c>
      <c r="BG26" s="363">
        <v>5</v>
      </c>
      <c r="BH26" s="363">
        <v>2</v>
      </c>
      <c r="BI26" s="363" t="s">
        <v>31</v>
      </c>
      <c r="BJ26" s="363" t="s">
        <v>31</v>
      </c>
      <c r="BK26" s="363">
        <v>31</v>
      </c>
      <c r="BL26" s="363">
        <v>59</v>
      </c>
      <c r="BM26" s="363">
        <v>90</v>
      </c>
      <c r="BN26" s="394">
        <v>34.444444444444443</v>
      </c>
    </row>
    <row r="27" spans="1:66" s="383" customFormat="1" ht="12.6" customHeight="1">
      <c r="A27" s="154" t="s">
        <v>56</v>
      </c>
      <c r="B27" s="390">
        <v>2017</v>
      </c>
      <c r="C27" s="391">
        <v>13</v>
      </c>
      <c r="D27" s="391">
        <v>36</v>
      </c>
      <c r="E27" s="391">
        <v>0</v>
      </c>
      <c r="F27" s="391">
        <v>2</v>
      </c>
      <c r="G27" s="391">
        <v>19</v>
      </c>
      <c r="H27" s="391">
        <v>18</v>
      </c>
      <c r="I27" s="391">
        <v>2</v>
      </c>
      <c r="J27" s="391">
        <v>23</v>
      </c>
      <c r="K27" s="391" t="s">
        <v>31</v>
      </c>
      <c r="L27" s="391" t="s">
        <v>31</v>
      </c>
      <c r="M27" s="392" t="s">
        <v>31</v>
      </c>
      <c r="N27" s="392" t="s">
        <v>31</v>
      </c>
      <c r="O27" s="391" t="s">
        <v>31</v>
      </c>
      <c r="P27" s="391" t="s">
        <v>31</v>
      </c>
      <c r="Q27" s="391">
        <v>0</v>
      </c>
      <c r="R27" s="391">
        <v>0</v>
      </c>
      <c r="S27" s="391" t="s">
        <v>31</v>
      </c>
      <c r="T27" s="391" t="s">
        <v>31</v>
      </c>
      <c r="U27" s="391" t="s">
        <v>31</v>
      </c>
      <c r="V27" s="391" t="s">
        <v>31</v>
      </c>
      <c r="W27" s="391">
        <v>4</v>
      </c>
      <c r="X27" s="391">
        <v>3</v>
      </c>
      <c r="Y27" s="392" t="s">
        <v>31</v>
      </c>
      <c r="Z27" s="392" t="s">
        <v>31</v>
      </c>
      <c r="AA27" s="391">
        <v>0</v>
      </c>
      <c r="AB27" s="391">
        <v>2</v>
      </c>
      <c r="AC27" s="393" t="s">
        <v>31</v>
      </c>
      <c r="AD27" s="393" t="s">
        <v>31</v>
      </c>
      <c r="AE27" s="392" t="s">
        <v>31</v>
      </c>
      <c r="AF27" s="392" t="s">
        <v>31</v>
      </c>
      <c r="AG27" s="393">
        <v>9</v>
      </c>
      <c r="AH27" s="391">
        <v>12</v>
      </c>
      <c r="AI27" s="392" t="s">
        <v>31</v>
      </c>
      <c r="AJ27" s="392" t="s">
        <v>31</v>
      </c>
      <c r="AK27" s="392">
        <v>0</v>
      </c>
      <c r="AL27" s="392">
        <v>2</v>
      </c>
      <c r="AM27" s="392" t="s">
        <v>31</v>
      </c>
      <c r="AN27" s="392" t="s">
        <v>31</v>
      </c>
      <c r="AO27" s="393" t="s">
        <v>31</v>
      </c>
      <c r="AP27" s="391" t="s">
        <v>31</v>
      </c>
      <c r="AQ27" s="362" t="s">
        <v>31</v>
      </c>
      <c r="AR27" s="362" t="s">
        <v>31</v>
      </c>
      <c r="AS27" s="393" t="s">
        <v>31</v>
      </c>
      <c r="AT27" s="391" t="s">
        <v>31</v>
      </c>
      <c r="AU27" s="393" t="s">
        <v>31</v>
      </c>
      <c r="AV27" s="391" t="s">
        <v>31</v>
      </c>
      <c r="AW27" s="393" t="s">
        <v>31</v>
      </c>
      <c r="AX27" s="391" t="s">
        <v>31</v>
      </c>
      <c r="AY27" s="363" t="s">
        <v>31</v>
      </c>
      <c r="AZ27" s="363" t="s">
        <v>31</v>
      </c>
      <c r="BA27" s="363" t="s">
        <v>31</v>
      </c>
      <c r="BB27" s="363" t="s">
        <v>31</v>
      </c>
      <c r="BC27" s="363" t="s">
        <v>31</v>
      </c>
      <c r="BD27" s="363" t="s">
        <v>31</v>
      </c>
      <c r="BE27" s="363" t="s">
        <v>31</v>
      </c>
      <c r="BF27" s="363" t="s">
        <v>31</v>
      </c>
      <c r="BG27" s="363">
        <v>1</v>
      </c>
      <c r="BH27" s="363">
        <v>4</v>
      </c>
      <c r="BI27" s="154" t="s">
        <v>31</v>
      </c>
      <c r="BJ27" s="154" t="s">
        <v>31</v>
      </c>
      <c r="BK27" s="154">
        <v>48</v>
      </c>
      <c r="BL27" s="154">
        <v>102</v>
      </c>
      <c r="BM27" s="154">
        <v>150</v>
      </c>
      <c r="BN27" s="364">
        <v>32</v>
      </c>
    </row>
    <row r="28" spans="1:66" s="383" customFormat="1" ht="12.6" customHeight="1">
      <c r="A28" s="154" t="s">
        <v>57</v>
      </c>
      <c r="B28" s="390">
        <v>2017</v>
      </c>
      <c r="C28" s="391">
        <v>8</v>
      </c>
      <c r="D28" s="391">
        <v>18</v>
      </c>
      <c r="E28" s="391">
        <v>9</v>
      </c>
      <c r="F28" s="391">
        <v>46</v>
      </c>
      <c r="G28" s="391">
        <v>4</v>
      </c>
      <c r="H28" s="391">
        <v>9</v>
      </c>
      <c r="I28" s="391">
        <v>0</v>
      </c>
      <c r="J28" s="391">
        <v>23</v>
      </c>
      <c r="K28" s="391" t="s">
        <v>31</v>
      </c>
      <c r="L28" s="391" t="s">
        <v>31</v>
      </c>
      <c r="M28" s="392" t="s">
        <v>31</v>
      </c>
      <c r="N28" s="392" t="s">
        <v>31</v>
      </c>
      <c r="O28" s="391" t="s">
        <v>31</v>
      </c>
      <c r="P28" s="391" t="s">
        <v>31</v>
      </c>
      <c r="Q28" s="391" t="s">
        <v>31</v>
      </c>
      <c r="R28" s="391" t="s">
        <v>31</v>
      </c>
      <c r="S28" s="391">
        <v>2</v>
      </c>
      <c r="T28" s="391">
        <v>2</v>
      </c>
      <c r="U28" s="391" t="s">
        <v>31</v>
      </c>
      <c r="V28" s="391" t="s">
        <v>31</v>
      </c>
      <c r="W28" s="391" t="s">
        <v>31</v>
      </c>
      <c r="X28" s="391" t="s">
        <v>31</v>
      </c>
      <c r="Y28" s="392" t="s">
        <v>31</v>
      </c>
      <c r="Z28" s="392" t="s">
        <v>31</v>
      </c>
      <c r="AA28" s="391" t="s">
        <v>31</v>
      </c>
      <c r="AB28" s="391" t="s">
        <v>31</v>
      </c>
      <c r="AC28" s="393" t="s">
        <v>31</v>
      </c>
      <c r="AD28" s="393" t="s">
        <v>31</v>
      </c>
      <c r="AE28" s="392" t="s">
        <v>31</v>
      </c>
      <c r="AF28" s="392" t="s">
        <v>31</v>
      </c>
      <c r="AG28" s="393">
        <v>2</v>
      </c>
      <c r="AH28" s="391">
        <v>6</v>
      </c>
      <c r="AI28" s="392" t="s">
        <v>31</v>
      </c>
      <c r="AJ28" s="392" t="s">
        <v>31</v>
      </c>
      <c r="AK28" s="392" t="s">
        <v>31</v>
      </c>
      <c r="AL28" s="392" t="s">
        <v>31</v>
      </c>
      <c r="AM28" s="392" t="s">
        <v>31</v>
      </c>
      <c r="AN28" s="392" t="s">
        <v>31</v>
      </c>
      <c r="AO28" s="393" t="s">
        <v>31</v>
      </c>
      <c r="AP28" s="391" t="s">
        <v>31</v>
      </c>
      <c r="AQ28" s="362" t="s">
        <v>31</v>
      </c>
      <c r="AR28" s="362" t="s">
        <v>31</v>
      </c>
      <c r="AS28" s="393" t="s">
        <v>31</v>
      </c>
      <c r="AT28" s="391" t="s">
        <v>31</v>
      </c>
      <c r="AU28" s="393" t="s">
        <v>31</v>
      </c>
      <c r="AV28" s="391" t="s">
        <v>31</v>
      </c>
      <c r="AW28" s="393" t="s">
        <v>31</v>
      </c>
      <c r="AX28" s="391" t="s">
        <v>31</v>
      </c>
      <c r="AY28" s="363" t="s">
        <v>31</v>
      </c>
      <c r="AZ28" s="363" t="s">
        <v>31</v>
      </c>
      <c r="BA28" s="363" t="s">
        <v>31</v>
      </c>
      <c r="BB28" s="363" t="s">
        <v>31</v>
      </c>
      <c r="BC28" s="363" t="s">
        <v>31</v>
      </c>
      <c r="BD28" s="363" t="s">
        <v>31</v>
      </c>
      <c r="BE28" s="363" t="s">
        <v>31</v>
      </c>
      <c r="BF28" s="363" t="s">
        <v>31</v>
      </c>
      <c r="BG28" s="363">
        <v>0</v>
      </c>
      <c r="BH28" s="363">
        <v>1</v>
      </c>
      <c r="BI28" s="154" t="s">
        <v>31</v>
      </c>
      <c r="BJ28" s="154" t="s">
        <v>31</v>
      </c>
      <c r="BK28" s="154">
        <v>25</v>
      </c>
      <c r="BL28" s="154">
        <v>105</v>
      </c>
      <c r="BM28" s="154">
        <v>130</v>
      </c>
      <c r="BN28" s="364">
        <v>19.230769230769234</v>
      </c>
    </row>
    <row r="29" spans="1:66" s="383" customFormat="1" ht="12.6" customHeight="1">
      <c r="A29" s="154" t="s">
        <v>58</v>
      </c>
      <c r="B29" s="390">
        <v>2017</v>
      </c>
      <c r="C29" s="391">
        <v>7</v>
      </c>
      <c r="D29" s="391">
        <v>36</v>
      </c>
      <c r="E29" s="391">
        <v>0</v>
      </c>
      <c r="F29" s="391">
        <v>2</v>
      </c>
      <c r="G29" s="391">
        <v>19</v>
      </c>
      <c r="H29" s="391">
        <v>13</v>
      </c>
      <c r="I29" s="391">
        <v>1</v>
      </c>
      <c r="J29" s="391">
        <v>8</v>
      </c>
      <c r="K29" s="391" t="s">
        <v>31</v>
      </c>
      <c r="L29" s="391" t="s">
        <v>31</v>
      </c>
      <c r="M29" s="392" t="s">
        <v>31</v>
      </c>
      <c r="N29" s="392" t="s">
        <v>31</v>
      </c>
      <c r="O29" s="391" t="s">
        <v>31</v>
      </c>
      <c r="P29" s="391" t="s">
        <v>31</v>
      </c>
      <c r="Q29" s="391" t="s">
        <v>31</v>
      </c>
      <c r="R29" s="391" t="s">
        <v>31</v>
      </c>
      <c r="S29" s="391" t="s">
        <v>31</v>
      </c>
      <c r="T29" s="391" t="s">
        <v>31</v>
      </c>
      <c r="U29" s="391" t="s">
        <v>31</v>
      </c>
      <c r="V29" s="391" t="s">
        <v>31</v>
      </c>
      <c r="W29" s="391">
        <v>1</v>
      </c>
      <c r="X29" s="391">
        <v>3</v>
      </c>
      <c r="Y29" s="392" t="s">
        <v>31</v>
      </c>
      <c r="Z29" s="392" t="s">
        <v>31</v>
      </c>
      <c r="AA29" s="391">
        <v>2</v>
      </c>
      <c r="AB29" s="391">
        <v>4</v>
      </c>
      <c r="AC29" s="393" t="s">
        <v>31</v>
      </c>
      <c r="AD29" s="393" t="s">
        <v>31</v>
      </c>
      <c r="AE29" s="392" t="s">
        <v>31</v>
      </c>
      <c r="AF29" s="392" t="s">
        <v>31</v>
      </c>
      <c r="AG29" s="393">
        <v>8</v>
      </c>
      <c r="AH29" s="391">
        <v>9</v>
      </c>
      <c r="AI29" s="392" t="s">
        <v>31</v>
      </c>
      <c r="AJ29" s="392" t="s">
        <v>31</v>
      </c>
      <c r="AK29" s="392">
        <v>1</v>
      </c>
      <c r="AL29" s="392">
        <v>1</v>
      </c>
      <c r="AM29" s="392" t="s">
        <v>31</v>
      </c>
      <c r="AN29" s="392" t="s">
        <v>31</v>
      </c>
      <c r="AO29" s="393" t="s">
        <v>31</v>
      </c>
      <c r="AP29" s="391" t="s">
        <v>31</v>
      </c>
      <c r="AQ29" s="362" t="s">
        <v>31</v>
      </c>
      <c r="AR29" s="362" t="s">
        <v>31</v>
      </c>
      <c r="AS29" s="393" t="s">
        <v>31</v>
      </c>
      <c r="AT29" s="391" t="s">
        <v>31</v>
      </c>
      <c r="AU29" s="393" t="s">
        <v>31</v>
      </c>
      <c r="AV29" s="391" t="s">
        <v>31</v>
      </c>
      <c r="AW29" s="393" t="s">
        <v>31</v>
      </c>
      <c r="AX29" s="391" t="s">
        <v>31</v>
      </c>
      <c r="AY29" s="363" t="s">
        <v>31</v>
      </c>
      <c r="AZ29" s="363" t="s">
        <v>31</v>
      </c>
      <c r="BA29" s="363" t="s">
        <v>31</v>
      </c>
      <c r="BB29" s="363" t="s">
        <v>31</v>
      </c>
      <c r="BC29" s="363" t="s">
        <v>31</v>
      </c>
      <c r="BD29" s="363" t="s">
        <v>31</v>
      </c>
      <c r="BE29" s="363" t="s">
        <v>31</v>
      </c>
      <c r="BF29" s="363" t="s">
        <v>31</v>
      </c>
      <c r="BG29" s="363" t="s">
        <v>31</v>
      </c>
      <c r="BH29" s="363" t="s">
        <v>31</v>
      </c>
      <c r="BI29" s="154" t="s">
        <v>31</v>
      </c>
      <c r="BJ29" s="154" t="s">
        <v>31</v>
      </c>
      <c r="BK29" s="154">
        <v>39</v>
      </c>
      <c r="BL29" s="154">
        <v>76</v>
      </c>
      <c r="BM29" s="154">
        <v>115</v>
      </c>
      <c r="BN29" s="364">
        <v>33.913043478260867</v>
      </c>
    </row>
    <row r="30" spans="1:66" s="383" customFormat="1" ht="12.6" customHeight="1">
      <c r="A30" s="154" t="s">
        <v>59</v>
      </c>
      <c r="B30" s="390">
        <v>2018</v>
      </c>
      <c r="C30" s="391">
        <v>8</v>
      </c>
      <c r="D30" s="391">
        <v>20</v>
      </c>
      <c r="E30" s="391">
        <v>4</v>
      </c>
      <c r="F30" s="391">
        <v>8</v>
      </c>
      <c r="G30" s="391">
        <v>8</v>
      </c>
      <c r="H30" s="391">
        <v>9</v>
      </c>
      <c r="I30" s="391">
        <v>0</v>
      </c>
      <c r="J30" s="391">
        <v>8</v>
      </c>
      <c r="K30" s="391" t="s">
        <v>31</v>
      </c>
      <c r="L30" s="391" t="s">
        <v>31</v>
      </c>
      <c r="M30" s="392" t="s">
        <v>31</v>
      </c>
      <c r="N30" s="392" t="s">
        <v>31</v>
      </c>
      <c r="O30" s="391" t="s">
        <v>31</v>
      </c>
      <c r="P30" s="391" t="s">
        <v>31</v>
      </c>
      <c r="Q30" s="391" t="s">
        <v>31</v>
      </c>
      <c r="R30" s="391" t="s">
        <v>31</v>
      </c>
      <c r="S30" s="391" t="s">
        <v>31</v>
      </c>
      <c r="T30" s="391" t="s">
        <v>31</v>
      </c>
      <c r="U30" s="391" t="s">
        <v>31</v>
      </c>
      <c r="V30" s="391" t="s">
        <v>31</v>
      </c>
      <c r="W30" s="391">
        <v>0</v>
      </c>
      <c r="X30" s="391">
        <v>0</v>
      </c>
      <c r="Y30" s="392">
        <v>0</v>
      </c>
      <c r="Z30" s="392">
        <v>0</v>
      </c>
      <c r="AA30" s="391">
        <v>1</v>
      </c>
      <c r="AB30" s="391">
        <v>0</v>
      </c>
      <c r="AC30" s="393" t="s">
        <v>31</v>
      </c>
      <c r="AD30" s="393" t="s">
        <v>31</v>
      </c>
      <c r="AE30" s="392" t="s">
        <v>31</v>
      </c>
      <c r="AF30" s="392" t="s">
        <v>31</v>
      </c>
      <c r="AG30" s="393">
        <v>7</v>
      </c>
      <c r="AH30" s="391">
        <v>8</v>
      </c>
      <c r="AI30" s="392" t="s">
        <v>31</v>
      </c>
      <c r="AJ30" s="392" t="s">
        <v>31</v>
      </c>
      <c r="AK30" s="392">
        <v>1</v>
      </c>
      <c r="AL30" s="392">
        <v>5</v>
      </c>
      <c r="AM30" s="392" t="s">
        <v>31</v>
      </c>
      <c r="AN30" s="392" t="s">
        <v>31</v>
      </c>
      <c r="AO30" s="393" t="s">
        <v>31</v>
      </c>
      <c r="AP30" s="391" t="s">
        <v>31</v>
      </c>
      <c r="AQ30" s="362" t="s">
        <v>31</v>
      </c>
      <c r="AR30" s="362" t="s">
        <v>31</v>
      </c>
      <c r="AS30" s="393" t="s">
        <v>31</v>
      </c>
      <c r="AT30" s="391" t="s">
        <v>31</v>
      </c>
      <c r="AU30" s="393" t="s">
        <v>31</v>
      </c>
      <c r="AV30" s="391" t="s">
        <v>31</v>
      </c>
      <c r="AW30" s="393">
        <v>2</v>
      </c>
      <c r="AX30" s="391">
        <v>9</v>
      </c>
      <c r="AY30" s="363" t="s">
        <v>31</v>
      </c>
      <c r="AZ30" s="363" t="s">
        <v>31</v>
      </c>
      <c r="BA30" s="363" t="s">
        <v>31</v>
      </c>
      <c r="BB30" s="363" t="s">
        <v>31</v>
      </c>
      <c r="BC30" s="363" t="s">
        <v>31</v>
      </c>
      <c r="BD30" s="363" t="s">
        <v>31</v>
      </c>
      <c r="BE30" s="363" t="s">
        <v>31</v>
      </c>
      <c r="BF30" s="363" t="s">
        <v>31</v>
      </c>
      <c r="BG30" s="363">
        <v>1</v>
      </c>
      <c r="BH30" s="363">
        <v>1</v>
      </c>
      <c r="BI30" s="154" t="s">
        <v>31</v>
      </c>
      <c r="BJ30" s="154" t="s">
        <v>31</v>
      </c>
      <c r="BK30" s="154">
        <v>32</v>
      </c>
      <c r="BL30" s="154">
        <v>68</v>
      </c>
      <c r="BM30" s="154">
        <v>100</v>
      </c>
      <c r="BN30" s="364">
        <v>32</v>
      </c>
    </row>
    <row r="31" spans="1:66" s="383" customFormat="1" ht="12.6" customHeight="1">
      <c r="A31" s="154" t="s">
        <v>60</v>
      </c>
      <c r="B31" s="390">
        <v>2015</v>
      </c>
      <c r="C31" s="391">
        <v>0</v>
      </c>
      <c r="D31" s="391">
        <v>9</v>
      </c>
      <c r="E31" s="391">
        <v>6</v>
      </c>
      <c r="F31" s="391">
        <v>11</v>
      </c>
      <c r="G31" s="391">
        <v>4</v>
      </c>
      <c r="H31" s="391">
        <v>8</v>
      </c>
      <c r="I31" s="391">
        <v>1</v>
      </c>
      <c r="J31" s="391">
        <v>7</v>
      </c>
      <c r="K31" s="391" t="s">
        <v>31</v>
      </c>
      <c r="L31" s="391" t="s">
        <v>31</v>
      </c>
      <c r="M31" s="392" t="s">
        <v>31</v>
      </c>
      <c r="N31" s="392" t="s">
        <v>31</v>
      </c>
      <c r="O31" s="391" t="s">
        <v>31</v>
      </c>
      <c r="P31" s="391" t="s">
        <v>31</v>
      </c>
      <c r="Q31" s="391" t="s">
        <v>31</v>
      </c>
      <c r="R31" s="391" t="s">
        <v>31</v>
      </c>
      <c r="S31" s="391">
        <v>2</v>
      </c>
      <c r="T31" s="391">
        <v>6</v>
      </c>
      <c r="U31" s="391" t="s">
        <v>31</v>
      </c>
      <c r="V31" s="391" t="s">
        <v>31</v>
      </c>
      <c r="W31" s="391" t="s">
        <v>31</v>
      </c>
      <c r="X31" s="391" t="s">
        <v>31</v>
      </c>
      <c r="Y31" s="392" t="s">
        <v>31</v>
      </c>
      <c r="Z31" s="392" t="s">
        <v>31</v>
      </c>
      <c r="AA31" s="391">
        <v>0</v>
      </c>
      <c r="AB31" s="391">
        <v>2</v>
      </c>
      <c r="AC31" s="393" t="s">
        <v>31</v>
      </c>
      <c r="AD31" s="393" t="s">
        <v>31</v>
      </c>
      <c r="AE31" s="392" t="s">
        <v>31</v>
      </c>
      <c r="AF31" s="392" t="s">
        <v>31</v>
      </c>
      <c r="AG31" s="393">
        <v>2</v>
      </c>
      <c r="AH31" s="391">
        <v>2</v>
      </c>
      <c r="AI31" s="392" t="s">
        <v>31</v>
      </c>
      <c r="AJ31" s="392" t="s">
        <v>31</v>
      </c>
      <c r="AK31" s="392" t="s">
        <v>31</v>
      </c>
      <c r="AL31" s="392" t="s">
        <v>31</v>
      </c>
      <c r="AM31" s="392" t="s">
        <v>31</v>
      </c>
      <c r="AN31" s="392" t="s">
        <v>31</v>
      </c>
      <c r="AO31" s="393" t="s">
        <v>31</v>
      </c>
      <c r="AP31" s="391" t="s">
        <v>31</v>
      </c>
      <c r="AQ31" s="362" t="s">
        <v>31</v>
      </c>
      <c r="AR31" s="362" t="s">
        <v>31</v>
      </c>
      <c r="AS31" s="393" t="s">
        <v>31</v>
      </c>
      <c r="AT31" s="391" t="s">
        <v>31</v>
      </c>
      <c r="AU31" s="393" t="s">
        <v>31</v>
      </c>
      <c r="AV31" s="391" t="s">
        <v>31</v>
      </c>
      <c r="AW31" s="393" t="s">
        <v>31</v>
      </c>
      <c r="AX31" s="391" t="s">
        <v>31</v>
      </c>
      <c r="AY31" s="363" t="s">
        <v>31</v>
      </c>
      <c r="AZ31" s="363" t="s">
        <v>31</v>
      </c>
      <c r="BA31" s="363" t="s">
        <v>31</v>
      </c>
      <c r="BB31" s="363" t="s">
        <v>31</v>
      </c>
      <c r="BC31" s="363" t="s">
        <v>31</v>
      </c>
      <c r="BD31" s="363" t="s">
        <v>31</v>
      </c>
      <c r="BE31" s="363" t="s">
        <v>31</v>
      </c>
      <c r="BF31" s="363" t="s">
        <v>31</v>
      </c>
      <c r="BG31" s="363">
        <v>0</v>
      </c>
      <c r="BH31" s="363">
        <v>0</v>
      </c>
      <c r="BI31" s="154" t="s">
        <v>31</v>
      </c>
      <c r="BJ31" s="154" t="s">
        <v>31</v>
      </c>
      <c r="BK31" s="154">
        <v>15</v>
      </c>
      <c r="BL31" s="154">
        <v>45</v>
      </c>
      <c r="BM31" s="154">
        <v>60</v>
      </c>
      <c r="BN31" s="364">
        <v>25</v>
      </c>
    </row>
    <row r="32" spans="1:66" ht="12.6" customHeight="1">
      <c r="A32" s="365" t="s">
        <v>61</v>
      </c>
      <c r="B32" s="366"/>
      <c r="C32" s="464">
        <v>23.285198555956679</v>
      </c>
      <c r="D32" s="464"/>
      <c r="E32" s="464">
        <v>26.570048309178745</v>
      </c>
      <c r="F32" s="464"/>
      <c r="G32" s="464">
        <v>46.750524109014677</v>
      </c>
      <c r="H32" s="464"/>
      <c r="I32" s="464">
        <v>14.338235294117647</v>
      </c>
      <c r="J32" s="464"/>
      <c r="K32" s="464" t="s">
        <v>31</v>
      </c>
      <c r="L32" s="464"/>
      <c r="M32" s="464">
        <v>14.285714285714285</v>
      </c>
      <c r="N32" s="464"/>
      <c r="O32" s="464" t="s">
        <v>31</v>
      </c>
      <c r="P32" s="464"/>
      <c r="Q32" s="464">
        <v>34.210526315789473</v>
      </c>
      <c r="R32" s="464"/>
      <c r="S32" s="464">
        <v>31.25</v>
      </c>
      <c r="T32" s="464"/>
      <c r="U32" s="464" t="s">
        <v>31</v>
      </c>
      <c r="V32" s="464"/>
      <c r="W32" s="464">
        <v>37.755102040816325</v>
      </c>
      <c r="X32" s="464"/>
      <c r="Y32" s="464">
        <v>18.867924528301888</v>
      </c>
      <c r="Z32" s="464"/>
      <c r="AA32" s="464">
        <v>27.27272727272727</v>
      </c>
      <c r="AB32" s="464"/>
      <c r="AC32" s="464">
        <v>50</v>
      </c>
      <c r="AD32" s="464"/>
      <c r="AE32" s="464" t="s">
        <v>31</v>
      </c>
      <c r="AF32" s="464"/>
      <c r="AG32" s="464">
        <v>44.907407407407405</v>
      </c>
      <c r="AH32" s="464"/>
      <c r="AI32" s="464">
        <v>54.54545454545454</v>
      </c>
      <c r="AJ32" s="464"/>
      <c r="AK32" s="464">
        <v>20</v>
      </c>
      <c r="AL32" s="464"/>
      <c r="AM32" s="464" t="s">
        <v>31</v>
      </c>
      <c r="AN32" s="464"/>
      <c r="AO32" s="464" t="s">
        <v>31</v>
      </c>
      <c r="AP32" s="464"/>
      <c r="AQ32" s="464">
        <v>15.789473684210526</v>
      </c>
      <c r="AR32" s="464"/>
      <c r="AS32" s="464" t="s">
        <v>31</v>
      </c>
      <c r="AT32" s="464"/>
      <c r="AU32" s="464">
        <v>16.666666666666664</v>
      </c>
      <c r="AV32" s="464"/>
      <c r="AW32" s="464">
        <v>18.181818181818183</v>
      </c>
      <c r="AX32" s="464"/>
      <c r="AY32" s="464" t="s">
        <v>31</v>
      </c>
      <c r="AZ32" s="464"/>
      <c r="BA32" s="464" t="s">
        <v>31</v>
      </c>
      <c r="BB32" s="464"/>
      <c r="BC32" s="464" t="s">
        <v>31</v>
      </c>
      <c r="BD32" s="464"/>
      <c r="BE32" s="464" t="s">
        <v>31</v>
      </c>
      <c r="BF32" s="464"/>
      <c r="BG32" s="464">
        <v>49.056603773584904</v>
      </c>
      <c r="BH32" s="464"/>
      <c r="BI32" s="464">
        <v>24</v>
      </c>
      <c r="BJ32" s="464"/>
      <c r="BK32" s="464">
        <v>29.206592564200847</v>
      </c>
      <c r="BL32" s="464"/>
      <c r="BM32" s="361"/>
      <c r="BN32" s="395"/>
    </row>
    <row r="33" spans="1:66" ht="12.6" customHeight="1">
      <c r="A33" s="386"/>
      <c r="B33" s="387"/>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7"/>
      <c r="BN33" s="398"/>
    </row>
    <row r="34" spans="1:66" s="383" customFormat="1" ht="11.25">
      <c r="A34" s="367" t="s">
        <v>62</v>
      </c>
      <c r="B34" s="36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367"/>
      <c r="AG34" s="367"/>
      <c r="AH34" s="154"/>
      <c r="AI34" s="154"/>
      <c r="AJ34" s="154"/>
      <c r="AK34" s="154"/>
      <c r="AL34" s="154"/>
      <c r="AM34" s="154"/>
      <c r="AN34" s="154"/>
      <c r="AO34" s="154"/>
      <c r="AP34" s="154"/>
      <c r="AQ34" s="154"/>
      <c r="AR34" s="154"/>
      <c r="AS34" s="154"/>
      <c r="AT34" s="154"/>
      <c r="AU34" s="367"/>
      <c r="AV34" s="154"/>
      <c r="AW34" s="154"/>
      <c r="AX34" s="154"/>
      <c r="AY34" s="154"/>
      <c r="AZ34" s="154"/>
      <c r="BA34" s="154"/>
      <c r="BB34" s="154"/>
      <c r="BC34" s="154"/>
      <c r="BD34" s="154"/>
      <c r="BE34" s="154"/>
      <c r="BF34" s="154"/>
      <c r="BG34" s="154"/>
      <c r="BH34" s="154"/>
      <c r="BI34" s="154"/>
      <c r="BJ34" s="154"/>
      <c r="BK34" s="154"/>
      <c r="BL34" s="154"/>
      <c r="BM34" s="154"/>
      <c r="BN34" s="154"/>
    </row>
    <row r="35" spans="1:66" ht="12.6" customHeight="1">
      <c r="A35" s="368" t="s">
        <v>160</v>
      </c>
      <c r="B35" s="341"/>
      <c r="C35" s="297"/>
      <c r="D35" s="297"/>
      <c r="X35" s="368"/>
      <c r="Y35" s="341"/>
    </row>
    <row r="36" spans="1:66" s="384" customFormat="1" ht="12.6" customHeight="1">
      <c r="A36" s="368" t="s">
        <v>64</v>
      </c>
      <c r="B36" s="341"/>
      <c r="C36" s="297"/>
      <c r="D36" s="297"/>
      <c r="E36" s="297"/>
      <c r="F36" s="297"/>
      <c r="G36" s="297"/>
      <c r="H36" s="297"/>
      <c r="I36" s="87"/>
      <c r="J36" s="87"/>
      <c r="K36" s="297"/>
      <c r="L36" s="297"/>
      <c r="M36" s="297"/>
      <c r="N36" s="297"/>
      <c r="O36" s="297"/>
      <c r="P36" s="297"/>
      <c r="Q36" s="87"/>
      <c r="R36" s="87"/>
      <c r="S36" s="87"/>
      <c r="T36" s="87"/>
      <c r="U36" s="87"/>
      <c r="V36" s="87"/>
      <c r="W36" s="297"/>
      <c r="X36" s="368"/>
      <c r="Y36" s="341"/>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row>
    <row r="37" spans="1:66" ht="12.6" customHeight="1">
      <c r="A37" s="297" t="s">
        <v>65</v>
      </c>
      <c r="B37" s="341"/>
      <c r="C37" s="297"/>
      <c r="D37" s="297"/>
      <c r="K37" s="399"/>
      <c r="M37" s="399"/>
      <c r="N37" s="399"/>
      <c r="O37" s="399"/>
      <c r="X37" s="368"/>
      <c r="Y37" s="341"/>
    </row>
    <row r="38" spans="1:66" ht="12.6" customHeight="1">
      <c r="A38" s="297" t="s">
        <v>66</v>
      </c>
      <c r="B38" s="369"/>
      <c r="C38" s="370"/>
      <c r="D38" s="370"/>
      <c r="E38" s="370"/>
      <c r="F38" s="370"/>
      <c r="G38" s="370"/>
      <c r="H38" s="370"/>
      <c r="K38" s="370"/>
      <c r="L38" s="370"/>
      <c r="M38" s="370"/>
      <c r="N38" s="370"/>
      <c r="O38" s="370"/>
      <c r="P38" s="370"/>
      <c r="W38" s="370"/>
      <c r="Y38" s="369"/>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row>
    <row r="39" spans="1:66" ht="12.6" customHeight="1">
      <c r="A39" s="371"/>
      <c r="B39" s="372"/>
      <c r="C39" s="297"/>
      <c r="D39" s="297"/>
      <c r="N39" s="373"/>
      <c r="X39" s="371"/>
      <c r="Y39" s="372"/>
    </row>
    <row r="40" spans="1:66" ht="12.6" customHeight="1">
      <c r="A40" s="297" t="s">
        <v>67</v>
      </c>
      <c r="B40" s="372"/>
      <c r="C40" s="297"/>
      <c r="D40" s="297"/>
      <c r="N40" s="373"/>
      <c r="X40" s="371"/>
      <c r="Y40" s="372"/>
    </row>
    <row r="41" spans="1:66" ht="12.6" customHeight="1">
      <c r="A41" s="297" t="s">
        <v>68</v>
      </c>
      <c r="C41" s="297"/>
      <c r="D41" s="297"/>
      <c r="X41" s="371"/>
    </row>
    <row r="42" spans="1:66" ht="12.6" customHeight="1">
      <c r="A42" s="297" t="s">
        <v>69</v>
      </c>
      <c r="C42" s="297"/>
      <c r="D42" s="297"/>
      <c r="X42" s="371"/>
    </row>
    <row r="43" spans="1:66" ht="12.6" customHeight="1">
      <c r="A43" s="371" t="s">
        <v>147</v>
      </c>
      <c r="C43" s="297"/>
      <c r="D43" s="297"/>
      <c r="X43" s="374"/>
    </row>
    <row r="44" spans="1:66" ht="12.6" customHeight="1">
      <c r="A44" s="371" t="s">
        <v>71</v>
      </c>
      <c r="B44" s="372"/>
      <c r="C44" s="297"/>
      <c r="D44" s="297"/>
      <c r="G44" s="375"/>
      <c r="K44" s="370"/>
      <c r="O44" s="370"/>
      <c r="X44" s="371"/>
      <c r="Y44" s="372"/>
    </row>
    <row r="45" spans="1:66" ht="12.6" customHeight="1">
      <c r="A45" s="374" t="s">
        <v>72</v>
      </c>
      <c r="B45" s="372"/>
      <c r="C45" s="297"/>
      <c r="D45" s="297"/>
      <c r="G45" s="375"/>
      <c r="K45" s="370"/>
      <c r="O45" s="370"/>
      <c r="X45" s="374"/>
      <c r="Y45" s="372"/>
    </row>
    <row r="46" spans="1:66" ht="12" customHeight="1">
      <c r="A46" s="297" t="s">
        <v>73</v>
      </c>
      <c r="B46" s="372"/>
      <c r="C46" s="297"/>
      <c r="D46" s="297"/>
      <c r="G46" s="375"/>
      <c r="K46" s="370"/>
      <c r="O46" s="370"/>
      <c r="X46" s="374"/>
      <c r="Y46" s="372"/>
    </row>
    <row r="47" spans="1:66" ht="12" hidden="1" customHeight="1">
      <c r="A47" s="374" t="s">
        <v>148</v>
      </c>
      <c r="B47" s="372"/>
      <c r="C47" s="297"/>
      <c r="D47" s="297"/>
      <c r="G47" s="375"/>
      <c r="K47" s="370"/>
      <c r="O47" s="370"/>
      <c r="X47" s="374"/>
      <c r="Y47" s="372"/>
    </row>
    <row r="48" spans="1:66" ht="12" hidden="1" customHeight="1">
      <c r="A48" s="374" t="s">
        <v>161</v>
      </c>
      <c r="B48" s="372"/>
      <c r="C48" s="297"/>
      <c r="D48" s="297"/>
      <c r="G48" s="375"/>
      <c r="K48" s="370"/>
      <c r="O48" s="370"/>
      <c r="X48" s="374"/>
      <c r="Y48" s="372"/>
    </row>
    <row r="49" spans="1:66" s="384" customFormat="1" ht="12" customHeight="1">
      <c r="A49" s="374" t="s">
        <v>76</v>
      </c>
      <c r="B49" s="372"/>
      <c r="C49" s="297"/>
      <c r="D49" s="297"/>
      <c r="E49" s="297"/>
      <c r="F49" s="297"/>
      <c r="G49" s="375"/>
      <c r="H49" s="297"/>
      <c r="I49" s="87"/>
      <c r="J49" s="87"/>
      <c r="K49" s="370"/>
      <c r="L49" s="297"/>
      <c r="M49" s="297"/>
      <c r="N49" s="297"/>
      <c r="O49" s="370"/>
      <c r="P49" s="297"/>
      <c r="Q49" s="87"/>
      <c r="R49" s="87"/>
      <c r="S49" s="87"/>
      <c r="T49" s="87"/>
      <c r="U49" s="87"/>
      <c r="V49" s="87"/>
      <c r="W49" s="297"/>
      <c r="X49" s="374"/>
      <c r="Y49" s="372"/>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row>
    <row r="50" spans="1:66" s="384" customFormat="1" ht="12" hidden="1" customHeight="1">
      <c r="A50" s="374" t="s">
        <v>125</v>
      </c>
      <c r="B50" s="372"/>
      <c r="C50" s="297"/>
      <c r="D50" s="297"/>
      <c r="E50" s="297"/>
      <c r="F50" s="297"/>
      <c r="G50" s="375"/>
      <c r="H50" s="297"/>
      <c r="I50" s="87"/>
      <c r="J50" s="87"/>
      <c r="K50" s="370"/>
      <c r="L50" s="297"/>
      <c r="M50" s="297"/>
      <c r="N50" s="297"/>
      <c r="O50" s="370"/>
      <c r="P50" s="297"/>
      <c r="Q50" s="87"/>
      <c r="R50" s="87"/>
      <c r="S50" s="87"/>
      <c r="T50" s="87"/>
      <c r="U50" s="87"/>
      <c r="V50" s="87"/>
      <c r="W50" s="297"/>
      <c r="X50" s="374"/>
      <c r="Y50" s="372"/>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row>
    <row r="51" spans="1:66" s="384" customFormat="1" ht="12" hidden="1" customHeight="1">
      <c r="A51" s="374" t="s">
        <v>126</v>
      </c>
      <c r="B51" s="372"/>
      <c r="C51" s="297"/>
      <c r="D51" s="297"/>
      <c r="E51" s="297"/>
      <c r="F51" s="297"/>
      <c r="G51" s="375"/>
      <c r="H51" s="297"/>
      <c r="I51" s="87"/>
      <c r="J51" s="87"/>
      <c r="K51" s="370"/>
      <c r="L51" s="297"/>
      <c r="M51" s="297"/>
      <c r="N51" s="297"/>
      <c r="O51" s="370"/>
      <c r="P51" s="297"/>
      <c r="Q51" s="87"/>
      <c r="R51" s="87"/>
      <c r="S51" s="87"/>
      <c r="T51" s="87"/>
      <c r="U51" s="87"/>
      <c r="V51" s="87"/>
      <c r="W51" s="297"/>
      <c r="X51" s="374"/>
      <c r="Y51" s="372"/>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row>
    <row r="52" spans="1:66" s="384" customFormat="1" ht="12" hidden="1" customHeight="1">
      <c r="A52" s="374" t="s">
        <v>78</v>
      </c>
      <c r="B52" s="372"/>
      <c r="C52" s="297"/>
      <c r="D52" s="297"/>
      <c r="E52" s="297"/>
      <c r="F52" s="297"/>
      <c r="G52" s="375"/>
      <c r="H52" s="297"/>
      <c r="I52" s="87"/>
      <c r="J52" s="87"/>
      <c r="K52" s="370"/>
      <c r="L52" s="297"/>
      <c r="M52" s="297"/>
      <c r="N52" s="297"/>
      <c r="O52" s="370"/>
      <c r="P52" s="297"/>
      <c r="Q52" s="87"/>
      <c r="R52" s="87"/>
      <c r="S52" s="87"/>
      <c r="T52" s="87"/>
      <c r="U52" s="87"/>
      <c r="V52" s="87"/>
      <c r="W52" s="297"/>
      <c r="X52" s="374"/>
      <c r="Y52" s="372"/>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row>
    <row r="53" spans="1:66" s="384" customFormat="1" ht="12" customHeight="1">
      <c r="A53" s="374" t="s">
        <v>125</v>
      </c>
      <c r="B53" s="372"/>
      <c r="C53" s="297"/>
      <c r="D53" s="297"/>
      <c r="E53" s="297"/>
      <c r="F53" s="297"/>
      <c r="G53" s="375"/>
      <c r="H53" s="297"/>
      <c r="I53" s="87"/>
      <c r="J53" s="87"/>
      <c r="K53" s="370"/>
      <c r="L53" s="297"/>
      <c r="M53" s="297"/>
      <c r="N53" s="297"/>
      <c r="O53" s="370"/>
      <c r="P53" s="297"/>
      <c r="Q53" s="87"/>
      <c r="R53" s="87"/>
      <c r="S53" s="87"/>
      <c r="T53" s="87"/>
      <c r="U53" s="87"/>
      <c r="V53" s="87"/>
      <c r="W53" s="297"/>
      <c r="X53" s="374"/>
      <c r="Y53" s="372"/>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row>
    <row r="54" spans="1:66" s="384" customFormat="1" ht="12" customHeight="1">
      <c r="A54" s="374" t="s">
        <v>126</v>
      </c>
      <c r="B54" s="372"/>
      <c r="C54" s="297"/>
      <c r="D54" s="297"/>
      <c r="E54" s="297"/>
      <c r="F54" s="297"/>
      <c r="G54" s="375"/>
      <c r="H54" s="297"/>
      <c r="I54" s="87"/>
      <c r="J54" s="87"/>
      <c r="K54" s="370"/>
      <c r="L54" s="297"/>
      <c r="M54" s="297"/>
      <c r="N54" s="297"/>
      <c r="O54" s="370"/>
      <c r="P54" s="297"/>
      <c r="Q54" s="87"/>
      <c r="R54" s="87"/>
      <c r="S54" s="87"/>
      <c r="T54" s="87"/>
      <c r="U54" s="87"/>
      <c r="V54" s="87"/>
      <c r="W54" s="297"/>
      <c r="X54" s="374"/>
      <c r="Y54" s="372"/>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row>
    <row r="55" spans="1:66" s="384" customFormat="1" ht="12" customHeight="1">
      <c r="A55" s="374" t="s">
        <v>78</v>
      </c>
      <c r="B55" s="372"/>
      <c r="C55" s="297"/>
      <c r="D55" s="297"/>
      <c r="E55" s="297"/>
      <c r="F55" s="297"/>
      <c r="G55" s="375"/>
      <c r="H55" s="297"/>
      <c r="I55" s="87"/>
      <c r="J55" s="87"/>
      <c r="K55" s="370"/>
      <c r="L55" s="297"/>
      <c r="M55" s="297"/>
      <c r="N55" s="297"/>
      <c r="O55" s="370"/>
      <c r="P55" s="297"/>
      <c r="Q55" s="87"/>
      <c r="R55" s="87"/>
      <c r="S55" s="87"/>
      <c r="T55" s="87"/>
      <c r="U55" s="87"/>
      <c r="V55" s="87"/>
      <c r="W55" s="297"/>
      <c r="X55" s="374"/>
      <c r="Y55" s="372"/>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row>
    <row r="56" spans="1:66" s="384" customFormat="1" ht="12" customHeight="1">
      <c r="A56" s="374" t="s">
        <v>79</v>
      </c>
      <c r="B56" s="372"/>
      <c r="C56" s="297"/>
      <c r="D56" s="297"/>
      <c r="E56" s="297"/>
      <c r="F56" s="297"/>
      <c r="G56" s="375"/>
      <c r="H56" s="297"/>
      <c r="I56" s="87"/>
      <c r="J56" s="87"/>
      <c r="K56" s="370"/>
      <c r="L56" s="297"/>
      <c r="M56" s="297"/>
      <c r="N56" s="297"/>
      <c r="O56" s="370"/>
      <c r="P56" s="297"/>
      <c r="Q56" s="87"/>
      <c r="R56" s="87"/>
      <c r="S56" s="87"/>
      <c r="T56" s="87"/>
      <c r="U56" s="87"/>
      <c r="V56" s="87"/>
      <c r="W56" s="297"/>
      <c r="X56" s="374"/>
      <c r="Y56" s="372"/>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row>
    <row r="57" spans="1:66" s="384" customFormat="1" ht="12" customHeight="1">
      <c r="A57" s="374" t="s">
        <v>80</v>
      </c>
      <c r="B57" s="372"/>
      <c r="C57" s="297"/>
      <c r="D57" s="297"/>
      <c r="E57" s="297"/>
      <c r="F57" s="297"/>
      <c r="G57" s="375"/>
      <c r="H57" s="297"/>
      <c r="I57" s="87"/>
      <c r="J57" s="87"/>
      <c r="K57" s="370"/>
      <c r="L57" s="297"/>
      <c r="M57" s="297"/>
      <c r="N57" s="297"/>
      <c r="O57" s="370"/>
      <c r="P57" s="297"/>
      <c r="Q57" s="87"/>
      <c r="R57" s="87"/>
      <c r="S57" s="87"/>
      <c r="T57" s="87"/>
      <c r="U57" s="87"/>
      <c r="V57" s="87"/>
      <c r="W57" s="297"/>
      <c r="X57" s="374"/>
      <c r="Y57" s="372"/>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97"/>
      <c r="BC57" s="297"/>
      <c r="BD57" s="297"/>
      <c r="BE57" s="297"/>
      <c r="BF57" s="297"/>
      <c r="BG57" s="297"/>
      <c r="BH57" s="297"/>
      <c r="BI57" s="297"/>
      <c r="BJ57" s="297"/>
      <c r="BK57" s="297"/>
      <c r="BL57" s="297"/>
      <c r="BM57" s="297"/>
      <c r="BN57" s="297"/>
    </row>
    <row r="58" spans="1:66" s="384" customFormat="1" ht="12" hidden="1" customHeight="1">
      <c r="A58" s="374" t="s">
        <v>149</v>
      </c>
      <c r="B58" s="372"/>
      <c r="C58" s="297"/>
      <c r="D58" s="297"/>
      <c r="E58" s="297"/>
      <c r="F58" s="297"/>
      <c r="G58" s="375"/>
      <c r="H58" s="297"/>
      <c r="I58" s="87"/>
      <c r="J58" s="87"/>
      <c r="K58" s="370"/>
      <c r="L58" s="297"/>
      <c r="M58" s="297"/>
      <c r="N58" s="297"/>
      <c r="O58" s="370"/>
      <c r="P58" s="297"/>
      <c r="Q58" s="87"/>
      <c r="R58" s="87"/>
      <c r="S58" s="87"/>
      <c r="T58" s="87"/>
      <c r="U58" s="87"/>
      <c r="V58" s="87"/>
      <c r="W58" s="297"/>
      <c r="X58" s="374"/>
      <c r="Y58" s="372"/>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row>
    <row r="59" spans="1:66" s="384" customFormat="1" ht="12" customHeight="1">
      <c r="A59" s="374" t="s">
        <v>162</v>
      </c>
      <c r="B59" s="372"/>
      <c r="C59" s="297"/>
      <c r="D59" s="297"/>
      <c r="E59" s="297"/>
      <c r="F59" s="297"/>
      <c r="G59" s="375"/>
      <c r="H59" s="297"/>
      <c r="I59" s="87"/>
      <c r="J59" s="87"/>
      <c r="K59" s="370"/>
      <c r="L59" s="297"/>
      <c r="M59" s="297"/>
      <c r="N59" s="297"/>
      <c r="O59" s="370"/>
      <c r="P59" s="297"/>
      <c r="Q59" s="87"/>
      <c r="R59" s="87"/>
      <c r="S59" s="87"/>
      <c r="T59" s="87"/>
      <c r="U59" s="87"/>
      <c r="V59" s="87"/>
      <c r="W59" s="297"/>
      <c r="X59" s="374"/>
      <c r="Y59" s="372"/>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97"/>
      <c r="BM59" s="297"/>
      <c r="BN59" s="297"/>
    </row>
    <row r="60" spans="1:66" s="384" customFormat="1" ht="12" customHeight="1">
      <c r="A60" s="374" t="s">
        <v>114</v>
      </c>
      <c r="B60" s="372"/>
      <c r="C60" s="297"/>
      <c r="D60" s="297"/>
      <c r="E60" s="297"/>
      <c r="F60" s="297"/>
      <c r="G60" s="375"/>
      <c r="H60" s="297"/>
      <c r="I60" s="87"/>
      <c r="J60" s="87"/>
      <c r="K60" s="370"/>
      <c r="L60" s="297"/>
      <c r="M60" s="297"/>
      <c r="N60" s="297"/>
      <c r="O60" s="370"/>
      <c r="P60" s="297"/>
      <c r="Q60" s="87"/>
      <c r="R60" s="87"/>
      <c r="S60" s="87"/>
      <c r="T60" s="87"/>
      <c r="U60" s="87"/>
      <c r="V60" s="87"/>
      <c r="W60" s="297"/>
      <c r="X60" s="374"/>
      <c r="Y60" s="372"/>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7"/>
      <c r="BE60" s="297"/>
      <c r="BF60" s="297"/>
      <c r="BG60" s="297"/>
      <c r="BH60" s="297"/>
      <c r="BI60" s="297"/>
      <c r="BJ60" s="297"/>
      <c r="BK60" s="297"/>
      <c r="BL60" s="297"/>
      <c r="BM60" s="297"/>
      <c r="BN60" s="297"/>
    </row>
    <row r="61" spans="1:66" s="384" customFormat="1" ht="12" hidden="1" customHeight="1">
      <c r="A61" s="374" t="s">
        <v>150</v>
      </c>
      <c r="B61" s="372"/>
      <c r="C61" s="297"/>
      <c r="D61" s="297"/>
      <c r="E61" s="297"/>
      <c r="F61" s="297"/>
      <c r="G61" s="375"/>
      <c r="H61" s="297"/>
      <c r="I61" s="87"/>
      <c r="J61" s="87"/>
      <c r="K61" s="370"/>
      <c r="L61" s="297"/>
      <c r="M61" s="297"/>
      <c r="N61" s="297"/>
      <c r="O61" s="370"/>
      <c r="P61" s="297"/>
      <c r="Q61" s="87"/>
      <c r="R61" s="87"/>
      <c r="S61" s="87"/>
      <c r="T61" s="87"/>
      <c r="U61" s="87"/>
      <c r="V61" s="87"/>
      <c r="W61" s="297"/>
      <c r="X61" s="374"/>
      <c r="Y61" s="372"/>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row>
    <row r="62" spans="1:66" s="384" customFormat="1" ht="12" customHeight="1">
      <c r="A62" s="374" t="s">
        <v>82</v>
      </c>
      <c r="B62" s="372"/>
      <c r="C62" s="297"/>
      <c r="D62" s="297"/>
      <c r="E62" s="297"/>
      <c r="F62" s="297"/>
      <c r="G62" s="375"/>
      <c r="H62" s="297"/>
      <c r="I62" s="87"/>
      <c r="J62" s="87"/>
      <c r="K62" s="370"/>
      <c r="L62" s="297"/>
      <c r="M62" s="297"/>
      <c r="N62" s="297"/>
      <c r="O62" s="370"/>
      <c r="P62" s="297"/>
      <c r="Q62" s="87"/>
      <c r="R62" s="87"/>
      <c r="S62" s="87"/>
      <c r="T62" s="87"/>
      <c r="U62" s="87"/>
      <c r="V62" s="87"/>
      <c r="W62" s="297"/>
      <c r="X62" s="374"/>
      <c r="Y62" s="372"/>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297"/>
      <c r="BC62" s="297"/>
      <c r="BD62" s="297"/>
      <c r="BE62" s="297"/>
      <c r="BF62" s="297"/>
      <c r="BG62" s="297"/>
      <c r="BH62" s="297"/>
      <c r="BI62" s="297"/>
      <c r="BJ62" s="297"/>
      <c r="BK62" s="297"/>
      <c r="BL62" s="297"/>
      <c r="BM62" s="297"/>
      <c r="BN62" s="297"/>
    </row>
    <row r="63" spans="1:66" s="384" customFormat="1" ht="12.6" hidden="1" customHeight="1">
      <c r="A63" s="374" t="s">
        <v>151</v>
      </c>
      <c r="B63" s="372"/>
      <c r="C63" s="297"/>
      <c r="D63" s="297"/>
      <c r="E63" s="297"/>
      <c r="F63" s="297"/>
      <c r="G63" s="375"/>
      <c r="H63" s="297"/>
      <c r="I63" s="87"/>
      <c r="J63" s="87"/>
      <c r="K63" s="370"/>
      <c r="L63" s="297"/>
      <c r="M63" s="297"/>
      <c r="N63" s="297"/>
      <c r="O63" s="370"/>
      <c r="P63" s="297"/>
      <c r="Q63" s="87"/>
      <c r="R63" s="87"/>
      <c r="S63" s="87"/>
      <c r="T63" s="87"/>
      <c r="U63" s="87"/>
      <c r="V63" s="87"/>
      <c r="W63" s="297"/>
      <c r="X63" s="374"/>
      <c r="Y63" s="372"/>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row>
    <row r="64" spans="1:66" s="384" customFormat="1" ht="12.6" customHeight="1">
      <c r="A64" s="374" t="s">
        <v>83</v>
      </c>
      <c r="B64" s="372"/>
      <c r="C64" s="297"/>
      <c r="D64" s="297"/>
      <c r="E64" s="297"/>
      <c r="F64" s="297"/>
      <c r="G64" s="375"/>
      <c r="H64" s="297"/>
      <c r="I64" s="87"/>
      <c r="J64" s="87"/>
      <c r="K64" s="370"/>
      <c r="L64" s="297"/>
      <c r="M64" s="297"/>
      <c r="N64" s="297"/>
      <c r="O64" s="370"/>
      <c r="P64" s="297"/>
      <c r="Q64" s="87"/>
      <c r="R64" s="87"/>
      <c r="S64" s="87"/>
      <c r="T64" s="87"/>
      <c r="U64" s="87"/>
      <c r="V64" s="87"/>
      <c r="W64" s="297"/>
      <c r="X64" s="376"/>
      <c r="Y64" s="372"/>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297"/>
      <c r="BM64" s="297"/>
      <c r="BN64" s="297"/>
    </row>
    <row r="65" spans="1:66" s="384" customFormat="1" ht="12.6" customHeight="1">
      <c r="A65" s="374" t="s">
        <v>84</v>
      </c>
      <c r="B65" s="297"/>
      <c r="C65" s="375"/>
      <c r="D65" s="297"/>
      <c r="E65" s="375"/>
      <c r="F65" s="375"/>
      <c r="G65" s="368"/>
      <c r="H65" s="375"/>
      <c r="I65" s="87"/>
      <c r="J65" s="87"/>
      <c r="K65" s="375"/>
      <c r="L65" s="368"/>
      <c r="M65" s="375"/>
      <c r="N65" s="375"/>
      <c r="O65" s="375"/>
      <c r="P65" s="368"/>
      <c r="Q65" s="87"/>
      <c r="R65" s="87"/>
      <c r="S65" s="87"/>
      <c r="T65" s="87"/>
      <c r="U65" s="87"/>
      <c r="V65" s="87"/>
      <c r="W65" s="375"/>
      <c r="X65" s="368"/>
      <c r="Y65" s="297"/>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c r="BE65" s="375"/>
      <c r="BF65" s="375"/>
      <c r="BG65" s="375"/>
      <c r="BH65" s="375"/>
      <c r="BI65" s="375"/>
      <c r="BJ65" s="375"/>
      <c r="BK65" s="297"/>
      <c r="BL65" s="297"/>
      <c r="BM65" s="297"/>
      <c r="BN65" s="297"/>
    </row>
    <row r="66" spans="1:66" s="384" customFormat="1" ht="12" hidden="1" customHeight="1">
      <c r="A66" s="374" t="s">
        <v>152</v>
      </c>
      <c r="B66" s="400"/>
      <c r="C66" s="297"/>
      <c r="D66" s="297"/>
      <c r="E66" s="297"/>
      <c r="F66" s="297"/>
      <c r="G66" s="375"/>
      <c r="H66" s="297"/>
      <c r="I66" s="87"/>
      <c r="J66" s="87"/>
      <c r="K66" s="370"/>
      <c r="L66" s="297"/>
      <c r="M66" s="297"/>
      <c r="N66" s="297"/>
      <c r="O66" s="370"/>
      <c r="P66" s="297"/>
      <c r="Q66" s="87"/>
      <c r="R66" s="87"/>
      <c r="S66" s="87"/>
      <c r="T66" s="87"/>
      <c r="U66" s="87"/>
      <c r="V66" s="87"/>
      <c r="W66" s="297"/>
      <c r="X66" s="297"/>
      <c r="Y66" s="400"/>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row>
    <row r="67" spans="1:66" s="384" customFormat="1" ht="12" hidden="1" customHeight="1">
      <c r="A67" s="374" t="s">
        <v>163</v>
      </c>
      <c r="B67" s="297"/>
      <c r="C67" s="297"/>
      <c r="D67" s="297"/>
      <c r="E67" s="297"/>
      <c r="F67" s="297"/>
      <c r="G67" s="375"/>
      <c r="H67" s="297"/>
      <c r="I67" s="87"/>
      <c r="J67" s="87"/>
      <c r="K67" s="370"/>
      <c r="L67" s="297"/>
      <c r="M67" s="297"/>
      <c r="N67" s="297"/>
      <c r="O67" s="370"/>
      <c r="P67" s="297"/>
      <c r="Q67" s="87"/>
      <c r="R67" s="87"/>
      <c r="S67" s="87"/>
      <c r="T67" s="87"/>
      <c r="U67" s="87"/>
      <c r="V67" s="8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297"/>
      <c r="BK67" s="297"/>
      <c r="BL67" s="297"/>
      <c r="BM67" s="297"/>
      <c r="BN67" s="297"/>
    </row>
    <row r="68" spans="1:66" s="384" customFormat="1" ht="12.6" customHeight="1">
      <c r="A68" s="374" t="s">
        <v>115</v>
      </c>
      <c r="B68" s="377"/>
      <c r="C68" s="297"/>
      <c r="D68" s="297"/>
      <c r="E68" s="297"/>
      <c r="F68" s="297"/>
      <c r="G68" s="297"/>
      <c r="H68" s="297"/>
      <c r="I68" s="87"/>
      <c r="J68" s="87"/>
      <c r="K68" s="297"/>
      <c r="L68" s="297"/>
      <c r="M68" s="297"/>
      <c r="N68" s="297"/>
      <c r="O68" s="297"/>
      <c r="P68" s="297"/>
      <c r="Q68" s="87"/>
      <c r="R68" s="87"/>
      <c r="S68" s="87"/>
      <c r="T68" s="87"/>
      <c r="U68" s="87"/>
      <c r="V68" s="87"/>
      <c r="W68" s="297"/>
      <c r="X68" s="368"/>
      <c r="Y68" s="37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row>
    <row r="69" spans="1:66" s="384" customFormat="1" ht="12.6" customHeight="1">
      <c r="A69" s="374" t="s">
        <v>127</v>
      </c>
      <c r="B69" s="377"/>
      <c r="C69" s="297"/>
      <c r="D69" s="297"/>
      <c r="E69" s="297"/>
      <c r="F69" s="297"/>
      <c r="G69" s="375"/>
      <c r="H69" s="297"/>
      <c r="I69" s="87"/>
      <c r="J69" s="87"/>
      <c r="K69" s="370"/>
      <c r="L69" s="297"/>
      <c r="M69" s="297"/>
      <c r="N69" s="297"/>
      <c r="O69" s="370"/>
      <c r="P69" s="297"/>
      <c r="Q69" s="87"/>
      <c r="R69" s="87"/>
      <c r="S69" s="87"/>
      <c r="T69" s="87"/>
      <c r="U69" s="87"/>
      <c r="V69" s="87"/>
      <c r="W69" s="297"/>
      <c r="X69" s="368"/>
      <c r="Y69" s="37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c r="BB69" s="297"/>
      <c r="BC69" s="297"/>
      <c r="BD69" s="297"/>
      <c r="BE69" s="297"/>
      <c r="BF69" s="297"/>
      <c r="BG69" s="297"/>
      <c r="BH69" s="297"/>
      <c r="BI69" s="297"/>
      <c r="BJ69" s="297"/>
      <c r="BK69" s="297"/>
      <c r="BL69" s="297"/>
      <c r="BM69" s="297"/>
      <c r="BN69" s="297"/>
    </row>
    <row r="70" spans="1:66" s="384" customFormat="1" ht="12.6" customHeight="1">
      <c r="A70" s="374" t="s">
        <v>88</v>
      </c>
      <c r="B70" s="372"/>
      <c r="C70" s="297"/>
      <c r="D70" s="297"/>
      <c r="E70" s="297"/>
      <c r="F70" s="297"/>
      <c r="G70" s="375"/>
      <c r="H70" s="297"/>
      <c r="I70" s="87"/>
      <c r="J70" s="87"/>
      <c r="K70" s="370"/>
      <c r="L70" s="297"/>
      <c r="M70" s="297"/>
      <c r="N70" s="297"/>
      <c r="O70" s="370"/>
      <c r="P70" s="297"/>
      <c r="Q70" s="87"/>
      <c r="R70" s="87"/>
      <c r="S70" s="87"/>
      <c r="T70" s="87"/>
      <c r="U70" s="87"/>
      <c r="V70" s="8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row>
    <row r="71" spans="1:66" s="384" customFormat="1" ht="12.6" hidden="1" customHeight="1">
      <c r="A71" s="374" t="s">
        <v>153</v>
      </c>
      <c r="B71" s="372"/>
      <c r="C71" s="297"/>
      <c r="D71" s="297"/>
      <c r="E71" s="297"/>
      <c r="F71" s="297"/>
      <c r="G71" s="375"/>
      <c r="H71" s="297"/>
      <c r="I71" s="87"/>
      <c r="J71" s="87"/>
      <c r="K71" s="370"/>
      <c r="L71" s="297"/>
      <c r="M71" s="297"/>
      <c r="N71" s="297"/>
      <c r="O71" s="370"/>
      <c r="P71" s="297"/>
      <c r="Q71" s="87"/>
      <c r="R71" s="87"/>
      <c r="S71" s="87"/>
      <c r="T71" s="87"/>
      <c r="U71" s="87"/>
      <c r="V71" s="8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row>
    <row r="72" spans="1:66" ht="12.6" customHeight="1">
      <c r="A72" s="374" t="s">
        <v>116</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6" ht="12.6" hidden="1" customHeight="1">
      <c r="A73" s="374" t="s">
        <v>154</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6" ht="12.6" customHeight="1">
      <c r="A74" s="371" t="s">
        <v>90</v>
      </c>
      <c r="B74" s="375"/>
      <c r="C74" s="375"/>
      <c r="D74" s="375"/>
      <c r="E74" s="375"/>
      <c r="F74" s="375"/>
      <c r="G74" s="368"/>
      <c r="H74" s="375"/>
      <c r="K74" s="375"/>
      <c r="L74" s="368"/>
      <c r="M74" s="375"/>
      <c r="N74" s="375"/>
      <c r="O74" s="375"/>
      <c r="P74" s="368"/>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6" ht="12.6"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6" ht="20.100000000000001" customHeight="1">
      <c r="A76" s="297" t="s">
        <v>129</v>
      </c>
      <c r="C76" s="297"/>
      <c r="D76" s="297"/>
      <c r="F76" s="368"/>
      <c r="G76" s="378"/>
      <c r="H76" s="378"/>
      <c r="L76" s="378"/>
      <c r="P76" s="378"/>
    </row>
    <row r="77" spans="1:66" ht="12.6" customHeight="1">
      <c r="A77" s="297" t="s">
        <v>164</v>
      </c>
      <c r="C77" s="297"/>
      <c r="D77" s="297"/>
    </row>
    <row r="78" spans="1:66" ht="27.6" customHeight="1">
      <c r="A78" s="297" t="s">
        <v>100</v>
      </c>
    </row>
  </sheetData>
  <mergeCells count="58">
    <mergeCell ref="C2:D2"/>
    <mergeCell ref="E2:F2"/>
    <mergeCell ref="G2:H2"/>
    <mergeCell ref="I2:J2"/>
    <mergeCell ref="M2:N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BA2:BB2"/>
    <mergeCell ref="BC2:BD2"/>
    <mergeCell ref="BE2:BF2"/>
    <mergeCell ref="BG2:BH2"/>
    <mergeCell ref="C32:D32"/>
    <mergeCell ref="E32:F32"/>
    <mergeCell ref="G32:H32"/>
    <mergeCell ref="I32:J32"/>
    <mergeCell ref="K32:L32"/>
    <mergeCell ref="M32:N32"/>
    <mergeCell ref="O32:P32"/>
    <mergeCell ref="Q32:R32"/>
    <mergeCell ref="S32:T32"/>
    <mergeCell ref="U32:V32"/>
    <mergeCell ref="W32:X32"/>
    <mergeCell ref="Y32:Z32"/>
    <mergeCell ref="AA32:AB32"/>
    <mergeCell ref="AC32:AD32"/>
    <mergeCell ref="AE32:AF32"/>
    <mergeCell ref="AG32:AH32"/>
    <mergeCell ref="AI32:AJ32"/>
    <mergeCell ref="AK32:AL32"/>
    <mergeCell ref="AM32:AN32"/>
    <mergeCell ref="AO32:AP32"/>
    <mergeCell ref="AQ32:AR32"/>
    <mergeCell ref="AS32:AT32"/>
    <mergeCell ref="AU32:AV32"/>
    <mergeCell ref="AW32:AX32"/>
    <mergeCell ref="BI32:BJ32"/>
    <mergeCell ref="BK32:BL32"/>
    <mergeCell ref="AY32:AZ32"/>
    <mergeCell ref="BA32:BB32"/>
    <mergeCell ref="BC32:BD32"/>
    <mergeCell ref="BE32:BF32"/>
    <mergeCell ref="BG32:BH32"/>
  </mergeCells>
  <hyperlinks>
    <hyperlink ref="A34" r:id="rId1" display="https://www.media-stat.admin.ch/web/apps/glossary/index.php?n=glo-363-fr" xr:uid="{00000000-0004-0000-0300-000000000000}"/>
  </hyperlinks>
  <pageMargins left="0.7" right="0.7" top="0.78740157499999996" bottom="0.78740157499999996" header="0.3" footer="0.3"/>
  <pageSetup paperSize="9" scale="57" orientation="landscape" r:id="rId2"/>
  <rowBreaks count="1" manualBreakCount="1">
    <brk id="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8.5703125" defaultRowHeight="15"/>
  <cols>
    <col min="1" max="1" width="16" style="260" customWidth="1"/>
    <col min="2" max="2" width="8"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40" width="4.42578125" style="260" customWidth="1"/>
    <col min="41"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s>
  <sheetData>
    <row r="1" spans="1:67" s="250" customFormat="1" ht="12.6" customHeight="1">
      <c r="A1" s="223" t="s">
        <v>165</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3</v>
      </c>
      <c r="D4" s="484"/>
      <c r="E4" s="481" t="s">
        <v>132</v>
      </c>
      <c r="F4" s="482"/>
      <c r="G4" s="481" t="s">
        <v>4</v>
      </c>
      <c r="H4" s="482"/>
      <c r="I4" s="481" t="s">
        <v>5</v>
      </c>
      <c r="J4" s="482"/>
      <c r="K4" s="262" t="s">
        <v>133</v>
      </c>
      <c r="L4" s="263"/>
      <c r="M4" s="481" t="s">
        <v>6</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14</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20</v>
      </c>
      <c r="BH4" s="482"/>
      <c r="BI4" s="262" t="s">
        <v>21</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24</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166</v>
      </c>
      <c r="C9" s="45">
        <v>127</v>
      </c>
      <c r="D9" s="45">
        <v>432</v>
      </c>
      <c r="E9" s="45">
        <v>111</v>
      </c>
      <c r="F9" s="45">
        <v>310</v>
      </c>
      <c r="G9" s="45">
        <v>215</v>
      </c>
      <c r="H9" s="45">
        <v>257</v>
      </c>
      <c r="I9" s="45">
        <v>81</v>
      </c>
      <c r="J9" s="45">
        <v>488</v>
      </c>
      <c r="K9" s="45">
        <v>0</v>
      </c>
      <c r="L9" s="45">
        <v>0</v>
      </c>
      <c r="M9" s="45">
        <v>2</v>
      </c>
      <c r="N9" s="45">
        <v>12</v>
      </c>
      <c r="O9" s="45">
        <v>0</v>
      </c>
      <c r="P9" s="45">
        <v>0</v>
      </c>
      <c r="Q9" s="45">
        <v>12</v>
      </c>
      <c r="R9" s="45">
        <v>25</v>
      </c>
      <c r="S9" s="45">
        <v>5</v>
      </c>
      <c r="T9" s="45">
        <v>11</v>
      </c>
      <c r="U9" s="45">
        <v>0</v>
      </c>
      <c r="V9" s="45">
        <v>0</v>
      </c>
      <c r="W9" s="45">
        <v>27</v>
      </c>
      <c r="X9" s="45">
        <v>59</v>
      </c>
      <c r="Y9" s="45">
        <v>13</v>
      </c>
      <c r="Z9" s="45">
        <v>46</v>
      </c>
      <c r="AA9" s="45">
        <v>3</v>
      </c>
      <c r="AB9" s="45">
        <v>8</v>
      </c>
      <c r="AC9" s="45">
        <v>1</v>
      </c>
      <c r="AD9" s="45">
        <v>1</v>
      </c>
      <c r="AE9" s="45">
        <v>0</v>
      </c>
      <c r="AF9" s="45">
        <v>0</v>
      </c>
      <c r="AG9" s="45">
        <v>86</v>
      </c>
      <c r="AH9" s="45">
        <v>107</v>
      </c>
      <c r="AI9" s="45">
        <v>5</v>
      </c>
      <c r="AJ9" s="45">
        <v>5</v>
      </c>
      <c r="AK9" s="45">
        <v>2</v>
      </c>
      <c r="AL9" s="45">
        <v>8</v>
      </c>
      <c r="AM9" s="45">
        <v>0</v>
      </c>
      <c r="AN9" s="45">
        <v>0</v>
      </c>
      <c r="AO9" s="45">
        <v>0</v>
      </c>
      <c r="AP9" s="45">
        <v>0</v>
      </c>
      <c r="AQ9" s="45">
        <v>2</v>
      </c>
      <c r="AR9" s="45">
        <v>17</v>
      </c>
      <c r="AS9" s="45">
        <v>0</v>
      </c>
      <c r="AT9" s="45">
        <v>0</v>
      </c>
      <c r="AU9" s="45">
        <v>6</v>
      </c>
      <c r="AV9" s="45">
        <v>16</v>
      </c>
      <c r="AW9" s="45">
        <v>2</v>
      </c>
      <c r="AX9" s="45">
        <v>9</v>
      </c>
      <c r="AY9" s="45">
        <v>0</v>
      </c>
      <c r="AZ9" s="45">
        <v>0</v>
      </c>
      <c r="BA9" s="45">
        <v>0</v>
      </c>
      <c r="BB9" s="45">
        <v>0</v>
      </c>
      <c r="BC9" s="45">
        <v>0</v>
      </c>
      <c r="BD9" s="45">
        <v>0</v>
      </c>
      <c r="BE9" s="45">
        <v>0</v>
      </c>
      <c r="BF9" s="45">
        <v>0</v>
      </c>
      <c r="BG9" s="45">
        <v>14</v>
      </c>
      <c r="BH9" s="45">
        <v>34</v>
      </c>
      <c r="BI9" s="45">
        <v>15</v>
      </c>
      <c r="BJ9" s="45">
        <v>35</v>
      </c>
      <c r="BK9" s="45">
        <v>729</v>
      </c>
      <c r="BL9" s="45">
        <v>1880</v>
      </c>
      <c r="BM9" s="45">
        <v>2609</v>
      </c>
      <c r="BN9" s="67">
        <v>27.941740130318131</v>
      </c>
      <c r="BO9" s="280"/>
    </row>
    <row r="10" spans="1:67" s="52" customFormat="1" ht="3.75" customHeight="1">
      <c r="A10" s="129"/>
      <c r="B10" s="130"/>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329"/>
      <c r="AF10" s="329"/>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row>
    <row r="11" spans="1:67" s="59" customFormat="1" ht="12.6" customHeight="1">
      <c r="A11" s="150" t="s">
        <v>167</v>
      </c>
      <c r="B11" s="54">
        <v>2015</v>
      </c>
      <c r="C11" s="300">
        <v>14</v>
      </c>
      <c r="D11" s="300">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63" t="s">
        <v>31</v>
      </c>
      <c r="BJ11" s="63" t="s">
        <v>31</v>
      </c>
      <c r="BK11" s="59">
        <v>61</v>
      </c>
      <c r="BL11" s="59">
        <v>119</v>
      </c>
      <c r="BM11" s="59">
        <v>180</v>
      </c>
      <c r="BN11" s="249">
        <v>33.888888888888893</v>
      </c>
      <c r="BO11" s="133"/>
    </row>
    <row r="12" spans="1:67" s="63" customFormat="1" ht="12.6" customHeight="1">
      <c r="A12" s="63" t="s">
        <v>32</v>
      </c>
      <c r="B12" s="54">
        <v>2018</v>
      </c>
      <c r="C12" s="300">
        <v>4</v>
      </c>
      <c r="D12" s="300">
        <v>16</v>
      </c>
      <c r="E12" s="300">
        <v>0</v>
      </c>
      <c r="F12" s="300">
        <v>0</v>
      </c>
      <c r="G12" s="300">
        <v>22</v>
      </c>
      <c r="H12" s="300">
        <v>16</v>
      </c>
      <c r="I12" s="300">
        <v>10</v>
      </c>
      <c r="J12" s="300">
        <v>36</v>
      </c>
      <c r="K12" s="300" t="s">
        <v>31</v>
      </c>
      <c r="L12" s="300" t="s">
        <v>31</v>
      </c>
      <c r="M12" s="56" t="s">
        <v>31</v>
      </c>
      <c r="N12" s="56" t="s">
        <v>31</v>
      </c>
      <c r="O12" s="300" t="s">
        <v>31</v>
      </c>
      <c r="P12" s="300" t="s">
        <v>31</v>
      </c>
      <c r="Q12" s="300">
        <v>4</v>
      </c>
      <c r="R12" s="300">
        <v>6</v>
      </c>
      <c r="S12" s="300" t="s">
        <v>31</v>
      </c>
      <c r="T12" s="300" t="s">
        <v>31</v>
      </c>
      <c r="U12" s="300" t="s">
        <v>31</v>
      </c>
      <c r="V12" s="300" t="s">
        <v>31</v>
      </c>
      <c r="W12" s="300">
        <v>3</v>
      </c>
      <c r="X12" s="300">
        <v>8</v>
      </c>
      <c r="Y12" s="56">
        <v>5</v>
      </c>
      <c r="Z12" s="56">
        <v>8</v>
      </c>
      <c r="AA12" s="300">
        <v>0</v>
      </c>
      <c r="AB12" s="300">
        <v>0</v>
      </c>
      <c r="AC12" s="50">
        <v>1</v>
      </c>
      <c r="AD12" s="50">
        <v>1</v>
      </c>
      <c r="AE12" s="56" t="s">
        <v>31</v>
      </c>
      <c r="AF12" s="56" t="s">
        <v>31</v>
      </c>
      <c r="AG12" s="50">
        <v>6</v>
      </c>
      <c r="AH12" s="300">
        <v>8</v>
      </c>
      <c r="AI12" s="56">
        <v>1</v>
      </c>
      <c r="AJ12" s="56">
        <v>0</v>
      </c>
      <c r="AK12" s="56" t="s">
        <v>31</v>
      </c>
      <c r="AL12" s="56" t="s">
        <v>31</v>
      </c>
      <c r="AM12" s="56">
        <v>0</v>
      </c>
      <c r="AN12" s="56">
        <v>0</v>
      </c>
      <c r="AO12" s="50" t="s">
        <v>31</v>
      </c>
      <c r="AP12" s="300" t="s">
        <v>31</v>
      </c>
      <c r="AQ12" s="133">
        <v>1</v>
      </c>
      <c r="AR12" s="133">
        <v>4</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57</v>
      </c>
      <c r="BL12" s="63">
        <v>103</v>
      </c>
      <c r="BM12" s="63">
        <v>160</v>
      </c>
      <c r="BN12" s="149">
        <v>35.625</v>
      </c>
      <c r="BO12" s="133"/>
    </row>
    <row r="13" spans="1:67" s="63" customFormat="1" ht="12.6" customHeight="1">
      <c r="A13" s="63" t="s">
        <v>33</v>
      </c>
      <c r="B13" s="54">
        <v>2015</v>
      </c>
      <c r="C13" s="300">
        <v>7</v>
      </c>
      <c r="D13" s="300">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300">
        <v>3</v>
      </c>
      <c r="D14" s="300">
        <v>15</v>
      </c>
      <c r="E14" s="300">
        <v>8</v>
      </c>
      <c r="F14" s="300">
        <v>14</v>
      </c>
      <c r="G14" s="300">
        <v>3</v>
      </c>
      <c r="H14" s="300">
        <v>5</v>
      </c>
      <c r="I14" s="300">
        <v>1</v>
      </c>
      <c r="J14" s="300">
        <v>14</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1</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35</v>
      </c>
      <c r="B15" s="54">
        <v>2016</v>
      </c>
      <c r="C15" s="300">
        <v>3</v>
      </c>
      <c r="D15" s="300">
        <v>19</v>
      </c>
      <c r="E15" s="300">
        <v>4</v>
      </c>
      <c r="F15" s="300">
        <v>23</v>
      </c>
      <c r="G15" s="300">
        <v>4</v>
      </c>
      <c r="H15" s="300">
        <v>9</v>
      </c>
      <c r="I15" s="300">
        <v>1</v>
      </c>
      <c r="J15" s="300">
        <v>32</v>
      </c>
      <c r="K15" s="300" t="s">
        <v>31</v>
      </c>
      <c r="L15" s="300" t="s">
        <v>31</v>
      </c>
      <c r="M15" s="56" t="s">
        <v>31</v>
      </c>
      <c r="N15" s="56" t="s">
        <v>31</v>
      </c>
      <c r="O15" s="300" t="s">
        <v>31</v>
      </c>
      <c r="P15" s="300" t="s">
        <v>31</v>
      </c>
      <c r="Q15" s="300">
        <v>0</v>
      </c>
      <c r="R15" s="300">
        <v>0</v>
      </c>
      <c r="S15" s="300" t="s">
        <v>31</v>
      </c>
      <c r="T15" s="300" t="s">
        <v>31</v>
      </c>
      <c r="U15" s="300" t="s">
        <v>31</v>
      </c>
      <c r="V15" s="300" t="s">
        <v>31</v>
      </c>
      <c r="W15" s="300">
        <v>0</v>
      </c>
      <c r="X15" s="300">
        <v>3</v>
      </c>
      <c r="Y15" s="56" t="s">
        <v>31</v>
      </c>
      <c r="Z15" s="56" t="s">
        <v>31</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37</v>
      </c>
      <c r="B16" s="54">
        <v>2018</v>
      </c>
      <c r="C16" s="300">
        <v>0</v>
      </c>
      <c r="D16" s="300">
        <v>8</v>
      </c>
      <c r="E16" s="300">
        <v>5</v>
      </c>
      <c r="F16" s="300">
        <v>11</v>
      </c>
      <c r="G16" s="300">
        <v>3</v>
      </c>
      <c r="H16" s="300">
        <v>5</v>
      </c>
      <c r="I16" s="300">
        <v>2</v>
      </c>
      <c r="J16" s="300">
        <v>13</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4</v>
      </c>
      <c r="BH16" s="59">
        <v>4</v>
      </c>
      <c r="BI16" s="63" t="s">
        <v>31</v>
      </c>
      <c r="BJ16" s="63" t="s">
        <v>31</v>
      </c>
      <c r="BK16" s="63">
        <v>14</v>
      </c>
      <c r="BL16" s="63">
        <v>41</v>
      </c>
      <c r="BM16" s="63">
        <v>55</v>
      </c>
      <c r="BN16" s="149">
        <v>25.454545454545453</v>
      </c>
      <c r="BO16" s="133"/>
    </row>
    <row r="17" spans="1:67" s="63" customFormat="1" ht="12.6" customHeight="1">
      <c r="A17" s="63" t="s">
        <v>38</v>
      </c>
      <c r="B17" s="54">
        <v>2018</v>
      </c>
      <c r="C17" s="300">
        <v>3</v>
      </c>
      <c r="D17" s="300">
        <v>14</v>
      </c>
      <c r="E17" s="300">
        <v>5</v>
      </c>
      <c r="F17" s="300">
        <v>11</v>
      </c>
      <c r="G17" s="300">
        <v>2</v>
      </c>
      <c r="H17" s="300">
        <v>1</v>
      </c>
      <c r="I17" s="300">
        <v>0</v>
      </c>
      <c r="J17" s="300">
        <v>15</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3</v>
      </c>
      <c r="AH17" s="300">
        <v>5</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v>0</v>
      </c>
      <c r="BH17" s="59">
        <v>1</v>
      </c>
      <c r="BI17" s="63" t="s">
        <v>31</v>
      </c>
      <c r="BJ17" s="63" t="s">
        <v>31</v>
      </c>
      <c r="BK17" s="63">
        <v>13</v>
      </c>
      <c r="BL17" s="63">
        <v>47</v>
      </c>
      <c r="BM17" s="63">
        <v>60</v>
      </c>
      <c r="BN17" s="149">
        <v>21.666666666666668</v>
      </c>
      <c r="BO17" s="133"/>
    </row>
    <row r="18" spans="1:67" s="63" customFormat="1" ht="12.6" customHeight="1">
      <c r="A18" s="63" t="s">
        <v>39</v>
      </c>
      <c r="B18" s="54">
        <v>2018</v>
      </c>
      <c r="C18" s="300">
        <v>2</v>
      </c>
      <c r="D18" s="300">
        <v>9</v>
      </c>
      <c r="E18" s="300">
        <v>2</v>
      </c>
      <c r="F18" s="300">
        <v>4</v>
      </c>
      <c r="G18" s="300">
        <v>2</v>
      </c>
      <c r="H18" s="300">
        <v>6</v>
      </c>
      <c r="I18" s="300">
        <v>3</v>
      </c>
      <c r="J18" s="300">
        <v>12</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4</v>
      </c>
      <c r="Y18" s="56">
        <v>0</v>
      </c>
      <c r="Z18" s="56">
        <v>8</v>
      </c>
      <c r="AA18" s="300" t="s">
        <v>31</v>
      </c>
      <c r="AB18" s="300" t="s">
        <v>31</v>
      </c>
      <c r="AC18" s="50" t="s">
        <v>31</v>
      </c>
      <c r="AD18" s="50" t="s">
        <v>31</v>
      </c>
      <c r="AE18" s="56" t="s">
        <v>31</v>
      </c>
      <c r="AF18" s="56" t="s">
        <v>31</v>
      </c>
      <c r="AG18" s="50">
        <v>3</v>
      </c>
      <c r="AH18" s="300">
        <v>4</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1</v>
      </c>
      <c r="BH18" s="59">
        <v>0</v>
      </c>
      <c r="BI18" s="63" t="s">
        <v>31</v>
      </c>
      <c r="BJ18" s="63" t="s">
        <v>31</v>
      </c>
      <c r="BK18" s="63">
        <v>13</v>
      </c>
      <c r="BL18" s="63">
        <v>47</v>
      </c>
      <c r="BM18" s="63">
        <v>60</v>
      </c>
      <c r="BN18" s="149">
        <v>21.666666666666668</v>
      </c>
      <c r="BO18" s="133"/>
    </row>
    <row r="19" spans="1:67" s="63" customFormat="1" ht="12.6" customHeight="1">
      <c r="A19" s="63" t="s">
        <v>40</v>
      </c>
      <c r="B19" s="54">
        <v>2018</v>
      </c>
      <c r="C19" s="300">
        <v>5</v>
      </c>
      <c r="D19" s="300">
        <v>12</v>
      </c>
      <c r="E19" s="300">
        <v>6</v>
      </c>
      <c r="F19" s="300">
        <v>15</v>
      </c>
      <c r="G19" s="300">
        <v>3</v>
      </c>
      <c r="H19" s="300">
        <v>6</v>
      </c>
      <c r="I19" s="300">
        <v>1</v>
      </c>
      <c r="J19" s="300">
        <v>17</v>
      </c>
      <c r="K19" s="300" t="s">
        <v>31</v>
      </c>
      <c r="L19" s="300" t="s">
        <v>31</v>
      </c>
      <c r="M19" s="56" t="s">
        <v>31</v>
      </c>
      <c r="N19" s="56" t="s">
        <v>31</v>
      </c>
      <c r="O19" s="300" t="s">
        <v>31</v>
      </c>
      <c r="P19" s="300" t="s">
        <v>31</v>
      </c>
      <c r="Q19" s="300" t="s">
        <v>31</v>
      </c>
      <c r="R19" s="300" t="s">
        <v>31</v>
      </c>
      <c r="S19" s="300" t="s">
        <v>31</v>
      </c>
      <c r="T19" s="300" t="s">
        <v>31</v>
      </c>
      <c r="U19" s="300" t="s">
        <v>31</v>
      </c>
      <c r="V19" s="300" t="s">
        <v>31</v>
      </c>
      <c r="W19" s="300">
        <v>1</v>
      </c>
      <c r="X19" s="300">
        <v>3</v>
      </c>
      <c r="Y19" s="56" t="s">
        <v>31</v>
      </c>
      <c r="Z19" s="56" t="s">
        <v>31</v>
      </c>
      <c r="AA19" s="300" t="s">
        <v>31</v>
      </c>
      <c r="AB19" s="300" t="s">
        <v>31</v>
      </c>
      <c r="AC19" s="50" t="s">
        <v>31</v>
      </c>
      <c r="AD19" s="50" t="s">
        <v>31</v>
      </c>
      <c r="AE19" s="56" t="s">
        <v>31</v>
      </c>
      <c r="AF19" s="56" t="s">
        <v>31</v>
      </c>
      <c r="AG19" s="50">
        <v>6</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23</v>
      </c>
      <c r="BL19" s="63">
        <v>57</v>
      </c>
      <c r="BM19" s="63">
        <v>80</v>
      </c>
      <c r="BN19" s="149">
        <v>28.749999999999996</v>
      </c>
      <c r="BO19" s="133"/>
    </row>
    <row r="20" spans="1:67" s="63" customFormat="1" ht="12.6" customHeight="1">
      <c r="A20" s="63" t="s">
        <v>41</v>
      </c>
      <c r="B20" s="54">
        <v>2016</v>
      </c>
      <c r="C20" s="300">
        <v>8</v>
      </c>
      <c r="D20" s="300">
        <v>13</v>
      </c>
      <c r="E20" s="300">
        <v>6</v>
      </c>
      <c r="F20" s="300">
        <v>21</v>
      </c>
      <c r="G20" s="300">
        <v>14</v>
      </c>
      <c r="H20" s="300">
        <v>14</v>
      </c>
      <c r="I20" s="300">
        <v>1</v>
      </c>
      <c r="J20" s="300">
        <v>20</v>
      </c>
      <c r="K20" s="300" t="s">
        <v>31</v>
      </c>
      <c r="L20" s="300" t="s">
        <v>31</v>
      </c>
      <c r="M20" s="56" t="s">
        <v>31</v>
      </c>
      <c r="N20" s="56" t="s">
        <v>31</v>
      </c>
      <c r="O20" s="300" t="s">
        <v>31</v>
      </c>
      <c r="P20" s="300" t="s">
        <v>31</v>
      </c>
      <c r="Q20" s="300" t="s">
        <v>31</v>
      </c>
      <c r="R20" s="300" t="s">
        <v>31</v>
      </c>
      <c r="S20" s="300">
        <v>1</v>
      </c>
      <c r="T20" s="300">
        <v>3</v>
      </c>
      <c r="U20" s="300" t="s">
        <v>31</v>
      </c>
      <c r="V20" s="300" t="s">
        <v>31</v>
      </c>
      <c r="W20" s="300">
        <v>0</v>
      </c>
      <c r="X20" s="300">
        <v>1</v>
      </c>
      <c r="Y20" s="56">
        <v>0</v>
      </c>
      <c r="Z20" s="56">
        <v>0</v>
      </c>
      <c r="AA20" s="300" t="s">
        <v>31</v>
      </c>
      <c r="AB20" s="300" t="s">
        <v>31</v>
      </c>
      <c r="AC20" s="50" t="s">
        <v>31</v>
      </c>
      <c r="AD20" s="50" t="s">
        <v>31</v>
      </c>
      <c r="AE20" s="56" t="s">
        <v>31</v>
      </c>
      <c r="AF20" s="56" t="s">
        <v>31</v>
      </c>
      <c r="AG20" s="50">
        <v>2</v>
      </c>
      <c r="AH20" s="300">
        <v>4</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42</v>
      </c>
      <c r="B21" s="54">
        <v>2017</v>
      </c>
      <c r="C21" s="300">
        <v>6</v>
      </c>
      <c r="D21" s="300">
        <v>20</v>
      </c>
      <c r="E21" s="300">
        <v>6</v>
      </c>
      <c r="F21" s="300">
        <v>14</v>
      </c>
      <c r="G21" s="300">
        <v>9</v>
      </c>
      <c r="H21" s="300">
        <v>14</v>
      </c>
      <c r="I21" s="300">
        <v>3</v>
      </c>
      <c r="J21" s="300">
        <v>15</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1</v>
      </c>
      <c r="Y21" s="56">
        <v>0</v>
      </c>
      <c r="Z21" s="56">
        <v>2</v>
      </c>
      <c r="AA21" s="300" t="s">
        <v>31</v>
      </c>
      <c r="AB21" s="300" t="s">
        <v>31</v>
      </c>
      <c r="AC21" s="50" t="s">
        <v>31</v>
      </c>
      <c r="AD21" s="50" t="s">
        <v>31</v>
      </c>
      <c r="AE21" s="56" t="s">
        <v>31</v>
      </c>
      <c r="AF21" s="56" t="s">
        <v>31</v>
      </c>
      <c r="AG21" s="50">
        <v>3</v>
      </c>
      <c r="AH21" s="300">
        <v>4</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v>0</v>
      </c>
      <c r="BH21" s="59">
        <v>0</v>
      </c>
      <c r="BI21" s="63" t="s">
        <v>31</v>
      </c>
      <c r="BJ21" s="63" t="s">
        <v>31</v>
      </c>
      <c r="BK21" s="63">
        <v>29</v>
      </c>
      <c r="BL21" s="63">
        <v>71</v>
      </c>
      <c r="BM21" s="63">
        <v>100</v>
      </c>
      <c r="BN21" s="149">
        <v>28.999999999999996</v>
      </c>
      <c r="BO21" s="133"/>
    </row>
    <row r="22" spans="1:67" s="63" customFormat="1" ht="12.6" customHeight="1">
      <c r="A22" s="63" t="s">
        <v>43</v>
      </c>
      <c r="B22" s="54">
        <v>2016</v>
      </c>
      <c r="C22" s="300">
        <v>0</v>
      </c>
      <c r="D22" s="300">
        <v>10</v>
      </c>
      <c r="E22" s="300">
        <v>3</v>
      </c>
      <c r="F22" s="300">
        <v>4</v>
      </c>
      <c r="G22" s="300">
        <v>15</v>
      </c>
      <c r="H22" s="300">
        <v>19</v>
      </c>
      <c r="I22" s="300">
        <v>2</v>
      </c>
      <c r="J22" s="300">
        <v>13</v>
      </c>
      <c r="K22" s="300" t="s">
        <v>31</v>
      </c>
      <c r="L22" s="300" t="s">
        <v>31</v>
      </c>
      <c r="M22" s="56">
        <v>2</v>
      </c>
      <c r="N22" s="56">
        <v>12</v>
      </c>
      <c r="O22" s="300" t="s">
        <v>31</v>
      </c>
      <c r="P22" s="300" t="s">
        <v>31</v>
      </c>
      <c r="Q22" s="300">
        <v>1</v>
      </c>
      <c r="R22" s="300">
        <v>0</v>
      </c>
      <c r="S22" s="300" t="s">
        <v>31</v>
      </c>
      <c r="T22" s="300" t="s">
        <v>31</v>
      </c>
      <c r="U22" s="300" t="s">
        <v>31</v>
      </c>
      <c r="V22" s="300" t="s">
        <v>31</v>
      </c>
      <c r="W22" s="300">
        <v>2</v>
      </c>
      <c r="X22" s="300">
        <v>2</v>
      </c>
      <c r="Y22" s="56" t="s">
        <v>31</v>
      </c>
      <c r="Z22" s="56" t="s">
        <v>31</v>
      </c>
      <c r="AA22" s="300" t="s">
        <v>31</v>
      </c>
      <c r="AB22" s="300" t="s">
        <v>31</v>
      </c>
      <c r="AC22" s="50" t="s">
        <v>31</v>
      </c>
      <c r="AD22" s="50" t="s">
        <v>31</v>
      </c>
      <c r="AE22" s="56" t="s">
        <v>31</v>
      </c>
      <c r="AF22" s="56" t="s">
        <v>31</v>
      </c>
      <c r="AG22" s="50">
        <v>6</v>
      </c>
      <c r="AH22" s="300">
        <v>8</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111</v>
      </c>
      <c r="B23" s="54">
        <v>2015</v>
      </c>
      <c r="C23" s="300">
        <v>4</v>
      </c>
      <c r="D23" s="300">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300">
        <v>1</v>
      </c>
      <c r="D24" s="300">
        <v>9</v>
      </c>
      <c r="E24" s="300">
        <v>2</v>
      </c>
      <c r="F24" s="300">
        <v>0</v>
      </c>
      <c r="G24" s="300">
        <v>3</v>
      </c>
      <c r="H24" s="300">
        <v>11</v>
      </c>
      <c r="I24" s="300">
        <v>3</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v>3</v>
      </c>
      <c r="X24" s="300">
        <v>1</v>
      </c>
      <c r="Y24" s="56" t="s">
        <v>31</v>
      </c>
      <c r="Z24" s="56" t="s">
        <v>31</v>
      </c>
      <c r="AA24" s="300" t="s">
        <v>31</v>
      </c>
      <c r="AB24" s="300" t="s">
        <v>31</v>
      </c>
      <c r="AC24" s="50" t="s">
        <v>31</v>
      </c>
      <c r="AD24" s="50" t="s">
        <v>31</v>
      </c>
      <c r="AE24" s="56" t="s">
        <v>31</v>
      </c>
      <c r="AF24" s="56" t="s">
        <v>31</v>
      </c>
      <c r="AG24" s="50">
        <v>0</v>
      </c>
      <c r="AH24" s="300">
        <v>2</v>
      </c>
      <c r="AI24" s="56">
        <v>2</v>
      </c>
      <c r="AJ24" s="56">
        <v>2</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168</v>
      </c>
      <c r="B25" s="54">
        <v>2015</v>
      </c>
      <c r="C25" s="300">
        <v>6</v>
      </c>
      <c r="D25" s="300">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169</v>
      </c>
      <c r="B26" s="54">
        <v>2015</v>
      </c>
      <c r="C26" s="300" t="s">
        <v>48</v>
      </c>
      <c r="D26" s="300"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2016</v>
      </c>
      <c r="C27" s="300">
        <v>4</v>
      </c>
      <c r="D27" s="300">
        <v>22</v>
      </c>
      <c r="E27" s="300">
        <v>6</v>
      </c>
      <c r="F27" s="300">
        <v>20</v>
      </c>
      <c r="G27" s="300">
        <v>6</v>
      </c>
      <c r="H27" s="300">
        <v>14</v>
      </c>
      <c r="I27" s="300">
        <v>4</v>
      </c>
      <c r="J27" s="300">
        <v>36</v>
      </c>
      <c r="K27" s="300" t="s">
        <v>31</v>
      </c>
      <c r="L27" s="300" t="s">
        <v>31</v>
      </c>
      <c r="M27" s="56" t="s">
        <v>31</v>
      </c>
      <c r="N27" s="56" t="s">
        <v>31</v>
      </c>
      <c r="O27" s="300" t="s">
        <v>31</v>
      </c>
      <c r="P27" s="300" t="s">
        <v>31</v>
      </c>
      <c r="Q27" s="300">
        <v>0</v>
      </c>
      <c r="R27" s="300">
        <v>0</v>
      </c>
      <c r="S27" s="300" t="s">
        <v>31</v>
      </c>
      <c r="T27" s="300" t="s">
        <v>31</v>
      </c>
      <c r="U27" s="300" t="s">
        <v>31</v>
      </c>
      <c r="V27" s="300" t="s">
        <v>31</v>
      </c>
      <c r="W27" s="300">
        <v>1</v>
      </c>
      <c r="X27" s="300">
        <v>1</v>
      </c>
      <c r="Y27" s="56">
        <v>0</v>
      </c>
      <c r="Z27" s="56">
        <v>0</v>
      </c>
      <c r="AA27" s="300" t="s">
        <v>31</v>
      </c>
      <c r="AB27" s="300" t="s">
        <v>31</v>
      </c>
      <c r="AC27" s="50" t="s">
        <v>31</v>
      </c>
      <c r="AD27" s="50" t="s">
        <v>31</v>
      </c>
      <c r="AE27" s="56" t="s">
        <v>31</v>
      </c>
      <c r="AF27" s="56" t="s">
        <v>31</v>
      </c>
      <c r="AG27" s="50">
        <v>1</v>
      </c>
      <c r="AH27" s="300">
        <v>4</v>
      </c>
      <c r="AI27" s="56" t="s">
        <v>31</v>
      </c>
      <c r="AJ27" s="56" t="s">
        <v>31</v>
      </c>
      <c r="AK27" s="56" t="s">
        <v>31</v>
      </c>
      <c r="AL27" s="56" t="s">
        <v>31</v>
      </c>
      <c r="AM27" s="56" t="s">
        <v>31</v>
      </c>
      <c r="AN27" s="56" t="s">
        <v>31</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52</v>
      </c>
      <c r="B28" s="54">
        <v>2018</v>
      </c>
      <c r="C28" s="300">
        <v>5</v>
      </c>
      <c r="D28" s="300">
        <v>31</v>
      </c>
      <c r="E28" s="300">
        <v>6</v>
      </c>
      <c r="F28" s="300">
        <v>24</v>
      </c>
      <c r="G28" s="300">
        <v>8</v>
      </c>
      <c r="H28" s="300">
        <v>10</v>
      </c>
      <c r="I28" s="300">
        <v>2</v>
      </c>
      <c r="J28" s="300">
        <v>7</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3</v>
      </c>
      <c r="Y28" s="56">
        <v>4</v>
      </c>
      <c r="Z28" s="56">
        <v>19</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0</v>
      </c>
      <c r="BI28" s="63" t="s">
        <v>31</v>
      </c>
      <c r="BJ28" s="63" t="s">
        <v>31</v>
      </c>
      <c r="BK28" s="63">
        <v>26</v>
      </c>
      <c r="BL28" s="63">
        <v>94</v>
      </c>
      <c r="BM28" s="63">
        <v>120</v>
      </c>
      <c r="BN28" s="149">
        <v>21.666666666666668</v>
      </c>
      <c r="BO28" s="133"/>
    </row>
    <row r="29" spans="1:67" s="63" customFormat="1" ht="12.6" customHeight="1">
      <c r="A29" s="63" t="s">
        <v>53</v>
      </c>
      <c r="B29" s="54">
        <v>2016</v>
      </c>
      <c r="C29" s="300">
        <v>7</v>
      </c>
      <c r="D29" s="300">
        <v>15</v>
      </c>
      <c r="E29" s="300">
        <v>5</v>
      </c>
      <c r="F29" s="300">
        <v>12</v>
      </c>
      <c r="G29" s="300">
        <v>13</v>
      </c>
      <c r="H29" s="300">
        <v>14</v>
      </c>
      <c r="I29" s="300">
        <v>15</v>
      </c>
      <c r="J29" s="300">
        <v>30</v>
      </c>
      <c r="K29" s="300" t="s">
        <v>31</v>
      </c>
      <c r="L29" s="300" t="s">
        <v>31</v>
      </c>
      <c r="M29" s="56" t="s">
        <v>31</v>
      </c>
      <c r="N29" s="56" t="s">
        <v>31</v>
      </c>
      <c r="O29" s="300" t="s">
        <v>31</v>
      </c>
      <c r="P29" s="300" t="s">
        <v>31</v>
      </c>
      <c r="Q29" s="300">
        <v>2</v>
      </c>
      <c r="R29" s="300">
        <v>4</v>
      </c>
      <c r="S29" s="300" t="s">
        <v>31</v>
      </c>
      <c r="T29" s="300" t="s">
        <v>31</v>
      </c>
      <c r="U29" s="300" t="s">
        <v>31</v>
      </c>
      <c r="V29" s="300" t="s">
        <v>31</v>
      </c>
      <c r="W29" s="300">
        <v>3</v>
      </c>
      <c r="X29" s="300">
        <v>4</v>
      </c>
      <c r="Y29" s="56">
        <v>1</v>
      </c>
      <c r="Z29" s="56">
        <v>3</v>
      </c>
      <c r="AA29" s="300" t="s">
        <v>31</v>
      </c>
      <c r="AB29" s="300" t="s">
        <v>31</v>
      </c>
      <c r="AC29" s="50" t="s">
        <v>31</v>
      </c>
      <c r="AD29" s="50" t="s">
        <v>31</v>
      </c>
      <c r="AE29" s="56" t="s">
        <v>31</v>
      </c>
      <c r="AF29" s="56" t="s">
        <v>31</v>
      </c>
      <c r="AG29" s="50">
        <v>5</v>
      </c>
      <c r="AH29" s="300">
        <v>5</v>
      </c>
      <c r="AI29" s="56" t="s">
        <v>31</v>
      </c>
      <c r="AJ29" s="56" t="s">
        <v>31</v>
      </c>
      <c r="AK29" s="56" t="s">
        <v>31</v>
      </c>
      <c r="AL29" s="56" t="s">
        <v>31</v>
      </c>
      <c r="AM29" s="56" t="s">
        <v>31</v>
      </c>
      <c r="AN29" s="56" t="s">
        <v>31</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159</v>
      </c>
      <c r="B30" s="54">
        <v>2016</v>
      </c>
      <c r="C30" s="300">
        <v>5</v>
      </c>
      <c r="D30" s="300">
        <v>15</v>
      </c>
      <c r="E30" s="300">
        <v>7</v>
      </c>
      <c r="F30" s="300">
        <v>13</v>
      </c>
      <c r="G30" s="300">
        <v>11</v>
      </c>
      <c r="H30" s="300">
        <v>6</v>
      </c>
      <c r="I30" s="300">
        <v>5</v>
      </c>
      <c r="J30" s="300">
        <v>39</v>
      </c>
      <c r="K30" s="300" t="s">
        <v>31</v>
      </c>
      <c r="L30" s="300" t="s">
        <v>31</v>
      </c>
      <c r="M30" s="56" t="s">
        <v>31</v>
      </c>
      <c r="N30" s="56" t="s">
        <v>31</v>
      </c>
      <c r="O30" s="300" t="s">
        <v>31</v>
      </c>
      <c r="P30" s="300" t="s">
        <v>31</v>
      </c>
      <c r="Q30" s="300">
        <v>2</v>
      </c>
      <c r="R30" s="300">
        <v>3</v>
      </c>
      <c r="S30" s="300" t="s">
        <v>31</v>
      </c>
      <c r="T30" s="300" t="s">
        <v>31</v>
      </c>
      <c r="U30" s="300" t="s">
        <v>31</v>
      </c>
      <c r="V30" s="300" t="s">
        <v>31</v>
      </c>
      <c r="W30" s="300">
        <v>0</v>
      </c>
      <c r="X30" s="300">
        <v>7</v>
      </c>
      <c r="Y30" s="56">
        <v>0</v>
      </c>
      <c r="Z30" s="56">
        <v>3</v>
      </c>
      <c r="AA30" s="300" t="s">
        <v>31</v>
      </c>
      <c r="AB30" s="300" t="s">
        <v>31</v>
      </c>
      <c r="AC30" s="50" t="s">
        <v>31</v>
      </c>
      <c r="AD30" s="50" t="s">
        <v>31</v>
      </c>
      <c r="AE30" s="56" t="s">
        <v>31</v>
      </c>
      <c r="AF30" s="56" t="s">
        <v>31</v>
      </c>
      <c r="AG30" s="50">
        <v>3</v>
      </c>
      <c r="AH30" s="300">
        <v>6</v>
      </c>
      <c r="AI30" s="56" t="s">
        <v>31</v>
      </c>
      <c r="AJ30" s="56" t="s">
        <v>31</v>
      </c>
      <c r="AK30" s="56" t="s">
        <v>31</v>
      </c>
      <c r="AL30" s="56" t="s">
        <v>31</v>
      </c>
      <c r="AM30" s="56" t="s">
        <v>31</v>
      </c>
      <c r="AN30" s="56" t="s">
        <v>31</v>
      </c>
      <c r="AO30" s="50" t="s">
        <v>31</v>
      </c>
      <c r="AP30" s="300" t="s">
        <v>31</v>
      </c>
      <c r="AQ30" s="133">
        <v>1</v>
      </c>
      <c r="AR30" s="133">
        <v>4</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300">
        <v>4</v>
      </c>
      <c r="D31" s="300">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56</v>
      </c>
      <c r="B32" s="54">
        <v>2017</v>
      </c>
      <c r="C32" s="300">
        <v>13</v>
      </c>
      <c r="D32" s="300">
        <v>36</v>
      </c>
      <c r="E32" s="300">
        <v>0</v>
      </c>
      <c r="F32" s="300">
        <v>2</v>
      </c>
      <c r="G32" s="300">
        <v>19</v>
      </c>
      <c r="H32" s="300">
        <v>18</v>
      </c>
      <c r="I32" s="300">
        <v>2</v>
      </c>
      <c r="J32" s="300">
        <v>23</v>
      </c>
      <c r="K32" s="300" t="s">
        <v>31</v>
      </c>
      <c r="L32" s="300" t="s">
        <v>31</v>
      </c>
      <c r="M32" s="56" t="s">
        <v>31</v>
      </c>
      <c r="N32" s="56" t="s">
        <v>31</v>
      </c>
      <c r="O32" s="300" t="s">
        <v>31</v>
      </c>
      <c r="P32" s="300" t="s">
        <v>31</v>
      </c>
      <c r="Q32" s="300">
        <v>0</v>
      </c>
      <c r="R32" s="300">
        <v>0</v>
      </c>
      <c r="S32" s="300" t="s">
        <v>31</v>
      </c>
      <c r="T32" s="300" t="s">
        <v>31</v>
      </c>
      <c r="U32" s="300" t="s">
        <v>31</v>
      </c>
      <c r="V32" s="300" t="s">
        <v>31</v>
      </c>
      <c r="W32" s="300">
        <v>4</v>
      </c>
      <c r="X32" s="300">
        <v>3</v>
      </c>
      <c r="Y32" s="56" t="s">
        <v>31</v>
      </c>
      <c r="Z32" s="56" t="s">
        <v>31</v>
      </c>
      <c r="AA32" s="300">
        <v>0</v>
      </c>
      <c r="AB32" s="300">
        <v>2</v>
      </c>
      <c r="AC32" s="50" t="s">
        <v>31</v>
      </c>
      <c r="AD32" s="50" t="s">
        <v>31</v>
      </c>
      <c r="AE32" s="56" t="s">
        <v>31</v>
      </c>
      <c r="AF32" s="56" t="s">
        <v>31</v>
      </c>
      <c r="AG32" s="50">
        <v>9</v>
      </c>
      <c r="AH32" s="300">
        <v>12</v>
      </c>
      <c r="AI32" s="56" t="s">
        <v>31</v>
      </c>
      <c r="AJ32" s="56" t="s">
        <v>31</v>
      </c>
      <c r="AK32" s="56">
        <v>0</v>
      </c>
      <c r="AL32" s="56">
        <v>2</v>
      </c>
      <c r="AM32" s="56" t="s">
        <v>31</v>
      </c>
      <c r="AN32" s="56" t="s">
        <v>31</v>
      </c>
      <c r="AO32" s="50" t="s">
        <v>31</v>
      </c>
      <c r="AP32" s="300" t="s">
        <v>31</v>
      </c>
      <c r="AQ32" s="133" t="s">
        <v>31</v>
      </c>
      <c r="AR32" s="133" t="s">
        <v>31</v>
      </c>
      <c r="AS32" s="50" t="s">
        <v>31</v>
      </c>
      <c r="AT32" s="300" t="s">
        <v>31</v>
      </c>
      <c r="AU32" s="50" t="s">
        <v>31</v>
      </c>
      <c r="AV32" s="300" t="s">
        <v>31</v>
      </c>
      <c r="AW32" s="50" t="s">
        <v>31</v>
      </c>
      <c r="AX32" s="300" t="s">
        <v>31</v>
      </c>
      <c r="AY32" s="59" t="s">
        <v>31</v>
      </c>
      <c r="AZ32" s="59" t="s">
        <v>31</v>
      </c>
      <c r="BA32" s="59" t="s">
        <v>31</v>
      </c>
      <c r="BB32" s="59" t="s">
        <v>31</v>
      </c>
      <c r="BC32" s="59" t="s">
        <v>31</v>
      </c>
      <c r="BD32" s="59" t="s">
        <v>31</v>
      </c>
      <c r="BE32" s="59" t="s">
        <v>31</v>
      </c>
      <c r="BF32" s="59" t="s">
        <v>31</v>
      </c>
      <c r="BG32" s="59">
        <v>1</v>
      </c>
      <c r="BH32" s="59">
        <v>4</v>
      </c>
      <c r="BI32" s="63" t="s">
        <v>31</v>
      </c>
      <c r="BJ32" s="63" t="s">
        <v>31</v>
      </c>
      <c r="BK32" s="63">
        <v>48</v>
      </c>
      <c r="BL32" s="63">
        <v>102</v>
      </c>
      <c r="BM32" s="63">
        <v>150</v>
      </c>
      <c r="BN32" s="149">
        <v>32</v>
      </c>
      <c r="BO32" s="133"/>
    </row>
    <row r="33" spans="1:88" s="63" customFormat="1" ht="12.6" customHeight="1">
      <c r="A33" s="63" t="s">
        <v>57</v>
      </c>
      <c r="B33" s="54">
        <v>2017</v>
      </c>
      <c r="C33" s="332">
        <v>8</v>
      </c>
      <c r="D33" s="332">
        <v>18</v>
      </c>
      <c r="E33" s="332">
        <v>9</v>
      </c>
      <c r="F33" s="332">
        <v>46</v>
      </c>
      <c r="G33" s="332">
        <v>4</v>
      </c>
      <c r="H33" s="332">
        <v>9</v>
      </c>
      <c r="I33" s="332">
        <v>0</v>
      </c>
      <c r="J33" s="332">
        <v>23</v>
      </c>
      <c r="K33" s="332" t="s">
        <v>31</v>
      </c>
      <c r="L33" s="332" t="s">
        <v>31</v>
      </c>
      <c r="M33" s="333" t="s">
        <v>31</v>
      </c>
      <c r="N33" s="333" t="s">
        <v>31</v>
      </c>
      <c r="O33" s="332" t="s">
        <v>31</v>
      </c>
      <c r="P33" s="332" t="s">
        <v>31</v>
      </c>
      <c r="Q33" s="332" t="s">
        <v>31</v>
      </c>
      <c r="R33" s="332" t="s">
        <v>31</v>
      </c>
      <c r="S33" s="332">
        <v>2</v>
      </c>
      <c r="T33" s="332">
        <v>2</v>
      </c>
      <c r="U33" s="332" t="s">
        <v>31</v>
      </c>
      <c r="V33" s="332" t="s">
        <v>31</v>
      </c>
      <c r="W33" s="332" t="s">
        <v>31</v>
      </c>
      <c r="X33" s="332" t="s">
        <v>31</v>
      </c>
      <c r="Y33" s="333" t="s">
        <v>31</v>
      </c>
      <c r="Z33" s="333" t="s">
        <v>31</v>
      </c>
      <c r="AA33" s="332" t="s">
        <v>31</v>
      </c>
      <c r="AB33" s="332" t="s">
        <v>31</v>
      </c>
      <c r="AC33" s="334" t="s">
        <v>31</v>
      </c>
      <c r="AD33" s="334" t="s">
        <v>31</v>
      </c>
      <c r="AE33" s="333" t="s">
        <v>31</v>
      </c>
      <c r="AF33" s="333" t="s">
        <v>31</v>
      </c>
      <c r="AG33" s="334">
        <v>2</v>
      </c>
      <c r="AH33" s="332">
        <v>6</v>
      </c>
      <c r="AI33" s="333" t="s">
        <v>31</v>
      </c>
      <c r="AJ33" s="333" t="s">
        <v>31</v>
      </c>
      <c r="AK33" s="333" t="s">
        <v>31</v>
      </c>
      <c r="AL33" s="333" t="s">
        <v>31</v>
      </c>
      <c r="AM33" s="333" t="s">
        <v>31</v>
      </c>
      <c r="AN33" s="333" t="s">
        <v>31</v>
      </c>
      <c r="AO33" s="334" t="s">
        <v>31</v>
      </c>
      <c r="AP33" s="332" t="s">
        <v>31</v>
      </c>
      <c r="AQ33" s="335" t="s">
        <v>31</v>
      </c>
      <c r="AR33" s="335" t="s">
        <v>31</v>
      </c>
      <c r="AS33" s="334" t="s">
        <v>31</v>
      </c>
      <c r="AT33" s="332" t="s">
        <v>31</v>
      </c>
      <c r="AU33" s="334" t="s">
        <v>31</v>
      </c>
      <c r="AV33" s="332" t="s">
        <v>31</v>
      </c>
      <c r="AW33" s="334" t="s">
        <v>31</v>
      </c>
      <c r="AX33" s="332" t="s">
        <v>31</v>
      </c>
      <c r="AY33" s="336" t="s">
        <v>31</v>
      </c>
      <c r="AZ33" s="336" t="s">
        <v>31</v>
      </c>
      <c r="BA33" s="336" t="s">
        <v>31</v>
      </c>
      <c r="BB33" s="336" t="s">
        <v>31</v>
      </c>
      <c r="BC33" s="336" t="s">
        <v>31</v>
      </c>
      <c r="BD33" s="336" t="s">
        <v>31</v>
      </c>
      <c r="BE33" s="336" t="s">
        <v>31</v>
      </c>
      <c r="BF33" s="336" t="s">
        <v>31</v>
      </c>
      <c r="BG33" s="336">
        <v>0</v>
      </c>
      <c r="BH33" s="336">
        <v>1</v>
      </c>
      <c r="BI33" s="337" t="s">
        <v>31</v>
      </c>
      <c r="BJ33" s="337" t="s">
        <v>31</v>
      </c>
      <c r="BK33" s="337">
        <v>25</v>
      </c>
      <c r="BL33" s="337">
        <v>105</v>
      </c>
      <c r="BM33" s="337">
        <v>130</v>
      </c>
      <c r="BN33" s="338">
        <v>19.230769230769234</v>
      </c>
      <c r="BO33" s="133"/>
    </row>
    <row r="34" spans="1:88" s="63" customFormat="1" ht="12.6" customHeight="1">
      <c r="A34" s="63" t="s">
        <v>58</v>
      </c>
      <c r="B34" s="54">
        <v>2017</v>
      </c>
      <c r="C34" s="300">
        <v>7</v>
      </c>
      <c r="D34" s="300">
        <v>36</v>
      </c>
      <c r="E34" s="300">
        <v>0</v>
      </c>
      <c r="F34" s="300">
        <v>2</v>
      </c>
      <c r="G34" s="300">
        <v>19</v>
      </c>
      <c r="H34" s="300">
        <v>13</v>
      </c>
      <c r="I34" s="300">
        <v>1</v>
      </c>
      <c r="J34" s="300">
        <v>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1</v>
      </c>
      <c r="X34" s="300">
        <v>3</v>
      </c>
      <c r="Y34" s="56" t="s">
        <v>31</v>
      </c>
      <c r="Z34" s="56" t="s">
        <v>31</v>
      </c>
      <c r="AA34" s="300">
        <v>2</v>
      </c>
      <c r="AB34" s="300">
        <v>4</v>
      </c>
      <c r="AC34" s="50" t="s">
        <v>31</v>
      </c>
      <c r="AD34" s="50" t="s">
        <v>31</v>
      </c>
      <c r="AE34" s="56" t="s">
        <v>31</v>
      </c>
      <c r="AF34" s="56" t="s">
        <v>31</v>
      </c>
      <c r="AG34" s="50">
        <v>8</v>
      </c>
      <c r="AH34" s="300">
        <v>9</v>
      </c>
      <c r="AI34" s="56" t="s">
        <v>31</v>
      </c>
      <c r="AJ34" s="56" t="s">
        <v>31</v>
      </c>
      <c r="AK34" s="56">
        <v>1</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t="s">
        <v>31</v>
      </c>
      <c r="BH34" s="59" t="s">
        <v>31</v>
      </c>
      <c r="BI34" s="63" t="s">
        <v>31</v>
      </c>
      <c r="BJ34" s="63" t="s">
        <v>31</v>
      </c>
      <c r="BK34" s="63">
        <v>39</v>
      </c>
      <c r="BL34" s="63">
        <v>76</v>
      </c>
      <c r="BM34" s="63">
        <v>115</v>
      </c>
      <c r="BN34" s="149">
        <v>33.913043478260867</v>
      </c>
      <c r="BO34" s="133"/>
    </row>
    <row r="35" spans="1:88" s="63" customFormat="1" ht="12.6" customHeight="1">
      <c r="A35" s="63" t="s">
        <v>59</v>
      </c>
      <c r="B35" s="54">
        <v>2018</v>
      </c>
      <c r="C35" s="300">
        <v>8</v>
      </c>
      <c r="D35" s="300">
        <v>20</v>
      </c>
      <c r="E35" s="300">
        <v>4</v>
      </c>
      <c r="F35" s="300">
        <v>8</v>
      </c>
      <c r="G35" s="300">
        <v>8</v>
      </c>
      <c r="H35" s="300">
        <v>9</v>
      </c>
      <c r="I35" s="300">
        <v>0</v>
      </c>
      <c r="J35" s="300">
        <v>8</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7</v>
      </c>
      <c r="AH35" s="300">
        <v>8</v>
      </c>
      <c r="AI35" s="56" t="s">
        <v>31</v>
      </c>
      <c r="AJ35" s="56" t="s">
        <v>31</v>
      </c>
      <c r="AK35" s="56">
        <v>1</v>
      </c>
      <c r="AL35" s="56">
        <v>5</v>
      </c>
      <c r="AM35" s="56" t="s">
        <v>31</v>
      </c>
      <c r="AN35" s="56" t="s">
        <v>31</v>
      </c>
      <c r="AO35" s="50" t="s">
        <v>31</v>
      </c>
      <c r="AP35" s="300" t="s">
        <v>31</v>
      </c>
      <c r="AQ35" s="133" t="s">
        <v>31</v>
      </c>
      <c r="AR35" s="133" t="s">
        <v>31</v>
      </c>
      <c r="AS35" s="50" t="s">
        <v>31</v>
      </c>
      <c r="AT35" s="300" t="s">
        <v>31</v>
      </c>
      <c r="AU35" s="50" t="s">
        <v>31</v>
      </c>
      <c r="AV35" s="300" t="s">
        <v>31</v>
      </c>
      <c r="AW35" s="50">
        <v>2</v>
      </c>
      <c r="AX35" s="300">
        <v>9</v>
      </c>
      <c r="AY35" s="59" t="s">
        <v>31</v>
      </c>
      <c r="AZ35" s="59" t="s">
        <v>31</v>
      </c>
      <c r="BA35" s="59" t="s">
        <v>31</v>
      </c>
      <c r="BB35" s="59" t="s">
        <v>31</v>
      </c>
      <c r="BC35" s="59" t="s">
        <v>31</v>
      </c>
      <c r="BD35" s="59" t="s">
        <v>31</v>
      </c>
      <c r="BE35" s="59" t="s">
        <v>31</v>
      </c>
      <c r="BF35" s="59" t="s">
        <v>31</v>
      </c>
      <c r="BG35" s="59">
        <v>1</v>
      </c>
      <c r="BH35" s="59">
        <v>1</v>
      </c>
      <c r="BI35" s="63" t="s">
        <v>31</v>
      </c>
      <c r="BJ35" s="63" t="s">
        <v>31</v>
      </c>
      <c r="BK35" s="63">
        <v>32</v>
      </c>
      <c r="BL35" s="63">
        <v>68</v>
      </c>
      <c r="BM35" s="63">
        <v>100</v>
      </c>
      <c r="BN35" s="149">
        <v>32</v>
      </c>
      <c r="BO35" s="133"/>
    </row>
    <row r="36" spans="1:88" s="63" customFormat="1" ht="12.6" customHeight="1">
      <c r="A36" s="63" t="s">
        <v>60</v>
      </c>
      <c r="B36" s="54">
        <v>2015</v>
      </c>
      <c r="C36" s="300">
        <v>0</v>
      </c>
      <c r="D36" s="300">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row>
    <row r="38" spans="1:88" ht="12.6" customHeight="1">
      <c r="A38" s="248" t="s">
        <v>61</v>
      </c>
      <c r="B38" s="330"/>
      <c r="C38" s="485">
        <v>22.719141323792485</v>
      </c>
      <c r="D38" s="485"/>
      <c r="E38" s="485">
        <v>26.365795724465556</v>
      </c>
      <c r="F38" s="485"/>
      <c r="G38" s="485">
        <v>45.550847457627121</v>
      </c>
      <c r="H38" s="485"/>
      <c r="I38" s="485">
        <v>14.235500878734623</v>
      </c>
      <c r="J38" s="485"/>
      <c r="K38" s="485" t="s">
        <v>31</v>
      </c>
      <c r="L38" s="485"/>
      <c r="M38" s="485">
        <v>14.285714285714285</v>
      </c>
      <c r="N38" s="485"/>
      <c r="O38" s="485" t="s">
        <v>31</v>
      </c>
      <c r="P38" s="485"/>
      <c r="Q38" s="485">
        <v>32.432432432432435</v>
      </c>
      <c r="R38" s="485"/>
      <c r="S38" s="485">
        <v>31.25</v>
      </c>
      <c r="T38" s="485"/>
      <c r="U38" s="485" t="s">
        <v>31</v>
      </c>
      <c r="V38" s="485"/>
      <c r="W38" s="485">
        <v>31.395348837209301</v>
      </c>
      <c r="X38" s="485"/>
      <c r="Y38" s="485">
        <v>22.033898305084744</v>
      </c>
      <c r="Z38" s="485"/>
      <c r="AA38" s="485">
        <v>27.27272727272727</v>
      </c>
      <c r="AB38" s="485"/>
      <c r="AC38" s="485">
        <v>50</v>
      </c>
      <c r="AD38" s="485"/>
      <c r="AE38" s="485" t="s">
        <v>31</v>
      </c>
      <c r="AF38" s="485"/>
      <c r="AG38" s="485">
        <v>44.559585492227974</v>
      </c>
      <c r="AH38" s="485"/>
      <c r="AI38" s="485">
        <v>50</v>
      </c>
      <c r="AJ38" s="485"/>
      <c r="AK38" s="485">
        <v>20</v>
      </c>
      <c r="AL38" s="485"/>
      <c r="AM38" s="485" t="s">
        <v>31</v>
      </c>
      <c r="AN38" s="485"/>
      <c r="AO38" s="485" t="s">
        <v>31</v>
      </c>
      <c r="AP38" s="485"/>
      <c r="AQ38" s="485">
        <v>10.526315789473683</v>
      </c>
      <c r="AR38" s="485"/>
      <c r="AS38" s="485" t="s">
        <v>31</v>
      </c>
      <c r="AT38" s="485"/>
      <c r="AU38" s="485">
        <v>27.27272727272727</v>
      </c>
      <c r="AV38" s="485"/>
      <c r="AW38" s="485">
        <v>18.181818181818183</v>
      </c>
      <c r="AX38" s="485"/>
      <c r="AY38" s="485" t="s">
        <v>31</v>
      </c>
      <c r="AZ38" s="485"/>
      <c r="BA38" s="485" t="s">
        <v>31</v>
      </c>
      <c r="BB38" s="485"/>
      <c r="BC38" s="485" t="s">
        <v>31</v>
      </c>
      <c r="BD38" s="485"/>
      <c r="BE38" s="485" t="s">
        <v>31</v>
      </c>
      <c r="BF38" s="485"/>
      <c r="BG38" s="485">
        <v>29.166666666666668</v>
      </c>
      <c r="BH38" s="485"/>
      <c r="BI38" s="485">
        <v>30</v>
      </c>
      <c r="BJ38" s="485"/>
      <c r="BK38" s="485">
        <v>27.941740130318131</v>
      </c>
      <c r="BL38" s="48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31" t="s">
        <v>62</v>
      </c>
      <c r="B41" s="331"/>
      <c r="C41" s="63"/>
      <c r="AF41" s="331"/>
      <c r="AG41" s="331"/>
      <c r="AH41" s="63"/>
      <c r="AU41" s="331"/>
      <c r="AV41" s="63"/>
      <c r="BY41" s="331"/>
      <c r="BZ41" s="331"/>
      <c r="CA41" s="63"/>
      <c r="CI41" s="331"/>
      <c r="CJ41" s="331"/>
    </row>
    <row r="42" spans="1:88" ht="12.6" customHeight="1">
      <c r="A42" s="288" t="s">
        <v>170</v>
      </c>
      <c r="B42" s="261"/>
      <c r="C42" s="260"/>
      <c r="D42" s="260"/>
      <c r="X42" s="288"/>
      <c r="Y42" s="261"/>
    </row>
    <row r="43" spans="1:88" s="310" customFormat="1" ht="12.6" customHeight="1">
      <c r="A43" s="308" t="s">
        <v>64</v>
      </c>
      <c r="B43" s="309"/>
      <c r="I43" s="311"/>
      <c r="J43" s="311"/>
      <c r="Q43" s="311"/>
      <c r="R43" s="311"/>
      <c r="S43" s="311"/>
      <c r="T43" s="311"/>
      <c r="U43" s="311"/>
      <c r="V43" s="311"/>
      <c r="X43" s="308"/>
      <c r="Y43" s="309"/>
    </row>
    <row r="44" spans="1:88" ht="12.6" customHeight="1">
      <c r="A44" s="260" t="s">
        <v>65</v>
      </c>
      <c r="B44" s="261"/>
      <c r="C44" s="260"/>
      <c r="D44" s="260"/>
      <c r="K44" s="83"/>
      <c r="M44" s="83"/>
      <c r="N44" s="83"/>
      <c r="O44" s="83"/>
      <c r="X44" s="320"/>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25" ht="12.6" customHeight="1">
      <c r="A49" s="260" t="s">
        <v>69</v>
      </c>
      <c r="C49" s="260"/>
      <c r="D49" s="260"/>
      <c r="X49" s="291"/>
    </row>
    <row r="50" spans="1:25" ht="12.6" customHeight="1">
      <c r="A50" s="291" t="s">
        <v>147</v>
      </c>
      <c r="C50" s="260"/>
      <c r="D50" s="260"/>
      <c r="X50" s="294"/>
    </row>
    <row r="51" spans="1:25" ht="12.6" customHeight="1">
      <c r="A51" s="291" t="s">
        <v>71</v>
      </c>
      <c r="B51" s="292"/>
      <c r="C51" s="260"/>
      <c r="D51" s="260"/>
      <c r="G51" s="295"/>
      <c r="K51" s="290"/>
      <c r="O51" s="290"/>
      <c r="X51" s="291"/>
      <c r="Y51" s="292"/>
    </row>
    <row r="52" spans="1:25" ht="12.6" customHeight="1">
      <c r="A52" s="294" t="s">
        <v>72</v>
      </c>
      <c r="B52" s="292"/>
      <c r="C52" s="260"/>
      <c r="D52" s="260"/>
      <c r="G52" s="295"/>
      <c r="K52" s="290"/>
      <c r="O52" s="290"/>
      <c r="X52" s="294"/>
      <c r="Y52" s="292"/>
    </row>
    <row r="53" spans="1:25" ht="12" customHeight="1">
      <c r="A53" s="260" t="s">
        <v>73</v>
      </c>
      <c r="B53" s="292"/>
      <c r="C53" s="260"/>
      <c r="D53" s="260"/>
      <c r="G53" s="295"/>
      <c r="K53" s="290"/>
      <c r="O53" s="290"/>
      <c r="X53" s="294"/>
      <c r="Y53" s="292"/>
    </row>
    <row r="54" spans="1:25" ht="12" hidden="1" customHeight="1">
      <c r="A54" s="294" t="s">
        <v>171</v>
      </c>
      <c r="B54" s="292"/>
      <c r="C54" s="260"/>
      <c r="D54" s="260"/>
      <c r="G54" s="295"/>
      <c r="K54" s="290"/>
      <c r="O54" s="290"/>
      <c r="X54" s="294"/>
      <c r="Y54" s="292"/>
    </row>
    <row r="55" spans="1:25" ht="12" hidden="1" customHeight="1">
      <c r="A55" s="294" t="s">
        <v>148</v>
      </c>
      <c r="B55" s="292"/>
      <c r="C55" s="260"/>
      <c r="D55" s="260"/>
      <c r="G55" s="295"/>
      <c r="K55" s="290"/>
      <c r="O55" s="290"/>
      <c r="X55" s="294"/>
      <c r="Y55" s="292"/>
    </row>
    <row r="56" spans="1:25" ht="12" hidden="1" customHeight="1">
      <c r="A56" s="294" t="s">
        <v>172</v>
      </c>
      <c r="B56" s="292"/>
      <c r="C56" s="260"/>
      <c r="D56" s="260"/>
      <c r="G56" s="295"/>
      <c r="K56" s="290"/>
      <c r="O56" s="290"/>
      <c r="X56" s="294"/>
      <c r="Y56" s="292"/>
    </row>
    <row r="57" spans="1:25" ht="12" hidden="1" customHeight="1">
      <c r="A57" s="321" t="s">
        <v>161</v>
      </c>
      <c r="B57" s="292"/>
      <c r="C57" s="260"/>
      <c r="D57" s="260"/>
      <c r="G57" s="295"/>
      <c r="K57" s="290"/>
      <c r="O57" s="290"/>
      <c r="X57" s="294"/>
      <c r="Y57" s="292"/>
    </row>
    <row r="58" spans="1:25" ht="12" customHeight="1">
      <c r="A58" s="294" t="s">
        <v>76</v>
      </c>
      <c r="B58" s="292"/>
      <c r="C58" s="260"/>
      <c r="D58" s="260"/>
      <c r="G58" s="295"/>
      <c r="K58" s="290"/>
      <c r="O58" s="290"/>
      <c r="X58" s="294"/>
      <c r="Y58" s="292"/>
    </row>
    <row r="59" spans="1:25" ht="12" hidden="1" customHeight="1">
      <c r="A59" s="294" t="s">
        <v>125</v>
      </c>
      <c r="B59" s="292"/>
      <c r="C59" s="260"/>
      <c r="D59" s="260"/>
      <c r="G59" s="295"/>
      <c r="K59" s="290"/>
      <c r="O59" s="290"/>
      <c r="X59" s="294"/>
      <c r="Y59" s="292"/>
    </row>
    <row r="60" spans="1:25" ht="12" hidden="1" customHeight="1">
      <c r="A60" s="294" t="s">
        <v>126</v>
      </c>
      <c r="B60" s="292"/>
      <c r="C60" s="260"/>
      <c r="D60" s="260"/>
      <c r="G60" s="295"/>
      <c r="K60" s="290"/>
      <c r="O60" s="290"/>
      <c r="X60" s="294"/>
      <c r="Y60" s="292"/>
    </row>
    <row r="61" spans="1:25" ht="12" hidden="1" customHeight="1">
      <c r="A61" s="294" t="s">
        <v>78</v>
      </c>
      <c r="B61" s="292"/>
      <c r="C61" s="260"/>
      <c r="D61" s="260"/>
      <c r="G61" s="295"/>
      <c r="K61" s="290"/>
      <c r="O61" s="290"/>
      <c r="X61" s="294"/>
      <c r="Y61" s="292"/>
    </row>
    <row r="62" spans="1:25" ht="12" customHeight="1">
      <c r="A62" s="294" t="s">
        <v>125</v>
      </c>
      <c r="B62" s="292"/>
      <c r="C62" s="260"/>
      <c r="D62" s="260"/>
      <c r="G62" s="295"/>
      <c r="K62" s="290"/>
      <c r="O62" s="290"/>
      <c r="X62" s="294"/>
      <c r="Y62" s="292"/>
    </row>
    <row r="63" spans="1:25" ht="12" customHeight="1">
      <c r="A63" s="294" t="s">
        <v>126</v>
      </c>
      <c r="B63" s="292"/>
      <c r="C63" s="260"/>
      <c r="D63" s="260"/>
      <c r="G63" s="295"/>
      <c r="K63" s="290"/>
      <c r="O63" s="290"/>
      <c r="X63" s="294"/>
      <c r="Y63" s="292"/>
    </row>
    <row r="64" spans="1:25" ht="12" customHeight="1">
      <c r="A64" s="294" t="s">
        <v>78</v>
      </c>
      <c r="B64" s="292"/>
      <c r="C64" s="260"/>
      <c r="D64" s="260"/>
      <c r="G64" s="295"/>
      <c r="K64" s="290"/>
      <c r="O64" s="290"/>
      <c r="X64" s="294"/>
      <c r="Y64" s="292"/>
    </row>
    <row r="65" spans="1:64" ht="12" customHeight="1">
      <c r="A65" s="294" t="s">
        <v>79</v>
      </c>
      <c r="B65" s="292"/>
      <c r="C65" s="260"/>
      <c r="D65" s="260"/>
      <c r="G65" s="295"/>
      <c r="K65" s="290"/>
      <c r="O65" s="290"/>
      <c r="X65" s="294"/>
      <c r="Y65" s="292"/>
    </row>
    <row r="66" spans="1:64" ht="12" customHeight="1">
      <c r="A66" s="294" t="s">
        <v>80</v>
      </c>
      <c r="B66" s="292"/>
      <c r="C66" s="260"/>
      <c r="D66" s="260"/>
      <c r="G66" s="295"/>
      <c r="K66" s="290"/>
      <c r="O66" s="290"/>
      <c r="X66" s="294"/>
      <c r="Y66" s="292"/>
    </row>
    <row r="67" spans="1:64" s="260" customFormat="1" ht="12" hidden="1" customHeight="1">
      <c r="A67" s="321" t="s">
        <v>149</v>
      </c>
      <c r="B67" s="292"/>
      <c r="G67" s="295"/>
      <c r="I67" s="87"/>
      <c r="J67" s="87"/>
      <c r="K67" s="290"/>
      <c r="O67" s="290"/>
      <c r="Q67" s="87"/>
      <c r="R67" s="87"/>
      <c r="S67" s="87"/>
      <c r="T67" s="87"/>
      <c r="U67" s="87"/>
      <c r="V67" s="87"/>
      <c r="X67" s="294"/>
      <c r="Y67" s="292"/>
    </row>
    <row r="68" spans="1:64" s="260" customFormat="1" ht="12" customHeight="1">
      <c r="A68" s="294" t="s">
        <v>162</v>
      </c>
      <c r="B68" s="292"/>
      <c r="G68" s="295"/>
      <c r="I68" s="87"/>
      <c r="J68" s="87"/>
      <c r="K68" s="290"/>
      <c r="O68" s="290"/>
      <c r="Q68" s="87"/>
      <c r="R68" s="87"/>
      <c r="S68" s="87"/>
      <c r="T68" s="87"/>
      <c r="U68" s="87"/>
      <c r="V68" s="87"/>
      <c r="X68" s="294"/>
      <c r="Y68" s="292"/>
    </row>
    <row r="69" spans="1:64" s="260" customFormat="1" ht="12" hidden="1" customHeight="1">
      <c r="A69" s="294" t="s">
        <v>173</v>
      </c>
      <c r="B69" s="292"/>
      <c r="G69" s="295"/>
      <c r="I69" s="87"/>
      <c r="J69" s="87"/>
      <c r="K69" s="290"/>
      <c r="O69" s="290"/>
      <c r="Q69" s="87"/>
      <c r="R69" s="87"/>
      <c r="S69" s="87"/>
      <c r="T69" s="87"/>
      <c r="U69" s="87"/>
      <c r="V69" s="87"/>
      <c r="X69" s="294"/>
      <c r="Y69" s="292"/>
    </row>
    <row r="70" spans="1:64" s="260" customFormat="1" ht="12" hidden="1" customHeight="1">
      <c r="A70" s="294" t="s">
        <v>150</v>
      </c>
      <c r="B70" s="292"/>
      <c r="G70" s="295"/>
      <c r="I70" s="87"/>
      <c r="J70" s="87"/>
      <c r="K70" s="290"/>
      <c r="O70" s="290"/>
      <c r="Q70" s="87"/>
      <c r="R70" s="87"/>
      <c r="S70" s="87"/>
      <c r="T70" s="87"/>
      <c r="U70" s="87"/>
      <c r="V70" s="87"/>
      <c r="X70" s="294"/>
      <c r="Y70" s="292"/>
    </row>
    <row r="71" spans="1:64" s="260" customFormat="1" ht="12" customHeight="1">
      <c r="A71" s="294" t="s">
        <v>174</v>
      </c>
      <c r="B71" s="292"/>
      <c r="G71" s="295"/>
      <c r="I71" s="87"/>
      <c r="J71" s="87"/>
      <c r="K71" s="290"/>
      <c r="O71" s="290"/>
      <c r="Q71" s="87"/>
      <c r="R71" s="87"/>
      <c r="S71" s="87"/>
      <c r="T71" s="87"/>
      <c r="U71" s="87"/>
      <c r="V71" s="87"/>
      <c r="X71" s="294"/>
      <c r="Y71" s="292"/>
    </row>
    <row r="72" spans="1:64" s="260" customFormat="1" ht="12.6" hidden="1" customHeight="1">
      <c r="A72" s="294" t="s">
        <v>151</v>
      </c>
      <c r="B72" s="292"/>
      <c r="G72" s="295"/>
      <c r="I72" s="87"/>
      <c r="J72" s="87"/>
      <c r="K72" s="290"/>
      <c r="O72" s="290"/>
      <c r="Q72" s="87"/>
      <c r="R72" s="87"/>
      <c r="S72" s="87"/>
      <c r="T72" s="87"/>
      <c r="U72" s="87"/>
      <c r="V72" s="87"/>
      <c r="X72" s="294"/>
      <c r="Y72" s="292"/>
    </row>
    <row r="73" spans="1:64" s="260" customFormat="1" ht="12.6" customHeight="1">
      <c r="A73" s="294" t="s">
        <v>83</v>
      </c>
      <c r="B73" s="292"/>
      <c r="G73" s="295"/>
      <c r="I73" s="87"/>
      <c r="J73" s="87"/>
      <c r="K73" s="290"/>
      <c r="O73" s="290"/>
      <c r="Q73" s="87"/>
      <c r="R73" s="87"/>
      <c r="S73" s="87"/>
      <c r="T73" s="87"/>
      <c r="U73" s="87"/>
      <c r="V73" s="87"/>
      <c r="X73" s="296"/>
      <c r="Y73" s="292"/>
      <c r="BL73" s="297"/>
    </row>
    <row r="74" spans="1:64" s="260" customFormat="1" ht="12.6" customHeight="1">
      <c r="A74" s="294" t="s">
        <v>84</v>
      </c>
      <c r="C74" s="295"/>
      <c r="E74" s="295"/>
      <c r="F74" s="295"/>
      <c r="G74" s="288"/>
      <c r="H74" s="295"/>
      <c r="I74" s="87"/>
      <c r="J74" s="87"/>
      <c r="K74" s="295"/>
      <c r="L74" s="288"/>
      <c r="M74" s="295"/>
      <c r="N74" s="295"/>
      <c r="O74" s="295"/>
      <c r="P74" s="288"/>
      <c r="Q74" s="87"/>
      <c r="R74" s="87"/>
      <c r="S74" s="87"/>
      <c r="T74" s="87"/>
      <c r="U74" s="87"/>
      <c r="V74" s="87"/>
      <c r="W74" s="295"/>
      <c r="X74" s="288"/>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row>
    <row r="75" spans="1:64" s="260" customFormat="1" ht="12" hidden="1" customHeight="1">
      <c r="A75" s="294" t="s">
        <v>152</v>
      </c>
      <c r="B75" s="313"/>
      <c r="G75" s="295"/>
      <c r="I75" s="87"/>
      <c r="J75" s="87"/>
      <c r="K75" s="290"/>
      <c r="O75" s="290"/>
      <c r="Q75" s="87"/>
      <c r="R75" s="87"/>
      <c r="S75" s="87"/>
      <c r="T75" s="87"/>
      <c r="U75" s="87"/>
      <c r="V75" s="87"/>
      <c r="X75" s="322"/>
      <c r="Y75" s="313"/>
    </row>
    <row r="76" spans="1:64" s="260" customFormat="1" ht="12" hidden="1" customHeight="1">
      <c r="A76" s="294" t="s">
        <v>163</v>
      </c>
      <c r="G76" s="295"/>
      <c r="I76" s="87"/>
      <c r="J76" s="87"/>
      <c r="K76" s="290"/>
      <c r="O76" s="290"/>
      <c r="Q76" s="87"/>
      <c r="R76" s="87"/>
      <c r="S76" s="87"/>
      <c r="T76" s="87"/>
      <c r="U76" s="87"/>
      <c r="V76" s="87"/>
    </row>
    <row r="77" spans="1:64" s="260" customFormat="1" ht="12.6" customHeight="1">
      <c r="A77" s="294" t="s">
        <v>175</v>
      </c>
      <c r="B77" s="298"/>
      <c r="I77" s="87"/>
      <c r="J77" s="87"/>
      <c r="Q77" s="87"/>
      <c r="R77" s="87"/>
      <c r="S77" s="87"/>
      <c r="T77" s="87"/>
      <c r="U77" s="87"/>
      <c r="V77" s="87"/>
      <c r="X77" s="288"/>
      <c r="Y77" s="298"/>
    </row>
    <row r="78" spans="1:64" s="260" customFormat="1" ht="12.6" customHeight="1">
      <c r="A78" s="294" t="s">
        <v>127</v>
      </c>
      <c r="B78" s="298"/>
      <c r="G78" s="295"/>
      <c r="I78" s="87"/>
      <c r="J78" s="87"/>
      <c r="K78" s="290"/>
      <c r="O78" s="290"/>
      <c r="Q78" s="87"/>
      <c r="R78" s="87"/>
      <c r="S78" s="87"/>
      <c r="T78" s="87"/>
      <c r="U78" s="87"/>
      <c r="V78" s="87"/>
      <c r="X78" s="288"/>
      <c r="Y78" s="298"/>
    </row>
    <row r="79" spans="1:64" s="260" customFormat="1" ht="12.6" customHeight="1">
      <c r="A79" s="294" t="s">
        <v>88</v>
      </c>
      <c r="B79" s="292"/>
      <c r="G79" s="295"/>
      <c r="I79" s="87"/>
      <c r="J79" s="87"/>
      <c r="K79" s="290"/>
      <c r="O79" s="290"/>
      <c r="Q79" s="87"/>
      <c r="R79" s="87"/>
      <c r="S79" s="87"/>
      <c r="T79" s="87"/>
      <c r="U79" s="87"/>
      <c r="V79" s="87"/>
    </row>
    <row r="80" spans="1:64" s="260" customFormat="1" ht="12.6" hidden="1" customHeight="1">
      <c r="A80" s="294" t="s">
        <v>153</v>
      </c>
      <c r="B80" s="292"/>
      <c r="G80" s="295"/>
      <c r="I80" s="87"/>
      <c r="J80" s="87"/>
      <c r="K80" s="290"/>
      <c r="O80" s="290"/>
      <c r="Q80" s="87"/>
      <c r="R80" s="87"/>
      <c r="S80" s="87"/>
      <c r="T80" s="87"/>
      <c r="U80" s="87"/>
      <c r="V80" s="87"/>
    </row>
    <row r="81" spans="1:104" ht="12.6" customHeight="1">
      <c r="A81" s="294" t="s">
        <v>116</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hidden="1" customHeight="1">
      <c r="A82" s="294" t="s">
        <v>154</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1" t="s">
        <v>90</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s="318" customFormat="1" ht="12.6" customHeight="1">
      <c r="A84" s="291" t="s">
        <v>176</v>
      </c>
      <c r="B84" s="295"/>
      <c r="C84" s="295"/>
      <c r="D84" s="295"/>
      <c r="E84" s="295"/>
      <c r="F84" s="295"/>
      <c r="G84" s="288"/>
      <c r="H84" s="295"/>
      <c r="I84" s="87"/>
      <c r="J84" s="87"/>
      <c r="K84" s="295"/>
      <c r="L84" s="288"/>
      <c r="M84" s="295"/>
      <c r="N84" s="295"/>
      <c r="O84" s="295"/>
      <c r="P84" s="288"/>
      <c r="Q84" s="87"/>
      <c r="R84" s="87"/>
      <c r="S84" s="87"/>
      <c r="T84" s="87"/>
      <c r="U84" s="87"/>
      <c r="V84" s="87"/>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60"/>
      <c r="BL84" s="260"/>
      <c r="BM84" s="260"/>
      <c r="BN84" s="260"/>
      <c r="BO84" s="260"/>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row>
    <row r="85" spans="1:104" s="318" customFormat="1" ht="12.6" customHeight="1">
      <c r="A85" s="291" t="s">
        <v>177</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ht="12.6"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 customHeight="1">
      <c r="A87" s="260" t="s">
        <v>178</v>
      </c>
      <c r="C87" s="260"/>
      <c r="D87" s="260"/>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179</v>
      </c>
      <c r="C88" s="260"/>
      <c r="D88" s="260"/>
      <c r="F88" s="288"/>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 customHeight="1">
      <c r="A89" s="260" t="s">
        <v>180</v>
      </c>
      <c r="C89" s="260"/>
      <c r="D89" s="260"/>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s="260" customFormat="1" ht="12.6" customHeight="1">
      <c r="C90" s="63"/>
      <c r="D90" s="63"/>
      <c r="I90" s="87"/>
      <c r="J90" s="87"/>
      <c r="Q90" s="87"/>
      <c r="R90" s="87"/>
      <c r="S90" s="87"/>
      <c r="T90" s="87"/>
      <c r="U90" s="87"/>
      <c r="V90" s="87"/>
      <c r="AH90" s="288"/>
      <c r="AI90" s="288"/>
    </row>
    <row r="91" spans="1:104" s="260" customFormat="1" ht="12.6"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sheetData>
  <mergeCells count="58">
    <mergeCell ref="BK38:BL38"/>
    <mergeCell ref="AO38:AP38"/>
    <mergeCell ref="AQ38:AR38"/>
    <mergeCell ref="AS38:AT38"/>
    <mergeCell ref="AU38:AV38"/>
    <mergeCell ref="AW38:AX38"/>
    <mergeCell ref="AY38:AZ38"/>
    <mergeCell ref="BA38:BB38"/>
    <mergeCell ref="BC38:BD38"/>
    <mergeCell ref="BE38:BF38"/>
    <mergeCell ref="BG38:BH38"/>
    <mergeCell ref="BI38:BJ38"/>
    <mergeCell ref="AM38:AN38"/>
    <mergeCell ref="Q38:R38"/>
    <mergeCell ref="S38:T38"/>
    <mergeCell ref="U38:V38"/>
    <mergeCell ref="W38:X38"/>
    <mergeCell ref="Y38:Z38"/>
    <mergeCell ref="AA38:AB38"/>
    <mergeCell ref="AC38:AD38"/>
    <mergeCell ref="AE38:AF38"/>
    <mergeCell ref="AG38:AH38"/>
    <mergeCell ref="AI38:AJ38"/>
    <mergeCell ref="AK38:AL38"/>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O4:AP4"/>
    <mergeCell ref="S4:T4"/>
    <mergeCell ref="U4:V4"/>
    <mergeCell ref="W4:X4"/>
    <mergeCell ref="Y4:Z4"/>
    <mergeCell ref="AA4:AB4"/>
    <mergeCell ref="AC4:AD4"/>
    <mergeCell ref="AE4:AF4"/>
    <mergeCell ref="AG4:AH4"/>
    <mergeCell ref="AI4:AJ4"/>
    <mergeCell ref="AK4:AL4"/>
    <mergeCell ref="AM4:AN4"/>
    <mergeCell ref="Q4:R4"/>
    <mergeCell ref="C4:D4"/>
    <mergeCell ref="E4:F4"/>
    <mergeCell ref="G4:H4"/>
    <mergeCell ref="I4:J4"/>
    <mergeCell ref="M4:N4"/>
  </mergeCells>
  <hyperlinks>
    <hyperlink ref="A41" r:id="rId1" display="https://www.media-stat.admin.ch/web/apps/glossary/index.php?n=glo-363-fr" xr:uid="{00000000-0004-0000-0400-000000000000}"/>
  </hyperlinks>
  <pageMargins left="0.7" right="0.7" top="0.78740157499999996" bottom="0.78740157499999996" header="0.3" footer="0.3"/>
  <pageSetup paperSize="9" scale="57" orientation="landscape"/>
  <rowBreaks count="1" manualBreakCount="1">
    <brk id="4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DR197"/>
  <sheetViews>
    <sheetView showGridLines="0" zoomScaleNormal="100" zoomScalePageLayoutView="25" workbookViewId="0"/>
  </sheetViews>
  <sheetFormatPr baseColWidth="10" defaultColWidth="8.5703125" defaultRowHeight="15"/>
  <cols>
    <col min="1" max="1" width="16" style="260" customWidth="1"/>
    <col min="2" max="2" width="8"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38" width="4.42578125" style="260" customWidth="1"/>
    <col min="39"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 min="105" max="16384" width="8.5703125" style="318"/>
  </cols>
  <sheetData>
    <row r="1" spans="1:67" s="250" customFormat="1" ht="12.6" customHeight="1">
      <c r="A1" s="223" t="s">
        <v>181</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3</v>
      </c>
      <c r="D4" s="487"/>
      <c r="E4" s="481" t="s">
        <v>132</v>
      </c>
      <c r="F4" s="482"/>
      <c r="G4" s="481" t="s">
        <v>4</v>
      </c>
      <c r="H4" s="482"/>
      <c r="I4" s="481" t="s">
        <v>5</v>
      </c>
      <c r="J4" s="482"/>
      <c r="K4" s="262" t="s">
        <v>133</v>
      </c>
      <c r="L4" s="263"/>
      <c r="M4" s="481" t="s">
        <v>6</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14</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20</v>
      </c>
      <c r="BH4" s="482"/>
      <c r="BI4" s="262">
        <v>0</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182</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183</v>
      </c>
      <c r="C9" s="45">
        <v>126</v>
      </c>
      <c r="D9" s="45">
        <v>425</v>
      </c>
      <c r="E9" s="45">
        <v>107</v>
      </c>
      <c r="F9" s="45">
        <v>319</v>
      </c>
      <c r="G9" s="45">
        <v>201</v>
      </c>
      <c r="H9" s="45">
        <v>256</v>
      </c>
      <c r="I9" s="45">
        <v>80</v>
      </c>
      <c r="J9" s="45">
        <v>498</v>
      </c>
      <c r="K9" s="45">
        <v>0</v>
      </c>
      <c r="L9" s="45">
        <v>0</v>
      </c>
      <c r="M9" s="45">
        <v>2</v>
      </c>
      <c r="N9" s="45">
        <v>12</v>
      </c>
      <c r="O9" s="45">
        <v>0</v>
      </c>
      <c r="P9" s="45">
        <v>0</v>
      </c>
      <c r="Q9" s="45">
        <v>11</v>
      </c>
      <c r="R9" s="45">
        <v>28</v>
      </c>
      <c r="S9" s="45">
        <v>5</v>
      </c>
      <c r="T9" s="45">
        <v>11</v>
      </c>
      <c r="U9" s="45">
        <v>0</v>
      </c>
      <c r="V9" s="45">
        <v>0</v>
      </c>
      <c r="W9" s="45">
        <v>30</v>
      </c>
      <c r="X9" s="45">
        <v>53</v>
      </c>
      <c r="Y9" s="45">
        <v>14</v>
      </c>
      <c r="Z9" s="45">
        <v>52</v>
      </c>
      <c r="AA9" s="45">
        <v>3</v>
      </c>
      <c r="AB9" s="45">
        <v>8</v>
      </c>
      <c r="AC9" s="45">
        <v>1</v>
      </c>
      <c r="AD9" s="45">
        <v>2</v>
      </c>
      <c r="AE9" s="45">
        <v>0</v>
      </c>
      <c r="AF9" s="45">
        <v>0</v>
      </c>
      <c r="AG9" s="45">
        <v>86</v>
      </c>
      <c r="AH9" s="45">
        <v>103</v>
      </c>
      <c r="AI9" s="45">
        <v>4</v>
      </c>
      <c r="AJ9" s="45">
        <v>5</v>
      </c>
      <c r="AK9" s="45">
        <v>2</v>
      </c>
      <c r="AL9" s="45">
        <v>7</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12</v>
      </c>
      <c r="BH9" s="45">
        <v>35</v>
      </c>
      <c r="BI9" s="45">
        <v>15</v>
      </c>
      <c r="BJ9" s="45">
        <v>35</v>
      </c>
      <c r="BK9" s="45">
        <v>709</v>
      </c>
      <c r="BL9" s="45">
        <v>1900</v>
      </c>
      <c r="BM9" s="45">
        <v>2609</v>
      </c>
      <c r="BN9" s="67">
        <v>27.175162897661941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167</v>
      </c>
      <c r="B11" s="54">
        <v>2015</v>
      </c>
      <c r="C11" s="55">
        <v>14</v>
      </c>
      <c r="D11" s="55">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61</v>
      </c>
      <c r="BL11" s="59">
        <v>119</v>
      </c>
      <c r="BM11" s="59">
        <v>180</v>
      </c>
      <c r="BN11" s="249">
        <v>33.888888888888893</v>
      </c>
      <c r="BO11" s="133"/>
    </row>
    <row r="12" spans="1:67" s="63" customFormat="1" ht="12.6" customHeight="1">
      <c r="A12" s="63" t="s">
        <v>184</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55">
        <v>3</v>
      </c>
      <c r="D14" s="55">
        <v>15</v>
      </c>
      <c r="E14" s="300">
        <v>8</v>
      </c>
      <c r="F14" s="300">
        <v>14</v>
      </c>
      <c r="G14" s="300">
        <v>3</v>
      </c>
      <c r="H14" s="300">
        <v>5</v>
      </c>
      <c r="I14" s="300">
        <v>1</v>
      </c>
      <c r="J14" s="300">
        <v>14</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1</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35</v>
      </c>
      <c r="B15" s="54">
        <v>2016</v>
      </c>
      <c r="C15" s="55">
        <v>3</v>
      </c>
      <c r="D15" s="55">
        <v>19</v>
      </c>
      <c r="E15" s="300">
        <v>4</v>
      </c>
      <c r="F15" s="300">
        <v>23</v>
      </c>
      <c r="G15" s="300">
        <v>4</v>
      </c>
      <c r="H15" s="300">
        <v>9</v>
      </c>
      <c r="I15" s="300">
        <v>1</v>
      </c>
      <c r="J15" s="300">
        <v>32</v>
      </c>
      <c r="K15" s="300" t="s">
        <v>31</v>
      </c>
      <c r="L15" s="300" t="s">
        <v>31</v>
      </c>
      <c r="M15" s="56" t="s">
        <v>31</v>
      </c>
      <c r="N15" s="56" t="s">
        <v>31</v>
      </c>
      <c r="O15" s="300" t="s">
        <v>31</v>
      </c>
      <c r="P15" s="300" t="s">
        <v>31</v>
      </c>
      <c r="Q15" s="300">
        <v>0</v>
      </c>
      <c r="R15" s="300">
        <v>0</v>
      </c>
      <c r="S15" s="300" t="s">
        <v>31</v>
      </c>
      <c r="T15" s="300" t="s">
        <v>31</v>
      </c>
      <c r="U15" s="300" t="s">
        <v>31</v>
      </c>
      <c r="V15" s="300" t="s">
        <v>31</v>
      </c>
      <c r="W15" s="300">
        <v>0</v>
      </c>
      <c r="X15" s="300">
        <v>3</v>
      </c>
      <c r="Y15" s="56" t="s">
        <v>31</v>
      </c>
      <c r="Z15" s="56" t="s">
        <v>31</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185</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186</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187</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2016</v>
      </c>
      <c r="C20" s="55">
        <v>8</v>
      </c>
      <c r="D20" s="55">
        <v>13</v>
      </c>
      <c r="E20" s="300">
        <v>6</v>
      </c>
      <c r="F20" s="300">
        <v>21</v>
      </c>
      <c r="G20" s="300">
        <v>14</v>
      </c>
      <c r="H20" s="300">
        <v>14</v>
      </c>
      <c r="I20" s="300">
        <v>1</v>
      </c>
      <c r="J20" s="300">
        <v>20</v>
      </c>
      <c r="K20" s="300" t="s">
        <v>31</v>
      </c>
      <c r="L20" s="300" t="s">
        <v>31</v>
      </c>
      <c r="M20" s="56" t="s">
        <v>31</v>
      </c>
      <c r="N20" s="56" t="s">
        <v>31</v>
      </c>
      <c r="O20" s="300" t="s">
        <v>31</v>
      </c>
      <c r="P20" s="300" t="s">
        <v>31</v>
      </c>
      <c r="Q20" s="300" t="s">
        <v>31</v>
      </c>
      <c r="R20" s="300" t="s">
        <v>31</v>
      </c>
      <c r="S20" s="300">
        <v>1</v>
      </c>
      <c r="T20" s="300">
        <v>3</v>
      </c>
      <c r="U20" s="300" t="s">
        <v>31</v>
      </c>
      <c r="V20" s="300" t="s">
        <v>31</v>
      </c>
      <c r="W20" s="300">
        <v>0</v>
      </c>
      <c r="X20" s="300">
        <v>1</v>
      </c>
      <c r="Y20" s="56">
        <v>0</v>
      </c>
      <c r="Z20" s="56">
        <v>0</v>
      </c>
      <c r="AA20" s="300" t="s">
        <v>31</v>
      </c>
      <c r="AB20" s="300" t="s">
        <v>31</v>
      </c>
      <c r="AC20" s="50" t="s">
        <v>31</v>
      </c>
      <c r="AD20" s="50" t="s">
        <v>31</v>
      </c>
      <c r="AE20" s="56" t="s">
        <v>31</v>
      </c>
      <c r="AF20" s="56" t="s">
        <v>31</v>
      </c>
      <c r="AG20" s="50">
        <v>2</v>
      </c>
      <c r="AH20" s="300">
        <v>4</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42</v>
      </c>
      <c r="B21" s="54">
        <v>2017</v>
      </c>
      <c r="C21" s="61">
        <v>6</v>
      </c>
      <c r="D21" s="61">
        <v>20</v>
      </c>
      <c r="E21" s="300">
        <v>6</v>
      </c>
      <c r="F21" s="300">
        <v>14</v>
      </c>
      <c r="G21" s="300">
        <v>9</v>
      </c>
      <c r="H21" s="300">
        <v>14</v>
      </c>
      <c r="I21" s="300">
        <v>3</v>
      </c>
      <c r="J21" s="300">
        <v>15</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1</v>
      </c>
      <c r="Y21" s="56">
        <v>0</v>
      </c>
      <c r="Z21" s="56">
        <v>2</v>
      </c>
      <c r="AA21" s="300" t="s">
        <v>31</v>
      </c>
      <c r="AB21" s="300" t="s">
        <v>31</v>
      </c>
      <c r="AC21" s="50" t="s">
        <v>31</v>
      </c>
      <c r="AD21" s="50" t="s">
        <v>31</v>
      </c>
      <c r="AE21" s="56" t="s">
        <v>31</v>
      </c>
      <c r="AF21" s="56" t="s">
        <v>31</v>
      </c>
      <c r="AG21" s="50">
        <v>3</v>
      </c>
      <c r="AH21" s="300">
        <v>4</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v>0</v>
      </c>
      <c r="BH21" s="59">
        <v>0</v>
      </c>
      <c r="BI21" s="63" t="s">
        <v>31</v>
      </c>
      <c r="BJ21" s="63" t="s">
        <v>31</v>
      </c>
      <c r="BK21" s="63">
        <v>29</v>
      </c>
      <c r="BL21" s="63">
        <v>71</v>
      </c>
      <c r="BM21" s="63">
        <v>100</v>
      </c>
      <c r="BN21" s="149">
        <v>28.999999999999996</v>
      </c>
      <c r="BO21" s="133"/>
    </row>
    <row r="22" spans="1:67" s="63" customFormat="1" ht="12.6" customHeight="1">
      <c r="A22" s="63" t="s">
        <v>43</v>
      </c>
      <c r="B22" s="54">
        <v>2016</v>
      </c>
      <c r="C22" s="50">
        <v>0</v>
      </c>
      <c r="D22" s="50">
        <v>10</v>
      </c>
      <c r="E22" s="300">
        <v>3</v>
      </c>
      <c r="F22" s="300">
        <v>4</v>
      </c>
      <c r="G22" s="300">
        <v>15</v>
      </c>
      <c r="H22" s="300">
        <v>19</v>
      </c>
      <c r="I22" s="300">
        <v>2</v>
      </c>
      <c r="J22" s="300">
        <v>13</v>
      </c>
      <c r="K22" s="300" t="s">
        <v>31</v>
      </c>
      <c r="L22" s="300" t="s">
        <v>31</v>
      </c>
      <c r="M22" s="56">
        <v>2</v>
      </c>
      <c r="N22" s="56">
        <v>12</v>
      </c>
      <c r="O22" s="300" t="s">
        <v>31</v>
      </c>
      <c r="P22" s="300" t="s">
        <v>31</v>
      </c>
      <c r="Q22" s="300">
        <v>1</v>
      </c>
      <c r="R22" s="300">
        <v>0</v>
      </c>
      <c r="S22" s="300" t="s">
        <v>31</v>
      </c>
      <c r="T22" s="300" t="s">
        <v>31</v>
      </c>
      <c r="U22" s="300" t="s">
        <v>31</v>
      </c>
      <c r="V22" s="300" t="s">
        <v>31</v>
      </c>
      <c r="W22" s="300">
        <v>2</v>
      </c>
      <c r="X22" s="300">
        <v>2</v>
      </c>
      <c r="Y22" s="56" t="s">
        <v>31</v>
      </c>
      <c r="Z22" s="56" t="s">
        <v>31</v>
      </c>
      <c r="AA22" s="300" t="s">
        <v>31</v>
      </c>
      <c r="AB22" s="300" t="s">
        <v>31</v>
      </c>
      <c r="AC22" s="50" t="s">
        <v>31</v>
      </c>
      <c r="AD22" s="50" t="s">
        <v>31</v>
      </c>
      <c r="AE22" s="56" t="s">
        <v>31</v>
      </c>
      <c r="AF22" s="56" t="s">
        <v>31</v>
      </c>
      <c r="AG22" s="50">
        <v>6</v>
      </c>
      <c r="AH22" s="300">
        <v>8</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111</v>
      </c>
      <c r="B23" s="54">
        <v>2015</v>
      </c>
      <c r="C23" s="55">
        <v>4</v>
      </c>
      <c r="D23" s="55">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55">
        <v>1</v>
      </c>
      <c r="D24" s="55">
        <v>9</v>
      </c>
      <c r="E24" s="300">
        <v>2</v>
      </c>
      <c r="F24" s="300">
        <v>0</v>
      </c>
      <c r="G24" s="300">
        <v>3</v>
      </c>
      <c r="H24" s="300">
        <v>11</v>
      </c>
      <c r="I24" s="300">
        <v>3</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v>3</v>
      </c>
      <c r="X24" s="300">
        <v>1</v>
      </c>
      <c r="Y24" s="56" t="s">
        <v>31</v>
      </c>
      <c r="Z24" s="56" t="s">
        <v>31</v>
      </c>
      <c r="AA24" s="300" t="s">
        <v>31</v>
      </c>
      <c r="AB24" s="300" t="s">
        <v>31</v>
      </c>
      <c r="AC24" s="50" t="s">
        <v>31</v>
      </c>
      <c r="AD24" s="50" t="s">
        <v>31</v>
      </c>
      <c r="AE24" s="56" t="s">
        <v>31</v>
      </c>
      <c r="AF24" s="56" t="s">
        <v>31</v>
      </c>
      <c r="AG24" s="50">
        <v>0</v>
      </c>
      <c r="AH24" s="300">
        <v>2</v>
      </c>
      <c r="AI24" s="56">
        <v>2</v>
      </c>
      <c r="AJ24" s="56">
        <v>2</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188</v>
      </c>
      <c r="B25" s="54">
        <v>2015</v>
      </c>
      <c r="C25" s="55">
        <v>6</v>
      </c>
      <c r="D25" s="55">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189</v>
      </c>
      <c r="B26" s="54">
        <v>2015</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2016</v>
      </c>
      <c r="C27" s="50">
        <v>4</v>
      </c>
      <c r="D27" s="50">
        <v>22</v>
      </c>
      <c r="E27" s="300">
        <v>6</v>
      </c>
      <c r="F27" s="300">
        <v>20</v>
      </c>
      <c r="G27" s="300">
        <v>6</v>
      </c>
      <c r="H27" s="300">
        <v>14</v>
      </c>
      <c r="I27" s="300">
        <v>4</v>
      </c>
      <c r="J27" s="300">
        <v>36</v>
      </c>
      <c r="K27" s="300" t="s">
        <v>31</v>
      </c>
      <c r="L27" s="300" t="s">
        <v>31</v>
      </c>
      <c r="M27" s="56" t="s">
        <v>31</v>
      </c>
      <c r="N27" s="56" t="s">
        <v>31</v>
      </c>
      <c r="O27" s="300" t="s">
        <v>31</v>
      </c>
      <c r="P27" s="300" t="s">
        <v>31</v>
      </c>
      <c r="Q27" s="300">
        <v>0</v>
      </c>
      <c r="R27" s="300">
        <v>0</v>
      </c>
      <c r="S27" s="300" t="s">
        <v>31</v>
      </c>
      <c r="T27" s="300" t="s">
        <v>31</v>
      </c>
      <c r="U27" s="300" t="s">
        <v>31</v>
      </c>
      <c r="V27" s="300" t="s">
        <v>31</v>
      </c>
      <c r="W27" s="300">
        <v>1</v>
      </c>
      <c r="X27" s="300">
        <v>1</v>
      </c>
      <c r="Y27" s="56">
        <v>0</v>
      </c>
      <c r="Z27" s="56">
        <v>0</v>
      </c>
      <c r="AA27" s="300" t="s">
        <v>31</v>
      </c>
      <c r="AB27" s="300" t="s">
        <v>31</v>
      </c>
      <c r="AC27" s="50" t="s">
        <v>31</v>
      </c>
      <c r="AD27" s="50" t="s">
        <v>31</v>
      </c>
      <c r="AE27" s="56" t="s">
        <v>31</v>
      </c>
      <c r="AF27" s="56" t="s">
        <v>31</v>
      </c>
      <c r="AG27" s="50">
        <v>1</v>
      </c>
      <c r="AH27" s="300">
        <v>4</v>
      </c>
      <c r="AI27" s="56" t="s">
        <v>31</v>
      </c>
      <c r="AJ27" s="56" t="s">
        <v>31</v>
      </c>
      <c r="AK27" s="56" t="s">
        <v>31</v>
      </c>
      <c r="AL27" s="56" t="s">
        <v>31</v>
      </c>
      <c r="AM27" s="56" t="s">
        <v>31</v>
      </c>
      <c r="AN27" s="56" t="s">
        <v>31</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190</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2016</v>
      </c>
      <c r="C29" s="50">
        <v>7</v>
      </c>
      <c r="D29" s="50">
        <v>15</v>
      </c>
      <c r="E29" s="300">
        <v>5</v>
      </c>
      <c r="F29" s="300">
        <v>12</v>
      </c>
      <c r="G29" s="300">
        <v>13</v>
      </c>
      <c r="H29" s="300">
        <v>14</v>
      </c>
      <c r="I29" s="300">
        <v>15</v>
      </c>
      <c r="J29" s="300">
        <v>30</v>
      </c>
      <c r="K29" s="300" t="s">
        <v>31</v>
      </c>
      <c r="L29" s="300" t="s">
        <v>31</v>
      </c>
      <c r="M29" s="56" t="s">
        <v>31</v>
      </c>
      <c r="N29" s="56" t="s">
        <v>31</v>
      </c>
      <c r="O29" s="300" t="s">
        <v>31</v>
      </c>
      <c r="P29" s="300" t="s">
        <v>31</v>
      </c>
      <c r="Q29" s="300">
        <v>2</v>
      </c>
      <c r="R29" s="300">
        <v>4</v>
      </c>
      <c r="S29" s="300" t="s">
        <v>31</v>
      </c>
      <c r="T29" s="300" t="s">
        <v>31</v>
      </c>
      <c r="U29" s="300" t="s">
        <v>31</v>
      </c>
      <c r="V29" s="300" t="s">
        <v>31</v>
      </c>
      <c r="W29" s="300">
        <v>3</v>
      </c>
      <c r="X29" s="300">
        <v>4</v>
      </c>
      <c r="Y29" s="56">
        <v>1</v>
      </c>
      <c r="Z29" s="56">
        <v>3</v>
      </c>
      <c r="AA29" s="300" t="s">
        <v>31</v>
      </c>
      <c r="AB29" s="300" t="s">
        <v>31</v>
      </c>
      <c r="AC29" s="50" t="s">
        <v>31</v>
      </c>
      <c r="AD29" s="50" t="s">
        <v>31</v>
      </c>
      <c r="AE29" s="56" t="s">
        <v>31</v>
      </c>
      <c r="AF29" s="56" t="s">
        <v>31</v>
      </c>
      <c r="AG29" s="50">
        <v>5</v>
      </c>
      <c r="AH29" s="300">
        <v>5</v>
      </c>
      <c r="AI29" s="56" t="s">
        <v>31</v>
      </c>
      <c r="AJ29" s="56" t="s">
        <v>31</v>
      </c>
      <c r="AK29" s="56" t="s">
        <v>31</v>
      </c>
      <c r="AL29" s="56" t="s">
        <v>31</v>
      </c>
      <c r="AM29" s="56" t="s">
        <v>31</v>
      </c>
      <c r="AN29" s="56" t="s">
        <v>31</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159</v>
      </c>
      <c r="B30" s="54">
        <v>2016</v>
      </c>
      <c r="C30" s="55">
        <v>5</v>
      </c>
      <c r="D30" s="55">
        <v>15</v>
      </c>
      <c r="E30" s="300">
        <v>7</v>
      </c>
      <c r="F30" s="300">
        <v>13</v>
      </c>
      <c r="G30" s="300">
        <v>11</v>
      </c>
      <c r="H30" s="300">
        <v>6</v>
      </c>
      <c r="I30" s="300">
        <v>5</v>
      </c>
      <c r="J30" s="300">
        <v>39</v>
      </c>
      <c r="K30" s="300" t="s">
        <v>31</v>
      </c>
      <c r="L30" s="300" t="s">
        <v>31</v>
      </c>
      <c r="M30" s="56" t="s">
        <v>31</v>
      </c>
      <c r="N30" s="56" t="s">
        <v>31</v>
      </c>
      <c r="O30" s="300" t="s">
        <v>31</v>
      </c>
      <c r="P30" s="300" t="s">
        <v>31</v>
      </c>
      <c r="Q30" s="300">
        <v>2</v>
      </c>
      <c r="R30" s="300">
        <v>3</v>
      </c>
      <c r="S30" s="300" t="s">
        <v>31</v>
      </c>
      <c r="T30" s="300" t="s">
        <v>31</v>
      </c>
      <c r="U30" s="300" t="s">
        <v>31</v>
      </c>
      <c r="V30" s="300" t="s">
        <v>31</v>
      </c>
      <c r="W30" s="300">
        <v>0</v>
      </c>
      <c r="X30" s="300">
        <v>7</v>
      </c>
      <c r="Y30" s="56">
        <v>0</v>
      </c>
      <c r="Z30" s="56">
        <v>3</v>
      </c>
      <c r="AA30" s="300" t="s">
        <v>31</v>
      </c>
      <c r="AB30" s="300" t="s">
        <v>31</v>
      </c>
      <c r="AC30" s="50" t="s">
        <v>31</v>
      </c>
      <c r="AD30" s="50" t="s">
        <v>31</v>
      </c>
      <c r="AE30" s="56" t="s">
        <v>31</v>
      </c>
      <c r="AF30" s="56" t="s">
        <v>31</v>
      </c>
      <c r="AG30" s="50">
        <v>3</v>
      </c>
      <c r="AH30" s="300">
        <v>6</v>
      </c>
      <c r="AI30" s="56" t="s">
        <v>31</v>
      </c>
      <c r="AJ30" s="56" t="s">
        <v>31</v>
      </c>
      <c r="AK30" s="56" t="s">
        <v>31</v>
      </c>
      <c r="AL30" s="56" t="s">
        <v>31</v>
      </c>
      <c r="AM30" s="56" t="s">
        <v>31</v>
      </c>
      <c r="AN30" s="56" t="s">
        <v>31</v>
      </c>
      <c r="AO30" s="50" t="s">
        <v>31</v>
      </c>
      <c r="AP30" s="300" t="s">
        <v>31</v>
      </c>
      <c r="AQ30" s="133">
        <v>1</v>
      </c>
      <c r="AR30" s="133">
        <v>4</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55">
        <v>4</v>
      </c>
      <c r="D31" s="55">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56</v>
      </c>
      <c r="B32" s="54">
        <v>2017</v>
      </c>
      <c r="C32" s="55">
        <v>13</v>
      </c>
      <c r="D32" s="55">
        <v>36</v>
      </c>
      <c r="E32" s="300">
        <v>0</v>
      </c>
      <c r="F32" s="300">
        <v>2</v>
      </c>
      <c r="G32" s="300">
        <v>19</v>
      </c>
      <c r="H32" s="300">
        <v>18</v>
      </c>
      <c r="I32" s="300">
        <v>2</v>
      </c>
      <c r="J32" s="300">
        <v>23</v>
      </c>
      <c r="K32" s="300" t="s">
        <v>31</v>
      </c>
      <c r="L32" s="300" t="s">
        <v>31</v>
      </c>
      <c r="M32" s="56" t="s">
        <v>31</v>
      </c>
      <c r="N32" s="56" t="s">
        <v>31</v>
      </c>
      <c r="O32" s="300" t="s">
        <v>31</v>
      </c>
      <c r="P32" s="300" t="s">
        <v>31</v>
      </c>
      <c r="Q32" s="300">
        <v>0</v>
      </c>
      <c r="R32" s="300">
        <v>0</v>
      </c>
      <c r="S32" s="300" t="s">
        <v>31</v>
      </c>
      <c r="T32" s="300" t="s">
        <v>31</v>
      </c>
      <c r="U32" s="300" t="s">
        <v>31</v>
      </c>
      <c r="V32" s="300" t="s">
        <v>31</v>
      </c>
      <c r="W32" s="300">
        <v>4</v>
      </c>
      <c r="X32" s="300">
        <v>3</v>
      </c>
      <c r="Y32" s="56">
        <v>0</v>
      </c>
      <c r="Z32" s="56">
        <v>0</v>
      </c>
      <c r="AA32" s="300">
        <v>0</v>
      </c>
      <c r="AB32" s="300">
        <v>2</v>
      </c>
      <c r="AC32" s="50" t="s">
        <v>31</v>
      </c>
      <c r="AD32" s="50" t="s">
        <v>31</v>
      </c>
      <c r="AE32" s="56" t="s">
        <v>31</v>
      </c>
      <c r="AF32" s="56" t="s">
        <v>31</v>
      </c>
      <c r="AG32" s="50">
        <v>9</v>
      </c>
      <c r="AH32" s="300">
        <v>12</v>
      </c>
      <c r="AI32" s="56" t="s">
        <v>31</v>
      </c>
      <c r="AJ32" s="56" t="s">
        <v>31</v>
      </c>
      <c r="AK32" s="56">
        <v>0</v>
      </c>
      <c r="AL32" s="56">
        <v>2</v>
      </c>
      <c r="AM32" s="56" t="s">
        <v>31</v>
      </c>
      <c r="AN32" s="56" t="s">
        <v>31</v>
      </c>
      <c r="AO32" s="50" t="s">
        <v>31</v>
      </c>
      <c r="AP32" s="300" t="s">
        <v>31</v>
      </c>
      <c r="AQ32" s="133">
        <v>0</v>
      </c>
      <c r="AR32" s="133">
        <v>0</v>
      </c>
      <c r="AS32" s="50" t="s">
        <v>31</v>
      </c>
      <c r="AT32" s="300" t="s">
        <v>31</v>
      </c>
      <c r="AU32" s="50" t="s">
        <v>31</v>
      </c>
      <c r="AV32" s="300" t="s">
        <v>31</v>
      </c>
      <c r="AW32" s="50" t="s">
        <v>31</v>
      </c>
      <c r="AX32" s="300" t="s">
        <v>31</v>
      </c>
      <c r="AY32" s="59" t="s">
        <v>31</v>
      </c>
      <c r="AZ32" s="59" t="s">
        <v>31</v>
      </c>
      <c r="BA32" s="59" t="s">
        <v>31</v>
      </c>
      <c r="BB32" s="59" t="s">
        <v>31</v>
      </c>
      <c r="BC32" s="59" t="s">
        <v>31</v>
      </c>
      <c r="BD32" s="59" t="s">
        <v>31</v>
      </c>
      <c r="BE32" s="59" t="s">
        <v>31</v>
      </c>
      <c r="BF32" s="59" t="s">
        <v>31</v>
      </c>
      <c r="BG32" s="59">
        <v>1</v>
      </c>
      <c r="BH32" s="59">
        <v>4</v>
      </c>
      <c r="BI32" s="63" t="s">
        <v>31</v>
      </c>
      <c r="BJ32" s="63" t="s">
        <v>31</v>
      </c>
      <c r="BK32" s="63">
        <v>48</v>
      </c>
      <c r="BL32" s="63">
        <v>102</v>
      </c>
      <c r="BM32" s="63">
        <v>150</v>
      </c>
      <c r="BN32" s="149">
        <v>32</v>
      </c>
      <c r="BO32" s="133"/>
    </row>
    <row r="33" spans="1:88" s="63" customFormat="1" ht="12.6" customHeight="1">
      <c r="A33" s="63" t="s">
        <v>57</v>
      </c>
      <c r="B33" s="54">
        <v>2017</v>
      </c>
      <c r="C33" s="55">
        <v>8</v>
      </c>
      <c r="D33" s="55">
        <v>18</v>
      </c>
      <c r="E33" s="300">
        <v>9</v>
      </c>
      <c r="F33" s="300">
        <v>46</v>
      </c>
      <c r="G33" s="300">
        <v>4</v>
      </c>
      <c r="H33" s="300">
        <v>9</v>
      </c>
      <c r="I33" s="300">
        <v>0</v>
      </c>
      <c r="J33" s="300">
        <v>23</v>
      </c>
      <c r="K33" s="300" t="s">
        <v>31</v>
      </c>
      <c r="L33" s="300" t="s">
        <v>31</v>
      </c>
      <c r="M33" s="56" t="s">
        <v>31</v>
      </c>
      <c r="N33" s="56" t="s">
        <v>31</v>
      </c>
      <c r="O33" s="300" t="s">
        <v>31</v>
      </c>
      <c r="P33" s="300" t="s">
        <v>31</v>
      </c>
      <c r="Q33" s="300" t="s">
        <v>31</v>
      </c>
      <c r="R33" s="300" t="s">
        <v>31</v>
      </c>
      <c r="S33" s="300">
        <v>2</v>
      </c>
      <c r="T33" s="300">
        <v>2</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2</v>
      </c>
      <c r="AH33" s="300">
        <v>6</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25</v>
      </c>
      <c r="BL33" s="63">
        <v>105</v>
      </c>
      <c r="BM33" s="63">
        <v>130</v>
      </c>
      <c r="BN33" s="149">
        <v>19.230769230769234</v>
      </c>
      <c r="BO33" s="133"/>
    </row>
    <row r="34" spans="1:88" s="63" customFormat="1" ht="12.6" customHeight="1">
      <c r="A34" s="63" t="s">
        <v>58</v>
      </c>
      <c r="B34" s="54">
        <v>2017</v>
      </c>
      <c r="C34" s="50">
        <v>7</v>
      </c>
      <c r="D34" s="50">
        <v>36</v>
      </c>
      <c r="E34" s="300">
        <v>0</v>
      </c>
      <c r="F34" s="300">
        <v>2</v>
      </c>
      <c r="G34" s="300">
        <v>19</v>
      </c>
      <c r="H34" s="300">
        <v>13</v>
      </c>
      <c r="I34" s="300">
        <v>1</v>
      </c>
      <c r="J34" s="300">
        <v>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1</v>
      </c>
      <c r="X34" s="300">
        <v>3</v>
      </c>
      <c r="Y34" s="56" t="s">
        <v>31</v>
      </c>
      <c r="Z34" s="56" t="s">
        <v>31</v>
      </c>
      <c r="AA34" s="300">
        <v>2</v>
      </c>
      <c r="AB34" s="300">
        <v>4</v>
      </c>
      <c r="AC34" s="50" t="s">
        <v>31</v>
      </c>
      <c r="AD34" s="50" t="s">
        <v>31</v>
      </c>
      <c r="AE34" s="56" t="s">
        <v>31</v>
      </c>
      <c r="AF34" s="56" t="s">
        <v>31</v>
      </c>
      <c r="AG34" s="50">
        <v>8</v>
      </c>
      <c r="AH34" s="300">
        <v>9</v>
      </c>
      <c r="AI34" s="56" t="s">
        <v>31</v>
      </c>
      <c r="AJ34" s="56" t="s">
        <v>31</v>
      </c>
      <c r="AK34" s="56">
        <v>1</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t="s">
        <v>31</v>
      </c>
      <c r="BH34" s="59" t="s">
        <v>31</v>
      </c>
      <c r="BI34" s="63" t="s">
        <v>31</v>
      </c>
      <c r="BJ34" s="63" t="s">
        <v>31</v>
      </c>
      <c r="BK34" s="63">
        <v>39</v>
      </c>
      <c r="BL34" s="63">
        <v>76</v>
      </c>
      <c r="BM34" s="63">
        <v>115</v>
      </c>
      <c r="BN34" s="149">
        <v>33.913043478260867</v>
      </c>
      <c r="BO34" s="133"/>
    </row>
    <row r="35" spans="1:88" s="63" customFormat="1" ht="12.6" customHeight="1">
      <c r="A35" s="63" t="s">
        <v>191</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2015</v>
      </c>
      <c r="C36" s="61">
        <v>0</v>
      </c>
      <c r="D36" s="61">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86">
        <v>22.867513611615244</v>
      </c>
      <c r="D38" s="486"/>
      <c r="E38" s="486">
        <v>25.11737089201878</v>
      </c>
      <c r="F38" s="486"/>
      <c r="G38" s="486">
        <v>43.982494529540482</v>
      </c>
      <c r="H38" s="486"/>
      <c r="I38" s="486">
        <v>13.84083044982699</v>
      </c>
      <c r="J38" s="486"/>
      <c r="K38" s="486" t="s">
        <v>31</v>
      </c>
      <c r="L38" s="486"/>
      <c r="M38" s="486">
        <v>14.285714285714285</v>
      </c>
      <c r="N38" s="486"/>
      <c r="O38" s="486" t="s">
        <v>31</v>
      </c>
      <c r="P38" s="486"/>
      <c r="Q38" s="486">
        <v>28.205128205128204</v>
      </c>
      <c r="R38" s="486"/>
      <c r="S38" s="486">
        <v>31.25</v>
      </c>
      <c r="T38" s="486"/>
      <c r="U38" s="486" t="s">
        <v>31</v>
      </c>
      <c r="V38" s="486"/>
      <c r="W38" s="486">
        <v>36.144578313253014</v>
      </c>
      <c r="X38" s="486"/>
      <c r="Y38" s="486">
        <v>21.212121212121211</v>
      </c>
      <c r="Z38" s="486"/>
      <c r="AA38" s="486">
        <v>27.27272727272727</v>
      </c>
      <c r="AB38" s="486"/>
      <c r="AC38" s="486">
        <v>33.333333333333329</v>
      </c>
      <c r="AD38" s="486"/>
      <c r="AE38" s="486" t="s">
        <v>31</v>
      </c>
      <c r="AF38" s="486"/>
      <c r="AG38" s="486">
        <v>45.5026455026455</v>
      </c>
      <c r="AH38" s="486"/>
      <c r="AI38" s="486">
        <v>44.444444444444443</v>
      </c>
      <c r="AJ38" s="486"/>
      <c r="AK38" s="486">
        <v>22.222222222222221</v>
      </c>
      <c r="AL38" s="486"/>
      <c r="AM38" s="486" t="s">
        <v>31</v>
      </c>
      <c r="AN38" s="486"/>
      <c r="AO38" s="486" t="s">
        <v>31</v>
      </c>
      <c r="AP38" s="486"/>
      <c r="AQ38" s="486">
        <v>5.2631578947368416</v>
      </c>
      <c r="AR38" s="486"/>
      <c r="AS38" s="486" t="s">
        <v>31</v>
      </c>
      <c r="AT38" s="486"/>
      <c r="AU38" s="486">
        <v>27.27272727272727</v>
      </c>
      <c r="AV38" s="486"/>
      <c r="AW38" s="486">
        <v>15</v>
      </c>
      <c r="AX38" s="486"/>
      <c r="AY38" s="486" t="s">
        <v>31</v>
      </c>
      <c r="AZ38" s="486"/>
      <c r="BA38" s="486" t="s">
        <v>31</v>
      </c>
      <c r="BB38" s="486"/>
      <c r="BC38" s="486" t="s">
        <v>31</v>
      </c>
      <c r="BD38" s="486"/>
      <c r="BE38" s="486" t="s">
        <v>31</v>
      </c>
      <c r="BF38" s="486"/>
      <c r="BG38" s="486">
        <v>25.531914893617021</v>
      </c>
      <c r="BH38" s="486"/>
      <c r="BI38" s="486">
        <v>30</v>
      </c>
      <c r="BJ38" s="486"/>
      <c r="BK38" s="486">
        <v>27.175162897661941</v>
      </c>
      <c r="BL38" s="486"/>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01" t="s">
        <v>62</v>
      </c>
      <c r="B41" s="301"/>
      <c r="C41" s="63"/>
      <c r="AF41" s="301"/>
      <c r="AG41" s="301"/>
      <c r="AH41" s="63"/>
      <c r="AU41" s="301"/>
      <c r="AV41" s="63"/>
      <c r="BY41" s="301"/>
      <c r="BZ41" s="301"/>
      <c r="CA41" s="63"/>
      <c r="CI41" s="301"/>
      <c r="CJ41" s="301"/>
    </row>
    <row r="42" spans="1:88" ht="12.6" customHeight="1">
      <c r="A42" s="288" t="s">
        <v>192</v>
      </c>
      <c r="B42" s="261"/>
      <c r="C42" s="260"/>
      <c r="D42" s="260"/>
      <c r="X42" s="288"/>
      <c r="Y42" s="261"/>
    </row>
    <row r="43" spans="1:88" s="260" customFormat="1" ht="12.6" customHeight="1">
      <c r="A43" s="288" t="s">
        <v>64</v>
      </c>
      <c r="B43" s="261"/>
      <c r="I43" s="87"/>
      <c r="J43" s="87"/>
      <c r="Q43" s="87"/>
      <c r="R43" s="87"/>
      <c r="S43" s="87"/>
      <c r="T43" s="87"/>
      <c r="U43" s="87"/>
      <c r="V43" s="87"/>
      <c r="X43" s="288"/>
      <c r="Y43" s="261"/>
    </row>
    <row r="44" spans="1:88" ht="12.6" customHeight="1">
      <c r="A44" s="260" t="s">
        <v>65</v>
      </c>
      <c r="B44" s="261"/>
      <c r="C44" s="260"/>
      <c r="D44" s="260"/>
      <c r="K44" s="83"/>
      <c r="M44" s="83"/>
      <c r="N44" s="83"/>
      <c r="O44" s="83"/>
      <c r="X44" s="288"/>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25" ht="12.6" customHeight="1">
      <c r="A49" s="260" t="s">
        <v>69</v>
      </c>
      <c r="C49" s="260"/>
      <c r="D49" s="260"/>
      <c r="X49" s="291"/>
    </row>
    <row r="50" spans="1:25" ht="12.6" customHeight="1">
      <c r="A50" s="291" t="s">
        <v>147</v>
      </c>
      <c r="C50" s="260"/>
      <c r="D50" s="260"/>
      <c r="X50" s="294"/>
    </row>
    <row r="51" spans="1:25" ht="12.6" customHeight="1">
      <c r="A51" s="291" t="s">
        <v>71</v>
      </c>
      <c r="B51" s="292"/>
      <c r="C51" s="260"/>
      <c r="D51" s="260"/>
      <c r="G51" s="295"/>
      <c r="K51" s="290"/>
      <c r="O51" s="290"/>
      <c r="X51" s="291"/>
      <c r="Y51" s="292"/>
    </row>
    <row r="52" spans="1:25" ht="12.6" customHeight="1">
      <c r="A52" s="294" t="s">
        <v>72</v>
      </c>
      <c r="B52" s="292"/>
      <c r="C52" s="260"/>
      <c r="D52" s="260"/>
      <c r="G52" s="295"/>
      <c r="K52" s="290"/>
      <c r="O52" s="290"/>
      <c r="X52" s="294"/>
      <c r="Y52" s="292"/>
    </row>
    <row r="53" spans="1:25" ht="12" customHeight="1">
      <c r="A53" s="260" t="s">
        <v>73</v>
      </c>
      <c r="B53" s="292"/>
      <c r="C53" s="260"/>
      <c r="D53" s="260"/>
      <c r="G53" s="295"/>
      <c r="K53" s="290"/>
      <c r="O53" s="290"/>
      <c r="X53" s="294"/>
      <c r="Y53" s="292"/>
    </row>
    <row r="54" spans="1:25" ht="12" hidden="1" customHeight="1">
      <c r="A54" s="294" t="s">
        <v>171</v>
      </c>
      <c r="B54" s="292"/>
      <c r="C54" s="260"/>
      <c r="D54" s="260"/>
      <c r="G54" s="295"/>
      <c r="K54" s="290"/>
      <c r="O54" s="290"/>
      <c r="X54" s="294"/>
      <c r="Y54" s="292"/>
    </row>
    <row r="55" spans="1:25" ht="12" hidden="1" customHeight="1">
      <c r="A55" s="294" t="s">
        <v>193</v>
      </c>
      <c r="B55" s="292"/>
      <c r="C55" s="260"/>
      <c r="D55" s="260"/>
      <c r="G55" s="295"/>
      <c r="K55" s="290"/>
      <c r="O55" s="290"/>
      <c r="X55" s="294"/>
      <c r="Y55" s="292"/>
    </row>
    <row r="56" spans="1:25" ht="12" hidden="1" customHeight="1">
      <c r="A56" s="294" t="s">
        <v>172</v>
      </c>
      <c r="B56" s="292"/>
      <c r="C56" s="260"/>
      <c r="D56" s="260"/>
      <c r="G56" s="295"/>
      <c r="K56" s="290"/>
      <c r="O56" s="290"/>
      <c r="X56" s="294"/>
      <c r="Y56" s="292"/>
    </row>
    <row r="57" spans="1:25" ht="12" hidden="1" customHeight="1">
      <c r="A57" s="294" t="s">
        <v>161</v>
      </c>
      <c r="B57" s="292"/>
      <c r="C57" s="260"/>
      <c r="D57" s="260"/>
      <c r="G57" s="295"/>
      <c r="K57" s="290"/>
      <c r="O57" s="290"/>
      <c r="X57" s="294"/>
      <c r="Y57" s="292"/>
    </row>
    <row r="58" spans="1:25" ht="12" customHeight="1">
      <c r="A58" s="294" t="s">
        <v>76</v>
      </c>
      <c r="B58" s="292"/>
      <c r="C58" s="260"/>
      <c r="D58" s="260"/>
      <c r="G58" s="295"/>
      <c r="K58" s="290"/>
      <c r="O58" s="290"/>
      <c r="X58" s="294"/>
      <c r="Y58" s="292"/>
    </row>
    <row r="59" spans="1:25" ht="12" hidden="1" customHeight="1">
      <c r="A59" s="294" t="s">
        <v>194</v>
      </c>
      <c r="B59" s="292"/>
      <c r="C59" s="260"/>
      <c r="D59" s="260"/>
      <c r="G59" s="295"/>
      <c r="K59" s="290"/>
      <c r="O59" s="290"/>
      <c r="X59" s="294"/>
      <c r="Y59" s="292"/>
    </row>
    <row r="60" spans="1:25" ht="12" hidden="1" customHeight="1">
      <c r="A60" s="294" t="s">
        <v>195</v>
      </c>
      <c r="B60" s="292"/>
      <c r="C60" s="260"/>
      <c r="D60" s="260"/>
      <c r="G60" s="295"/>
      <c r="K60" s="290"/>
      <c r="O60" s="290"/>
      <c r="X60" s="294"/>
      <c r="Y60" s="292"/>
    </row>
    <row r="61" spans="1:25" ht="12" hidden="1" customHeight="1">
      <c r="A61" s="294" t="s">
        <v>196</v>
      </c>
      <c r="B61" s="292"/>
      <c r="C61" s="260"/>
      <c r="D61" s="260"/>
      <c r="G61" s="295"/>
      <c r="K61" s="290"/>
      <c r="O61" s="290"/>
      <c r="X61" s="294"/>
      <c r="Y61" s="292"/>
    </row>
    <row r="62" spans="1:25" ht="12" customHeight="1">
      <c r="A62" s="294" t="s">
        <v>194</v>
      </c>
      <c r="B62" s="292"/>
      <c r="C62" s="260"/>
      <c r="D62" s="260"/>
      <c r="G62" s="295"/>
      <c r="K62" s="290"/>
      <c r="O62" s="290"/>
      <c r="X62" s="294"/>
      <c r="Y62" s="292"/>
    </row>
    <row r="63" spans="1:25" ht="12" customHeight="1">
      <c r="A63" s="294" t="s">
        <v>79</v>
      </c>
      <c r="B63" s="292"/>
      <c r="C63" s="260"/>
      <c r="D63" s="260"/>
      <c r="G63" s="295"/>
      <c r="K63" s="290"/>
      <c r="O63" s="290"/>
      <c r="X63" s="294"/>
      <c r="Y63" s="292"/>
    </row>
    <row r="64" spans="1:25" ht="12" customHeight="1">
      <c r="A64" s="294" t="s">
        <v>80</v>
      </c>
      <c r="B64" s="292"/>
      <c r="C64" s="260"/>
      <c r="D64" s="260"/>
      <c r="G64" s="295"/>
      <c r="K64" s="290"/>
      <c r="O64" s="290"/>
      <c r="X64" s="294"/>
      <c r="Y64" s="292"/>
    </row>
    <row r="65" spans="1:104" s="260" customFormat="1" ht="12" hidden="1" customHeight="1">
      <c r="A65" s="294" t="s">
        <v>149</v>
      </c>
      <c r="B65" s="292"/>
      <c r="G65" s="295"/>
      <c r="I65" s="87"/>
      <c r="J65" s="87"/>
      <c r="K65" s="290"/>
      <c r="O65" s="290"/>
      <c r="Q65" s="87"/>
      <c r="R65" s="87"/>
      <c r="S65" s="87"/>
      <c r="T65" s="87"/>
      <c r="U65" s="87"/>
      <c r="V65" s="87"/>
      <c r="X65" s="294"/>
      <c r="Y65" s="292"/>
    </row>
    <row r="66" spans="1:104" s="260" customFormat="1" ht="12" customHeight="1">
      <c r="A66" s="294" t="s">
        <v>162</v>
      </c>
      <c r="B66" s="292"/>
      <c r="G66" s="295"/>
      <c r="I66" s="87"/>
      <c r="J66" s="87"/>
      <c r="K66" s="290"/>
      <c r="O66" s="290"/>
      <c r="Q66" s="87"/>
      <c r="R66" s="87"/>
      <c r="S66" s="87"/>
      <c r="T66" s="87"/>
      <c r="U66" s="87"/>
      <c r="V66" s="87"/>
      <c r="X66" s="294"/>
      <c r="Y66" s="292"/>
    </row>
    <row r="67" spans="1:104" s="260" customFormat="1" ht="12" hidden="1" customHeight="1">
      <c r="A67" s="294" t="s">
        <v>173</v>
      </c>
      <c r="B67" s="292"/>
      <c r="G67" s="295"/>
      <c r="I67" s="87"/>
      <c r="J67" s="87"/>
      <c r="K67" s="290"/>
      <c r="O67" s="290"/>
      <c r="Q67" s="87"/>
      <c r="R67" s="87"/>
      <c r="S67" s="87"/>
      <c r="T67" s="87"/>
      <c r="U67" s="87"/>
      <c r="V67" s="87"/>
      <c r="X67" s="294"/>
      <c r="Y67" s="292"/>
    </row>
    <row r="68" spans="1:104" s="260" customFormat="1" ht="12" hidden="1" customHeight="1">
      <c r="A68" s="294" t="s">
        <v>150</v>
      </c>
      <c r="B68" s="292"/>
      <c r="G68" s="295"/>
      <c r="I68" s="87"/>
      <c r="J68" s="87"/>
      <c r="K68" s="290"/>
      <c r="O68" s="290"/>
      <c r="Q68" s="87"/>
      <c r="R68" s="87"/>
      <c r="S68" s="87"/>
      <c r="T68" s="87"/>
      <c r="U68" s="87"/>
      <c r="V68" s="87"/>
      <c r="X68" s="294"/>
      <c r="Y68" s="292"/>
    </row>
    <row r="69" spans="1:104" s="260" customFormat="1" ht="12" customHeight="1">
      <c r="A69" s="294" t="s">
        <v>174</v>
      </c>
      <c r="B69" s="292"/>
      <c r="G69" s="295"/>
      <c r="I69" s="87"/>
      <c r="J69" s="87"/>
      <c r="K69" s="290"/>
      <c r="O69" s="290"/>
      <c r="Q69" s="87"/>
      <c r="R69" s="87"/>
      <c r="S69" s="87"/>
      <c r="T69" s="87"/>
      <c r="U69" s="87"/>
      <c r="V69" s="87"/>
      <c r="X69" s="294"/>
      <c r="Y69" s="292"/>
    </row>
    <row r="70" spans="1:104" s="260" customFormat="1" ht="12.6" hidden="1" customHeight="1">
      <c r="A70" s="294" t="s">
        <v>151</v>
      </c>
      <c r="B70" s="292"/>
      <c r="G70" s="295"/>
      <c r="I70" s="87"/>
      <c r="J70" s="87"/>
      <c r="K70" s="290"/>
      <c r="O70" s="290"/>
      <c r="Q70" s="87"/>
      <c r="R70" s="87"/>
      <c r="S70" s="87"/>
      <c r="T70" s="87"/>
      <c r="U70" s="87"/>
      <c r="V70" s="87"/>
      <c r="X70" s="294"/>
      <c r="Y70" s="292"/>
    </row>
    <row r="71" spans="1:104" s="260" customFormat="1" ht="12.6" customHeight="1">
      <c r="A71" s="294" t="s">
        <v>83</v>
      </c>
      <c r="B71" s="292"/>
      <c r="G71" s="295"/>
      <c r="I71" s="87"/>
      <c r="J71" s="87"/>
      <c r="K71" s="290"/>
      <c r="O71" s="290"/>
      <c r="Q71" s="87"/>
      <c r="R71" s="87"/>
      <c r="S71" s="87"/>
      <c r="T71" s="87"/>
      <c r="U71" s="87"/>
      <c r="V71" s="87"/>
      <c r="X71" s="296"/>
      <c r="Y71" s="292"/>
      <c r="BL71" s="297"/>
    </row>
    <row r="72" spans="1:104" s="260" customFormat="1" ht="12.6" customHeight="1">
      <c r="A72" s="294" t="s">
        <v>197</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152</v>
      </c>
      <c r="B73" s="302"/>
      <c r="G73" s="295"/>
      <c r="I73" s="87"/>
      <c r="J73" s="87"/>
      <c r="K73" s="290"/>
      <c r="O73" s="290"/>
      <c r="Q73" s="87"/>
      <c r="R73" s="87"/>
      <c r="S73" s="87"/>
      <c r="T73" s="87"/>
      <c r="U73" s="87"/>
      <c r="V73" s="87"/>
      <c r="Y73" s="302"/>
    </row>
    <row r="74" spans="1:104" s="260" customFormat="1" ht="12" hidden="1" customHeight="1">
      <c r="A74" s="294" t="s">
        <v>163</v>
      </c>
      <c r="G74" s="295"/>
      <c r="I74" s="87"/>
      <c r="J74" s="87"/>
      <c r="K74" s="290"/>
      <c r="O74" s="290"/>
      <c r="Q74" s="87"/>
      <c r="R74" s="87"/>
      <c r="S74" s="87"/>
      <c r="T74" s="87"/>
      <c r="U74" s="87"/>
      <c r="V74" s="87"/>
    </row>
    <row r="75" spans="1:104" s="260" customFormat="1" ht="12.6" customHeight="1">
      <c r="A75" s="294" t="s">
        <v>175</v>
      </c>
      <c r="B75" s="298"/>
      <c r="I75" s="87"/>
      <c r="J75" s="87"/>
      <c r="Q75" s="87"/>
      <c r="R75" s="87"/>
      <c r="S75" s="87"/>
      <c r="T75" s="87"/>
      <c r="U75" s="87"/>
      <c r="V75" s="87"/>
      <c r="X75" s="288"/>
      <c r="Y75" s="298"/>
    </row>
    <row r="76" spans="1:104" s="260" customFormat="1" ht="12.6" customHeight="1">
      <c r="A76" s="294" t="s">
        <v>198</v>
      </c>
      <c r="B76" s="298"/>
      <c r="G76" s="295"/>
      <c r="I76" s="87"/>
      <c r="J76" s="87"/>
      <c r="K76" s="290"/>
      <c r="O76" s="290"/>
      <c r="Q76" s="87"/>
      <c r="R76" s="87"/>
      <c r="S76" s="87"/>
      <c r="T76" s="87"/>
      <c r="U76" s="87"/>
      <c r="V76" s="87"/>
      <c r="X76" s="288"/>
      <c r="Y76" s="298"/>
    </row>
    <row r="77" spans="1:104" s="260" customFormat="1" ht="12.6" customHeight="1">
      <c r="A77" s="294" t="s">
        <v>88</v>
      </c>
      <c r="B77" s="292"/>
      <c r="G77" s="295"/>
      <c r="I77" s="87"/>
      <c r="J77" s="87"/>
      <c r="K77" s="290"/>
      <c r="O77" s="290"/>
      <c r="Q77" s="87"/>
      <c r="R77" s="87"/>
      <c r="S77" s="87"/>
      <c r="T77" s="87"/>
      <c r="U77" s="87"/>
      <c r="V77" s="87"/>
    </row>
    <row r="78" spans="1:104" s="260" customFormat="1" ht="12.6" hidden="1" customHeight="1">
      <c r="A78" s="294" t="s">
        <v>153</v>
      </c>
      <c r="B78" s="292"/>
      <c r="G78" s="295"/>
      <c r="I78" s="87"/>
      <c r="J78" s="87"/>
      <c r="K78" s="290"/>
      <c r="O78" s="290"/>
      <c r="Q78" s="87"/>
      <c r="R78" s="87"/>
      <c r="S78" s="87"/>
      <c r="T78" s="87"/>
      <c r="U78" s="87"/>
      <c r="V78" s="87"/>
    </row>
    <row r="79" spans="1:104" ht="12.6" customHeight="1">
      <c r="A79" s="294" t="s">
        <v>199</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 hidden="1" customHeight="1">
      <c r="A80" s="294" t="s">
        <v>154</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 customHeight="1">
      <c r="A81" s="260" t="s">
        <v>200</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 customHeight="1">
      <c r="A82" s="294" t="s">
        <v>201</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 customHeight="1">
      <c r="A83" s="294" t="s">
        <v>202</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 customHeight="1">
      <c r="A84" s="291" t="s">
        <v>203</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 customHeight="1">
      <c r="A85" s="291" t="s">
        <v>204</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 customHeight="1">
      <c r="A86" s="291" t="s">
        <v>205</v>
      </c>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 customHeight="1">
      <c r="A87" s="294" t="s">
        <v>206</v>
      </c>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 customHeight="1">
      <c r="A88" s="291"/>
      <c r="B88" s="295"/>
      <c r="C88" s="295"/>
      <c r="D88" s="295"/>
      <c r="E88" s="295"/>
      <c r="F88" s="295"/>
      <c r="G88" s="288"/>
      <c r="H88" s="295"/>
      <c r="K88" s="295"/>
      <c r="L88" s="288"/>
      <c r="M88" s="295"/>
      <c r="N88" s="295"/>
      <c r="O88" s="295"/>
      <c r="P88" s="288"/>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 customHeight="1">
      <c r="A89" s="260" t="s">
        <v>178</v>
      </c>
      <c r="C89" s="260"/>
      <c r="D89" s="260"/>
      <c r="G89" s="299"/>
      <c r="H89" s="299"/>
      <c r="L89" s="299"/>
      <c r="P89" s="299"/>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ht="12.6" customHeight="1">
      <c r="A90" s="260" t="s">
        <v>179</v>
      </c>
      <c r="C90" s="260"/>
      <c r="D90" s="260"/>
      <c r="F90" s="288"/>
      <c r="G90" s="299"/>
      <c r="H90" s="299"/>
      <c r="L90" s="299"/>
      <c r="P90" s="299"/>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CZ90" s="318"/>
    </row>
    <row r="91" spans="1:104" ht="12.6" customHeight="1">
      <c r="A91" s="260" t="s">
        <v>180</v>
      </c>
      <c r="C91" s="260"/>
      <c r="D91" s="260"/>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CZ91" s="318"/>
    </row>
    <row r="92" spans="1:104" s="260" customFormat="1" ht="12.6" customHeight="1">
      <c r="C92" s="63"/>
      <c r="D92" s="63"/>
      <c r="I92" s="87"/>
      <c r="J92" s="87"/>
      <c r="Q92" s="87"/>
      <c r="R92" s="87"/>
      <c r="S92" s="87"/>
      <c r="T92" s="87"/>
      <c r="U92" s="87"/>
      <c r="V92" s="87"/>
      <c r="AH92" s="288"/>
      <c r="AI92" s="288"/>
    </row>
    <row r="93" spans="1:104" s="260" customFormat="1" ht="12.6" customHeight="1">
      <c r="B93" s="295"/>
      <c r="C93" s="63"/>
      <c r="D93" s="63"/>
      <c r="E93" s="295"/>
      <c r="F93" s="295"/>
      <c r="G93" s="288"/>
      <c r="H93" s="295"/>
      <c r="I93" s="87"/>
      <c r="J93" s="87"/>
      <c r="K93" s="295"/>
      <c r="L93" s="295"/>
      <c r="M93" s="295"/>
      <c r="N93" s="295"/>
      <c r="O93" s="295"/>
      <c r="P93" s="295"/>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s="260" customFormat="1" ht="12.6" customHeight="1">
      <c r="C110" s="63"/>
      <c r="D110" s="63"/>
      <c r="I110" s="87"/>
      <c r="J110" s="87"/>
      <c r="Q110" s="87"/>
      <c r="R110" s="87"/>
      <c r="S110" s="87"/>
      <c r="T110" s="87"/>
      <c r="U110" s="87"/>
      <c r="V110" s="87"/>
    </row>
    <row r="111" spans="3:122" s="260" customFormat="1" ht="12.6" customHeight="1">
      <c r="C111" s="63"/>
      <c r="D111" s="63"/>
      <c r="I111" s="87"/>
      <c r="J111" s="87"/>
      <c r="Q111" s="87"/>
      <c r="R111" s="87"/>
      <c r="S111" s="87"/>
      <c r="T111" s="87"/>
      <c r="U111" s="87"/>
      <c r="V111" s="8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row r="196" spans="105:122">
      <c r="DA196" s="317"/>
      <c r="DB196" s="317"/>
      <c r="DC196" s="317"/>
      <c r="DD196" s="317"/>
      <c r="DE196" s="317"/>
      <c r="DF196" s="317"/>
      <c r="DG196" s="317"/>
      <c r="DH196" s="317"/>
      <c r="DI196" s="317"/>
      <c r="DJ196" s="317"/>
      <c r="DK196" s="317"/>
      <c r="DL196" s="317"/>
      <c r="DM196" s="317"/>
      <c r="DN196" s="317"/>
      <c r="DO196" s="317"/>
      <c r="DP196" s="317"/>
      <c r="DQ196" s="317"/>
      <c r="DR196" s="317"/>
    </row>
    <row r="197" spans="105:122">
      <c r="DA197" s="317"/>
      <c r="DB197" s="317"/>
      <c r="DC197" s="317"/>
      <c r="DD197" s="317"/>
      <c r="DE197" s="317"/>
      <c r="DF197" s="317"/>
      <c r="DG197" s="317"/>
      <c r="DH197" s="317"/>
      <c r="DI197" s="317"/>
      <c r="DJ197" s="317"/>
      <c r="DK197" s="317"/>
      <c r="DL197" s="317"/>
      <c r="DM197" s="317"/>
      <c r="DN197" s="317"/>
      <c r="DO197" s="317"/>
      <c r="DP197" s="317"/>
      <c r="DQ197" s="317"/>
      <c r="DR197" s="317"/>
    </row>
  </sheetData>
  <mergeCells count="58">
    <mergeCell ref="C4:D4"/>
    <mergeCell ref="E4:F4"/>
    <mergeCell ref="G4:H4"/>
    <mergeCell ref="I4:J4"/>
    <mergeCell ref="M4:N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AK38:AL38"/>
    <mergeCell ref="AM38:AN38"/>
    <mergeCell ref="AO38:AP38"/>
    <mergeCell ref="AQ38:AR38"/>
    <mergeCell ref="AS38:AT38"/>
    <mergeCell ref="AU38:AV38"/>
    <mergeCell ref="AW38:AX38"/>
    <mergeCell ref="BI38:BJ38"/>
    <mergeCell ref="BK38:BL38"/>
    <mergeCell ref="AY38:AZ38"/>
    <mergeCell ref="BA38:BB38"/>
    <mergeCell ref="BC38:BD38"/>
    <mergeCell ref="BE38:BF38"/>
    <mergeCell ref="BG38:BH38"/>
  </mergeCells>
  <hyperlinks>
    <hyperlink ref="A41" r:id="rId1" display="https://www.media-stat.admin.ch/web/apps/glossary/index.php?n=glo-363-fr" xr:uid="{00000000-0004-0000-0500-000000000000}"/>
  </hyperlinks>
  <pageMargins left="0.7" right="0.7" top="0.78740157499999996" bottom="0.78740157499999996" header="0.3" footer="0.3"/>
  <pageSetup paperSize="9" scale="57" orientation="landscape"/>
  <rowBreaks count="1" manualBreakCount="1">
    <brk id="46" max="6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2"/>
  <dimension ref="A1:DR196"/>
  <sheetViews>
    <sheetView showGridLines="0" zoomScaleNormal="100" zoomScalePageLayoutView="70" workbookViewId="0"/>
  </sheetViews>
  <sheetFormatPr baseColWidth="10" defaultColWidth="8.5703125" defaultRowHeight="15"/>
  <cols>
    <col min="1" max="1" width="16" style="260" customWidth="1"/>
    <col min="2" max="2" width="8" style="260" customWidth="1"/>
    <col min="3" max="3" width="3.5703125" style="63" bestFit="1" customWidth="1"/>
    <col min="4" max="4" width="5.42578125" style="63" customWidth="1"/>
    <col min="5" max="8" width="4.42578125" style="260" customWidth="1"/>
    <col min="9" max="10" width="4.42578125" style="87" customWidth="1"/>
    <col min="11" max="12" width="4.42578125" style="260" hidden="1" customWidth="1"/>
    <col min="13" max="14" width="4.42578125" style="260" customWidth="1"/>
    <col min="15" max="16" width="4.42578125" style="260" hidden="1" customWidth="1"/>
    <col min="17" max="20" width="4.42578125" style="87" customWidth="1"/>
    <col min="21" max="22" width="4.42578125" style="87" hidden="1" customWidth="1"/>
    <col min="23" max="30" width="4.42578125" style="260" customWidth="1"/>
    <col min="31" max="32" width="4.42578125" style="260" hidden="1" customWidth="1"/>
    <col min="33" max="40" width="4.42578125" style="260" customWidth="1"/>
    <col min="41" max="42" width="4.42578125" style="260" hidden="1" customWidth="1"/>
    <col min="43" max="44" width="4.42578125" style="260" customWidth="1"/>
    <col min="45" max="46" width="4.42578125" style="260" hidden="1" customWidth="1"/>
    <col min="47" max="50" width="4.42578125" style="260" customWidth="1"/>
    <col min="51" max="58" width="4.42578125" style="260" hidden="1" customWidth="1"/>
    <col min="59" max="60" width="4.42578125" style="260" customWidth="1"/>
    <col min="61" max="62" width="4.42578125" style="260" hidden="1" customWidth="1"/>
    <col min="63" max="66" width="5.42578125" style="260" customWidth="1"/>
    <col min="67" max="67" width="6.42578125" style="260" customWidth="1"/>
    <col min="68" max="104" width="10.5703125" style="260" customWidth="1"/>
  </cols>
  <sheetData>
    <row r="1" spans="1:67" s="250" customFormat="1" ht="12.6" customHeight="1">
      <c r="A1" s="223" t="s">
        <v>207</v>
      </c>
      <c r="C1" s="97"/>
      <c r="D1" s="97"/>
      <c r="AC1" s="180"/>
      <c r="BN1" s="319" t="s">
        <v>1</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2</v>
      </c>
      <c r="C4" s="483" t="s">
        <v>3</v>
      </c>
      <c r="D4" s="484"/>
      <c r="E4" s="481" t="s">
        <v>208</v>
      </c>
      <c r="F4" s="482"/>
      <c r="G4" s="481" t="s">
        <v>4</v>
      </c>
      <c r="H4" s="482"/>
      <c r="I4" s="481" t="s">
        <v>5</v>
      </c>
      <c r="J4" s="482"/>
      <c r="K4" s="262" t="s">
        <v>133</v>
      </c>
      <c r="L4" s="263"/>
      <c r="M4" s="481" t="s">
        <v>6</v>
      </c>
      <c r="N4" s="482"/>
      <c r="O4" s="262" t="s">
        <v>134</v>
      </c>
      <c r="P4" s="263"/>
      <c r="Q4" s="481" t="s">
        <v>7</v>
      </c>
      <c r="R4" s="482"/>
      <c r="S4" s="481" t="s">
        <v>8</v>
      </c>
      <c r="T4" s="482"/>
      <c r="U4" s="481" t="s">
        <v>135</v>
      </c>
      <c r="V4" s="482"/>
      <c r="W4" s="481" t="s">
        <v>9</v>
      </c>
      <c r="X4" s="482"/>
      <c r="Y4" s="481" t="s">
        <v>136</v>
      </c>
      <c r="Z4" s="482"/>
      <c r="AA4" s="481" t="s">
        <v>11</v>
      </c>
      <c r="AB4" s="482"/>
      <c r="AC4" s="481" t="s">
        <v>12</v>
      </c>
      <c r="AD4" s="482"/>
      <c r="AE4" s="481" t="s">
        <v>137</v>
      </c>
      <c r="AF4" s="482"/>
      <c r="AG4" s="481" t="s">
        <v>122</v>
      </c>
      <c r="AH4" s="482"/>
      <c r="AI4" s="481" t="s">
        <v>209</v>
      </c>
      <c r="AJ4" s="482"/>
      <c r="AK4" s="481" t="s">
        <v>15</v>
      </c>
      <c r="AL4" s="482"/>
      <c r="AM4" s="481" t="s">
        <v>16</v>
      </c>
      <c r="AN4" s="482"/>
      <c r="AO4" s="481" t="s">
        <v>138</v>
      </c>
      <c r="AP4" s="482"/>
      <c r="AQ4" s="481" t="s">
        <v>17</v>
      </c>
      <c r="AR4" s="482"/>
      <c r="AS4" s="481" t="s">
        <v>139</v>
      </c>
      <c r="AT4" s="482"/>
      <c r="AU4" s="481" t="s">
        <v>18</v>
      </c>
      <c r="AV4" s="482"/>
      <c r="AW4" s="481" t="s">
        <v>102</v>
      </c>
      <c r="AX4" s="482"/>
      <c r="AY4" s="481" t="s">
        <v>140</v>
      </c>
      <c r="AZ4" s="482"/>
      <c r="BA4" s="481" t="s">
        <v>141</v>
      </c>
      <c r="BB4" s="482"/>
      <c r="BC4" s="481" t="s">
        <v>142</v>
      </c>
      <c r="BD4" s="482"/>
      <c r="BE4" s="481" t="s">
        <v>143</v>
      </c>
      <c r="BF4" s="482"/>
      <c r="BG4" s="481" t="s">
        <v>210</v>
      </c>
      <c r="BH4" s="482"/>
      <c r="BI4" s="262">
        <v>0</v>
      </c>
      <c r="BJ4" s="263"/>
      <c r="BK4" s="264" t="s">
        <v>22</v>
      </c>
      <c r="BL4" s="265"/>
      <c r="BM4" s="265"/>
      <c r="BN4" s="266" t="s">
        <v>23</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24</v>
      </c>
      <c r="C6" s="115" t="s">
        <v>25</v>
      </c>
      <c r="D6" s="116" t="s">
        <v>26</v>
      </c>
      <c r="E6" s="115" t="s">
        <v>25</v>
      </c>
      <c r="F6" s="116" t="s">
        <v>26</v>
      </c>
      <c r="G6" s="115" t="s">
        <v>25</v>
      </c>
      <c r="H6" s="116" t="s">
        <v>26</v>
      </c>
      <c r="I6" s="115" t="s">
        <v>25</v>
      </c>
      <c r="J6" s="116" t="s">
        <v>26</v>
      </c>
      <c r="K6" s="115" t="s">
        <v>25</v>
      </c>
      <c r="L6" s="116" t="s">
        <v>26</v>
      </c>
      <c r="M6" s="115" t="s">
        <v>25</v>
      </c>
      <c r="N6" s="116" t="s">
        <v>26</v>
      </c>
      <c r="O6" s="115" t="s">
        <v>25</v>
      </c>
      <c r="P6" s="116" t="s">
        <v>26</v>
      </c>
      <c r="Q6" s="115" t="s">
        <v>25</v>
      </c>
      <c r="R6" s="116" t="s">
        <v>26</v>
      </c>
      <c r="S6" s="115" t="s">
        <v>25</v>
      </c>
      <c r="T6" s="116" t="s">
        <v>26</v>
      </c>
      <c r="U6" s="115" t="s">
        <v>25</v>
      </c>
      <c r="V6" s="116" t="s">
        <v>26</v>
      </c>
      <c r="W6" s="115" t="s">
        <v>25</v>
      </c>
      <c r="X6" s="116" t="s">
        <v>26</v>
      </c>
      <c r="Y6" s="115" t="s">
        <v>25</v>
      </c>
      <c r="Z6" s="116" t="s">
        <v>26</v>
      </c>
      <c r="AA6" s="115" t="s">
        <v>25</v>
      </c>
      <c r="AB6" s="116" t="s">
        <v>26</v>
      </c>
      <c r="AC6" s="115" t="s">
        <v>25</v>
      </c>
      <c r="AD6" s="116" t="s">
        <v>26</v>
      </c>
      <c r="AE6" s="115" t="s">
        <v>25</v>
      </c>
      <c r="AF6" s="116" t="s">
        <v>26</v>
      </c>
      <c r="AG6" s="115" t="s">
        <v>25</v>
      </c>
      <c r="AH6" s="116" t="s">
        <v>26</v>
      </c>
      <c r="AI6" s="115" t="s">
        <v>25</v>
      </c>
      <c r="AJ6" s="116" t="s">
        <v>26</v>
      </c>
      <c r="AK6" s="115" t="s">
        <v>25</v>
      </c>
      <c r="AL6" s="116" t="s">
        <v>26</v>
      </c>
      <c r="AM6" s="115" t="s">
        <v>25</v>
      </c>
      <c r="AN6" s="116" t="s">
        <v>26</v>
      </c>
      <c r="AO6" s="115" t="s">
        <v>25</v>
      </c>
      <c r="AP6" s="116" t="s">
        <v>26</v>
      </c>
      <c r="AQ6" s="115" t="s">
        <v>25</v>
      </c>
      <c r="AR6" s="116" t="s">
        <v>26</v>
      </c>
      <c r="AS6" s="115" t="s">
        <v>25</v>
      </c>
      <c r="AT6" s="116" t="s">
        <v>26</v>
      </c>
      <c r="AU6" s="115" t="s">
        <v>25</v>
      </c>
      <c r="AV6" s="116" t="s">
        <v>26</v>
      </c>
      <c r="AW6" s="115" t="s">
        <v>25</v>
      </c>
      <c r="AX6" s="116" t="s">
        <v>26</v>
      </c>
      <c r="AY6" s="115" t="s">
        <v>25</v>
      </c>
      <c r="AZ6" s="116" t="s">
        <v>26</v>
      </c>
      <c r="BA6" s="115" t="s">
        <v>25</v>
      </c>
      <c r="BB6" s="116" t="s">
        <v>26</v>
      </c>
      <c r="BC6" s="115" t="s">
        <v>25</v>
      </c>
      <c r="BD6" s="116" t="s">
        <v>26</v>
      </c>
      <c r="BE6" s="115" t="s">
        <v>25</v>
      </c>
      <c r="BF6" s="116" t="s">
        <v>26</v>
      </c>
      <c r="BG6" s="115" t="s">
        <v>25</v>
      </c>
      <c r="BH6" s="116" t="s">
        <v>26</v>
      </c>
      <c r="BI6" s="115" t="s">
        <v>25</v>
      </c>
      <c r="BJ6" s="116" t="s">
        <v>26</v>
      </c>
      <c r="BK6" s="115" t="s">
        <v>25</v>
      </c>
      <c r="BL6" s="116" t="s">
        <v>26</v>
      </c>
      <c r="BM6" s="270" t="s">
        <v>22</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22</v>
      </c>
      <c r="B9" s="279" t="s">
        <v>211</v>
      </c>
      <c r="C9" s="45">
        <v>115</v>
      </c>
      <c r="D9" s="45">
        <v>419</v>
      </c>
      <c r="E9" s="45">
        <v>107</v>
      </c>
      <c r="F9" s="45">
        <v>328</v>
      </c>
      <c r="G9" s="45">
        <v>197</v>
      </c>
      <c r="H9" s="45">
        <v>262</v>
      </c>
      <c r="I9" s="45">
        <v>82</v>
      </c>
      <c r="J9" s="45">
        <v>508</v>
      </c>
      <c r="K9" s="45">
        <v>0</v>
      </c>
      <c r="L9" s="45">
        <v>0</v>
      </c>
      <c r="M9" s="45">
        <v>4</v>
      </c>
      <c r="N9" s="45">
        <v>19</v>
      </c>
      <c r="O9" s="45">
        <v>0</v>
      </c>
      <c r="P9" s="45">
        <v>0</v>
      </c>
      <c r="Q9" s="45">
        <v>11</v>
      </c>
      <c r="R9" s="45">
        <v>28</v>
      </c>
      <c r="S9" s="45">
        <v>5</v>
      </c>
      <c r="T9" s="45">
        <v>10</v>
      </c>
      <c r="U9" s="45">
        <v>0</v>
      </c>
      <c r="V9" s="45">
        <v>0</v>
      </c>
      <c r="W9" s="45">
        <v>29</v>
      </c>
      <c r="X9" s="45">
        <v>56</v>
      </c>
      <c r="Y9" s="45">
        <v>14</v>
      </c>
      <c r="Z9" s="45">
        <v>52</v>
      </c>
      <c r="AA9" s="45">
        <v>4</v>
      </c>
      <c r="AB9" s="45">
        <v>9</v>
      </c>
      <c r="AC9" s="45">
        <v>1</v>
      </c>
      <c r="AD9" s="45">
        <v>2</v>
      </c>
      <c r="AE9" s="45">
        <v>0</v>
      </c>
      <c r="AF9" s="45">
        <v>0</v>
      </c>
      <c r="AG9" s="45">
        <v>79</v>
      </c>
      <c r="AH9" s="45">
        <v>97</v>
      </c>
      <c r="AI9" s="45">
        <v>4</v>
      </c>
      <c r="AJ9" s="45">
        <v>5</v>
      </c>
      <c r="AK9" s="45">
        <v>2</v>
      </c>
      <c r="AL9" s="45">
        <v>6</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11</v>
      </c>
      <c r="BH9" s="45">
        <v>32</v>
      </c>
      <c r="BI9" s="45">
        <v>15</v>
      </c>
      <c r="BJ9" s="45">
        <v>35</v>
      </c>
      <c r="BK9" s="45">
        <v>690</v>
      </c>
      <c r="BL9" s="45">
        <v>1919</v>
      </c>
      <c r="BM9" s="45">
        <v>2609</v>
      </c>
      <c r="BN9" s="67">
        <v>26.446914526638601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167</v>
      </c>
      <c r="B11" s="54">
        <v>2015</v>
      </c>
      <c r="C11" s="55">
        <v>14</v>
      </c>
      <c r="D11" s="55">
        <v>17</v>
      </c>
      <c r="E11" s="55">
        <v>3</v>
      </c>
      <c r="F11" s="55">
        <v>6</v>
      </c>
      <c r="G11" s="55">
        <v>18</v>
      </c>
      <c r="H11" s="55">
        <v>18</v>
      </c>
      <c r="I11" s="55">
        <v>11</v>
      </c>
      <c r="J11" s="55">
        <v>43</v>
      </c>
      <c r="K11" s="55" t="s">
        <v>31</v>
      </c>
      <c r="L11" s="55" t="s">
        <v>31</v>
      </c>
      <c r="M11" s="56" t="s">
        <v>31</v>
      </c>
      <c r="N11" s="56" t="s">
        <v>31</v>
      </c>
      <c r="O11" s="55" t="s">
        <v>31</v>
      </c>
      <c r="P11" s="55" t="s">
        <v>31</v>
      </c>
      <c r="Q11" s="55">
        <v>0</v>
      </c>
      <c r="R11" s="55">
        <v>8</v>
      </c>
      <c r="S11" s="55" t="s">
        <v>31</v>
      </c>
      <c r="T11" s="55" t="s">
        <v>31</v>
      </c>
      <c r="U11" s="55" t="s">
        <v>31</v>
      </c>
      <c r="V11" s="55" t="s">
        <v>31</v>
      </c>
      <c r="W11" s="55">
        <v>4</v>
      </c>
      <c r="X11" s="55">
        <v>10</v>
      </c>
      <c r="Y11" s="56">
        <v>2</v>
      </c>
      <c r="Z11" s="56">
        <v>3</v>
      </c>
      <c r="AA11" s="55" t="s">
        <v>31</v>
      </c>
      <c r="AB11" s="55" t="s">
        <v>31</v>
      </c>
      <c r="AC11" s="50" t="s">
        <v>31</v>
      </c>
      <c r="AD11" s="50" t="s">
        <v>31</v>
      </c>
      <c r="AE11" s="56" t="s">
        <v>31</v>
      </c>
      <c r="AF11" s="56" t="s">
        <v>31</v>
      </c>
      <c r="AG11" s="50">
        <v>7</v>
      </c>
      <c r="AH11" s="55">
        <v>6</v>
      </c>
      <c r="AI11" s="56">
        <v>2</v>
      </c>
      <c r="AJ11" s="56">
        <v>3</v>
      </c>
      <c r="AK11" s="56" t="s">
        <v>31</v>
      </c>
      <c r="AL11" s="56" t="s">
        <v>31</v>
      </c>
      <c r="AM11" s="56" t="s">
        <v>31</v>
      </c>
      <c r="AN11" s="56" t="s">
        <v>31</v>
      </c>
      <c r="AO11" s="50" t="s">
        <v>31</v>
      </c>
      <c r="AP11" s="55" t="s">
        <v>31</v>
      </c>
      <c r="AQ11" s="133">
        <v>0</v>
      </c>
      <c r="AR11" s="133">
        <v>5</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5" t="s">
        <v>31</v>
      </c>
      <c r="BJ11" s="55" t="s">
        <v>31</v>
      </c>
      <c r="BK11" s="59">
        <v>61</v>
      </c>
      <c r="BL11" s="59">
        <v>119</v>
      </c>
      <c r="BM11" s="59">
        <v>180</v>
      </c>
      <c r="BN11" s="249">
        <v>33.888888888888893</v>
      </c>
      <c r="BO11" s="133"/>
    </row>
    <row r="12" spans="1:67" s="63" customFormat="1" ht="12.6" customHeight="1">
      <c r="A12" s="63" t="s">
        <v>184</v>
      </c>
      <c r="B12" s="54">
        <v>2014</v>
      </c>
      <c r="C12" s="61">
        <v>3</v>
      </c>
      <c r="D12" s="61">
        <v>14</v>
      </c>
      <c r="E12" s="55">
        <v>0</v>
      </c>
      <c r="F12" s="55">
        <v>0</v>
      </c>
      <c r="G12" s="55">
        <v>16</v>
      </c>
      <c r="H12" s="55">
        <v>17</v>
      </c>
      <c r="I12" s="55">
        <v>8</v>
      </c>
      <c r="J12" s="55">
        <v>41</v>
      </c>
      <c r="K12" s="55" t="s">
        <v>31</v>
      </c>
      <c r="L12" s="55" t="s">
        <v>31</v>
      </c>
      <c r="M12" s="56" t="s">
        <v>31</v>
      </c>
      <c r="N12" s="56" t="s">
        <v>31</v>
      </c>
      <c r="O12" s="55" t="s">
        <v>31</v>
      </c>
      <c r="P12" s="55" t="s">
        <v>31</v>
      </c>
      <c r="Q12" s="55">
        <v>3</v>
      </c>
      <c r="R12" s="55">
        <v>9</v>
      </c>
      <c r="S12" s="55" t="s">
        <v>31</v>
      </c>
      <c r="T12" s="55" t="s">
        <v>31</v>
      </c>
      <c r="U12" s="55" t="s">
        <v>31</v>
      </c>
      <c r="V12" s="55" t="s">
        <v>31</v>
      </c>
      <c r="W12" s="55">
        <v>5</v>
      </c>
      <c r="X12" s="55">
        <v>6</v>
      </c>
      <c r="Y12" s="56">
        <v>6</v>
      </c>
      <c r="Z12" s="56">
        <v>8</v>
      </c>
      <c r="AA12" s="55">
        <v>0</v>
      </c>
      <c r="AB12" s="55">
        <v>0</v>
      </c>
      <c r="AC12" s="50">
        <v>1</v>
      </c>
      <c r="AD12" s="50">
        <v>2</v>
      </c>
      <c r="AE12" s="56" t="s">
        <v>31</v>
      </c>
      <c r="AF12" s="56" t="s">
        <v>31</v>
      </c>
      <c r="AG12" s="50">
        <v>9</v>
      </c>
      <c r="AH12" s="55">
        <v>7</v>
      </c>
      <c r="AI12" s="56">
        <v>0</v>
      </c>
      <c r="AJ12" s="56">
        <v>0</v>
      </c>
      <c r="AK12" s="56" t="s">
        <v>31</v>
      </c>
      <c r="AL12" s="56" t="s">
        <v>31</v>
      </c>
      <c r="AM12" s="56">
        <v>0</v>
      </c>
      <c r="AN12" s="56">
        <v>0</v>
      </c>
      <c r="AO12" s="50" t="s">
        <v>31</v>
      </c>
      <c r="AP12" s="55" t="s">
        <v>31</v>
      </c>
      <c r="AQ12" s="133">
        <v>0</v>
      </c>
      <c r="AR12" s="133">
        <v>5</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55">
        <v>11</v>
      </c>
      <c r="F13" s="55">
        <v>27</v>
      </c>
      <c r="G13" s="55">
        <v>7</v>
      </c>
      <c r="H13" s="55">
        <v>9</v>
      </c>
      <c r="I13" s="55">
        <v>4</v>
      </c>
      <c r="J13" s="55">
        <v>25</v>
      </c>
      <c r="K13" s="55" t="s">
        <v>31</v>
      </c>
      <c r="L13" s="55" t="s">
        <v>31</v>
      </c>
      <c r="M13" s="56" t="s">
        <v>31</v>
      </c>
      <c r="N13" s="56" t="s">
        <v>31</v>
      </c>
      <c r="O13" s="55" t="s">
        <v>31</v>
      </c>
      <c r="P13" s="55" t="s">
        <v>31</v>
      </c>
      <c r="Q13" s="55">
        <v>0</v>
      </c>
      <c r="R13" s="55">
        <v>0</v>
      </c>
      <c r="S13" s="55" t="s">
        <v>31</v>
      </c>
      <c r="T13" s="55" t="s">
        <v>31</v>
      </c>
      <c r="U13" s="55" t="s">
        <v>31</v>
      </c>
      <c r="V13" s="55" t="s">
        <v>31</v>
      </c>
      <c r="W13" s="55">
        <v>2</v>
      </c>
      <c r="X13" s="55">
        <v>3</v>
      </c>
      <c r="Y13" s="56">
        <v>0</v>
      </c>
      <c r="Z13" s="56">
        <v>0</v>
      </c>
      <c r="AA13" s="55" t="s">
        <v>31</v>
      </c>
      <c r="AB13" s="55" t="s">
        <v>31</v>
      </c>
      <c r="AC13" s="50" t="s">
        <v>31</v>
      </c>
      <c r="AD13" s="50" t="s">
        <v>31</v>
      </c>
      <c r="AE13" s="56" t="s">
        <v>31</v>
      </c>
      <c r="AF13" s="56" t="s">
        <v>31</v>
      </c>
      <c r="AG13" s="50">
        <v>4</v>
      </c>
      <c r="AH13" s="55">
        <v>3</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55">
        <v>3</v>
      </c>
      <c r="D14" s="55">
        <v>15</v>
      </c>
      <c r="E14" s="55">
        <v>8</v>
      </c>
      <c r="F14" s="55">
        <v>14</v>
      </c>
      <c r="G14" s="55">
        <v>3</v>
      </c>
      <c r="H14" s="55">
        <v>5</v>
      </c>
      <c r="I14" s="55">
        <v>1</v>
      </c>
      <c r="J14" s="55">
        <v>14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0</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35</v>
      </c>
      <c r="B15" s="54">
        <v>2016</v>
      </c>
      <c r="C15" s="55">
        <v>3</v>
      </c>
      <c r="D15" s="55">
        <v>19</v>
      </c>
      <c r="E15" s="55">
        <v>4</v>
      </c>
      <c r="F15" s="55">
        <v>23</v>
      </c>
      <c r="G15" s="55">
        <v>4</v>
      </c>
      <c r="H15" s="55">
        <v>9</v>
      </c>
      <c r="I15" s="55">
        <v>1</v>
      </c>
      <c r="J15" s="55">
        <v>32</v>
      </c>
      <c r="K15" s="55" t="s">
        <v>31</v>
      </c>
      <c r="L15" s="55" t="s">
        <v>31</v>
      </c>
      <c r="M15" s="56" t="s">
        <v>31</v>
      </c>
      <c r="N15" s="56" t="s">
        <v>31</v>
      </c>
      <c r="O15" s="55" t="s">
        <v>31</v>
      </c>
      <c r="P15" s="55" t="s">
        <v>31</v>
      </c>
      <c r="Q15" s="55">
        <v>0</v>
      </c>
      <c r="R15" s="55">
        <v>0</v>
      </c>
      <c r="S15" s="55" t="s">
        <v>31</v>
      </c>
      <c r="T15" s="55" t="s">
        <v>31</v>
      </c>
      <c r="U15" s="55" t="s">
        <v>31</v>
      </c>
      <c r="V15" s="55" t="s">
        <v>31</v>
      </c>
      <c r="W15" s="55">
        <v>0</v>
      </c>
      <c r="X15" s="55">
        <v>3</v>
      </c>
      <c r="Y15" s="56" t="s">
        <v>31</v>
      </c>
      <c r="Z15" s="56" t="s">
        <v>31</v>
      </c>
      <c r="AA15" s="55" t="s">
        <v>31</v>
      </c>
      <c r="AB15" s="55" t="s">
        <v>31</v>
      </c>
      <c r="AC15" s="50" t="s">
        <v>31</v>
      </c>
      <c r="AD15" s="50" t="s">
        <v>31</v>
      </c>
      <c r="AE15" s="56" t="s">
        <v>31</v>
      </c>
      <c r="AF15" s="56" t="s">
        <v>31</v>
      </c>
      <c r="AG15" s="50">
        <v>1</v>
      </c>
      <c r="AH15" s="55">
        <v>0</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185</v>
      </c>
      <c r="B16" s="54">
        <v>2014</v>
      </c>
      <c r="C16" s="50">
        <v>2</v>
      </c>
      <c r="D16" s="50">
        <v>8</v>
      </c>
      <c r="E16" s="55">
        <v>5</v>
      </c>
      <c r="F16" s="55">
        <v>14</v>
      </c>
      <c r="G16" s="55">
        <v>2</v>
      </c>
      <c r="H16" s="55">
        <v>4</v>
      </c>
      <c r="I16" s="55">
        <v>4</v>
      </c>
      <c r="J16" s="55">
        <v>9</v>
      </c>
      <c r="K16" s="55" t="s">
        <v>31</v>
      </c>
      <c r="L16" s="55" t="s">
        <v>31</v>
      </c>
      <c r="M16" s="56" t="s">
        <v>31</v>
      </c>
      <c r="N16" s="56" t="s">
        <v>31</v>
      </c>
      <c r="O16" s="55" t="s">
        <v>31</v>
      </c>
      <c r="P16" s="55" t="s">
        <v>31</v>
      </c>
      <c r="Q16" s="55" t="s">
        <v>31</v>
      </c>
      <c r="R16" s="55" t="s">
        <v>31</v>
      </c>
      <c r="S16" s="55" t="s">
        <v>31</v>
      </c>
      <c r="T16" s="55" t="s">
        <v>31</v>
      </c>
      <c r="U16" s="55" t="s">
        <v>31</v>
      </c>
      <c r="V16" s="55" t="s">
        <v>31</v>
      </c>
      <c r="W16" s="55" t="s">
        <v>31</v>
      </c>
      <c r="X16" s="55" t="s">
        <v>31</v>
      </c>
      <c r="Y16" s="56" t="s">
        <v>31</v>
      </c>
      <c r="Z16" s="56" t="s">
        <v>31</v>
      </c>
      <c r="AA16" s="55" t="s">
        <v>31</v>
      </c>
      <c r="AB16" s="55" t="s">
        <v>31</v>
      </c>
      <c r="AC16" s="50" t="s">
        <v>31</v>
      </c>
      <c r="AD16" s="50" t="s">
        <v>31</v>
      </c>
      <c r="AE16" s="56" t="s">
        <v>31</v>
      </c>
      <c r="AF16" s="56" t="s">
        <v>31</v>
      </c>
      <c r="AG16" s="50" t="s">
        <v>31</v>
      </c>
      <c r="AH16" s="55" t="s">
        <v>31</v>
      </c>
      <c r="AI16" s="56" t="s">
        <v>31</v>
      </c>
      <c r="AJ16" s="56" t="s">
        <v>31</v>
      </c>
      <c r="AK16" s="56" t="s">
        <v>31</v>
      </c>
      <c r="AL16" s="56" t="s">
        <v>31</v>
      </c>
      <c r="AM16" s="56" t="s">
        <v>31</v>
      </c>
      <c r="AN16" s="56" t="s">
        <v>31</v>
      </c>
      <c r="AO16" s="50" t="s">
        <v>31</v>
      </c>
      <c r="AP16" s="55" t="s">
        <v>31</v>
      </c>
      <c r="AQ16" s="133" t="s">
        <v>31</v>
      </c>
      <c r="AR16" s="133" t="s">
        <v>31</v>
      </c>
      <c r="AS16" s="50" t="s">
        <v>31</v>
      </c>
      <c r="AT16" s="55" t="s">
        <v>31</v>
      </c>
      <c r="AU16" s="50" t="s">
        <v>31</v>
      </c>
      <c r="AV16" s="55" t="s">
        <v>31</v>
      </c>
      <c r="AW16" s="50" t="s">
        <v>31</v>
      </c>
      <c r="AX16" s="55"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186</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187</v>
      </c>
      <c r="B18" s="54">
        <v>2014</v>
      </c>
      <c r="C18" s="55">
        <v>2</v>
      </c>
      <c r="D18" s="55">
        <v>10</v>
      </c>
      <c r="E18" s="55">
        <v>2</v>
      </c>
      <c r="F18" s="55">
        <v>4</v>
      </c>
      <c r="G18" s="55">
        <v>1</v>
      </c>
      <c r="H18" s="55">
        <v>6</v>
      </c>
      <c r="I18" s="55">
        <v>1</v>
      </c>
      <c r="J18" s="55">
        <v>16</v>
      </c>
      <c r="K18" s="55" t="s">
        <v>31</v>
      </c>
      <c r="L18" s="55" t="s">
        <v>31</v>
      </c>
      <c r="M18" s="56" t="s">
        <v>31</v>
      </c>
      <c r="N18" s="56" t="s">
        <v>31</v>
      </c>
      <c r="O18" s="55" t="s">
        <v>31</v>
      </c>
      <c r="P18" s="55" t="s">
        <v>31</v>
      </c>
      <c r="Q18" s="55" t="s">
        <v>31</v>
      </c>
      <c r="R18" s="55" t="s">
        <v>31</v>
      </c>
      <c r="S18" s="55" t="s">
        <v>31</v>
      </c>
      <c r="T18" s="55" t="s">
        <v>31</v>
      </c>
      <c r="U18" s="55" t="s">
        <v>31</v>
      </c>
      <c r="V18" s="55" t="s">
        <v>31</v>
      </c>
      <c r="W18" s="55">
        <v>0</v>
      </c>
      <c r="X18" s="55">
        <v>2</v>
      </c>
      <c r="Y18" s="56">
        <v>0</v>
      </c>
      <c r="Z18" s="56">
        <v>9</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55">
        <v>7</v>
      </c>
      <c r="F19" s="55">
        <v>15</v>
      </c>
      <c r="G19" s="55">
        <v>2</v>
      </c>
      <c r="H19" s="55">
        <v>5</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v>2</v>
      </c>
      <c r="X19" s="55">
        <v>2</v>
      </c>
      <c r="Y19" s="56" t="s">
        <v>31</v>
      </c>
      <c r="Z19" s="56" t="s">
        <v>31</v>
      </c>
      <c r="AA19" s="55" t="s">
        <v>31</v>
      </c>
      <c r="AB19" s="55" t="s">
        <v>31</v>
      </c>
      <c r="AC19" s="50" t="s">
        <v>31</v>
      </c>
      <c r="AD19" s="50" t="s">
        <v>31</v>
      </c>
      <c r="AE19" s="56" t="s">
        <v>31</v>
      </c>
      <c r="AF19" s="56" t="s">
        <v>31</v>
      </c>
      <c r="AG19" s="50">
        <v>5</v>
      </c>
      <c r="AH19" s="55">
        <v>4</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2016</v>
      </c>
      <c r="C20" s="55">
        <v>8</v>
      </c>
      <c r="D20" s="55">
        <v>13</v>
      </c>
      <c r="E20" s="55">
        <v>6</v>
      </c>
      <c r="F20" s="55">
        <v>21</v>
      </c>
      <c r="G20" s="55">
        <v>14</v>
      </c>
      <c r="H20" s="55">
        <v>14</v>
      </c>
      <c r="I20" s="55">
        <v>1</v>
      </c>
      <c r="J20" s="55">
        <v>20</v>
      </c>
      <c r="K20" s="55" t="s">
        <v>31</v>
      </c>
      <c r="L20" s="55" t="s">
        <v>31</v>
      </c>
      <c r="M20" s="56" t="s">
        <v>31</v>
      </c>
      <c r="N20" s="56" t="s">
        <v>31</v>
      </c>
      <c r="O20" s="55" t="s">
        <v>31</v>
      </c>
      <c r="P20" s="55" t="s">
        <v>31</v>
      </c>
      <c r="Q20" s="55" t="s">
        <v>31</v>
      </c>
      <c r="R20" s="55" t="s">
        <v>31</v>
      </c>
      <c r="S20" s="55">
        <v>1</v>
      </c>
      <c r="T20" s="55">
        <v>3</v>
      </c>
      <c r="U20" s="55" t="s">
        <v>31</v>
      </c>
      <c r="V20" s="55" t="s">
        <v>31</v>
      </c>
      <c r="W20" s="55">
        <v>0</v>
      </c>
      <c r="X20" s="55">
        <v>1</v>
      </c>
      <c r="Y20" s="56">
        <v>0</v>
      </c>
      <c r="Z20" s="56">
        <v>0</v>
      </c>
      <c r="AA20" s="55" t="s">
        <v>31</v>
      </c>
      <c r="AB20" s="55" t="s">
        <v>31</v>
      </c>
      <c r="AC20" s="50" t="s">
        <v>31</v>
      </c>
      <c r="AD20" s="50" t="s">
        <v>31</v>
      </c>
      <c r="AE20" s="56" t="s">
        <v>31</v>
      </c>
      <c r="AF20" s="56" t="s">
        <v>31</v>
      </c>
      <c r="AG20" s="50">
        <v>2</v>
      </c>
      <c r="AH20" s="55">
        <v>4</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212</v>
      </c>
      <c r="B21" s="54">
        <v>2013</v>
      </c>
      <c r="C21" s="61">
        <v>7</v>
      </c>
      <c r="D21" s="61">
        <v>19</v>
      </c>
      <c r="E21" s="55">
        <v>8</v>
      </c>
      <c r="F21" s="55">
        <v>14</v>
      </c>
      <c r="G21" s="55">
        <v>7</v>
      </c>
      <c r="H21" s="55">
        <v>12</v>
      </c>
      <c r="I21" s="55">
        <v>2</v>
      </c>
      <c r="J21" s="55">
        <v>17</v>
      </c>
      <c r="K21" s="55" t="s">
        <v>31</v>
      </c>
      <c r="L21" s="55" t="s">
        <v>31</v>
      </c>
      <c r="M21" s="56" t="s">
        <v>31</v>
      </c>
      <c r="N21" s="56" t="s">
        <v>31</v>
      </c>
      <c r="O21" s="55" t="s">
        <v>31</v>
      </c>
      <c r="P21" s="55" t="s">
        <v>31</v>
      </c>
      <c r="Q21" s="55">
        <v>0</v>
      </c>
      <c r="R21" s="55">
        <v>1</v>
      </c>
      <c r="S21" s="55" t="s">
        <v>31</v>
      </c>
      <c r="T21" s="55" t="s">
        <v>31</v>
      </c>
      <c r="U21" s="55" t="s">
        <v>31</v>
      </c>
      <c r="V21" s="55" t="s">
        <v>31</v>
      </c>
      <c r="W21" s="55">
        <v>2</v>
      </c>
      <c r="X21" s="55">
        <v>2</v>
      </c>
      <c r="Y21" s="56">
        <v>0</v>
      </c>
      <c r="Z21" s="56">
        <v>2</v>
      </c>
      <c r="AA21" s="55" t="s">
        <v>31</v>
      </c>
      <c r="AB21" s="55" t="s">
        <v>31</v>
      </c>
      <c r="AC21" s="50" t="s">
        <v>31</v>
      </c>
      <c r="AD21" s="50" t="s">
        <v>31</v>
      </c>
      <c r="AE21" s="56" t="s">
        <v>31</v>
      </c>
      <c r="AF21" s="56" t="s">
        <v>31</v>
      </c>
      <c r="AG21" s="50">
        <v>4</v>
      </c>
      <c r="AH21" s="55">
        <v>3</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2016</v>
      </c>
      <c r="C22" s="50">
        <v>0</v>
      </c>
      <c r="D22" s="50">
        <v>10</v>
      </c>
      <c r="E22" s="55">
        <v>3</v>
      </c>
      <c r="F22" s="55">
        <v>4</v>
      </c>
      <c r="G22" s="55">
        <v>15</v>
      </c>
      <c r="H22" s="55">
        <v>19</v>
      </c>
      <c r="I22" s="55">
        <v>2</v>
      </c>
      <c r="J22" s="55">
        <v>13</v>
      </c>
      <c r="K22" s="55" t="s">
        <v>31</v>
      </c>
      <c r="L22" s="55" t="s">
        <v>31</v>
      </c>
      <c r="M22" s="56">
        <v>2</v>
      </c>
      <c r="N22" s="56">
        <v>12</v>
      </c>
      <c r="O22" s="55" t="s">
        <v>31</v>
      </c>
      <c r="P22" s="55" t="s">
        <v>31</v>
      </c>
      <c r="Q22" s="55">
        <v>1</v>
      </c>
      <c r="R22" s="55">
        <v>0</v>
      </c>
      <c r="S22" s="55" t="s">
        <v>31</v>
      </c>
      <c r="T22" s="55" t="s">
        <v>31</v>
      </c>
      <c r="U22" s="55" t="s">
        <v>31</v>
      </c>
      <c r="V22" s="55" t="s">
        <v>31</v>
      </c>
      <c r="W22" s="55">
        <v>2</v>
      </c>
      <c r="X22" s="55">
        <v>2</v>
      </c>
      <c r="Y22" s="56" t="s">
        <v>31</v>
      </c>
      <c r="Z22" s="56" t="s">
        <v>31</v>
      </c>
      <c r="AA22" s="55" t="s">
        <v>31</v>
      </c>
      <c r="AB22" s="55" t="s">
        <v>31</v>
      </c>
      <c r="AC22" s="50" t="s">
        <v>31</v>
      </c>
      <c r="AD22" s="50" t="s">
        <v>31</v>
      </c>
      <c r="AE22" s="56" t="s">
        <v>31</v>
      </c>
      <c r="AF22" s="56" t="s">
        <v>31</v>
      </c>
      <c r="AG22" s="50">
        <v>6</v>
      </c>
      <c r="AH22" s="55">
        <v>8</v>
      </c>
      <c r="AI22" s="56" t="s">
        <v>31</v>
      </c>
      <c r="AJ22" s="56" t="s">
        <v>31</v>
      </c>
      <c r="AK22" s="56" t="s">
        <v>31</v>
      </c>
      <c r="AL22" s="56" t="s">
        <v>31</v>
      </c>
      <c r="AM22" s="56" t="s">
        <v>31</v>
      </c>
      <c r="AN22" s="56" t="s">
        <v>31</v>
      </c>
      <c r="AO22" s="50" t="s">
        <v>31</v>
      </c>
      <c r="AP22" s="55" t="s">
        <v>31</v>
      </c>
      <c r="AQ22" s="133">
        <v>0</v>
      </c>
      <c r="AR22" s="133">
        <v>0</v>
      </c>
      <c r="AS22" s="50" t="s">
        <v>31</v>
      </c>
      <c r="AT22" s="55" t="s">
        <v>31</v>
      </c>
      <c r="AU22" s="50" t="s">
        <v>31</v>
      </c>
      <c r="AV22" s="55" t="s">
        <v>31</v>
      </c>
      <c r="AW22" s="50" t="s">
        <v>31</v>
      </c>
      <c r="AX22" s="55"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111</v>
      </c>
      <c r="B23" s="54">
        <v>2015</v>
      </c>
      <c r="C23" s="55">
        <v>4</v>
      </c>
      <c r="D23" s="55">
        <v>13</v>
      </c>
      <c r="E23" s="55">
        <v>2</v>
      </c>
      <c r="F23" s="55">
        <v>6</v>
      </c>
      <c r="G23" s="55">
        <v>10</v>
      </c>
      <c r="H23" s="55">
        <v>11</v>
      </c>
      <c r="I23" s="55">
        <v>8</v>
      </c>
      <c r="J23" s="55">
        <v>20</v>
      </c>
      <c r="K23" s="55" t="s">
        <v>31</v>
      </c>
      <c r="L23" s="55" t="s">
        <v>31</v>
      </c>
      <c r="M23" s="56" t="s">
        <v>31</v>
      </c>
      <c r="N23" s="56" t="s">
        <v>31</v>
      </c>
      <c r="O23" s="55" t="s">
        <v>31</v>
      </c>
      <c r="P23" s="55" t="s">
        <v>31</v>
      </c>
      <c r="Q23" s="55">
        <v>3</v>
      </c>
      <c r="R23" s="55">
        <v>1</v>
      </c>
      <c r="S23" s="55" t="s">
        <v>31</v>
      </c>
      <c r="T23" s="55" t="s">
        <v>31</v>
      </c>
      <c r="U23" s="55" t="s">
        <v>31</v>
      </c>
      <c r="V23" s="55" t="s">
        <v>31</v>
      </c>
      <c r="W23" s="55">
        <v>1</v>
      </c>
      <c r="X23" s="55">
        <v>2</v>
      </c>
      <c r="Y23" s="56">
        <v>1</v>
      </c>
      <c r="Z23" s="56">
        <v>0</v>
      </c>
      <c r="AA23" s="55" t="s">
        <v>31</v>
      </c>
      <c r="AB23" s="55" t="s">
        <v>31</v>
      </c>
      <c r="AC23" s="50" t="s">
        <v>31</v>
      </c>
      <c r="AD23" s="50" t="s">
        <v>31</v>
      </c>
      <c r="AE23" s="56" t="s">
        <v>31</v>
      </c>
      <c r="AF23" s="56" t="s">
        <v>31</v>
      </c>
      <c r="AG23" s="50">
        <v>5</v>
      </c>
      <c r="AH23" s="55">
        <v>3</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55">
        <v>1</v>
      </c>
      <c r="D24" s="55">
        <v>9</v>
      </c>
      <c r="E24" s="55">
        <v>2</v>
      </c>
      <c r="F24" s="55">
        <v>0</v>
      </c>
      <c r="G24" s="55">
        <v>3</v>
      </c>
      <c r="H24" s="55">
        <v>11</v>
      </c>
      <c r="I24" s="55">
        <v>3</v>
      </c>
      <c r="J24" s="55">
        <v>18</v>
      </c>
      <c r="K24" s="55" t="s">
        <v>31</v>
      </c>
      <c r="L24" s="55" t="s">
        <v>31</v>
      </c>
      <c r="M24" s="56" t="s">
        <v>31</v>
      </c>
      <c r="N24" s="56" t="s">
        <v>31</v>
      </c>
      <c r="O24" s="55" t="s">
        <v>31</v>
      </c>
      <c r="P24" s="55" t="s">
        <v>31</v>
      </c>
      <c r="Q24" s="55">
        <v>0</v>
      </c>
      <c r="R24" s="55">
        <v>1</v>
      </c>
      <c r="S24" s="55" t="s">
        <v>31</v>
      </c>
      <c r="T24" s="55" t="s">
        <v>31</v>
      </c>
      <c r="U24" s="55" t="s">
        <v>31</v>
      </c>
      <c r="V24" s="55" t="s">
        <v>31</v>
      </c>
      <c r="W24" s="55">
        <v>3</v>
      </c>
      <c r="X24" s="55">
        <v>1</v>
      </c>
      <c r="Y24" s="56" t="s">
        <v>31</v>
      </c>
      <c r="Z24" s="56" t="s">
        <v>31</v>
      </c>
      <c r="AA24" s="55" t="s">
        <v>31</v>
      </c>
      <c r="AB24" s="55" t="s">
        <v>31</v>
      </c>
      <c r="AC24" s="50" t="s">
        <v>31</v>
      </c>
      <c r="AD24" s="50" t="s">
        <v>31</v>
      </c>
      <c r="AE24" s="56" t="s">
        <v>31</v>
      </c>
      <c r="AF24" s="56" t="s">
        <v>31</v>
      </c>
      <c r="AG24" s="50">
        <v>0</v>
      </c>
      <c r="AH24" s="55">
        <v>2</v>
      </c>
      <c r="AI24" s="56">
        <v>2</v>
      </c>
      <c r="AJ24" s="56">
        <v>2</v>
      </c>
      <c r="AK24" s="56" t="s">
        <v>31</v>
      </c>
      <c r="AL24" s="56" t="s">
        <v>31</v>
      </c>
      <c r="AM24" s="56" t="s">
        <v>31</v>
      </c>
      <c r="AN24" s="56" t="s">
        <v>31</v>
      </c>
      <c r="AO24" s="50" t="s">
        <v>31</v>
      </c>
      <c r="AP24" s="55" t="s">
        <v>31</v>
      </c>
      <c r="AQ24" s="133">
        <v>0</v>
      </c>
      <c r="AR24" s="133">
        <v>2</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168</v>
      </c>
      <c r="B25" s="54">
        <v>2015</v>
      </c>
      <c r="C25" s="55">
        <v>6</v>
      </c>
      <c r="D25" s="55">
        <v>17</v>
      </c>
      <c r="E25" s="55">
        <v>2</v>
      </c>
      <c r="F25" s="55">
        <v>2</v>
      </c>
      <c r="G25" s="55">
        <v>3</v>
      </c>
      <c r="H25" s="55">
        <v>4</v>
      </c>
      <c r="I25" s="55">
        <v>0</v>
      </c>
      <c r="J25" s="55">
        <v>12</v>
      </c>
      <c r="K25" s="55" t="s">
        <v>31</v>
      </c>
      <c r="L25" s="55" t="s">
        <v>31</v>
      </c>
      <c r="M25" s="56" t="s">
        <v>31</v>
      </c>
      <c r="N25" s="56" t="s">
        <v>31</v>
      </c>
      <c r="O25" s="55" t="s">
        <v>31</v>
      </c>
      <c r="P25" s="55" t="s">
        <v>31</v>
      </c>
      <c r="Q25" s="55">
        <v>0</v>
      </c>
      <c r="R25" s="55">
        <v>1</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t="s">
        <v>31</v>
      </c>
      <c r="AH25" s="55" t="s">
        <v>31</v>
      </c>
      <c r="AI25" s="56" t="s">
        <v>31</v>
      </c>
      <c r="AJ25" s="56" t="s">
        <v>31</v>
      </c>
      <c r="AK25" s="56" t="s">
        <v>31</v>
      </c>
      <c r="AL25" s="56" t="s">
        <v>31</v>
      </c>
      <c r="AM25" s="56" t="s">
        <v>31</v>
      </c>
      <c r="AN25" s="56" t="s">
        <v>31</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169</v>
      </c>
      <c r="B26" s="54">
        <v>2015</v>
      </c>
      <c r="C26" s="55" t="s">
        <v>48</v>
      </c>
      <c r="D26" s="55" t="s">
        <v>48</v>
      </c>
      <c r="E26" s="55" t="s">
        <v>48</v>
      </c>
      <c r="F26" s="55" t="s">
        <v>48</v>
      </c>
      <c r="G26" s="55" t="s">
        <v>48</v>
      </c>
      <c r="H26" s="55" t="s">
        <v>48</v>
      </c>
      <c r="I26" s="55" t="s">
        <v>48</v>
      </c>
      <c r="J26" s="55" t="s">
        <v>48</v>
      </c>
      <c r="K26" s="55" t="s">
        <v>48</v>
      </c>
      <c r="L26" s="55" t="s">
        <v>48</v>
      </c>
      <c r="M26" s="56" t="s">
        <v>48</v>
      </c>
      <c r="N26" s="56" t="s">
        <v>48</v>
      </c>
      <c r="O26" s="55" t="s">
        <v>48</v>
      </c>
      <c r="P26" s="55" t="s">
        <v>48</v>
      </c>
      <c r="Q26" s="55" t="s">
        <v>48</v>
      </c>
      <c r="R26" s="55" t="s">
        <v>48</v>
      </c>
      <c r="S26" s="55" t="s">
        <v>48</v>
      </c>
      <c r="T26" s="55" t="s">
        <v>48</v>
      </c>
      <c r="U26" s="55" t="s">
        <v>48</v>
      </c>
      <c r="V26" s="55" t="s">
        <v>48</v>
      </c>
      <c r="W26" s="55" t="s">
        <v>48</v>
      </c>
      <c r="X26" s="55" t="s">
        <v>48</v>
      </c>
      <c r="Y26" s="56" t="s">
        <v>48</v>
      </c>
      <c r="Z26" s="56" t="s">
        <v>48</v>
      </c>
      <c r="AA26" s="55" t="s">
        <v>48</v>
      </c>
      <c r="AB26" s="55" t="s">
        <v>48</v>
      </c>
      <c r="AC26" s="50" t="s">
        <v>48</v>
      </c>
      <c r="AD26" s="50" t="s">
        <v>48</v>
      </c>
      <c r="AE26" s="56" t="s">
        <v>48</v>
      </c>
      <c r="AF26" s="56" t="s">
        <v>48</v>
      </c>
      <c r="AG26" s="50" t="s">
        <v>48</v>
      </c>
      <c r="AH26" s="55" t="s">
        <v>48</v>
      </c>
      <c r="AI26" s="56" t="s">
        <v>48</v>
      </c>
      <c r="AJ26" s="56" t="s">
        <v>48</v>
      </c>
      <c r="AK26" s="56" t="s">
        <v>48</v>
      </c>
      <c r="AL26" s="56" t="s">
        <v>48</v>
      </c>
      <c r="AM26" s="56" t="s">
        <v>48</v>
      </c>
      <c r="AN26" s="56" t="s">
        <v>48</v>
      </c>
      <c r="AO26" s="50" t="s">
        <v>48</v>
      </c>
      <c r="AP26" s="55" t="s">
        <v>48</v>
      </c>
      <c r="AQ26" s="133" t="s">
        <v>48</v>
      </c>
      <c r="AR26" s="133" t="s">
        <v>48</v>
      </c>
      <c r="AS26" s="50" t="s">
        <v>48</v>
      </c>
      <c r="AT26" s="55" t="s">
        <v>48</v>
      </c>
      <c r="AU26" s="50" t="s">
        <v>48</v>
      </c>
      <c r="AV26" s="55" t="s">
        <v>48</v>
      </c>
      <c r="AW26" s="50" t="s">
        <v>48</v>
      </c>
      <c r="AX26" s="55" t="s">
        <v>48</v>
      </c>
      <c r="AY26" s="59" t="s">
        <v>48</v>
      </c>
      <c r="AZ26" s="59" t="s">
        <v>48</v>
      </c>
      <c r="BA26" s="59" t="s">
        <v>48</v>
      </c>
      <c r="BB26" s="59" t="s">
        <v>48</v>
      </c>
      <c r="BC26" s="59" t="s">
        <v>48</v>
      </c>
      <c r="BD26" s="59" t="s">
        <v>48</v>
      </c>
      <c r="BE26" s="59" t="s">
        <v>48</v>
      </c>
      <c r="BF26" s="59" t="s">
        <v>48</v>
      </c>
      <c r="BG26" s="50" t="s">
        <v>48</v>
      </c>
      <c r="BH26" s="55" t="s">
        <v>48</v>
      </c>
      <c r="BI26" s="63">
        <v>15</v>
      </c>
      <c r="BJ26" s="63">
        <v>35</v>
      </c>
      <c r="BK26" s="63">
        <v>15</v>
      </c>
      <c r="BL26" s="63">
        <v>35</v>
      </c>
      <c r="BM26" s="63">
        <v>50</v>
      </c>
      <c r="BN26" s="149">
        <v>30</v>
      </c>
      <c r="BO26" s="133"/>
    </row>
    <row r="27" spans="1:67" s="63" customFormat="1" ht="12.6" customHeight="1">
      <c r="A27" s="63" t="s">
        <v>50</v>
      </c>
      <c r="B27" s="54">
        <v>2016</v>
      </c>
      <c r="C27" s="50">
        <v>4</v>
      </c>
      <c r="D27" s="50">
        <v>22</v>
      </c>
      <c r="E27" s="55">
        <v>6</v>
      </c>
      <c r="F27" s="55">
        <v>20</v>
      </c>
      <c r="G27" s="55">
        <v>6</v>
      </c>
      <c r="H27" s="55">
        <v>14</v>
      </c>
      <c r="I27" s="55">
        <v>4</v>
      </c>
      <c r="J27" s="55">
        <v>36</v>
      </c>
      <c r="K27" s="55" t="s">
        <v>31</v>
      </c>
      <c r="L27" s="55" t="s">
        <v>31</v>
      </c>
      <c r="M27" s="56" t="s">
        <v>31</v>
      </c>
      <c r="N27" s="56" t="s">
        <v>31</v>
      </c>
      <c r="O27" s="55" t="s">
        <v>31</v>
      </c>
      <c r="P27" s="55" t="s">
        <v>31</v>
      </c>
      <c r="Q27" s="55">
        <v>0</v>
      </c>
      <c r="R27" s="55">
        <v>0</v>
      </c>
      <c r="S27" s="55" t="s">
        <v>31</v>
      </c>
      <c r="T27" s="55" t="s">
        <v>31</v>
      </c>
      <c r="U27" s="55" t="s">
        <v>31</v>
      </c>
      <c r="V27" s="55" t="s">
        <v>31</v>
      </c>
      <c r="W27" s="55">
        <v>1</v>
      </c>
      <c r="X27" s="55">
        <v>1</v>
      </c>
      <c r="Y27" s="56">
        <v>0</v>
      </c>
      <c r="Z27" s="56">
        <v>0</v>
      </c>
      <c r="AA27" s="55" t="s">
        <v>31</v>
      </c>
      <c r="AB27" s="55" t="s">
        <v>31</v>
      </c>
      <c r="AC27" s="50" t="s">
        <v>31</v>
      </c>
      <c r="AD27" s="50" t="s">
        <v>31</v>
      </c>
      <c r="AE27" s="56" t="s">
        <v>31</v>
      </c>
      <c r="AF27" s="56" t="s">
        <v>31</v>
      </c>
      <c r="AG27" s="50">
        <v>1</v>
      </c>
      <c r="AH27" s="55">
        <v>4</v>
      </c>
      <c r="AI27" s="56" t="s">
        <v>31</v>
      </c>
      <c r="AJ27" s="56" t="s">
        <v>31</v>
      </c>
      <c r="AK27" s="56" t="s">
        <v>31</v>
      </c>
      <c r="AL27" s="56" t="s">
        <v>31</v>
      </c>
      <c r="AM27" s="56" t="s">
        <v>31</v>
      </c>
      <c r="AN27" s="56" t="s">
        <v>31</v>
      </c>
      <c r="AO27" s="50" t="s">
        <v>31</v>
      </c>
      <c r="AP27" s="55" t="s">
        <v>31</v>
      </c>
      <c r="AQ27" s="133">
        <v>0</v>
      </c>
      <c r="AR27" s="133">
        <v>0</v>
      </c>
      <c r="AS27" s="50" t="s">
        <v>31</v>
      </c>
      <c r="AT27" s="55" t="s">
        <v>31</v>
      </c>
      <c r="AU27" s="50" t="s">
        <v>31</v>
      </c>
      <c r="AV27" s="55" t="s">
        <v>31</v>
      </c>
      <c r="AW27" s="50" t="s">
        <v>31</v>
      </c>
      <c r="AX27" s="55"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213</v>
      </c>
      <c r="B28" s="54">
        <v>2014</v>
      </c>
      <c r="C28" s="50">
        <v>7</v>
      </c>
      <c r="D28" s="50">
        <v>26</v>
      </c>
      <c r="E28" s="55">
        <v>5</v>
      </c>
      <c r="F28" s="55">
        <v>26</v>
      </c>
      <c r="G28" s="55">
        <v>5</v>
      </c>
      <c r="H28" s="55">
        <v>10</v>
      </c>
      <c r="I28" s="55">
        <v>1</v>
      </c>
      <c r="J28" s="55">
        <v>8</v>
      </c>
      <c r="K28" s="55" t="s">
        <v>31</v>
      </c>
      <c r="L28" s="55" t="s">
        <v>31</v>
      </c>
      <c r="M28" s="56" t="s">
        <v>31</v>
      </c>
      <c r="N28" s="56" t="s">
        <v>31</v>
      </c>
      <c r="O28" s="55" t="s">
        <v>31</v>
      </c>
      <c r="P28" s="55" t="s">
        <v>31</v>
      </c>
      <c r="Q28" s="55" t="s">
        <v>31</v>
      </c>
      <c r="R28" s="55" t="s">
        <v>31</v>
      </c>
      <c r="S28" s="55" t="s">
        <v>31</v>
      </c>
      <c r="T28" s="55" t="s">
        <v>31</v>
      </c>
      <c r="U28" s="55" t="s">
        <v>31</v>
      </c>
      <c r="V28" s="55" t="s">
        <v>31</v>
      </c>
      <c r="W28" s="55">
        <v>0</v>
      </c>
      <c r="X28" s="55">
        <v>2</v>
      </c>
      <c r="Y28" s="56">
        <v>4</v>
      </c>
      <c r="Z28" s="56">
        <v>24</v>
      </c>
      <c r="AA28" s="55" t="s">
        <v>31</v>
      </c>
      <c r="AB28" s="55" t="s">
        <v>31</v>
      </c>
      <c r="AC28" s="50" t="s">
        <v>31</v>
      </c>
      <c r="AD28" s="50" t="s">
        <v>31</v>
      </c>
      <c r="AE28" s="56" t="s">
        <v>31</v>
      </c>
      <c r="AF28" s="56" t="s">
        <v>31</v>
      </c>
      <c r="AG28" s="50" t="s">
        <v>31</v>
      </c>
      <c r="AH28" s="55" t="s">
        <v>31</v>
      </c>
      <c r="AI28" s="56" t="s">
        <v>31</v>
      </c>
      <c r="AJ28" s="56" t="s">
        <v>31</v>
      </c>
      <c r="AK28" s="56" t="s">
        <v>31</v>
      </c>
      <c r="AL28" s="56" t="s">
        <v>31</v>
      </c>
      <c r="AM28" s="56" t="s">
        <v>31</v>
      </c>
      <c r="AN28" s="56" t="s">
        <v>31</v>
      </c>
      <c r="AO28" s="50" t="s">
        <v>31</v>
      </c>
      <c r="AP28" s="55" t="s">
        <v>31</v>
      </c>
      <c r="AQ28" s="133" t="s">
        <v>31</v>
      </c>
      <c r="AR28" s="133" t="s">
        <v>31</v>
      </c>
      <c r="AS28" s="50" t="s">
        <v>31</v>
      </c>
      <c r="AT28" s="55" t="s">
        <v>31</v>
      </c>
      <c r="AU28" s="50" t="s">
        <v>31</v>
      </c>
      <c r="AV28" s="55" t="s">
        <v>31</v>
      </c>
      <c r="AW28" s="50" t="s">
        <v>31</v>
      </c>
      <c r="AX28" s="55"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2016</v>
      </c>
      <c r="C29" s="50">
        <v>7</v>
      </c>
      <c r="D29" s="50">
        <v>15</v>
      </c>
      <c r="E29" s="55">
        <v>5</v>
      </c>
      <c r="F29" s="55">
        <v>12</v>
      </c>
      <c r="G29" s="55">
        <v>13</v>
      </c>
      <c r="H29" s="55">
        <v>14</v>
      </c>
      <c r="I29" s="55">
        <v>15</v>
      </c>
      <c r="J29" s="55">
        <v>30</v>
      </c>
      <c r="K29" s="55" t="s">
        <v>31</v>
      </c>
      <c r="L29" s="55" t="s">
        <v>31</v>
      </c>
      <c r="M29" s="56" t="s">
        <v>31</v>
      </c>
      <c r="N29" s="56" t="s">
        <v>31</v>
      </c>
      <c r="O29" s="55" t="s">
        <v>31</v>
      </c>
      <c r="P29" s="55" t="s">
        <v>31</v>
      </c>
      <c r="Q29" s="55">
        <v>2</v>
      </c>
      <c r="R29" s="55">
        <v>4</v>
      </c>
      <c r="S29" s="55" t="s">
        <v>31</v>
      </c>
      <c r="T29" s="55" t="s">
        <v>31</v>
      </c>
      <c r="U29" s="55" t="s">
        <v>31</v>
      </c>
      <c r="V29" s="55" t="s">
        <v>31</v>
      </c>
      <c r="W29" s="55">
        <v>3</v>
      </c>
      <c r="X29" s="55">
        <v>4</v>
      </c>
      <c r="Y29" s="56">
        <v>1</v>
      </c>
      <c r="Z29" s="56">
        <v>3</v>
      </c>
      <c r="AA29" s="55" t="s">
        <v>31</v>
      </c>
      <c r="AB29" s="55" t="s">
        <v>31</v>
      </c>
      <c r="AC29" s="50" t="s">
        <v>31</v>
      </c>
      <c r="AD29" s="50" t="s">
        <v>31</v>
      </c>
      <c r="AE29" s="56" t="s">
        <v>31</v>
      </c>
      <c r="AF29" s="56" t="s">
        <v>31</v>
      </c>
      <c r="AG29" s="50">
        <v>5</v>
      </c>
      <c r="AH29" s="55">
        <v>5</v>
      </c>
      <c r="AI29" s="56" t="s">
        <v>31</v>
      </c>
      <c r="AJ29" s="56" t="s">
        <v>31</v>
      </c>
      <c r="AK29" s="56" t="s">
        <v>31</v>
      </c>
      <c r="AL29" s="56" t="s">
        <v>31</v>
      </c>
      <c r="AM29" s="56" t="s">
        <v>31</v>
      </c>
      <c r="AN29" s="56" t="s">
        <v>31</v>
      </c>
      <c r="AO29" s="50" t="s">
        <v>31</v>
      </c>
      <c r="AP29" s="55" t="s">
        <v>31</v>
      </c>
      <c r="AQ29" s="133">
        <v>0</v>
      </c>
      <c r="AR29" s="133">
        <v>2</v>
      </c>
      <c r="AS29" s="50" t="s">
        <v>31</v>
      </c>
      <c r="AT29" s="55" t="s">
        <v>31</v>
      </c>
      <c r="AU29" s="50" t="s">
        <v>31</v>
      </c>
      <c r="AV29" s="55" t="s">
        <v>31</v>
      </c>
      <c r="AW29" s="50" t="s">
        <v>31</v>
      </c>
      <c r="AX29" s="55"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159</v>
      </c>
      <c r="B30" s="54">
        <v>2016</v>
      </c>
      <c r="C30" s="55">
        <v>5</v>
      </c>
      <c r="D30" s="55">
        <v>15</v>
      </c>
      <c r="E30" s="55">
        <v>7</v>
      </c>
      <c r="F30" s="55">
        <v>13</v>
      </c>
      <c r="G30" s="55">
        <v>11</v>
      </c>
      <c r="H30" s="55">
        <v>6</v>
      </c>
      <c r="I30" s="55">
        <v>5</v>
      </c>
      <c r="J30" s="55">
        <v>39</v>
      </c>
      <c r="K30" s="55" t="s">
        <v>31</v>
      </c>
      <c r="L30" s="55" t="s">
        <v>31</v>
      </c>
      <c r="M30" s="56" t="s">
        <v>31</v>
      </c>
      <c r="N30" s="56" t="s">
        <v>31</v>
      </c>
      <c r="O30" s="55" t="s">
        <v>31</v>
      </c>
      <c r="P30" s="55" t="s">
        <v>31</v>
      </c>
      <c r="Q30" s="55">
        <v>2</v>
      </c>
      <c r="R30" s="55">
        <v>3</v>
      </c>
      <c r="S30" s="55" t="s">
        <v>31</v>
      </c>
      <c r="T30" s="55" t="s">
        <v>31</v>
      </c>
      <c r="U30" s="55" t="s">
        <v>31</v>
      </c>
      <c r="V30" s="55" t="s">
        <v>31</v>
      </c>
      <c r="W30" s="55">
        <v>0</v>
      </c>
      <c r="X30" s="55">
        <v>7</v>
      </c>
      <c r="Y30" s="56">
        <v>0</v>
      </c>
      <c r="Z30" s="56">
        <v>3</v>
      </c>
      <c r="AA30" s="55" t="s">
        <v>31</v>
      </c>
      <c r="AB30" s="55" t="s">
        <v>31</v>
      </c>
      <c r="AC30" s="50" t="s">
        <v>31</v>
      </c>
      <c r="AD30" s="50" t="s">
        <v>31</v>
      </c>
      <c r="AE30" s="56" t="s">
        <v>31</v>
      </c>
      <c r="AF30" s="56" t="s">
        <v>31</v>
      </c>
      <c r="AG30" s="50">
        <v>3</v>
      </c>
      <c r="AH30" s="55">
        <v>6</v>
      </c>
      <c r="AI30" s="56" t="s">
        <v>31</v>
      </c>
      <c r="AJ30" s="56" t="s">
        <v>31</v>
      </c>
      <c r="AK30" s="56" t="s">
        <v>31</v>
      </c>
      <c r="AL30" s="56" t="s">
        <v>31</v>
      </c>
      <c r="AM30" s="56" t="s">
        <v>31</v>
      </c>
      <c r="AN30" s="56" t="s">
        <v>31</v>
      </c>
      <c r="AO30" s="50" t="s">
        <v>31</v>
      </c>
      <c r="AP30" s="55" t="s">
        <v>31</v>
      </c>
      <c r="AQ30" s="133">
        <v>1</v>
      </c>
      <c r="AR30" s="133">
        <v>4</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55">
        <v>4</v>
      </c>
      <c r="D31" s="55">
        <v>20</v>
      </c>
      <c r="E31" s="55">
        <v>3</v>
      </c>
      <c r="F31" s="55">
        <v>14</v>
      </c>
      <c r="G31" s="55">
        <v>5</v>
      </c>
      <c r="H31" s="55">
        <v>8</v>
      </c>
      <c r="I31" s="55">
        <v>1</v>
      </c>
      <c r="J31" s="55">
        <v>2</v>
      </c>
      <c r="K31" s="55" t="s">
        <v>31</v>
      </c>
      <c r="L31" s="55" t="s">
        <v>31</v>
      </c>
      <c r="M31" s="56" t="s">
        <v>31</v>
      </c>
      <c r="N31" s="56" t="s">
        <v>31</v>
      </c>
      <c r="O31" s="55" t="s">
        <v>31</v>
      </c>
      <c r="P31" s="55" t="s">
        <v>31</v>
      </c>
      <c r="Q31" s="55" t="s">
        <v>31</v>
      </c>
      <c r="R31" s="55" t="s">
        <v>31</v>
      </c>
      <c r="S31" s="55" t="s">
        <v>31</v>
      </c>
      <c r="T31" s="55" t="s">
        <v>31</v>
      </c>
      <c r="U31" s="55" t="s">
        <v>31</v>
      </c>
      <c r="V31" s="55" t="s">
        <v>31</v>
      </c>
      <c r="W31" s="55">
        <v>0</v>
      </c>
      <c r="X31" s="55">
        <v>0</v>
      </c>
      <c r="Y31" s="56" t="s">
        <v>31</v>
      </c>
      <c r="Z31" s="56" t="s">
        <v>31</v>
      </c>
      <c r="AA31" s="55">
        <v>0</v>
      </c>
      <c r="AB31" s="55">
        <v>0</v>
      </c>
      <c r="AC31" s="50" t="s">
        <v>31</v>
      </c>
      <c r="AD31" s="50" t="s">
        <v>31</v>
      </c>
      <c r="AE31" s="56" t="s">
        <v>31</v>
      </c>
      <c r="AF31" s="56" t="s">
        <v>31</v>
      </c>
      <c r="AG31" s="50">
        <v>3</v>
      </c>
      <c r="AH31" s="55">
        <v>3</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v>6</v>
      </c>
      <c r="AV31" s="55">
        <v>16</v>
      </c>
      <c r="AW31" s="50" t="s">
        <v>31</v>
      </c>
      <c r="AX31" s="55"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214</v>
      </c>
      <c r="B32" s="54">
        <v>2012</v>
      </c>
      <c r="C32" s="55">
        <v>7</v>
      </c>
      <c r="D32" s="55">
        <v>31</v>
      </c>
      <c r="E32" s="55">
        <v>0</v>
      </c>
      <c r="F32" s="55">
        <v>4</v>
      </c>
      <c r="G32" s="55">
        <v>21</v>
      </c>
      <c r="H32" s="55">
        <v>20</v>
      </c>
      <c r="I32" s="55">
        <v>3</v>
      </c>
      <c r="J32" s="55">
        <v>24</v>
      </c>
      <c r="K32" s="55" t="s">
        <v>31</v>
      </c>
      <c r="L32" s="55" t="s">
        <v>31</v>
      </c>
      <c r="M32" s="56">
        <v>2</v>
      </c>
      <c r="N32" s="56">
        <v>7</v>
      </c>
      <c r="O32" s="55" t="s">
        <v>31</v>
      </c>
      <c r="P32" s="55" t="s">
        <v>31</v>
      </c>
      <c r="Q32" s="55">
        <v>0</v>
      </c>
      <c r="R32" s="55">
        <v>0</v>
      </c>
      <c r="S32" s="55" t="s">
        <v>31</v>
      </c>
      <c r="T32" s="55" t="s">
        <v>31</v>
      </c>
      <c r="U32" s="55" t="s">
        <v>31</v>
      </c>
      <c r="V32" s="55" t="s">
        <v>31</v>
      </c>
      <c r="W32" s="55">
        <v>4</v>
      </c>
      <c r="X32" s="55">
        <v>3</v>
      </c>
      <c r="Y32" s="56" t="s">
        <v>31</v>
      </c>
      <c r="Z32" s="56" t="s">
        <v>31</v>
      </c>
      <c r="AA32" s="55">
        <v>1</v>
      </c>
      <c r="AB32" s="55">
        <v>1</v>
      </c>
      <c r="AC32" s="50" t="s">
        <v>31</v>
      </c>
      <c r="AD32" s="50" t="s">
        <v>31</v>
      </c>
      <c r="AE32" s="56" t="s">
        <v>31</v>
      </c>
      <c r="AF32" s="56" t="s">
        <v>31</v>
      </c>
      <c r="AG32" s="50">
        <v>6</v>
      </c>
      <c r="AH32" s="55">
        <v>13</v>
      </c>
      <c r="AI32" s="56" t="s">
        <v>31</v>
      </c>
      <c r="AJ32" s="56" t="s">
        <v>31</v>
      </c>
      <c r="AK32" s="56">
        <v>1</v>
      </c>
      <c r="AL32" s="56">
        <v>1</v>
      </c>
      <c r="AM32" s="56" t="s">
        <v>31</v>
      </c>
      <c r="AN32" s="56" t="s">
        <v>31</v>
      </c>
      <c r="AO32" s="50" t="s">
        <v>31</v>
      </c>
      <c r="AP32" s="55" t="s">
        <v>31</v>
      </c>
      <c r="AQ32" s="133" t="s">
        <v>31</v>
      </c>
      <c r="AR32" s="133" t="s">
        <v>31</v>
      </c>
      <c r="AS32" s="50" t="s">
        <v>31</v>
      </c>
      <c r="AT32" s="55" t="s">
        <v>31</v>
      </c>
      <c r="AU32" s="50" t="s">
        <v>31</v>
      </c>
      <c r="AV32" s="55" t="s">
        <v>31</v>
      </c>
      <c r="AW32" s="50">
        <v>0</v>
      </c>
      <c r="AX32" s="55">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215</v>
      </c>
      <c r="B33" s="54">
        <v>2013</v>
      </c>
      <c r="C33" s="55">
        <v>6</v>
      </c>
      <c r="D33" s="55">
        <v>22</v>
      </c>
      <c r="E33" s="55">
        <v>7</v>
      </c>
      <c r="F33" s="55">
        <v>54</v>
      </c>
      <c r="G33" s="55">
        <v>4</v>
      </c>
      <c r="H33" s="55">
        <v>10</v>
      </c>
      <c r="I33" s="55">
        <v>1</v>
      </c>
      <c r="J33" s="55">
        <v>20</v>
      </c>
      <c r="K33" s="55" t="s">
        <v>31</v>
      </c>
      <c r="L33" s="55" t="s">
        <v>31</v>
      </c>
      <c r="M33" s="56" t="s">
        <v>31</v>
      </c>
      <c r="N33" s="56" t="s">
        <v>31</v>
      </c>
      <c r="O33" s="55" t="s">
        <v>31</v>
      </c>
      <c r="P33" s="55" t="s">
        <v>31</v>
      </c>
      <c r="Q33" s="55" t="s">
        <v>31</v>
      </c>
      <c r="R33" s="55" t="s">
        <v>31</v>
      </c>
      <c r="S33" s="55">
        <v>2</v>
      </c>
      <c r="T33" s="55">
        <v>1</v>
      </c>
      <c r="U33" s="55" t="s">
        <v>31</v>
      </c>
      <c r="V33" s="55" t="s">
        <v>31</v>
      </c>
      <c r="W33" s="55" t="s">
        <v>31</v>
      </c>
      <c r="X33" s="55" t="s">
        <v>31</v>
      </c>
      <c r="Y33" s="56" t="s">
        <v>31</v>
      </c>
      <c r="Z33" s="56" t="s">
        <v>31</v>
      </c>
      <c r="AA33" s="55" t="s">
        <v>31</v>
      </c>
      <c r="AB33" s="55" t="s">
        <v>31</v>
      </c>
      <c r="AC33" s="50" t="s">
        <v>31</v>
      </c>
      <c r="AD33" s="50" t="s">
        <v>31</v>
      </c>
      <c r="AE33" s="56" t="s">
        <v>31</v>
      </c>
      <c r="AF33" s="56" t="s">
        <v>31</v>
      </c>
      <c r="AG33" s="50">
        <v>1</v>
      </c>
      <c r="AH33" s="55">
        <v>1</v>
      </c>
      <c r="AI33" s="56" t="s">
        <v>31</v>
      </c>
      <c r="AJ33" s="56" t="s">
        <v>31</v>
      </c>
      <c r="AK33" s="56" t="s">
        <v>31</v>
      </c>
      <c r="AL33" s="56" t="s">
        <v>31</v>
      </c>
      <c r="AM33" s="56" t="s">
        <v>31</v>
      </c>
      <c r="AN33" s="56" t="s">
        <v>31</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55">
        <v>0</v>
      </c>
      <c r="F34" s="55">
        <v>1</v>
      </c>
      <c r="G34" s="55">
        <v>15</v>
      </c>
      <c r="H34" s="55">
        <v>18</v>
      </c>
      <c r="I34" s="55">
        <v>2</v>
      </c>
      <c r="J34" s="55">
        <v>18</v>
      </c>
      <c r="K34" s="55" t="s">
        <v>31</v>
      </c>
      <c r="L34" s="55" t="s">
        <v>31</v>
      </c>
      <c r="M34" s="56" t="s">
        <v>31</v>
      </c>
      <c r="N34" s="56" t="s">
        <v>31</v>
      </c>
      <c r="O34" s="55" t="s">
        <v>31</v>
      </c>
      <c r="P34" s="55" t="s">
        <v>31</v>
      </c>
      <c r="Q34" s="55" t="s">
        <v>31</v>
      </c>
      <c r="R34" s="55" t="s">
        <v>31</v>
      </c>
      <c r="S34" s="55" t="s">
        <v>31</v>
      </c>
      <c r="T34" s="55" t="s">
        <v>31</v>
      </c>
      <c r="U34" s="55" t="s">
        <v>31</v>
      </c>
      <c r="V34" s="55" t="s">
        <v>31</v>
      </c>
      <c r="W34" s="55">
        <v>0</v>
      </c>
      <c r="X34" s="55">
        <v>5</v>
      </c>
      <c r="Y34" s="56">
        <v>0</v>
      </c>
      <c r="Z34" s="56">
        <v>0</v>
      </c>
      <c r="AA34" s="55">
        <v>2</v>
      </c>
      <c r="AB34" s="55">
        <v>6</v>
      </c>
      <c r="AC34" s="50" t="s">
        <v>31</v>
      </c>
      <c r="AD34" s="50" t="s">
        <v>31</v>
      </c>
      <c r="AE34" s="56" t="s">
        <v>31</v>
      </c>
      <c r="AF34" s="56" t="s">
        <v>31</v>
      </c>
      <c r="AG34" s="50">
        <v>4</v>
      </c>
      <c r="AH34" s="55">
        <v>8</v>
      </c>
      <c r="AI34" s="56" t="s">
        <v>31</v>
      </c>
      <c r="AJ34" s="56" t="s">
        <v>31</v>
      </c>
      <c r="AK34" s="56">
        <v>0</v>
      </c>
      <c r="AL34" s="56">
        <v>1</v>
      </c>
      <c r="AM34" s="56" t="s">
        <v>31</v>
      </c>
      <c r="AN34" s="56" t="s">
        <v>31</v>
      </c>
      <c r="AO34" s="50" t="s">
        <v>31</v>
      </c>
      <c r="AP34" s="55" t="s">
        <v>31</v>
      </c>
      <c r="AQ34" s="133" t="s">
        <v>31</v>
      </c>
      <c r="AR34" s="133" t="s">
        <v>31</v>
      </c>
      <c r="AS34" s="50" t="s">
        <v>31</v>
      </c>
      <c r="AT34" s="55" t="s">
        <v>31</v>
      </c>
      <c r="AU34" s="50" t="s">
        <v>31</v>
      </c>
      <c r="AV34" s="55" t="s">
        <v>31</v>
      </c>
      <c r="AW34" s="50" t="s">
        <v>31</v>
      </c>
      <c r="AX34" s="55"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191</v>
      </c>
      <c r="B35" s="54">
        <v>2013</v>
      </c>
      <c r="C35" s="55">
        <v>4</v>
      </c>
      <c r="D35" s="55">
        <v>20</v>
      </c>
      <c r="E35" s="55">
        <v>2</v>
      </c>
      <c r="F35" s="55">
        <v>9</v>
      </c>
      <c r="G35" s="55">
        <v>7</v>
      </c>
      <c r="H35" s="55">
        <v>8</v>
      </c>
      <c r="I35" s="55">
        <v>2</v>
      </c>
      <c r="J35" s="55">
        <v>9</v>
      </c>
      <c r="K35" s="55" t="s">
        <v>31</v>
      </c>
      <c r="L35" s="55" t="s">
        <v>31</v>
      </c>
      <c r="M35" s="56" t="s">
        <v>31</v>
      </c>
      <c r="N35" s="56" t="s">
        <v>31</v>
      </c>
      <c r="O35" s="55" t="s">
        <v>31</v>
      </c>
      <c r="P35" s="55" t="s">
        <v>31</v>
      </c>
      <c r="Q35" s="55" t="s">
        <v>31</v>
      </c>
      <c r="R35" s="55" t="s">
        <v>31</v>
      </c>
      <c r="S35" s="55" t="s">
        <v>31</v>
      </c>
      <c r="T35" s="55" t="s">
        <v>31</v>
      </c>
      <c r="U35" s="55" t="s">
        <v>31</v>
      </c>
      <c r="V35" s="55" t="s">
        <v>31</v>
      </c>
      <c r="W35" s="55">
        <v>0</v>
      </c>
      <c r="X35" s="55">
        <v>0</v>
      </c>
      <c r="Y35" s="56">
        <v>0</v>
      </c>
      <c r="Z35" s="56">
        <v>0</v>
      </c>
      <c r="AA35" s="55">
        <v>1</v>
      </c>
      <c r="AB35" s="55">
        <v>0</v>
      </c>
      <c r="AC35" s="50" t="s">
        <v>31</v>
      </c>
      <c r="AD35" s="50" t="s">
        <v>31</v>
      </c>
      <c r="AE35" s="56" t="s">
        <v>31</v>
      </c>
      <c r="AF35" s="56" t="s">
        <v>31</v>
      </c>
      <c r="AG35" s="50">
        <v>5</v>
      </c>
      <c r="AH35" s="55">
        <v>5</v>
      </c>
      <c r="AI35" s="56" t="s">
        <v>31</v>
      </c>
      <c r="AJ35" s="56" t="s">
        <v>31</v>
      </c>
      <c r="AK35" s="56">
        <v>1</v>
      </c>
      <c r="AL35" s="56">
        <v>4</v>
      </c>
      <c r="AM35" s="56" t="s">
        <v>31</v>
      </c>
      <c r="AN35" s="56" t="s">
        <v>31</v>
      </c>
      <c r="AO35" s="50" t="s">
        <v>31</v>
      </c>
      <c r="AP35" s="55" t="s">
        <v>31</v>
      </c>
      <c r="AQ35" s="133" t="s">
        <v>31</v>
      </c>
      <c r="AR35" s="133" t="s">
        <v>31</v>
      </c>
      <c r="AS35" s="50" t="s">
        <v>31</v>
      </c>
      <c r="AT35" s="55" t="s">
        <v>31</v>
      </c>
      <c r="AU35" s="50" t="s">
        <v>31</v>
      </c>
      <c r="AV35" s="55" t="s">
        <v>31</v>
      </c>
      <c r="AW35" s="50">
        <v>3</v>
      </c>
      <c r="AX35" s="55">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2015</v>
      </c>
      <c r="C36" s="61">
        <v>0</v>
      </c>
      <c r="D36" s="61">
        <v>9</v>
      </c>
      <c r="E36" s="55">
        <v>6</v>
      </c>
      <c r="F36" s="55">
        <v>11</v>
      </c>
      <c r="G36" s="55">
        <v>4</v>
      </c>
      <c r="H36" s="55">
        <v>8</v>
      </c>
      <c r="I36" s="55">
        <v>1</v>
      </c>
      <c r="J36" s="55">
        <v>7</v>
      </c>
      <c r="K36" s="55" t="s">
        <v>31</v>
      </c>
      <c r="L36" s="55" t="s">
        <v>31</v>
      </c>
      <c r="M36" s="56" t="s">
        <v>31</v>
      </c>
      <c r="N36" s="56" t="s">
        <v>31</v>
      </c>
      <c r="O36" s="55" t="s">
        <v>31</v>
      </c>
      <c r="P36" s="55" t="s">
        <v>31</v>
      </c>
      <c r="Q36" s="55" t="s">
        <v>31</v>
      </c>
      <c r="R36" s="55" t="s">
        <v>31</v>
      </c>
      <c r="S36" s="55">
        <v>2</v>
      </c>
      <c r="T36" s="55">
        <v>6</v>
      </c>
      <c r="U36" s="55" t="s">
        <v>31</v>
      </c>
      <c r="V36" s="55" t="s">
        <v>31</v>
      </c>
      <c r="W36" s="55" t="s">
        <v>31</v>
      </c>
      <c r="X36" s="55" t="s">
        <v>31</v>
      </c>
      <c r="Y36" s="56" t="s">
        <v>31</v>
      </c>
      <c r="Z36" s="56" t="s">
        <v>31</v>
      </c>
      <c r="AA36" s="55">
        <v>0</v>
      </c>
      <c r="AB36" s="55">
        <v>2</v>
      </c>
      <c r="AC36" s="50" t="s">
        <v>31</v>
      </c>
      <c r="AD36" s="50" t="s">
        <v>31</v>
      </c>
      <c r="AE36" s="56" t="s">
        <v>31</v>
      </c>
      <c r="AF36" s="56" t="s">
        <v>31</v>
      </c>
      <c r="AG36" s="50">
        <v>2</v>
      </c>
      <c r="AH36" s="55">
        <v>2</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4"/>
      <c r="C38" s="485">
        <v>21.535580524344571</v>
      </c>
      <c r="D38" s="485"/>
      <c r="E38" s="485">
        <v>24.597701149425301</v>
      </c>
      <c r="F38" s="485"/>
      <c r="G38" s="485">
        <v>42.919389978213509</v>
      </c>
      <c r="H38" s="485"/>
      <c r="I38" s="485">
        <v>13.898305084745763</v>
      </c>
      <c r="J38" s="485"/>
      <c r="K38" s="485" t="s">
        <v>31</v>
      </c>
      <c r="L38" s="485"/>
      <c r="M38" s="485">
        <v>17.391304347826086</v>
      </c>
      <c r="N38" s="485"/>
      <c r="O38" s="485" t="s">
        <v>31</v>
      </c>
      <c r="P38" s="485"/>
      <c r="Q38" s="485">
        <v>28.205128205128204</v>
      </c>
      <c r="R38" s="485"/>
      <c r="S38" s="485">
        <v>33.333333333333329</v>
      </c>
      <c r="T38" s="485"/>
      <c r="U38" s="485" t="s">
        <v>31</v>
      </c>
      <c r="V38" s="485"/>
      <c r="W38" s="485">
        <v>34.117647058823529</v>
      </c>
      <c r="X38" s="485"/>
      <c r="Y38" s="485">
        <v>21.212121212121211</v>
      </c>
      <c r="Z38" s="485"/>
      <c r="AA38" s="485">
        <v>30.76923076923077</v>
      </c>
      <c r="AB38" s="485"/>
      <c r="AC38" s="485">
        <v>33.333333333333329</v>
      </c>
      <c r="AD38" s="485"/>
      <c r="AE38" s="485" t="s">
        <v>31</v>
      </c>
      <c r="AF38" s="485"/>
      <c r="AG38" s="485">
        <v>44.886363636363633</v>
      </c>
      <c r="AH38" s="485"/>
      <c r="AI38" s="485">
        <v>44.444444444444443</v>
      </c>
      <c r="AJ38" s="485"/>
      <c r="AK38" s="485">
        <v>25</v>
      </c>
      <c r="AL38" s="485"/>
      <c r="AM38" s="485" t="s">
        <v>31</v>
      </c>
      <c r="AN38" s="485"/>
      <c r="AO38" s="485" t="s">
        <v>31</v>
      </c>
      <c r="AP38" s="485"/>
      <c r="AQ38" s="485">
        <v>5.2631578947368416</v>
      </c>
      <c r="AR38" s="485"/>
      <c r="AS38" s="485" t="s">
        <v>31</v>
      </c>
      <c r="AT38" s="485"/>
      <c r="AU38" s="485">
        <v>27.27272727272727</v>
      </c>
      <c r="AV38" s="485"/>
      <c r="AW38" s="485">
        <v>15</v>
      </c>
      <c r="AX38" s="485"/>
      <c r="AY38" s="485" t="s">
        <v>31</v>
      </c>
      <c r="AZ38" s="485"/>
      <c r="BA38" s="485" t="s">
        <v>31</v>
      </c>
      <c r="BB38" s="485"/>
      <c r="BC38" s="485" t="s">
        <v>31</v>
      </c>
      <c r="BD38" s="485"/>
      <c r="BE38" s="485" t="s">
        <v>31</v>
      </c>
      <c r="BF38" s="485"/>
      <c r="BG38" s="485">
        <v>25.581395348837212</v>
      </c>
      <c r="BH38" s="485"/>
      <c r="BI38" s="485">
        <v>30</v>
      </c>
      <c r="BJ38" s="485"/>
      <c r="BK38" s="485">
        <v>26.446914526638601</v>
      </c>
      <c r="BL38" s="48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2.75">
      <c r="A41" s="307" t="s">
        <v>62</v>
      </c>
      <c r="B41" s="301"/>
      <c r="C41" s="63"/>
      <c r="AF41" s="301"/>
      <c r="AG41" s="301"/>
      <c r="AH41" s="63"/>
      <c r="AU41" s="301"/>
      <c r="AV41" s="63"/>
      <c r="BY41" s="301"/>
      <c r="BZ41" s="301"/>
      <c r="CA41" s="63"/>
      <c r="CI41" s="301"/>
      <c r="CJ41" s="301"/>
    </row>
    <row r="42" spans="1:88" ht="12.6" customHeight="1">
      <c r="A42" s="288" t="s">
        <v>216</v>
      </c>
      <c r="B42" s="261"/>
      <c r="C42" s="260"/>
      <c r="D42" s="260"/>
      <c r="X42" s="288"/>
      <c r="Y42" s="261"/>
    </row>
    <row r="43" spans="1:88" s="310" customFormat="1" ht="12.6" customHeight="1">
      <c r="A43" s="288" t="s">
        <v>64</v>
      </c>
      <c r="B43" s="309"/>
      <c r="I43" s="311"/>
      <c r="J43" s="311"/>
      <c r="Q43" s="311"/>
      <c r="R43" s="311"/>
      <c r="S43" s="311"/>
      <c r="T43" s="311"/>
      <c r="U43" s="311"/>
      <c r="V43" s="311"/>
      <c r="X43" s="308"/>
      <c r="Y43" s="309"/>
    </row>
    <row r="44" spans="1:88" ht="12.6" customHeight="1">
      <c r="A44" s="260" t="s">
        <v>65</v>
      </c>
      <c r="B44" s="261"/>
      <c r="C44" s="260"/>
      <c r="D44" s="260"/>
      <c r="K44" s="83"/>
      <c r="M44" s="83"/>
      <c r="N44" s="83"/>
      <c r="O44" s="83"/>
      <c r="X44" s="320"/>
      <c r="Y44" s="261"/>
    </row>
    <row r="45" spans="1:88" ht="12.6" customHeight="1">
      <c r="A45" s="260" t="s">
        <v>66</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67</v>
      </c>
      <c r="B47" s="292"/>
      <c r="C47" s="260"/>
      <c r="D47" s="260"/>
      <c r="N47" s="293"/>
      <c r="X47" s="291"/>
      <c r="Y47" s="292"/>
    </row>
    <row r="48" spans="1:88" ht="12.6" customHeight="1">
      <c r="A48" s="260" t="s">
        <v>68</v>
      </c>
      <c r="C48" s="260"/>
      <c r="D48" s="260"/>
      <c r="X48" s="291"/>
    </row>
    <row r="49" spans="1:25" ht="12.6" customHeight="1">
      <c r="A49" s="260" t="s">
        <v>217</v>
      </c>
      <c r="C49" s="260"/>
      <c r="D49" s="260"/>
      <c r="X49" s="291"/>
    </row>
    <row r="50" spans="1:25" ht="12.6" customHeight="1">
      <c r="A50" s="294" t="s">
        <v>218</v>
      </c>
      <c r="C50" s="260"/>
      <c r="D50" s="260"/>
      <c r="X50" s="294"/>
    </row>
    <row r="51" spans="1:25" ht="12.6" customHeight="1">
      <c r="A51" s="291" t="s">
        <v>219</v>
      </c>
      <c r="B51" s="292"/>
      <c r="C51" s="260"/>
      <c r="D51" s="260"/>
      <c r="G51" s="295"/>
      <c r="K51" s="290"/>
      <c r="O51" s="290"/>
      <c r="X51" s="291"/>
      <c r="Y51" s="292"/>
    </row>
    <row r="52" spans="1:25" ht="12.6" customHeight="1">
      <c r="A52" s="294" t="s">
        <v>72</v>
      </c>
      <c r="B52" s="292"/>
      <c r="C52" s="260"/>
      <c r="D52" s="260"/>
      <c r="G52" s="295"/>
      <c r="K52" s="290"/>
      <c r="O52" s="290"/>
      <c r="X52" s="294"/>
      <c r="Y52" s="292"/>
    </row>
    <row r="53" spans="1:25" ht="12" customHeight="1">
      <c r="A53" s="260" t="s">
        <v>220</v>
      </c>
      <c r="B53" s="292"/>
      <c r="C53" s="260"/>
      <c r="D53" s="260"/>
      <c r="G53" s="295"/>
      <c r="K53" s="290"/>
      <c r="O53" s="290"/>
      <c r="X53" s="294"/>
      <c r="Y53" s="292"/>
    </row>
    <row r="54" spans="1:25" ht="12" hidden="1" customHeight="1">
      <c r="A54" s="294" t="s">
        <v>171</v>
      </c>
      <c r="B54" s="292"/>
      <c r="C54" s="260"/>
      <c r="D54" s="260"/>
      <c r="G54" s="295"/>
      <c r="K54" s="290"/>
      <c r="O54" s="290"/>
      <c r="X54" s="294"/>
      <c r="Y54" s="292"/>
    </row>
    <row r="55" spans="1:25" ht="12" hidden="1" customHeight="1">
      <c r="A55" s="294" t="s">
        <v>193</v>
      </c>
      <c r="B55" s="292"/>
      <c r="C55" s="260"/>
      <c r="D55" s="260"/>
      <c r="G55" s="295"/>
      <c r="K55" s="290"/>
      <c r="O55" s="290"/>
      <c r="X55" s="294"/>
      <c r="Y55" s="292"/>
    </row>
    <row r="56" spans="1:25" ht="12" hidden="1" customHeight="1">
      <c r="A56" s="294" t="s">
        <v>172</v>
      </c>
      <c r="B56" s="292"/>
      <c r="C56" s="260"/>
      <c r="D56" s="260"/>
      <c r="G56" s="295"/>
      <c r="K56" s="290"/>
      <c r="O56" s="290"/>
      <c r="X56" s="294"/>
      <c r="Y56" s="292"/>
    </row>
    <row r="57" spans="1:25" ht="12" hidden="1" customHeight="1">
      <c r="A57" s="321" t="s">
        <v>161</v>
      </c>
      <c r="B57" s="292"/>
      <c r="C57" s="260"/>
      <c r="D57" s="260"/>
      <c r="G57" s="295"/>
      <c r="K57" s="290"/>
      <c r="O57" s="290"/>
      <c r="X57" s="294"/>
      <c r="Y57" s="292"/>
    </row>
    <row r="58" spans="1:25" ht="12" customHeight="1">
      <c r="A58" s="294" t="s">
        <v>76</v>
      </c>
      <c r="B58" s="292"/>
      <c r="C58" s="260"/>
      <c r="D58" s="260"/>
      <c r="G58" s="295"/>
      <c r="K58" s="290"/>
      <c r="O58" s="290"/>
      <c r="X58" s="294"/>
      <c r="Y58" s="292"/>
    </row>
    <row r="59" spans="1:25" ht="12" hidden="1" customHeight="1">
      <c r="A59" s="294" t="s">
        <v>194</v>
      </c>
      <c r="B59" s="292"/>
      <c r="C59" s="260"/>
      <c r="D59" s="260"/>
      <c r="G59" s="295"/>
      <c r="K59" s="290"/>
      <c r="O59" s="290"/>
      <c r="X59" s="294"/>
      <c r="Y59" s="292"/>
    </row>
    <row r="60" spans="1:25" ht="12" hidden="1" customHeight="1">
      <c r="A60" s="294" t="s">
        <v>195</v>
      </c>
      <c r="B60" s="292"/>
      <c r="C60" s="260"/>
      <c r="D60" s="260"/>
      <c r="G60" s="295"/>
      <c r="K60" s="290"/>
      <c r="O60" s="290"/>
      <c r="X60" s="294"/>
      <c r="Y60" s="292"/>
    </row>
    <row r="61" spans="1:25" ht="12" hidden="1" customHeight="1">
      <c r="A61" s="294" t="s">
        <v>196</v>
      </c>
      <c r="B61" s="292"/>
      <c r="C61" s="260"/>
      <c r="D61" s="260"/>
      <c r="G61" s="295"/>
      <c r="K61" s="290"/>
      <c r="O61" s="290"/>
      <c r="X61" s="294"/>
      <c r="Y61" s="292"/>
    </row>
    <row r="62" spans="1:25" ht="12" customHeight="1">
      <c r="A62" s="294" t="s">
        <v>79</v>
      </c>
      <c r="B62" s="292"/>
      <c r="C62" s="260"/>
      <c r="D62" s="260"/>
      <c r="G62" s="295"/>
      <c r="K62" s="290"/>
      <c r="O62" s="290"/>
      <c r="X62" s="294"/>
      <c r="Y62" s="292"/>
    </row>
    <row r="63" spans="1:25" ht="12" customHeight="1">
      <c r="A63" s="294" t="s">
        <v>194</v>
      </c>
      <c r="B63" s="292"/>
      <c r="C63" s="260"/>
      <c r="D63" s="260"/>
      <c r="G63" s="295"/>
      <c r="K63" s="290"/>
      <c r="O63" s="290"/>
      <c r="X63" s="294"/>
      <c r="Y63" s="292"/>
    </row>
    <row r="64" spans="1:25" ht="12" customHeight="1">
      <c r="A64" s="294" t="s">
        <v>80</v>
      </c>
      <c r="B64" s="292"/>
      <c r="C64" s="260"/>
      <c r="D64" s="260"/>
      <c r="G64" s="295"/>
      <c r="K64" s="290"/>
      <c r="O64" s="290"/>
      <c r="X64" s="294"/>
      <c r="Y64" s="292"/>
    </row>
    <row r="65" spans="1:104" s="260" customFormat="1" ht="12" hidden="1" customHeight="1">
      <c r="A65" s="294" t="s">
        <v>149</v>
      </c>
      <c r="B65" s="292"/>
      <c r="G65" s="295"/>
      <c r="I65" s="87"/>
      <c r="J65" s="87"/>
      <c r="K65" s="290"/>
      <c r="O65" s="290"/>
      <c r="Q65" s="87"/>
      <c r="R65" s="87"/>
      <c r="S65" s="87"/>
      <c r="T65" s="87"/>
      <c r="U65" s="87"/>
      <c r="V65" s="87"/>
      <c r="X65" s="294"/>
      <c r="Y65" s="292"/>
    </row>
    <row r="66" spans="1:104" s="260" customFormat="1" ht="12" customHeight="1">
      <c r="A66" s="294" t="s">
        <v>162</v>
      </c>
      <c r="B66" s="292"/>
      <c r="G66" s="295"/>
      <c r="I66" s="87"/>
      <c r="J66" s="87"/>
      <c r="K66" s="290"/>
      <c r="O66" s="290"/>
      <c r="Q66" s="87"/>
      <c r="R66" s="87"/>
      <c r="S66" s="87"/>
      <c r="T66" s="87"/>
      <c r="U66" s="87"/>
      <c r="V66" s="87"/>
      <c r="X66" s="294"/>
      <c r="Y66" s="292"/>
    </row>
    <row r="67" spans="1:104" s="260" customFormat="1" ht="12" hidden="1" customHeight="1">
      <c r="A67" s="294" t="s">
        <v>173</v>
      </c>
      <c r="B67" s="292"/>
      <c r="G67" s="295"/>
      <c r="I67" s="87"/>
      <c r="J67" s="87"/>
      <c r="K67" s="290"/>
      <c r="O67" s="290"/>
      <c r="Q67" s="87"/>
      <c r="R67" s="87"/>
      <c r="S67" s="87"/>
      <c r="T67" s="87"/>
      <c r="U67" s="87"/>
      <c r="V67" s="87"/>
      <c r="X67" s="294"/>
      <c r="Y67" s="292"/>
    </row>
    <row r="68" spans="1:104" s="260" customFormat="1" ht="12" hidden="1" customHeight="1">
      <c r="A68" s="294" t="s">
        <v>150</v>
      </c>
      <c r="B68" s="292"/>
      <c r="G68" s="295"/>
      <c r="I68" s="87"/>
      <c r="J68" s="87"/>
      <c r="K68" s="290"/>
      <c r="O68" s="290"/>
      <c r="Q68" s="87"/>
      <c r="R68" s="87"/>
      <c r="S68" s="87"/>
      <c r="T68" s="87"/>
      <c r="U68" s="87"/>
      <c r="V68" s="87"/>
      <c r="X68" s="294"/>
      <c r="Y68" s="292"/>
    </row>
    <row r="69" spans="1:104" s="260" customFormat="1" ht="12" customHeight="1">
      <c r="A69" s="294" t="s">
        <v>174</v>
      </c>
      <c r="B69" s="292"/>
      <c r="G69" s="295"/>
      <c r="I69" s="87"/>
      <c r="J69" s="87"/>
      <c r="K69" s="290"/>
      <c r="O69" s="290"/>
      <c r="Q69" s="87"/>
      <c r="R69" s="87"/>
      <c r="S69" s="87"/>
      <c r="T69" s="87"/>
      <c r="U69" s="87"/>
      <c r="V69" s="87"/>
      <c r="X69" s="294"/>
      <c r="Y69" s="292"/>
    </row>
    <row r="70" spans="1:104" s="260" customFormat="1" ht="12.6" hidden="1" customHeight="1">
      <c r="A70" s="294" t="s">
        <v>151</v>
      </c>
      <c r="B70" s="292"/>
      <c r="G70" s="295"/>
      <c r="I70" s="87"/>
      <c r="J70" s="87"/>
      <c r="K70" s="290"/>
      <c r="O70" s="290"/>
      <c r="Q70" s="87"/>
      <c r="R70" s="87"/>
      <c r="S70" s="87"/>
      <c r="T70" s="87"/>
      <c r="U70" s="87"/>
      <c r="V70" s="87"/>
      <c r="X70" s="294"/>
      <c r="Y70" s="292"/>
    </row>
    <row r="71" spans="1:104" s="260" customFormat="1" ht="12.6" customHeight="1">
      <c r="A71" s="294" t="s">
        <v>83</v>
      </c>
      <c r="B71" s="292"/>
      <c r="G71" s="295"/>
      <c r="I71" s="87"/>
      <c r="J71" s="87"/>
      <c r="K71" s="290"/>
      <c r="O71" s="290"/>
      <c r="Q71" s="87"/>
      <c r="R71" s="87"/>
      <c r="S71" s="87"/>
      <c r="T71" s="87"/>
      <c r="U71" s="87"/>
      <c r="V71" s="87"/>
      <c r="X71" s="296"/>
      <c r="Y71" s="292"/>
      <c r="BL71" s="297"/>
    </row>
    <row r="72" spans="1:104" s="260" customFormat="1" ht="12.6" customHeight="1">
      <c r="A72" s="294" t="s">
        <v>197</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152</v>
      </c>
      <c r="B73" s="313"/>
      <c r="G73" s="295"/>
      <c r="I73" s="87"/>
      <c r="J73" s="87"/>
      <c r="K73" s="290"/>
      <c r="O73" s="290"/>
      <c r="Q73" s="87"/>
      <c r="R73" s="87"/>
      <c r="S73" s="87"/>
      <c r="T73" s="87"/>
      <c r="U73" s="87"/>
      <c r="V73" s="87"/>
      <c r="X73" s="322"/>
      <c r="Y73" s="313"/>
    </row>
    <row r="74" spans="1:104" s="260" customFormat="1" ht="12" hidden="1" customHeight="1">
      <c r="A74" s="294" t="s">
        <v>163</v>
      </c>
      <c r="G74" s="295"/>
      <c r="I74" s="87"/>
      <c r="J74" s="87"/>
      <c r="K74" s="290"/>
      <c r="O74" s="290"/>
      <c r="Q74" s="87"/>
      <c r="R74" s="87"/>
      <c r="S74" s="87"/>
      <c r="T74" s="87"/>
      <c r="U74" s="87"/>
      <c r="V74" s="87"/>
    </row>
    <row r="75" spans="1:104" s="260" customFormat="1" ht="12.6" customHeight="1">
      <c r="A75" s="294" t="s">
        <v>175</v>
      </c>
      <c r="B75" s="298"/>
      <c r="I75" s="87"/>
      <c r="J75" s="87"/>
      <c r="Q75" s="87"/>
      <c r="R75" s="87"/>
      <c r="S75" s="87"/>
      <c r="T75" s="87"/>
      <c r="U75" s="87"/>
      <c r="V75" s="87"/>
      <c r="X75" s="288"/>
      <c r="Y75" s="298"/>
    </row>
    <row r="76" spans="1:104" s="260" customFormat="1" ht="12.6" customHeight="1">
      <c r="A76" s="294" t="s">
        <v>221</v>
      </c>
      <c r="B76" s="298"/>
      <c r="G76" s="295"/>
      <c r="I76" s="87"/>
      <c r="J76" s="87"/>
      <c r="K76" s="290"/>
      <c r="O76" s="290"/>
      <c r="Q76" s="87"/>
      <c r="R76" s="87"/>
      <c r="S76" s="87"/>
      <c r="T76" s="87"/>
      <c r="U76" s="87"/>
      <c r="V76" s="87"/>
      <c r="X76" s="288"/>
      <c r="Y76" s="298"/>
    </row>
    <row r="77" spans="1:104" s="260" customFormat="1" ht="12.6" customHeight="1">
      <c r="A77" s="294" t="s">
        <v>88</v>
      </c>
      <c r="B77" s="292"/>
      <c r="G77" s="295"/>
      <c r="I77" s="87"/>
      <c r="J77" s="87"/>
      <c r="K77" s="290"/>
      <c r="O77" s="290"/>
      <c r="Q77" s="87"/>
      <c r="R77" s="87"/>
      <c r="S77" s="87"/>
      <c r="T77" s="87"/>
      <c r="U77" s="87"/>
      <c r="V77" s="87"/>
    </row>
    <row r="78" spans="1:104" s="260" customFormat="1" ht="12.6" hidden="1" customHeight="1">
      <c r="A78" s="294" t="s">
        <v>153</v>
      </c>
      <c r="B78" s="292"/>
      <c r="G78" s="295"/>
      <c r="I78" s="87"/>
      <c r="J78" s="87"/>
      <c r="K78" s="290"/>
      <c r="O78" s="290"/>
      <c r="Q78" s="87"/>
      <c r="R78" s="87"/>
      <c r="S78" s="87"/>
      <c r="T78" s="87"/>
      <c r="U78" s="87"/>
      <c r="V78" s="87"/>
    </row>
    <row r="79" spans="1:104" ht="12.6" customHeight="1">
      <c r="A79" s="294" t="s">
        <v>199</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 hidden="1" customHeight="1">
      <c r="A80" s="294" t="s">
        <v>154</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 customHeight="1">
      <c r="A81" s="260" t="s">
        <v>222</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customHeight="1">
      <c r="A82" s="294" t="s">
        <v>201</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4" t="s">
        <v>202</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 customHeight="1">
      <c r="A84" s="291" t="s">
        <v>223</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s="318" customFormat="1" ht="12.6" customHeight="1">
      <c r="A85" s="291" t="s">
        <v>176</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s="318" customFormat="1" ht="12.6" customHeight="1">
      <c r="A86" s="291" t="s">
        <v>177</v>
      </c>
      <c r="B86" s="295"/>
      <c r="C86" s="295"/>
      <c r="D86" s="295"/>
      <c r="E86" s="295"/>
      <c r="F86" s="295"/>
      <c r="G86" s="288"/>
      <c r="H86" s="295"/>
      <c r="I86" s="87"/>
      <c r="J86" s="87"/>
      <c r="K86" s="295"/>
      <c r="L86" s="288"/>
      <c r="M86" s="295"/>
      <c r="N86" s="295"/>
      <c r="O86" s="295"/>
      <c r="P86" s="288"/>
      <c r="Q86" s="87"/>
      <c r="R86" s="87"/>
      <c r="S86" s="87"/>
      <c r="T86" s="87"/>
      <c r="U86" s="87"/>
      <c r="V86" s="87"/>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60"/>
      <c r="BL86" s="260"/>
      <c r="BM86" s="260"/>
      <c r="BN86" s="260"/>
      <c r="BO86" s="260"/>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row>
    <row r="87" spans="1:104" ht="12.6" customHeight="1">
      <c r="A87" s="291"/>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178</v>
      </c>
      <c r="C88" s="260"/>
      <c r="D88" s="260"/>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 customHeight="1">
      <c r="A89" s="260" t="s">
        <v>179</v>
      </c>
      <c r="C89" s="260"/>
      <c r="D89" s="260"/>
      <c r="F89" s="288"/>
      <c r="G89" s="299"/>
      <c r="H89" s="299"/>
      <c r="L89" s="299"/>
      <c r="P89" s="299"/>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ht="12.6" customHeight="1">
      <c r="A90" s="260" t="s">
        <v>180</v>
      </c>
      <c r="C90" s="260"/>
      <c r="D90" s="260"/>
      <c r="BP90" s="312"/>
      <c r="BQ90" s="312"/>
      <c r="BR90" s="312"/>
      <c r="BS90" s="312"/>
      <c r="BT90" s="312"/>
      <c r="BU90" s="312"/>
      <c r="BV90" s="312"/>
      <c r="BW90" s="312"/>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312"/>
      <c r="CZ90"/>
    </row>
    <row r="91" spans="1:104" s="260" customFormat="1" ht="12.6" customHeight="1">
      <c r="C91" s="63"/>
      <c r="D91" s="63"/>
      <c r="I91" s="87"/>
      <c r="J91" s="87"/>
      <c r="Q91" s="87"/>
      <c r="R91" s="87"/>
      <c r="S91" s="87"/>
      <c r="T91" s="87"/>
      <c r="U91" s="87"/>
      <c r="V91" s="87"/>
      <c r="AH91" s="288"/>
      <c r="AI91" s="288"/>
    </row>
    <row r="92" spans="1:104" s="260" customFormat="1" ht="12.6" customHeight="1">
      <c r="B92" s="295"/>
      <c r="C92" s="63"/>
      <c r="D92" s="63"/>
      <c r="E92" s="295"/>
      <c r="F92" s="295"/>
      <c r="G92" s="288"/>
      <c r="H92" s="295"/>
      <c r="I92" s="87"/>
      <c r="J92" s="87"/>
      <c r="K92" s="295"/>
      <c r="L92" s="295"/>
      <c r="M92" s="295"/>
      <c r="N92" s="295"/>
      <c r="O92" s="295"/>
      <c r="P92" s="295"/>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s="260" customFormat="1" ht="12.6" customHeight="1">
      <c r="C110" s="63"/>
      <c r="D110" s="63"/>
      <c r="I110" s="87"/>
      <c r="J110" s="87"/>
      <c r="Q110" s="87"/>
      <c r="R110" s="87"/>
      <c r="S110" s="87"/>
      <c r="T110" s="87"/>
      <c r="U110" s="87"/>
      <c r="V110" s="87"/>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row r="196" spans="105:122">
      <c r="DA196" s="312"/>
      <c r="DB196" s="312"/>
      <c r="DC196" s="312"/>
      <c r="DD196" s="312"/>
      <c r="DE196" s="312"/>
      <c r="DF196" s="312"/>
      <c r="DG196" s="312"/>
      <c r="DH196" s="312"/>
      <c r="DI196" s="312"/>
      <c r="DJ196" s="312"/>
      <c r="DK196" s="312"/>
      <c r="DL196" s="312"/>
      <c r="DM196" s="312"/>
      <c r="DN196" s="312"/>
      <c r="DO196" s="312"/>
      <c r="DP196" s="312"/>
      <c r="DQ196" s="312"/>
      <c r="DR196" s="312"/>
    </row>
  </sheetData>
  <mergeCells count="58">
    <mergeCell ref="BK38:BL38"/>
    <mergeCell ref="AO38:AP38"/>
    <mergeCell ref="AQ38:AR38"/>
    <mergeCell ref="AS38:AT38"/>
    <mergeCell ref="AU38:AV38"/>
    <mergeCell ref="AW38:AX38"/>
    <mergeCell ref="AY38:AZ38"/>
    <mergeCell ref="BA38:BB38"/>
    <mergeCell ref="BC38:BD38"/>
    <mergeCell ref="BE38:BF38"/>
    <mergeCell ref="BG38:BH38"/>
    <mergeCell ref="BI38:BJ38"/>
    <mergeCell ref="AM38:AN38"/>
    <mergeCell ref="Q38:R38"/>
    <mergeCell ref="S38:T38"/>
    <mergeCell ref="U38:V38"/>
    <mergeCell ref="W38:X38"/>
    <mergeCell ref="Y38:Z38"/>
    <mergeCell ref="AA38:AB38"/>
    <mergeCell ref="AC38:AD38"/>
    <mergeCell ref="AE38:AF38"/>
    <mergeCell ref="AG38:AH38"/>
    <mergeCell ref="AI38:AJ38"/>
    <mergeCell ref="AK38:AL38"/>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O4:AP4"/>
    <mergeCell ref="S4:T4"/>
    <mergeCell ref="U4:V4"/>
    <mergeCell ref="W4:X4"/>
    <mergeCell ref="Y4:Z4"/>
    <mergeCell ref="AA4:AB4"/>
    <mergeCell ref="AC4:AD4"/>
    <mergeCell ref="AE4:AF4"/>
    <mergeCell ref="AG4:AH4"/>
    <mergeCell ref="AI4:AJ4"/>
    <mergeCell ref="AK4:AL4"/>
    <mergeCell ref="AM4:AN4"/>
    <mergeCell ref="Q4:R4"/>
    <mergeCell ref="C4:D4"/>
    <mergeCell ref="E4:F4"/>
    <mergeCell ref="G4:H4"/>
    <mergeCell ref="I4:J4"/>
    <mergeCell ref="M4:N4"/>
  </mergeCells>
  <hyperlinks>
    <hyperlink ref="A41" r:id="rId1" display="Voir sous &quot;Définitions&quot; dans le Portail Statistique pour les désignations complètes des partis" xr:uid="{00000000-0004-0000-0600-000000000000}"/>
  </hyperlinks>
  <pageMargins left="0.7" right="0.7" top="0.78740157499999996" bottom="0.78740157499999996" header="0.3" footer="0.3"/>
  <pageSetup paperSize="9" scale="41" orientation="landscape"/>
  <rowBreaks count="1" manualBreakCount="1">
    <brk id="46" max="6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06FC93208CEE41A2CA2E36AA5A25F5" ma:contentTypeVersion="2" ma:contentTypeDescription="Crée un document." ma:contentTypeScope="" ma:versionID="d6d0c4a16f9a92a694ec66e72fc2da02">
  <xsd:schema xmlns:xsd="http://www.w3.org/2001/XMLSchema" xmlns:xs="http://www.w3.org/2001/XMLSchema" xmlns:p="http://schemas.microsoft.com/office/2006/metadata/properties" xmlns:ns2="4c592a18-ec31-41cf-958c-e41e80815ce2" targetNamespace="http://schemas.microsoft.com/office/2006/metadata/properties" ma:root="true" ma:fieldsID="3056497fe0261bd23aebd5f1f18023a3" ns2:_="">
    <xsd:import namespace="4c592a18-ec31-41cf-958c-e41e80815ce2"/>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592a18-ec31-41cf-958c-e41e80815ce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7F3150-9C59-483C-8997-614CB338E145}">
  <ds:schemaRefs>
    <ds:schemaRef ds:uri="http://schemas.microsoft.com/sharepoint/v3/contenttype/forms"/>
  </ds:schemaRefs>
</ds:datastoreItem>
</file>

<file path=customXml/itemProps2.xml><?xml version="1.0" encoding="utf-8"?>
<ds:datastoreItem xmlns:ds="http://schemas.openxmlformats.org/officeDocument/2006/customXml" ds:itemID="{4BE3F40E-6E40-481C-B869-40BC748224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592a18-ec31-41cf-958c-e41e80815c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186D73-C359-465B-BCFE-E534F6EB1223}">
  <ds:schemaRefs>
    <ds:schemaRef ds:uri="http://purl.org/dc/dcmitype/"/>
    <ds:schemaRef ds:uri="http://www.w3.org/XML/1998/namespace"/>
    <ds:schemaRef ds:uri="http://purl.org/dc/term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4c592a18-ec31-41cf-958c-e41e80815ce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32</vt:i4>
      </vt:variant>
      <vt:variant>
        <vt:lpstr>Plages nommées</vt:lpstr>
      </vt:variant>
      <vt:variant>
        <vt:i4>28</vt:i4>
      </vt:variant>
    </vt:vector>
  </HeadingPairs>
  <TitlesOfParts>
    <vt:vector size="60" baseType="lpstr">
      <vt:lpstr>actuel (2020-2024)</vt:lpstr>
      <vt:lpstr>2019-2023</vt:lpstr>
      <vt:lpstr>2018-2022</vt:lpstr>
      <vt:lpstr>2017-2021</vt:lpstr>
      <vt:lpstr>2016-2020</vt:lpstr>
      <vt:lpstr>2015-2019</vt:lpstr>
      <vt:lpstr>2015-2018</vt:lpstr>
      <vt:lpstr>2013-2017</vt:lpstr>
      <vt:lpstr>2012-2016</vt:lpstr>
      <vt:lpstr>2011-2015</vt:lpstr>
      <vt:lpstr>2010-2014</vt:lpstr>
      <vt:lpstr>2010-2013</vt:lpstr>
      <vt:lpstr>2009-2012</vt:lpstr>
      <vt:lpstr>2008-2011</vt:lpstr>
      <vt:lpstr>2007-2010</vt:lpstr>
      <vt:lpstr>2006-2009</vt:lpstr>
      <vt:lpstr>2005-2008</vt:lpstr>
      <vt:lpstr>2004-2007</vt:lpstr>
      <vt:lpstr>2003-2006</vt:lpstr>
      <vt:lpstr>2002-2005</vt:lpstr>
      <vt:lpstr>2001-2004</vt:lpstr>
      <vt:lpstr>2000-2003</vt:lpstr>
      <vt:lpstr>1999-2002</vt:lpstr>
      <vt:lpstr>1998-2001</vt:lpstr>
      <vt:lpstr>1997-2000</vt:lpstr>
      <vt:lpstr>1996-1999</vt:lpstr>
      <vt:lpstr>1992-1995</vt:lpstr>
      <vt:lpstr>1988-1991</vt:lpstr>
      <vt:lpstr>1984-1987</vt:lpstr>
      <vt:lpstr>1980-1983</vt:lpstr>
      <vt:lpstr>1976-1979</vt:lpstr>
      <vt:lpstr>1972-1975</vt:lpstr>
      <vt:lpstr>'1972-1975'!Zone_d_impression</vt:lpstr>
      <vt:lpstr>'1976-1979'!Zone_d_impression</vt:lpstr>
      <vt:lpstr>'1980-1983'!Zone_d_impression</vt:lpstr>
      <vt:lpstr>'1984-1987'!Zone_d_impression</vt:lpstr>
      <vt:lpstr>'1988-1991'!Zone_d_impression</vt:lpstr>
      <vt:lpstr>'1992-1995'!Zone_d_impression</vt:lpstr>
      <vt:lpstr>'1996-1999'!Zone_d_impression</vt:lpstr>
      <vt:lpstr>'1997-2000'!Zone_d_impression</vt:lpstr>
      <vt:lpstr>'1998-2001'!Zone_d_impression</vt:lpstr>
      <vt:lpstr>'1999-2002'!Zone_d_impression</vt:lpstr>
      <vt:lpstr>'2000-2003'!Zone_d_impression</vt:lpstr>
      <vt:lpstr>'2001-2004'!Zone_d_impression</vt:lpstr>
      <vt:lpstr>'2002-2005'!Zone_d_impression</vt:lpstr>
      <vt:lpstr>'2003-2006'!Zone_d_impression</vt:lpstr>
      <vt:lpstr>'2004-2007'!Zone_d_impression</vt:lpstr>
      <vt:lpstr>'2005-2008'!Zone_d_impression</vt:lpstr>
      <vt:lpstr>'2006-2009'!Zone_d_impression</vt:lpstr>
      <vt:lpstr>'2007-2010'!Zone_d_impression</vt:lpstr>
      <vt:lpstr>'2008-2011'!Zone_d_impression</vt:lpstr>
      <vt:lpstr>'2009-2012'!Zone_d_impression</vt:lpstr>
      <vt:lpstr>'2010-2013'!Zone_d_impression</vt:lpstr>
      <vt:lpstr>'2010-2014'!Zone_d_impression</vt:lpstr>
      <vt:lpstr>'2011-2015'!Zone_d_impression</vt:lpstr>
      <vt:lpstr>'2012-2016'!Zone_d_impression</vt:lpstr>
      <vt:lpstr>'2013-2017'!Zone_d_impression</vt:lpstr>
      <vt:lpstr>'2015-2018'!Zone_d_impression</vt:lpstr>
      <vt:lpstr>'2015-2019'!Zone_d_impression</vt:lpstr>
      <vt:lpstr>'2016-2020'!Zone_d_impression</vt:lpstr>
    </vt:vector>
  </TitlesOfParts>
  <Manager/>
  <Company>Fachhochschule Nordwestschweiz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Lukas Lauener</dc:creator>
  <cp:keywords/>
  <dc:description/>
  <cp:lastModifiedBy>Lopez de Meneses Biamonte Nicolas BFS</cp:lastModifiedBy>
  <cp:revision/>
  <dcterms:created xsi:type="dcterms:W3CDTF">2013-02-23T18:26:45Z</dcterms:created>
  <dcterms:modified xsi:type="dcterms:W3CDTF">2024-04-23T15:09:02Z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0x0101006B06FC93208CEE41A2CA2E36AA5A25F5</vt:lpwstr>
  </property>
</Properties>
</file>