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DEM\104_Diffusion\$GNP_Pakete\2024\GNP-2024-0566_27.06.2024_Gleichstellung-2\Tabellen\Neuer Ordner\"/>
    </mc:Choice>
  </mc:AlternateContent>
  <xr:revisionPtr revIDLastSave="0" documentId="13_ncr:1_{3A71C315-D756-4674-A72A-860CD48C00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" sheetId="16" r:id="rId1"/>
    <sheet name="2020" sheetId="15" r:id="rId2"/>
    <sheet name="2018" sheetId="14" r:id="rId3"/>
    <sheet name="2016" sheetId="12" r:id="rId4"/>
    <sheet name="2014" sheetId="13" r:id="rId5"/>
    <sheet name="2012" sheetId="11" r:id="rId6"/>
    <sheet name="2010" sheetId="10" r:id="rId7"/>
    <sheet name="2008" sheetId="4" r:id="rId8"/>
  </sheets>
  <definedNames>
    <definedName name="_xlnm.Print_Area" localSheetId="7">'2008'!$A$1:$G$23</definedName>
    <definedName name="_xlnm.Print_Area" localSheetId="6">'2010'!$A$1:$G$23</definedName>
    <definedName name="_xlnm.Print_Area" localSheetId="5">'2012'!$A$1:$G$23</definedName>
    <definedName name="_xlnm.Print_Area" localSheetId="4">'2014'!$A$1:$G$23</definedName>
    <definedName name="_xlnm.Print_Area" localSheetId="3">'2016'!$A$1:$G$23</definedName>
    <definedName name="_xlnm.Print_Area" localSheetId="2">'2018'!$A$1:$G$23</definedName>
    <definedName name="_xlnm.Print_Area" localSheetId="1">'2020'!$A$1:$G$23</definedName>
    <definedName name="_xlnm.Print_Area" localSheetId="0">'2022'!$A$1:$G$23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6" l="1"/>
  <c r="F16" i="16" s="1"/>
  <c r="F15" i="16"/>
  <c r="E15" i="16"/>
  <c r="E13" i="16"/>
  <c r="F13" i="16" s="1"/>
  <c r="E12" i="16"/>
  <c r="F12" i="16" s="1"/>
  <c r="E11" i="16"/>
  <c r="F11" i="16" s="1"/>
  <c r="F9" i="16"/>
  <c r="E9" i="16"/>
  <c r="E8" i="16"/>
  <c r="F8" i="16" s="1"/>
  <c r="E7" i="16"/>
  <c r="F7" i="16" s="1"/>
  <c r="E5" i="16"/>
  <c r="F5" i="16" s="1"/>
  <c r="E16" i="15" l="1"/>
  <c r="F16" i="15" s="1"/>
  <c r="E15" i="15"/>
  <c r="F15" i="15" s="1"/>
  <c r="E13" i="15"/>
  <c r="F13" i="15" s="1"/>
  <c r="E12" i="15"/>
  <c r="F12" i="15" s="1"/>
  <c r="E11" i="15"/>
  <c r="F11" i="15" s="1"/>
  <c r="E9" i="15"/>
  <c r="F9" i="15" s="1"/>
  <c r="E8" i="15"/>
  <c r="F8" i="15" s="1"/>
  <c r="E7" i="15"/>
  <c r="F7" i="15" s="1"/>
  <c r="E5" i="15"/>
  <c r="F5" i="15" s="1"/>
  <c r="E16" i="14" l="1"/>
  <c r="F16" i="14" s="1"/>
  <c r="E15" i="14"/>
  <c r="F15" i="14" s="1"/>
  <c r="E13" i="14"/>
  <c r="F13" i="14" s="1"/>
  <c r="E12" i="14"/>
  <c r="F12" i="14" s="1"/>
  <c r="E11" i="14"/>
  <c r="F11" i="14" s="1"/>
  <c r="E9" i="14"/>
  <c r="F9" i="14" s="1"/>
  <c r="E8" i="14"/>
  <c r="F8" i="14" s="1"/>
  <c r="E7" i="14"/>
  <c r="F7" i="14" s="1"/>
  <c r="E5" i="14"/>
  <c r="F5" i="14" s="1"/>
  <c r="E5" i="4" l="1"/>
  <c r="F5" i="4" s="1"/>
  <c r="E5" i="10"/>
  <c r="F5" i="10" s="1"/>
  <c r="E5" i="11"/>
  <c r="F5" i="11" s="1"/>
  <c r="E5" i="13"/>
  <c r="F5" i="13" s="1"/>
  <c r="E16" i="13"/>
  <c r="F16" i="13" s="1"/>
  <c r="E15" i="13"/>
  <c r="F15" i="13" s="1"/>
  <c r="E13" i="13"/>
  <c r="F13" i="13" s="1"/>
  <c r="E12" i="13"/>
  <c r="F12" i="13" s="1"/>
  <c r="E11" i="13"/>
  <c r="F11" i="13" s="1"/>
  <c r="E9" i="13"/>
  <c r="F9" i="13" s="1"/>
  <c r="E8" i="13"/>
  <c r="F8" i="13" s="1"/>
  <c r="E7" i="13"/>
  <c r="F7" i="13" s="1"/>
  <c r="E5" i="12"/>
  <c r="F5" i="12" s="1"/>
  <c r="E16" i="12" l="1"/>
  <c r="F16" i="12" s="1"/>
  <c r="E15" i="12"/>
  <c r="F15" i="12" s="1"/>
  <c r="E13" i="12"/>
  <c r="F13" i="12" s="1"/>
  <c r="E12" i="12"/>
  <c r="F12" i="12" s="1"/>
  <c r="E11" i="12"/>
  <c r="F11" i="12" s="1"/>
  <c r="E9" i="12"/>
  <c r="F9" i="12" s="1"/>
  <c r="E8" i="12"/>
  <c r="F8" i="12" s="1"/>
  <c r="E7" i="12"/>
  <c r="F7" i="12" s="1"/>
  <c r="E9" i="11"/>
  <c r="F9" i="11" s="1"/>
  <c r="E16" i="11"/>
  <c r="F16" i="11" s="1"/>
  <c r="E15" i="11"/>
  <c r="F15" i="11" s="1"/>
  <c r="E13" i="11"/>
  <c r="F13" i="11" s="1"/>
  <c r="E12" i="11"/>
  <c r="F12" i="11" s="1"/>
  <c r="E11" i="11"/>
  <c r="F11" i="11" s="1"/>
  <c r="E8" i="11"/>
  <c r="F8" i="11" s="1"/>
  <c r="E7" i="11"/>
  <c r="F7" i="11" s="1"/>
  <c r="E16" i="10"/>
  <c r="F16" i="10" s="1"/>
  <c r="E15" i="10"/>
  <c r="F15" i="10" s="1"/>
  <c r="E13" i="10"/>
  <c r="F13" i="10" s="1"/>
  <c r="E12" i="10"/>
  <c r="F12" i="10" s="1"/>
  <c r="E11" i="10"/>
  <c r="F11" i="10" s="1"/>
  <c r="E9" i="10"/>
  <c r="F9" i="10" s="1"/>
  <c r="E8" i="10"/>
  <c r="F8" i="10" s="1"/>
  <c r="E7" i="10"/>
  <c r="F7" i="10" s="1"/>
  <c r="E16" i="4"/>
  <c r="F16" i="4" s="1"/>
  <c r="E15" i="4"/>
  <c r="F15" i="4" s="1"/>
  <c r="E13" i="4"/>
  <c r="F13" i="4" s="1"/>
  <c r="E12" i="4"/>
  <c r="F12" i="4" s="1"/>
  <c r="E11" i="4"/>
  <c r="F11" i="4" s="1"/>
  <c r="E9" i="4"/>
  <c r="F9" i="4" s="1"/>
  <c r="E8" i="4"/>
  <c r="F8" i="4" s="1"/>
  <c r="E7" i="4"/>
  <c r="F7" i="4" s="1"/>
</calcChain>
</file>

<file path=xl/sharedStrings.xml><?xml version="1.0" encoding="utf-8"?>
<sst xmlns="http://schemas.openxmlformats.org/spreadsheetml/2006/main" count="240" uniqueCount="38">
  <si>
    <t>Donne</t>
  </si>
  <si>
    <t>Uomini</t>
  </si>
  <si>
    <t>Totale</t>
  </si>
  <si>
    <t>Rami economici con i salari più bassi</t>
  </si>
  <si>
    <t>Rami economici con i salari più alti</t>
  </si>
  <si>
    <t>Altri rami economici</t>
  </si>
  <si>
    <t>Costruzioni</t>
  </si>
  <si>
    <t>Fonte: Rilevazione svizzera della struttura dei salari (RSS), Statistica dell'impiego (STATIMP)</t>
  </si>
  <si>
    <t>Servizi di alloggio e di ristorazione</t>
  </si>
  <si>
    <t>Industria farmaceutica</t>
  </si>
  <si>
    <t>Commercio al dettaglio</t>
  </si>
  <si>
    <t>Industrie tessili, abbigliamento</t>
  </si>
  <si>
    <t>Servizi finanziari</t>
  </si>
  <si>
    <t>Ricerca scientifica e sviluppo</t>
  </si>
  <si>
    <t>Salario mensile lordo standardizzato
Mediana, in franchi</t>
  </si>
  <si>
    <t>Per calcolare il salario mensile lordo standardizzato, gli impieghi a tempo parziale sono convertiti in equivalenti a tempo pieno, sulla base di 4 1/3 settimane di 40 ore.</t>
  </si>
  <si>
    <t>Salario delle donne in % del salario degli uomini</t>
  </si>
  <si>
    <t xml:space="preserve">La mediana divide il gruppo in esame in due metà: per una metà dei lavoratori e delle lavoratrici il salario standardizzato si situa sopra la mediana, mentre per l’altra </t>
  </si>
  <si>
    <t>metà è al di sotto.</t>
  </si>
  <si>
    <t>Attività sedi centrali; consulenza gestionale</t>
  </si>
  <si>
    <t>Sanità e assistenza sociale</t>
  </si>
  <si>
    <t>Settore privato e settore pubblico (Confederazione, cantoni, distretti, comuni, corporazioni) insieme</t>
  </si>
  <si>
    <t>Settore privato e settore pubblico (Confederazione, cantoni, distretti, comuni, corporazioni, chiese) insieme</t>
  </si>
  <si>
    <t xml:space="preserve">cc-i-20.04.05.02.02
</t>
  </si>
  <si>
    <t>Informazioni: Ufficio federale di statistica (UST), sezione Demografia e migrazione, info.dem@bfs.admin.ch, tel. 058 463 67 11</t>
  </si>
  <si>
    <t>© UST</t>
  </si>
  <si>
    <t>Differenza salariale tra donne e uomini</t>
  </si>
  <si>
    <t>in %</t>
  </si>
  <si>
    <t>Addetti:
quota di donne</t>
  </si>
  <si>
    <t>Salario mensile lordo e differenza salariale tra donne e uomini 
secondo alcuni rami economici, 2016</t>
  </si>
  <si>
    <t>Salario mensile lordo e differenza salariale tra donne e uomini
secondo alcuni rami economici, 2008</t>
  </si>
  <si>
    <t>Salario mensile lordo e differenza salariale tra donne e uomini
secondo alcuni rami economici, 2010</t>
  </si>
  <si>
    <t>Salario mensile lordo e differenza salariale tra donne e uomini
secondo alcuni rami economici, 2012</t>
  </si>
  <si>
    <t>Salario mensile lordo e differenza salariale tra donne e uomini
secondo alcuni rami economici, 2014</t>
  </si>
  <si>
    <t xml:space="preserve">Totale </t>
  </si>
  <si>
    <t>Salario mensile lordo e differenza salariale tra donne e uomini 
secondo alcuni rami economici, 2018</t>
  </si>
  <si>
    <t>Salario mensile lordo e differenza salariale tra donne e uomini 
secondo alcuni rami economici, 2020</t>
  </si>
  <si>
    <t>Salario mensile lordo e differenza salariale tra donne e uomini 
secondo alcuni rami economici,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</si>
</sst>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4" fillId="2" borderId="0" xfId="0" applyFont="1" applyFill="1" applyAlignment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49" fontId="5" fillId="2" borderId="4" xfId="0" applyNumberFormat="1" applyFont="1" applyFill="1" applyBorder="1" applyAlignment="1" applyProtection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164" fontId="1" fillId="3" borderId="4" xfId="0" applyNumberFormat="1" applyFont="1" applyFill="1" applyBorder="1" applyAlignment="1">
      <alignment horizontal="right" vertical="center"/>
    </xf>
    <xf numFmtId="165" fontId="1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164" fontId="1" fillId="2" borderId="0" xfId="1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64" fontId="1" fillId="2" borderId="1" xfId="1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64" fontId="1" fillId="2" borderId="0" xfId="0" applyNumberFormat="1" applyFont="1" applyFill="1" applyAlignment="1">
      <alignment horizontal="right" vertical="center"/>
    </xf>
    <xf numFmtId="165" fontId="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49" fontId="2" fillId="2" borderId="0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</cellXfs>
  <cellStyles count="2">
    <cellStyle name="Standard" xfId="0" builtinId="0"/>
    <cellStyle name="Standard_Arbeitsdok. jpw - Vorabdruck98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75107-35BF-4177-AF0F-046A08BE69E6}">
  <dimension ref="A1:G24"/>
  <sheetViews>
    <sheetView tabSelected="1"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2.95" customHeight="1" x14ac:dyDescent="0.2"/>
  <cols>
    <col min="1" max="1" width="34.5703125" style="4" customWidth="1"/>
    <col min="2" max="4" width="8.140625" style="4" customWidth="1"/>
    <col min="5" max="7" width="16.5703125" style="4" customWidth="1"/>
    <col min="8" max="16384" width="10.85546875" style="4"/>
  </cols>
  <sheetData>
    <row r="1" spans="1:7" s="2" customFormat="1" ht="39" customHeight="1" x14ac:dyDescent="0.2">
      <c r="A1" s="1" t="s">
        <v>23</v>
      </c>
      <c r="B1" s="29" t="s">
        <v>37</v>
      </c>
      <c r="C1" s="30"/>
      <c r="D1" s="30"/>
      <c r="E1" s="30"/>
      <c r="F1" s="30"/>
      <c r="G1" s="30"/>
    </row>
    <row r="2" spans="1:7" ht="12.95" customHeight="1" x14ac:dyDescent="0.2">
      <c r="A2" s="3"/>
      <c r="B2" s="4" t="s">
        <v>21</v>
      </c>
    </row>
    <row r="3" spans="1:7" ht="33.75" customHeight="1" x14ac:dyDescent="0.2">
      <c r="A3" s="5"/>
      <c r="B3" s="31" t="s">
        <v>14</v>
      </c>
      <c r="C3" s="32"/>
      <c r="D3" s="33"/>
      <c r="E3" s="23" t="s">
        <v>16</v>
      </c>
      <c r="F3" s="23" t="s">
        <v>26</v>
      </c>
      <c r="G3" s="23" t="s">
        <v>28</v>
      </c>
    </row>
    <row r="4" spans="1:7" ht="12.95" customHeight="1" x14ac:dyDescent="0.2">
      <c r="A4" s="7"/>
      <c r="B4" s="28" t="s">
        <v>0</v>
      </c>
      <c r="C4" s="28" t="s">
        <v>1</v>
      </c>
      <c r="D4" s="27" t="s">
        <v>34</v>
      </c>
      <c r="E4" s="8"/>
      <c r="F4" s="9" t="s">
        <v>27</v>
      </c>
      <c r="G4" s="9" t="s">
        <v>27</v>
      </c>
    </row>
    <row r="5" spans="1:7" ht="12.95" customHeight="1" x14ac:dyDescent="0.2">
      <c r="A5" s="10" t="s">
        <v>2</v>
      </c>
      <c r="B5" s="11">
        <v>6397</v>
      </c>
      <c r="C5" s="11">
        <v>7066</v>
      </c>
      <c r="D5" s="11">
        <v>6788</v>
      </c>
      <c r="E5" s="12">
        <f>PRODUCT(B5,100)/C5</f>
        <v>90.532125672233235</v>
      </c>
      <c r="F5" s="12">
        <f>100-E5</f>
        <v>9.467874327766765</v>
      </c>
      <c r="G5" s="12">
        <v>46.384441918721578</v>
      </c>
    </row>
    <row r="6" spans="1:7" ht="12.95" customHeight="1" x14ac:dyDescent="0.2">
      <c r="A6" s="13" t="s">
        <v>3</v>
      </c>
      <c r="B6" s="24"/>
      <c r="C6" s="24"/>
      <c r="D6" s="24"/>
      <c r="E6" s="25"/>
      <c r="F6" s="25"/>
      <c r="G6" s="25"/>
    </row>
    <row r="7" spans="1:7" ht="12.95" customHeight="1" x14ac:dyDescent="0.2">
      <c r="A7" s="16" t="s">
        <v>8</v>
      </c>
      <c r="B7" s="26">
        <v>4452</v>
      </c>
      <c r="C7" s="26">
        <v>4727</v>
      </c>
      <c r="D7" s="26">
        <v>4587</v>
      </c>
      <c r="E7" s="25">
        <f>PRODUCT(B7,100)/C7</f>
        <v>94.182356674423531</v>
      </c>
      <c r="F7" s="25">
        <f>100-E7</f>
        <v>5.8176433255764692</v>
      </c>
      <c r="G7" s="25">
        <v>53.382928650539121</v>
      </c>
    </row>
    <row r="8" spans="1:7" ht="12.95" customHeight="1" x14ac:dyDescent="0.2">
      <c r="A8" s="16" t="s">
        <v>10</v>
      </c>
      <c r="B8" s="26">
        <v>4900</v>
      </c>
      <c r="C8" s="26">
        <v>5612</v>
      </c>
      <c r="D8" s="26">
        <v>5095</v>
      </c>
      <c r="E8" s="25">
        <f t="shared" ref="E8:E9" si="0">PRODUCT(B8,100)/C8</f>
        <v>87.312900926585883</v>
      </c>
      <c r="F8" s="25">
        <f t="shared" ref="F8:F9" si="1">100-E8</f>
        <v>12.687099073414117</v>
      </c>
      <c r="G8" s="25">
        <v>66.188794153410967</v>
      </c>
    </row>
    <row r="9" spans="1:7" ht="12.95" customHeight="1" x14ac:dyDescent="0.2">
      <c r="A9" s="16" t="s">
        <v>11</v>
      </c>
      <c r="B9" s="26">
        <v>4812</v>
      </c>
      <c r="C9" s="26">
        <v>6084</v>
      </c>
      <c r="D9" s="26">
        <v>5417</v>
      </c>
      <c r="E9" s="25">
        <f t="shared" si="0"/>
        <v>79.092702169625241</v>
      </c>
      <c r="F9" s="25">
        <f t="shared" si="1"/>
        <v>20.907297830374759</v>
      </c>
      <c r="G9" s="25">
        <v>61.262349107333073</v>
      </c>
    </row>
    <row r="10" spans="1:7" ht="12.95" customHeight="1" x14ac:dyDescent="0.2">
      <c r="A10" s="13" t="s">
        <v>4</v>
      </c>
      <c r="B10" s="26"/>
      <c r="C10" s="26"/>
      <c r="D10" s="26"/>
      <c r="E10" s="25"/>
      <c r="F10" s="25"/>
      <c r="G10" s="25"/>
    </row>
    <row r="11" spans="1:7" ht="12.95" customHeight="1" x14ac:dyDescent="0.2">
      <c r="A11" s="16" t="s">
        <v>12</v>
      </c>
      <c r="B11" s="26">
        <v>8571</v>
      </c>
      <c r="C11" s="26">
        <v>11770</v>
      </c>
      <c r="D11" s="26">
        <v>10491</v>
      </c>
      <c r="E11" s="25">
        <f t="shared" ref="E11:E13" si="2">PRODUCT(B11,100)/C11</f>
        <v>72.820730671197964</v>
      </c>
      <c r="F11" s="25">
        <f t="shared" ref="F11:F13" si="3">100-E11</f>
        <v>27.179269328802036</v>
      </c>
      <c r="G11" s="25">
        <v>40.666370157204867</v>
      </c>
    </row>
    <row r="12" spans="1:7" ht="12.95" customHeight="1" x14ac:dyDescent="0.2">
      <c r="A12" s="4" t="s">
        <v>9</v>
      </c>
      <c r="B12" s="26">
        <v>10095</v>
      </c>
      <c r="C12" s="26">
        <v>10417</v>
      </c>
      <c r="D12" s="26">
        <v>10296</v>
      </c>
      <c r="E12" s="25">
        <f t="shared" si="2"/>
        <v>96.908898915234715</v>
      </c>
      <c r="F12" s="25">
        <f t="shared" si="3"/>
        <v>3.0911010847652847</v>
      </c>
      <c r="G12" s="25">
        <v>44.848679165126207</v>
      </c>
    </row>
    <row r="13" spans="1:7" ht="12.95" customHeight="1" x14ac:dyDescent="0.2">
      <c r="A13" s="16" t="s">
        <v>19</v>
      </c>
      <c r="B13" s="26">
        <v>8600</v>
      </c>
      <c r="C13" s="26">
        <v>10953</v>
      </c>
      <c r="D13" s="26">
        <v>9856</v>
      </c>
      <c r="E13" s="25">
        <f t="shared" si="2"/>
        <v>78.517301196019361</v>
      </c>
      <c r="F13" s="25">
        <f t="shared" si="3"/>
        <v>21.482698803980639</v>
      </c>
      <c r="G13" s="25">
        <v>39.448791223297867</v>
      </c>
    </row>
    <row r="14" spans="1:7" ht="12.95" customHeight="1" x14ac:dyDescent="0.2">
      <c r="A14" s="13" t="s">
        <v>5</v>
      </c>
      <c r="B14" s="26"/>
      <c r="C14" s="26"/>
      <c r="D14" s="26"/>
      <c r="E14" s="25"/>
      <c r="F14" s="25"/>
      <c r="G14" s="25"/>
    </row>
    <row r="15" spans="1:7" ht="12.95" customHeight="1" x14ac:dyDescent="0.2">
      <c r="A15" s="16" t="s">
        <v>6</v>
      </c>
      <c r="B15" s="26">
        <v>6164</v>
      </c>
      <c r="C15" s="26">
        <v>6436</v>
      </c>
      <c r="D15" s="26">
        <v>6410</v>
      </c>
      <c r="E15" s="25">
        <f t="shared" ref="E15:E16" si="4">PRODUCT(B15,100)/C15</f>
        <v>95.773772529521437</v>
      </c>
      <c r="F15" s="25">
        <f t="shared" ref="F15:F16" si="5">100-E15</f>
        <v>4.2262274704785625</v>
      </c>
      <c r="G15" s="25">
        <v>12.153173219393798</v>
      </c>
    </row>
    <row r="16" spans="1:7" ht="12.95" customHeight="1" x14ac:dyDescent="0.2">
      <c r="A16" s="18" t="s">
        <v>20</v>
      </c>
      <c r="B16" s="19">
        <v>6415</v>
      </c>
      <c r="C16" s="19">
        <v>7253</v>
      </c>
      <c r="D16" s="19">
        <v>6609</v>
      </c>
      <c r="E16" s="20">
        <f t="shared" si="4"/>
        <v>88.446160209568461</v>
      </c>
      <c r="F16" s="20">
        <f t="shared" si="5"/>
        <v>11.553839790431539</v>
      </c>
      <c r="G16" s="20">
        <v>75.903143669365519</v>
      </c>
    </row>
    <row r="17" spans="1:7" s="21" customFormat="1" ht="12.95" customHeight="1" x14ac:dyDescent="0.2">
      <c r="A17" s="16" t="s">
        <v>15</v>
      </c>
      <c r="B17" s="17"/>
      <c r="C17" s="17"/>
      <c r="D17" s="17"/>
      <c r="E17" s="15"/>
      <c r="F17" s="15"/>
      <c r="G17" s="15"/>
    </row>
    <row r="18" spans="1:7" ht="12.95" customHeight="1" x14ac:dyDescent="0.2">
      <c r="A18" s="4" t="s">
        <v>17</v>
      </c>
    </row>
    <row r="19" spans="1:7" ht="12.95" customHeight="1" x14ac:dyDescent="0.2">
      <c r="A19" s="4" t="s">
        <v>18</v>
      </c>
    </row>
    <row r="20" spans="1:7" ht="12.95" customHeight="1" x14ac:dyDescent="0.2">
      <c r="A20" s="4" t="s">
        <v>7</v>
      </c>
    </row>
    <row r="21" spans="1:7" ht="12.95" customHeight="1" x14ac:dyDescent="0.2">
      <c r="A21" s="4" t="s">
        <v>25</v>
      </c>
    </row>
    <row r="23" spans="1:7" ht="12.95" customHeight="1" x14ac:dyDescent="0.2">
      <c r="A23" s="21" t="s">
        <v>24</v>
      </c>
    </row>
    <row r="24" spans="1:7" ht="12.95" customHeight="1" x14ac:dyDescent="0.2">
      <c r="A24" s="21"/>
    </row>
  </sheetData>
  <mergeCells count="2">
    <mergeCell ref="B1:G1"/>
    <mergeCell ref="B3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2.95" customHeight="1" x14ac:dyDescent="0.2"/>
  <cols>
    <col min="1" max="1" width="34.5703125" style="4" customWidth="1"/>
    <col min="2" max="4" width="8.140625" style="4" customWidth="1"/>
    <col min="5" max="7" width="16.5703125" style="4" customWidth="1"/>
    <col min="8" max="16384" width="10.85546875" style="4"/>
  </cols>
  <sheetData>
    <row r="1" spans="1:7" s="2" customFormat="1" ht="39" customHeight="1" x14ac:dyDescent="0.2">
      <c r="A1" s="1" t="s">
        <v>23</v>
      </c>
      <c r="B1" s="29" t="s">
        <v>36</v>
      </c>
      <c r="C1" s="30"/>
      <c r="D1" s="30"/>
      <c r="E1" s="30"/>
      <c r="F1" s="30"/>
      <c r="G1" s="30"/>
    </row>
    <row r="2" spans="1:7" ht="12.95" customHeight="1" x14ac:dyDescent="0.2">
      <c r="A2" s="3"/>
      <c r="B2" s="4" t="s">
        <v>21</v>
      </c>
    </row>
    <row r="3" spans="1:7" ht="33.75" customHeight="1" x14ac:dyDescent="0.2">
      <c r="A3" s="5"/>
      <c r="B3" s="31" t="s">
        <v>14</v>
      </c>
      <c r="C3" s="32"/>
      <c r="D3" s="33"/>
      <c r="E3" s="22" t="s">
        <v>16</v>
      </c>
      <c r="F3" s="22" t="s">
        <v>26</v>
      </c>
      <c r="G3" s="22" t="s">
        <v>28</v>
      </c>
    </row>
    <row r="4" spans="1:7" ht="12.95" customHeight="1" x14ac:dyDescent="0.2">
      <c r="A4" s="7"/>
      <c r="B4" s="28" t="s">
        <v>0</v>
      </c>
      <c r="C4" s="28" t="s">
        <v>1</v>
      </c>
      <c r="D4" s="27" t="s">
        <v>34</v>
      </c>
      <c r="E4" s="8"/>
      <c r="F4" s="9" t="s">
        <v>27</v>
      </c>
      <c r="G4" s="9" t="s">
        <v>27</v>
      </c>
    </row>
    <row r="5" spans="1:7" ht="12.95" customHeight="1" x14ac:dyDescent="0.2">
      <c r="A5" s="10" t="s">
        <v>2</v>
      </c>
      <c r="B5" s="11">
        <v>6211</v>
      </c>
      <c r="C5" s="11">
        <v>6963</v>
      </c>
      <c r="D5" s="11">
        <v>6665</v>
      </c>
      <c r="E5" s="12">
        <f>PRODUCT(B5,100)/C5</f>
        <v>89.200057446502939</v>
      </c>
      <c r="F5" s="12">
        <f>100-E5</f>
        <v>10.799942553497061</v>
      </c>
      <c r="G5" s="12">
        <v>46.011604911150563</v>
      </c>
    </row>
    <row r="6" spans="1:7" ht="12.95" customHeight="1" x14ac:dyDescent="0.2">
      <c r="A6" s="13" t="s">
        <v>3</v>
      </c>
      <c r="B6" s="14"/>
      <c r="C6" s="14"/>
      <c r="D6" s="14"/>
      <c r="E6" s="15"/>
      <c r="F6" s="15"/>
      <c r="G6" s="15"/>
    </row>
    <row r="7" spans="1:7" ht="12.95" customHeight="1" x14ac:dyDescent="0.2">
      <c r="A7" s="16" t="s">
        <v>8</v>
      </c>
      <c r="B7" s="17">
        <v>4368</v>
      </c>
      <c r="C7" s="17">
        <v>4635</v>
      </c>
      <c r="D7" s="17">
        <v>4482</v>
      </c>
      <c r="E7" s="15">
        <f>PRODUCT(B7,100)/C7</f>
        <v>94.239482200647245</v>
      </c>
      <c r="F7" s="15">
        <f>100-E7</f>
        <v>5.7605177993527548</v>
      </c>
      <c r="G7" s="15">
        <v>54.804401770302732</v>
      </c>
    </row>
    <row r="8" spans="1:7" ht="12.95" customHeight="1" x14ac:dyDescent="0.2">
      <c r="A8" s="16" t="s">
        <v>10</v>
      </c>
      <c r="B8" s="17">
        <v>4813</v>
      </c>
      <c r="C8" s="17">
        <v>5489</v>
      </c>
      <c r="D8" s="17">
        <v>4997</v>
      </c>
      <c r="E8" s="15">
        <f>PRODUCT(B8,100)/C8</f>
        <v>87.684459828748402</v>
      </c>
      <c r="F8" s="15">
        <f t="shared" ref="F8" si="0">100-E8</f>
        <v>12.315540171251598</v>
      </c>
      <c r="G8" s="15">
        <v>65.745531342806956</v>
      </c>
    </row>
    <row r="9" spans="1:7" ht="12.95" customHeight="1" x14ac:dyDescent="0.2">
      <c r="A9" s="16" t="s">
        <v>11</v>
      </c>
      <c r="B9" s="17">
        <v>4556</v>
      </c>
      <c r="C9" s="17">
        <v>5685</v>
      </c>
      <c r="D9" s="17">
        <v>5090</v>
      </c>
      <c r="E9" s="15">
        <f>PRODUCT(B9,100)/C9</f>
        <v>80.140721196130173</v>
      </c>
      <c r="F9" s="15">
        <f>100-E9</f>
        <v>19.859278803869827</v>
      </c>
      <c r="G9" s="15">
        <v>62.774947180386377</v>
      </c>
    </row>
    <row r="10" spans="1:7" ht="12.95" customHeight="1" x14ac:dyDescent="0.2">
      <c r="A10" s="13" t="s">
        <v>4</v>
      </c>
      <c r="B10" s="17"/>
      <c r="C10" s="17"/>
      <c r="D10" s="17"/>
      <c r="E10" s="15"/>
      <c r="F10" s="15"/>
      <c r="G10" s="15"/>
    </row>
    <row r="11" spans="1:7" ht="12.95" customHeight="1" x14ac:dyDescent="0.2">
      <c r="A11" s="16" t="s">
        <v>12</v>
      </c>
      <c r="B11" s="17">
        <v>8329</v>
      </c>
      <c r="C11" s="17">
        <v>11481</v>
      </c>
      <c r="D11" s="17">
        <v>10211</v>
      </c>
      <c r="E11" s="15">
        <f>PRODUCT(B11,100)/C11</f>
        <v>72.545945475132825</v>
      </c>
      <c r="F11" s="15">
        <f>100-E11</f>
        <v>27.454054524867175</v>
      </c>
      <c r="G11" s="15">
        <v>40.688552086796861</v>
      </c>
    </row>
    <row r="12" spans="1:7" ht="12.95" customHeight="1" x14ac:dyDescent="0.2">
      <c r="A12" s="4" t="s">
        <v>9</v>
      </c>
      <c r="B12" s="17">
        <v>9656</v>
      </c>
      <c r="C12" s="17">
        <v>10299</v>
      </c>
      <c r="D12" s="17">
        <v>10040</v>
      </c>
      <c r="E12" s="15">
        <f>PRODUCT(B12,100)/C12</f>
        <v>93.75667540537917</v>
      </c>
      <c r="F12" s="15">
        <f>100-E12</f>
        <v>6.2433245946208302</v>
      </c>
      <c r="G12" s="15">
        <v>43.900854039877707</v>
      </c>
    </row>
    <row r="13" spans="1:7" ht="12.95" customHeight="1" x14ac:dyDescent="0.2">
      <c r="A13" s="16" t="s">
        <v>19</v>
      </c>
      <c r="B13" s="17">
        <v>8364</v>
      </c>
      <c r="C13" s="17">
        <v>11315</v>
      </c>
      <c r="D13" s="17">
        <v>9896</v>
      </c>
      <c r="E13" s="15">
        <f>PRODUCT(B13,100)/C13</f>
        <v>73.91957578435705</v>
      </c>
      <c r="F13" s="15">
        <f t="shared" ref="F13" si="1">100-E13</f>
        <v>26.08042421564295</v>
      </c>
      <c r="G13" s="15">
        <v>40.146828801329946</v>
      </c>
    </row>
    <row r="14" spans="1:7" ht="12.95" customHeight="1" x14ac:dyDescent="0.2">
      <c r="A14" s="13" t="s">
        <v>5</v>
      </c>
      <c r="B14" s="17"/>
      <c r="C14" s="17"/>
      <c r="D14" s="17"/>
      <c r="E14" s="15"/>
      <c r="F14" s="15"/>
      <c r="G14" s="15"/>
    </row>
    <row r="15" spans="1:7" ht="12.95" customHeight="1" x14ac:dyDescent="0.2">
      <c r="A15" s="16" t="s">
        <v>6</v>
      </c>
      <c r="B15" s="17">
        <v>6057</v>
      </c>
      <c r="C15" s="17">
        <v>6317</v>
      </c>
      <c r="D15" s="17">
        <v>6299</v>
      </c>
      <c r="E15" s="15">
        <f>PRODUCT(B15,100)/C15</f>
        <v>95.884122209909762</v>
      </c>
      <c r="F15" s="15">
        <f t="shared" ref="F15" si="2">100-E15</f>
        <v>4.1158777900902379</v>
      </c>
      <c r="G15" s="15">
        <v>11.425700269770807</v>
      </c>
    </row>
    <row r="16" spans="1:7" ht="12.95" customHeight="1" x14ac:dyDescent="0.2">
      <c r="A16" s="18" t="s">
        <v>20</v>
      </c>
      <c r="B16" s="19">
        <v>6262</v>
      </c>
      <c r="C16" s="19">
        <v>7173</v>
      </c>
      <c r="D16" s="19">
        <v>6466</v>
      </c>
      <c r="E16" s="20">
        <f>PRODUCT(B16,100)/C16</f>
        <v>87.299595706120172</v>
      </c>
      <c r="F16" s="20">
        <f>100-E16</f>
        <v>12.700404293879828</v>
      </c>
      <c r="G16" s="20">
        <v>75.951041478502404</v>
      </c>
    </row>
    <row r="17" spans="1:7" s="21" customFormat="1" ht="12.95" customHeight="1" x14ac:dyDescent="0.2">
      <c r="A17" s="16" t="s">
        <v>15</v>
      </c>
      <c r="B17" s="17"/>
      <c r="C17" s="17"/>
      <c r="D17" s="17"/>
      <c r="E17" s="15"/>
      <c r="F17" s="15"/>
      <c r="G17" s="15"/>
    </row>
    <row r="18" spans="1:7" ht="12.95" customHeight="1" x14ac:dyDescent="0.2">
      <c r="A18" s="4" t="s">
        <v>17</v>
      </c>
    </row>
    <row r="19" spans="1:7" ht="12.95" customHeight="1" x14ac:dyDescent="0.2">
      <c r="A19" s="4" t="s">
        <v>18</v>
      </c>
    </row>
    <row r="20" spans="1:7" ht="12.95" customHeight="1" x14ac:dyDescent="0.2">
      <c r="A20" s="4" t="s">
        <v>7</v>
      </c>
    </row>
    <row r="21" spans="1:7" ht="12.95" customHeight="1" x14ac:dyDescent="0.2">
      <c r="A21" s="4" t="s">
        <v>25</v>
      </c>
    </row>
    <row r="23" spans="1:7" ht="12.95" customHeight="1" x14ac:dyDescent="0.2">
      <c r="A23" s="21" t="s">
        <v>24</v>
      </c>
    </row>
    <row r="24" spans="1:7" ht="12.95" customHeight="1" x14ac:dyDescent="0.2">
      <c r="A24" s="21"/>
    </row>
  </sheetData>
  <mergeCells count="2">
    <mergeCell ref="B1:G1"/>
    <mergeCell ref="B3:D3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2.95" customHeight="1" x14ac:dyDescent="0.2"/>
  <cols>
    <col min="1" max="1" width="34.5703125" style="4" customWidth="1"/>
    <col min="2" max="4" width="8.140625" style="4" customWidth="1"/>
    <col min="5" max="7" width="16.5703125" style="4" customWidth="1"/>
    <col min="8" max="16384" width="10.85546875" style="4"/>
  </cols>
  <sheetData>
    <row r="1" spans="1:7" s="2" customFormat="1" ht="39" customHeight="1" x14ac:dyDescent="0.2">
      <c r="A1" s="1" t="s">
        <v>23</v>
      </c>
      <c r="B1" s="29" t="s">
        <v>35</v>
      </c>
      <c r="C1" s="30"/>
      <c r="D1" s="30"/>
      <c r="E1" s="30"/>
      <c r="F1" s="30"/>
      <c r="G1" s="30"/>
    </row>
    <row r="2" spans="1:7" ht="12.95" customHeight="1" x14ac:dyDescent="0.2">
      <c r="A2" s="3"/>
      <c r="B2" s="4" t="s">
        <v>21</v>
      </c>
    </row>
    <row r="3" spans="1:7" ht="33.75" customHeight="1" x14ac:dyDescent="0.2">
      <c r="A3" s="5"/>
      <c r="B3" s="31" t="s">
        <v>14</v>
      </c>
      <c r="C3" s="32"/>
      <c r="D3" s="33"/>
      <c r="E3" s="6" t="s">
        <v>16</v>
      </c>
      <c r="F3" s="6" t="s">
        <v>26</v>
      </c>
      <c r="G3" s="6" t="s">
        <v>28</v>
      </c>
    </row>
    <row r="4" spans="1:7" ht="12.95" customHeight="1" x14ac:dyDescent="0.2">
      <c r="A4" s="7"/>
      <c r="B4" s="28" t="s">
        <v>0</v>
      </c>
      <c r="C4" s="28" t="s">
        <v>1</v>
      </c>
      <c r="D4" s="27" t="s">
        <v>34</v>
      </c>
      <c r="E4" s="8"/>
      <c r="F4" s="9" t="s">
        <v>27</v>
      </c>
      <c r="G4" s="9" t="s">
        <v>27</v>
      </c>
    </row>
    <row r="5" spans="1:7" ht="12.95" customHeight="1" x14ac:dyDescent="0.2">
      <c r="A5" s="10" t="s">
        <v>2</v>
      </c>
      <c r="B5" s="11">
        <v>6067</v>
      </c>
      <c r="C5" s="11">
        <v>6857</v>
      </c>
      <c r="D5" s="11">
        <v>6538</v>
      </c>
      <c r="E5" s="12">
        <f>PRODUCT(B5,100)/C5</f>
        <v>88.478926644305091</v>
      </c>
      <c r="F5" s="12">
        <f>100-E5</f>
        <v>11.521073355694909</v>
      </c>
      <c r="G5" s="12">
        <v>46.132133167625526</v>
      </c>
    </row>
    <row r="6" spans="1:7" ht="12.95" customHeight="1" x14ac:dyDescent="0.2">
      <c r="A6" s="13" t="s">
        <v>3</v>
      </c>
      <c r="B6" s="14"/>
      <c r="C6" s="14"/>
      <c r="D6" s="14"/>
      <c r="E6" s="15"/>
      <c r="F6" s="15"/>
      <c r="G6" s="15"/>
    </row>
    <row r="7" spans="1:7" ht="12.95" customHeight="1" x14ac:dyDescent="0.2">
      <c r="A7" s="16" t="s">
        <v>8</v>
      </c>
      <c r="B7" s="17">
        <v>4314</v>
      </c>
      <c r="C7" s="17">
        <v>4537</v>
      </c>
      <c r="D7" s="17">
        <v>4412</v>
      </c>
      <c r="E7" s="15">
        <f>PRODUCT(B7,100)/C7</f>
        <v>95.084857835574169</v>
      </c>
      <c r="F7" s="15">
        <f>100-E7</f>
        <v>4.9151421644258306</v>
      </c>
      <c r="G7" s="15">
        <v>56.398188767053917</v>
      </c>
    </row>
    <row r="8" spans="1:7" ht="12.95" customHeight="1" x14ac:dyDescent="0.2">
      <c r="A8" s="16" t="s">
        <v>10</v>
      </c>
      <c r="B8" s="17">
        <v>4687</v>
      </c>
      <c r="C8" s="17">
        <v>5455</v>
      </c>
      <c r="D8" s="17">
        <v>4875</v>
      </c>
      <c r="E8" s="15">
        <f>PRODUCT(B8,100)/C8</f>
        <v>85.9211732355637</v>
      </c>
      <c r="F8" s="15">
        <f t="shared" ref="F8" si="0">100-E8</f>
        <v>14.0788267644363</v>
      </c>
      <c r="G8" s="15">
        <v>65.282148300770785</v>
      </c>
    </row>
    <row r="9" spans="1:7" ht="12.95" customHeight="1" x14ac:dyDescent="0.2">
      <c r="A9" s="16" t="s">
        <v>11</v>
      </c>
      <c r="B9" s="17">
        <v>4369</v>
      </c>
      <c r="C9" s="17">
        <v>5824</v>
      </c>
      <c r="D9" s="17">
        <v>5095</v>
      </c>
      <c r="E9" s="15">
        <f>PRODUCT(B9,100)/C9</f>
        <v>75.017170329670336</v>
      </c>
      <c r="F9" s="15">
        <f>100-E9</f>
        <v>24.982829670329664</v>
      </c>
      <c r="G9" s="15">
        <v>61.409486469889565</v>
      </c>
    </row>
    <row r="10" spans="1:7" ht="12.95" customHeight="1" x14ac:dyDescent="0.2">
      <c r="A10" s="13" t="s">
        <v>4</v>
      </c>
      <c r="B10" s="17"/>
      <c r="C10" s="17"/>
      <c r="D10" s="17"/>
      <c r="E10" s="15"/>
      <c r="F10" s="15"/>
      <c r="G10" s="15"/>
    </row>
    <row r="11" spans="1:7" ht="12.95" customHeight="1" x14ac:dyDescent="0.2">
      <c r="A11" s="16" t="s">
        <v>12</v>
      </c>
      <c r="B11" s="17">
        <v>7883</v>
      </c>
      <c r="C11" s="17">
        <v>11350</v>
      </c>
      <c r="D11" s="17">
        <v>9921</v>
      </c>
      <c r="E11" s="15">
        <f>PRODUCT(B11,100)/C11</f>
        <v>69.453744493392065</v>
      </c>
      <c r="F11" s="15">
        <f>100-E11</f>
        <v>30.546255506607935</v>
      </c>
      <c r="G11" s="15">
        <v>40.164043842388665</v>
      </c>
    </row>
    <row r="12" spans="1:7" ht="12.95" customHeight="1" x14ac:dyDescent="0.2">
      <c r="A12" s="16" t="s">
        <v>19</v>
      </c>
      <c r="B12" s="17">
        <v>8113</v>
      </c>
      <c r="C12" s="17">
        <v>11111</v>
      </c>
      <c r="D12" s="17">
        <v>9814</v>
      </c>
      <c r="E12" s="15">
        <f>PRODUCT(B12,100)/C12</f>
        <v>73.017730177301772</v>
      </c>
      <c r="F12" s="15">
        <f t="shared" ref="F12" si="1">100-E12</f>
        <v>26.982269822698228</v>
      </c>
      <c r="G12" s="15">
        <v>41.153636729998269</v>
      </c>
    </row>
    <row r="13" spans="1:7" ht="12.95" customHeight="1" x14ac:dyDescent="0.2">
      <c r="A13" s="4" t="s">
        <v>9</v>
      </c>
      <c r="B13" s="17">
        <v>9290</v>
      </c>
      <c r="C13" s="17">
        <v>10052</v>
      </c>
      <c r="D13" s="17">
        <v>9747</v>
      </c>
      <c r="E13" s="15">
        <f>PRODUCT(B13,100)/C13</f>
        <v>92.419419021090334</v>
      </c>
      <c r="F13" s="15">
        <f>100-E13</f>
        <v>7.5805809789096656</v>
      </c>
      <c r="G13" s="15">
        <v>43.801494628689127</v>
      </c>
    </row>
    <row r="14" spans="1:7" ht="12.95" customHeight="1" x14ac:dyDescent="0.2">
      <c r="A14" s="13" t="s">
        <v>5</v>
      </c>
      <c r="B14" s="17"/>
      <c r="C14" s="17"/>
      <c r="D14" s="17"/>
      <c r="E14" s="15"/>
      <c r="F14" s="15"/>
      <c r="G14" s="15"/>
    </row>
    <row r="15" spans="1:7" ht="12.95" customHeight="1" x14ac:dyDescent="0.2">
      <c r="A15" s="16" t="s">
        <v>6</v>
      </c>
      <c r="B15" s="17">
        <v>6116</v>
      </c>
      <c r="C15" s="17">
        <v>6230</v>
      </c>
      <c r="D15" s="17">
        <v>6218</v>
      </c>
      <c r="E15" s="15">
        <f>PRODUCT(B15,100)/C15</f>
        <v>98.170144462279296</v>
      </c>
      <c r="F15" s="15">
        <f t="shared" ref="F15" si="2">100-E15</f>
        <v>1.8298555377207038</v>
      </c>
      <c r="G15" s="15">
        <v>11.896375418111576</v>
      </c>
    </row>
    <row r="16" spans="1:7" ht="12.95" customHeight="1" x14ac:dyDescent="0.2">
      <c r="A16" s="18" t="s">
        <v>20</v>
      </c>
      <c r="B16" s="19">
        <v>6190</v>
      </c>
      <c r="C16" s="19">
        <v>7126</v>
      </c>
      <c r="D16" s="19">
        <v>6406</v>
      </c>
      <c r="E16" s="20">
        <f>PRODUCT(B16,100)/C16</f>
        <v>86.865001403311823</v>
      </c>
      <c r="F16" s="20">
        <f>100-E16</f>
        <v>13.134998596688177</v>
      </c>
      <c r="G16" s="20">
        <v>76.397040584818342</v>
      </c>
    </row>
    <row r="17" spans="1:7" s="21" customFormat="1" ht="12.95" customHeight="1" x14ac:dyDescent="0.2">
      <c r="A17" s="16" t="s">
        <v>15</v>
      </c>
      <c r="B17" s="17"/>
      <c r="C17" s="17"/>
      <c r="D17" s="17"/>
      <c r="E17" s="15"/>
      <c r="F17" s="15"/>
      <c r="G17" s="15"/>
    </row>
    <row r="18" spans="1:7" ht="12.95" customHeight="1" x14ac:dyDescent="0.2">
      <c r="A18" s="4" t="s">
        <v>17</v>
      </c>
    </row>
    <row r="19" spans="1:7" ht="12.95" customHeight="1" x14ac:dyDescent="0.2">
      <c r="A19" s="4" t="s">
        <v>18</v>
      </c>
    </row>
    <row r="20" spans="1:7" ht="12.95" customHeight="1" x14ac:dyDescent="0.2">
      <c r="A20" s="4" t="s">
        <v>7</v>
      </c>
    </row>
    <row r="21" spans="1:7" ht="12.95" customHeight="1" x14ac:dyDescent="0.2">
      <c r="A21" s="4" t="s">
        <v>25</v>
      </c>
    </row>
    <row r="23" spans="1:7" ht="12.95" customHeight="1" x14ac:dyDescent="0.2">
      <c r="A23" s="21" t="s">
        <v>24</v>
      </c>
    </row>
    <row r="24" spans="1:7" ht="12.95" customHeight="1" x14ac:dyDescent="0.2">
      <c r="A24" s="21"/>
    </row>
  </sheetData>
  <mergeCells count="2">
    <mergeCell ref="B1:G1"/>
    <mergeCell ref="B3:D3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2.95" customHeight="1" x14ac:dyDescent="0.2"/>
  <cols>
    <col min="1" max="1" width="34.5703125" style="4" customWidth="1"/>
    <col min="2" max="4" width="8.140625" style="4" customWidth="1"/>
    <col min="5" max="7" width="16.5703125" style="4" customWidth="1"/>
    <col min="8" max="16384" width="10.85546875" style="4"/>
  </cols>
  <sheetData>
    <row r="1" spans="1:7" s="2" customFormat="1" ht="39" customHeight="1" x14ac:dyDescent="0.2">
      <c r="A1" s="1" t="s">
        <v>23</v>
      </c>
      <c r="B1" s="29" t="s">
        <v>29</v>
      </c>
      <c r="C1" s="30"/>
      <c r="D1" s="30"/>
      <c r="E1" s="30"/>
      <c r="F1" s="30"/>
      <c r="G1" s="30"/>
    </row>
    <row r="2" spans="1:7" ht="12.95" customHeight="1" x14ac:dyDescent="0.2">
      <c r="A2" s="3"/>
      <c r="B2" s="4" t="s">
        <v>21</v>
      </c>
    </row>
    <row r="3" spans="1:7" ht="33.75" customHeight="1" x14ac:dyDescent="0.2">
      <c r="A3" s="5"/>
      <c r="B3" s="31" t="s">
        <v>14</v>
      </c>
      <c r="C3" s="32"/>
      <c r="D3" s="33"/>
      <c r="E3" s="6" t="s">
        <v>16</v>
      </c>
      <c r="F3" s="6" t="s">
        <v>26</v>
      </c>
      <c r="G3" s="6" t="s">
        <v>28</v>
      </c>
    </row>
    <row r="4" spans="1:7" ht="12.95" customHeight="1" x14ac:dyDescent="0.2">
      <c r="A4" s="7"/>
      <c r="B4" s="28" t="s">
        <v>0</v>
      </c>
      <c r="C4" s="28" t="s">
        <v>1</v>
      </c>
      <c r="D4" s="27" t="s">
        <v>34</v>
      </c>
      <c r="E4" s="8"/>
      <c r="F4" s="9" t="s">
        <v>27</v>
      </c>
      <c r="G4" s="9" t="s">
        <v>27</v>
      </c>
    </row>
    <row r="5" spans="1:7" ht="12.95" customHeight="1" x14ac:dyDescent="0.2">
      <c r="A5" s="10" t="s">
        <v>2</v>
      </c>
      <c r="B5" s="11">
        <v>6011</v>
      </c>
      <c r="C5" s="11">
        <v>6830</v>
      </c>
      <c r="D5" s="11">
        <v>6502</v>
      </c>
      <c r="E5" s="12">
        <f>PRODUCT(B5,100)/C5</f>
        <v>88.008784773060029</v>
      </c>
      <c r="F5" s="12">
        <f>100-E5</f>
        <v>11.991215226939971</v>
      </c>
      <c r="G5" s="12">
        <v>46.1</v>
      </c>
    </row>
    <row r="6" spans="1:7" ht="12.95" customHeight="1" x14ac:dyDescent="0.2">
      <c r="A6" s="13" t="s">
        <v>3</v>
      </c>
      <c r="B6" s="14"/>
      <c r="C6" s="14"/>
      <c r="D6" s="14"/>
      <c r="E6" s="15"/>
      <c r="F6" s="15"/>
      <c r="G6" s="15"/>
    </row>
    <row r="7" spans="1:7" ht="12.95" customHeight="1" x14ac:dyDescent="0.2">
      <c r="A7" s="16" t="s">
        <v>8</v>
      </c>
      <c r="B7" s="17">
        <v>4241</v>
      </c>
      <c r="C7" s="17">
        <v>4482</v>
      </c>
      <c r="D7" s="17">
        <v>4337</v>
      </c>
      <c r="E7" s="15">
        <f>PRODUCT(B7,100)/C7</f>
        <v>94.622936189201255</v>
      </c>
      <c r="F7" s="15">
        <f>100-E7</f>
        <v>5.3770638107987452</v>
      </c>
      <c r="G7" s="15">
        <v>58.4</v>
      </c>
    </row>
    <row r="8" spans="1:7" ht="12.95" customHeight="1" x14ac:dyDescent="0.2">
      <c r="A8" s="16" t="s">
        <v>10</v>
      </c>
      <c r="B8" s="17">
        <v>4605</v>
      </c>
      <c r="C8" s="17">
        <v>5403</v>
      </c>
      <c r="D8" s="17">
        <v>4798</v>
      </c>
      <c r="E8" s="15">
        <f>PRODUCT(B8,100)/C8</f>
        <v>85.23042754025542</v>
      </c>
      <c r="F8" s="15">
        <f>100-E8</f>
        <v>14.76957245974458</v>
      </c>
      <c r="G8" s="15">
        <v>66.5</v>
      </c>
    </row>
    <row r="9" spans="1:7" ht="12.95" customHeight="1" x14ac:dyDescent="0.2">
      <c r="A9" s="16" t="s">
        <v>11</v>
      </c>
      <c r="B9" s="17">
        <v>4595</v>
      </c>
      <c r="C9" s="17">
        <v>5810</v>
      </c>
      <c r="D9" s="17">
        <v>5208</v>
      </c>
      <c r="E9" s="15">
        <f>PRODUCT(B9,100)/C9</f>
        <v>79.087779690189322</v>
      </c>
      <c r="F9" s="15">
        <f t="shared" ref="F9:F16" si="0">100-E9</f>
        <v>20.912220309810678</v>
      </c>
      <c r="G9" s="15">
        <v>60.8</v>
      </c>
    </row>
    <row r="10" spans="1:7" ht="12.95" customHeight="1" x14ac:dyDescent="0.2">
      <c r="A10" s="13" t="s">
        <v>4</v>
      </c>
      <c r="B10" s="17"/>
      <c r="C10" s="17"/>
      <c r="D10" s="17"/>
      <c r="E10" s="15"/>
      <c r="F10" s="15"/>
      <c r="G10" s="15"/>
    </row>
    <row r="11" spans="1:7" ht="12.95" customHeight="1" x14ac:dyDescent="0.2">
      <c r="A11" s="16" t="s">
        <v>9</v>
      </c>
      <c r="B11" s="17">
        <v>9161</v>
      </c>
      <c r="C11" s="17">
        <v>10366</v>
      </c>
      <c r="D11" s="17">
        <v>9835</v>
      </c>
      <c r="E11" s="15">
        <f>PRODUCT(B11,100)/C11</f>
        <v>88.375458228825011</v>
      </c>
      <c r="F11" s="15">
        <f t="shared" si="0"/>
        <v>11.624541771174989</v>
      </c>
      <c r="G11" s="15">
        <v>43.4</v>
      </c>
    </row>
    <row r="12" spans="1:7" ht="12.95" customHeight="1" x14ac:dyDescent="0.2">
      <c r="A12" s="16" t="s">
        <v>12</v>
      </c>
      <c r="B12" s="17">
        <v>7737</v>
      </c>
      <c r="C12" s="17">
        <v>11076</v>
      </c>
      <c r="D12" s="17">
        <v>9742</v>
      </c>
      <c r="E12" s="15">
        <f>PRODUCT(B12,100)/C12</f>
        <v>69.853737811484294</v>
      </c>
      <c r="F12" s="15">
        <f t="shared" si="0"/>
        <v>30.146262188515706</v>
      </c>
      <c r="G12" s="15">
        <v>39.4</v>
      </c>
    </row>
    <row r="13" spans="1:7" ht="12.95" customHeight="1" x14ac:dyDescent="0.2">
      <c r="A13" s="16" t="s">
        <v>19</v>
      </c>
      <c r="B13" s="17">
        <v>8086</v>
      </c>
      <c r="C13" s="17">
        <v>11043</v>
      </c>
      <c r="D13" s="17">
        <v>9616</v>
      </c>
      <c r="E13" s="15">
        <f>PRODUCT(B13,100)/C13</f>
        <v>73.222856107941681</v>
      </c>
      <c r="F13" s="15">
        <f t="shared" si="0"/>
        <v>26.777143892058319</v>
      </c>
      <c r="G13" s="15">
        <v>42.3</v>
      </c>
    </row>
    <row r="14" spans="1:7" ht="12.95" customHeight="1" x14ac:dyDescent="0.2">
      <c r="A14" s="13" t="s">
        <v>5</v>
      </c>
      <c r="B14" s="17"/>
      <c r="C14" s="17"/>
      <c r="D14" s="17"/>
      <c r="E14" s="15"/>
      <c r="F14" s="15"/>
      <c r="G14" s="15"/>
    </row>
    <row r="15" spans="1:7" ht="12.95" customHeight="1" x14ac:dyDescent="0.2">
      <c r="A15" s="16" t="s">
        <v>6</v>
      </c>
      <c r="B15" s="17">
        <v>5977</v>
      </c>
      <c r="C15" s="17">
        <v>6129</v>
      </c>
      <c r="D15" s="17">
        <v>6116</v>
      </c>
      <c r="E15" s="15">
        <f>PRODUCT(B15,100)/C15</f>
        <v>97.519986947299728</v>
      </c>
      <c r="F15" s="15">
        <f t="shared" si="0"/>
        <v>2.4800130527002722</v>
      </c>
      <c r="G15" s="15">
        <v>11.8</v>
      </c>
    </row>
    <row r="16" spans="1:7" ht="12.95" customHeight="1" x14ac:dyDescent="0.2">
      <c r="A16" s="18" t="s">
        <v>20</v>
      </c>
      <c r="B16" s="19">
        <v>6201</v>
      </c>
      <c r="C16" s="19">
        <v>7179</v>
      </c>
      <c r="D16" s="19">
        <v>6430</v>
      </c>
      <c r="E16" s="20">
        <f>PRODUCT(B16,100)/C16</f>
        <v>86.376932720434596</v>
      </c>
      <c r="F16" s="20">
        <f t="shared" si="0"/>
        <v>13.623067279565404</v>
      </c>
      <c r="G16" s="20">
        <v>77.3</v>
      </c>
    </row>
    <row r="17" spans="1:7" s="21" customFormat="1" ht="12.95" customHeight="1" x14ac:dyDescent="0.2">
      <c r="A17" s="16" t="s">
        <v>15</v>
      </c>
      <c r="B17" s="17"/>
      <c r="C17" s="17"/>
      <c r="D17" s="17"/>
      <c r="E17" s="15"/>
      <c r="F17" s="15"/>
      <c r="G17" s="15"/>
    </row>
    <row r="18" spans="1:7" ht="12.95" customHeight="1" x14ac:dyDescent="0.2">
      <c r="A18" s="4" t="s">
        <v>17</v>
      </c>
    </row>
    <row r="19" spans="1:7" ht="12.95" customHeight="1" x14ac:dyDescent="0.2">
      <c r="A19" s="4" t="s">
        <v>18</v>
      </c>
    </row>
    <row r="20" spans="1:7" ht="12.95" customHeight="1" x14ac:dyDescent="0.2">
      <c r="A20" s="4" t="s">
        <v>7</v>
      </c>
    </row>
    <row r="21" spans="1:7" ht="12.95" customHeight="1" x14ac:dyDescent="0.2">
      <c r="A21" s="4" t="s">
        <v>25</v>
      </c>
    </row>
    <row r="23" spans="1:7" ht="12.95" customHeight="1" x14ac:dyDescent="0.2">
      <c r="A23" s="21" t="s">
        <v>24</v>
      </c>
    </row>
    <row r="24" spans="1:7" ht="12.95" customHeight="1" x14ac:dyDescent="0.2">
      <c r="A24" s="21"/>
    </row>
  </sheetData>
  <mergeCells count="2">
    <mergeCell ref="B3:D3"/>
    <mergeCell ref="B1:G1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1.25" x14ac:dyDescent="0.2"/>
  <cols>
    <col min="1" max="1" width="34.5703125" style="4" customWidth="1"/>
    <col min="2" max="4" width="8.140625" style="4" customWidth="1"/>
    <col min="5" max="7" width="16.5703125" style="4" customWidth="1"/>
    <col min="8" max="16384" width="10.85546875" style="4"/>
  </cols>
  <sheetData>
    <row r="1" spans="1:7" s="2" customFormat="1" ht="39" customHeight="1" x14ac:dyDescent="0.2">
      <c r="A1" s="1" t="s">
        <v>23</v>
      </c>
      <c r="B1" s="29" t="s">
        <v>33</v>
      </c>
      <c r="C1" s="30"/>
      <c r="D1" s="30"/>
      <c r="E1" s="30"/>
      <c r="F1" s="30"/>
      <c r="G1" s="30"/>
    </row>
    <row r="2" spans="1:7" ht="12.95" customHeight="1" x14ac:dyDescent="0.2">
      <c r="A2" s="3"/>
      <c r="B2" s="4" t="s">
        <v>21</v>
      </c>
    </row>
    <row r="3" spans="1:7" ht="33.75" customHeight="1" x14ac:dyDescent="0.2">
      <c r="A3" s="5"/>
      <c r="B3" s="31" t="s">
        <v>14</v>
      </c>
      <c r="C3" s="32"/>
      <c r="D3" s="33"/>
      <c r="E3" s="6" t="s">
        <v>16</v>
      </c>
      <c r="F3" s="6" t="s">
        <v>26</v>
      </c>
      <c r="G3" s="6" t="s">
        <v>28</v>
      </c>
    </row>
    <row r="4" spans="1:7" ht="12.95" customHeight="1" x14ac:dyDescent="0.2">
      <c r="A4" s="7"/>
      <c r="B4" s="28" t="s">
        <v>0</v>
      </c>
      <c r="C4" s="28" t="s">
        <v>1</v>
      </c>
      <c r="D4" s="27" t="s">
        <v>34</v>
      </c>
      <c r="E4" s="8"/>
      <c r="F4" s="9" t="s">
        <v>27</v>
      </c>
      <c r="G4" s="9" t="s">
        <v>27</v>
      </c>
    </row>
    <row r="5" spans="1:7" ht="12.95" customHeight="1" x14ac:dyDescent="0.2">
      <c r="A5" s="10" t="s">
        <v>2</v>
      </c>
      <c r="B5" s="11">
        <v>5907</v>
      </c>
      <c r="C5" s="11">
        <v>6751</v>
      </c>
      <c r="D5" s="11">
        <v>6427</v>
      </c>
      <c r="E5" s="12">
        <f>PRODUCT(B5,100)/C5</f>
        <v>87.498148422455927</v>
      </c>
      <c r="F5" s="12">
        <f>100-E5</f>
        <v>12.501851577544073</v>
      </c>
      <c r="G5" s="12">
        <v>45.5</v>
      </c>
    </row>
    <row r="6" spans="1:7" ht="12.95" customHeight="1" x14ac:dyDescent="0.2">
      <c r="A6" s="13" t="s">
        <v>3</v>
      </c>
      <c r="B6" s="14"/>
      <c r="C6" s="14"/>
      <c r="D6" s="14"/>
      <c r="E6" s="15"/>
      <c r="F6" s="15"/>
      <c r="G6" s="15"/>
    </row>
    <row r="7" spans="1:7" ht="12.95" customHeight="1" x14ac:dyDescent="0.2">
      <c r="A7" s="16" t="s">
        <v>8</v>
      </c>
      <c r="B7" s="17">
        <v>4211</v>
      </c>
      <c r="C7" s="17">
        <v>4481</v>
      </c>
      <c r="D7" s="17">
        <v>4332</v>
      </c>
      <c r="E7" s="15">
        <f>PRODUCT(B7,100)/C7</f>
        <v>93.974559250167374</v>
      </c>
      <c r="F7" s="15">
        <f>100-E7</f>
        <v>6.0254407498326259</v>
      </c>
      <c r="G7" s="15">
        <v>57.5</v>
      </c>
    </row>
    <row r="8" spans="1:7" ht="12.95" customHeight="1" x14ac:dyDescent="0.2">
      <c r="A8" s="16" t="s">
        <v>10</v>
      </c>
      <c r="B8" s="17">
        <v>4558</v>
      </c>
      <c r="C8" s="17">
        <v>5379</v>
      </c>
      <c r="D8" s="17">
        <v>4761</v>
      </c>
      <c r="E8" s="15">
        <f>PRODUCT(B8,100)/C8</f>
        <v>84.736939951663885</v>
      </c>
      <c r="F8" s="15">
        <f>100-E8</f>
        <v>15.263060048336115</v>
      </c>
      <c r="G8" s="15">
        <v>67.099999999999994</v>
      </c>
    </row>
    <row r="9" spans="1:7" ht="12.95" customHeight="1" x14ac:dyDescent="0.2">
      <c r="A9" s="16" t="s">
        <v>11</v>
      </c>
      <c r="B9" s="17">
        <v>4325</v>
      </c>
      <c r="C9" s="17">
        <v>5778</v>
      </c>
      <c r="D9" s="17">
        <v>5053</v>
      </c>
      <c r="E9" s="15">
        <f>PRODUCT(B9,100)/C9</f>
        <v>74.852890273451024</v>
      </c>
      <c r="F9" s="15">
        <f t="shared" ref="F9:F16" si="0">100-E9</f>
        <v>25.147109726548976</v>
      </c>
      <c r="G9" s="15">
        <v>61.6</v>
      </c>
    </row>
    <row r="10" spans="1:7" ht="12.95" customHeight="1" x14ac:dyDescent="0.2">
      <c r="A10" s="13" t="s">
        <v>4</v>
      </c>
      <c r="B10" s="17"/>
      <c r="C10" s="17"/>
      <c r="D10" s="17"/>
      <c r="E10" s="15"/>
      <c r="F10" s="15"/>
      <c r="G10" s="15"/>
    </row>
    <row r="11" spans="1:7" ht="12.95" customHeight="1" x14ac:dyDescent="0.2">
      <c r="A11" s="16" t="s">
        <v>9</v>
      </c>
      <c r="B11" s="17">
        <v>8989</v>
      </c>
      <c r="C11" s="17">
        <v>10228</v>
      </c>
      <c r="D11" s="17">
        <v>9694</v>
      </c>
      <c r="E11" s="15">
        <f>PRODUCT(B11,100)/C11</f>
        <v>87.886194759483772</v>
      </c>
      <c r="F11" s="15">
        <f t="shared" si="0"/>
        <v>12.113805240516228</v>
      </c>
      <c r="G11" s="15">
        <v>42.7</v>
      </c>
    </row>
    <row r="12" spans="1:7" ht="12.95" customHeight="1" x14ac:dyDescent="0.2">
      <c r="A12" s="16" t="s">
        <v>12</v>
      </c>
      <c r="B12" s="17">
        <v>7617</v>
      </c>
      <c r="C12" s="17">
        <v>11043</v>
      </c>
      <c r="D12" s="17">
        <v>9677</v>
      </c>
      <c r="E12" s="15">
        <f>PRODUCT(B12,100)/C12</f>
        <v>68.975821787557734</v>
      </c>
      <c r="F12" s="15">
        <f t="shared" si="0"/>
        <v>31.024178212442266</v>
      </c>
      <c r="G12" s="15">
        <v>39.5</v>
      </c>
    </row>
    <row r="13" spans="1:7" ht="12.95" customHeight="1" x14ac:dyDescent="0.2">
      <c r="A13" s="16" t="s">
        <v>13</v>
      </c>
      <c r="B13" s="17">
        <v>7912</v>
      </c>
      <c r="C13" s="17">
        <v>9644</v>
      </c>
      <c r="D13" s="17">
        <v>8982</v>
      </c>
      <c r="E13" s="15">
        <f>PRODUCT(B13,100)/C13</f>
        <v>82.040647034425547</v>
      </c>
      <c r="F13" s="15">
        <f t="shared" si="0"/>
        <v>17.959352965574453</v>
      </c>
      <c r="G13" s="15">
        <v>40.700000000000003</v>
      </c>
    </row>
    <row r="14" spans="1:7" ht="12.95" customHeight="1" x14ac:dyDescent="0.2">
      <c r="A14" s="13" t="s">
        <v>5</v>
      </c>
      <c r="B14" s="17"/>
      <c r="C14" s="17"/>
      <c r="D14" s="17"/>
      <c r="E14" s="15"/>
      <c r="F14" s="15"/>
      <c r="G14" s="15"/>
    </row>
    <row r="15" spans="1:7" ht="12.95" customHeight="1" x14ac:dyDescent="0.2">
      <c r="A15" s="16" t="s">
        <v>6</v>
      </c>
      <c r="B15" s="17">
        <v>5850</v>
      </c>
      <c r="C15" s="17">
        <v>6105</v>
      </c>
      <c r="D15" s="17">
        <v>6088</v>
      </c>
      <c r="E15" s="15">
        <f>PRODUCT(B15,100)/C15</f>
        <v>95.823095823095827</v>
      </c>
      <c r="F15" s="15">
        <f t="shared" si="0"/>
        <v>4.1769041769041735</v>
      </c>
      <c r="G15" s="15">
        <v>11.3</v>
      </c>
    </row>
    <row r="16" spans="1:7" ht="12.95" customHeight="1" x14ac:dyDescent="0.2">
      <c r="A16" s="18" t="s">
        <v>20</v>
      </c>
      <c r="B16" s="19">
        <v>6125</v>
      </c>
      <c r="C16" s="19">
        <v>7193</v>
      </c>
      <c r="D16" s="19">
        <v>6372</v>
      </c>
      <c r="E16" s="20">
        <f>PRODUCT(B16,100)/C16</f>
        <v>85.152231336021131</v>
      </c>
      <c r="F16" s="20">
        <f t="shared" si="0"/>
        <v>14.847768663978869</v>
      </c>
      <c r="G16" s="20">
        <v>77.099999999999994</v>
      </c>
    </row>
    <row r="17" spans="1:7" s="21" customFormat="1" ht="12.95" customHeight="1" x14ac:dyDescent="0.2">
      <c r="A17" s="16" t="s">
        <v>15</v>
      </c>
      <c r="B17" s="17"/>
      <c r="C17" s="17"/>
      <c r="D17" s="17"/>
      <c r="E17" s="15"/>
      <c r="F17" s="15"/>
      <c r="G17" s="15"/>
    </row>
    <row r="18" spans="1:7" ht="12.95" customHeight="1" x14ac:dyDescent="0.2">
      <c r="A18" s="4" t="s">
        <v>17</v>
      </c>
    </row>
    <row r="19" spans="1:7" ht="12.95" customHeight="1" x14ac:dyDescent="0.2">
      <c r="A19" s="4" t="s">
        <v>18</v>
      </c>
    </row>
    <row r="20" spans="1:7" ht="12.95" customHeight="1" x14ac:dyDescent="0.2">
      <c r="A20" s="4" t="s">
        <v>7</v>
      </c>
    </row>
    <row r="21" spans="1:7" ht="12.95" customHeight="1" x14ac:dyDescent="0.2">
      <c r="A21" s="4" t="s">
        <v>25</v>
      </c>
    </row>
    <row r="22" spans="1:7" ht="12.95" customHeight="1" x14ac:dyDescent="0.2"/>
    <row r="23" spans="1:7" ht="12.95" customHeight="1" x14ac:dyDescent="0.2">
      <c r="A23" s="21" t="s">
        <v>24</v>
      </c>
    </row>
    <row r="24" spans="1:7" ht="12.95" customHeight="1" x14ac:dyDescent="0.2">
      <c r="A24" s="21"/>
    </row>
    <row r="25" spans="1:7" ht="12.95" customHeight="1" x14ac:dyDescent="0.2"/>
    <row r="26" spans="1:7" ht="12.95" customHeight="1" x14ac:dyDescent="0.2"/>
    <row r="27" spans="1:7" ht="12.95" customHeight="1" x14ac:dyDescent="0.2"/>
    <row r="28" spans="1:7" ht="12.95" customHeight="1" x14ac:dyDescent="0.2"/>
    <row r="29" spans="1:7" ht="12.95" customHeight="1" x14ac:dyDescent="0.2"/>
    <row r="30" spans="1:7" ht="12.95" customHeight="1" x14ac:dyDescent="0.2"/>
  </sheetData>
  <mergeCells count="2">
    <mergeCell ref="B3:D3"/>
    <mergeCell ref="B1:G1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1.25" x14ac:dyDescent="0.2"/>
  <cols>
    <col min="1" max="1" width="34.5703125" style="4" customWidth="1"/>
    <col min="2" max="4" width="8.140625" style="4" customWidth="1"/>
    <col min="5" max="7" width="16.5703125" style="4" customWidth="1"/>
    <col min="8" max="16384" width="10.85546875" style="4"/>
  </cols>
  <sheetData>
    <row r="1" spans="1:7" s="2" customFormat="1" ht="39" customHeight="1" x14ac:dyDescent="0.2">
      <c r="A1" s="1" t="s">
        <v>23</v>
      </c>
      <c r="B1" s="29" t="s">
        <v>32</v>
      </c>
      <c r="C1" s="30"/>
      <c r="D1" s="30"/>
      <c r="E1" s="30"/>
      <c r="F1" s="30"/>
      <c r="G1" s="30"/>
    </row>
    <row r="2" spans="1:7" ht="12.95" customHeight="1" x14ac:dyDescent="0.2">
      <c r="A2" s="3"/>
      <c r="B2" s="4" t="s">
        <v>22</v>
      </c>
    </row>
    <row r="3" spans="1:7" ht="33.75" customHeight="1" x14ac:dyDescent="0.2">
      <c r="A3" s="5"/>
      <c r="B3" s="31" t="s">
        <v>14</v>
      </c>
      <c r="C3" s="32"/>
      <c r="D3" s="33"/>
      <c r="E3" s="6" t="s">
        <v>16</v>
      </c>
      <c r="F3" s="6" t="s">
        <v>26</v>
      </c>
      <c r="G3" s="6" t="s">
        <v>28</v>
      </c>
    </row>
    <row r="4" spans="1:7" ht="12.95" customHeight="1" x14ac:dyDescent="0.2">
      <c r="A4" s="7"/>
      <c r="B4" s="28" t="s">
        <v>0</v>
      </c>
      <c r="C4" s="28" t="s">
        <v>1</v>
      </c>
      <c r="D4" s="27" t="s">
        <v>34</v>
      </c>
      <c r="E4" s="8"/>
      <c r="F4" s="9" t="s">
        <v>27</v>
      </c>
      <c r="G4" s="9" t="s">
        <v>27</v>
      </c>
    </row>
    <row r="5" spans="1:7" ht="12.95" customHeight="1" x14ac:dyDescent="0.2">
      <c r="A5" s="10" t="s">
        <v>2</v>
      </c>
      <c r="B5" s="11">
        <v>5808</v>
      </c>
      <c r="C5" s="11">
        <v>6840</v>
      </c>
      <c r="D5" s="11">
        <v>6439</v>
      </c>
      <c r="E5" s="12">
        <f>PRODUCT(B5,100)/C5</f>
        <v>84.912280701754383</v>
      </c>
      <c r="F5" s="12">
        <f>100-E5</f>
        <v>15.087719298245617</v>
      </c>
      <c r="G5" s="12">
        <v>45.2</v>
      </c>
    </row>
    <row r="6" spans="1:7" ht="12.95" customHeight="1" x14ac:dyDescent="0.2">
      <c r="A6" s="13" t="s">
        <v>3</v>
      </c>
      <c r="B6" s="14"/>
      <c r="C6" s="14"/>
      <c r="D6" s="14"/>
      <c r="E6" s="15"/>
      <c r="F6" s="15"/>
      <c r="G6" s="15"/>
    </row>
    <row r="7" spans="1:7" ht="12.95" customHeight="1" x14ac:dyDescent="0.2">
      <c r="A7" s="16" t="s">
        <v>8</v>
      </c>
      <c r="B7" s="17">
        <v>4095</v>
      </c>
      <c r="C7" s="17">
        <v>4444</v>
      </c>
      <c r="D7" s="17">
        <v>4236</v>
      </c>
      <c r="E7" s="15">
        <f>PRODUCT(B7,100)/C7</f>
        <v>92.146714671467151</v>
      </c>
      <c r="F7" s="15">
        <f>100-E7</f>
        <v>7.8532853285328486</v>
      </c>
      <c r="G7" s="15">
        <v>57.7</v>
      </c>
    </row>
    <row r="8" spans="1:7" ht="12.95" customHeight="1" x14ac:dyDescent="0.2">
      <c r="A8" s="16" t="s">
        <v>10</v>
      </c>
      <c r="B8" s="17">
        <v>4450</v>
      </c>
      <c r="C8" s="17">
        <v>5394</v>
      </c>
      <c r="D8" s="17">
        <v>4691</v>
      </c>
      <c r="E8" s="15">
        <f>PRODUCT(B8,100)/C8</f>
        <v>82.499073044123094</v>
      </c>
      <c r="F8" s="15">
        <f t="shared" ref="F8:F16" si="0">100-E8</f>
        <v>17.500926955876906</v>
      </c>
      <c r="G8" s="15">
        <v>66.900000000000006</v>
      </c>
    </row>
    <row r="9" spans="1:7" ht="12.95" customHeight="1" x14ac:dyDescent="0.2">
      <c r="A9" s="16" t="s">
        <v>11</v>
      </c>
      <c r="B9" s="17">
        <v>4032</v>
      </c>
      <c r="C9" s="17">
        <v>5748</v>
      </c>
      <c r="D9" s="17">
        <v>4784</v>
      </c>
      <c r="E9" s="15">
        <f>PRODUCT(3717,100)/C9</f>
        <v>64.665970772442591</v>
      </c>
      <c r="F9" s="15">
        <f t="shared" si="0"/>
        <v>35.334029227557409</v>
      </c>
      <c r="G9" s="15">
        <v>61.7</v>
      </c>
    </row>
    <row r="10" spans="1:7" ht="12.95" customHeight="1" x14ac:dyDescent="0.2">
      <c r="A10" s="13" t="s">
        <v>4</v>
      </c>
      <c r="B10" s="17"/>
      <c r="C10" s="17"/>
      <c r="D10" s="17"/>
      <c r="E10" s="15"/>
      <c r="F10" s="15"/>
      <c r="G10" s="15"/>
    </row>
    <row r="11" spans="1:7" ht="12.95" customHeight="1" x14ac:dyDescent="0.2">
      <c r="A11" s="16" t="s">
        <v>9</v>
      </c>
      <c r="B11" s="17">
        <v>8873</v>
      </c>
      <c r="C11" s="17">
        <v>10491</v>
      </c>
      <c r="D11" s="17">
        <v>9775</v>
      </c>
      <c r="E11" s="15">
        <f>PRODUCT(B11,100)/C11</f>
        <v>84.577256696215798</v>
      </c>
      <c r="F11" s="15">
        <f t="shared" si="0"/>
        <v>15.422743303784202</v>
      </c>
      <c r="G11" s="15">
        <v>42.3</v>
      </c>
    </row>
    <row r="12" spans="1:7" ht="12.95" customHeight="1" x14ac:dyDescent="0.2">
      <c r="A12" s="16" t="s">
        <v>12</v>
      </c>
      <c r="B12" s="17">
        <v>7639</v>
      </c>
      <c r="C12" s="17">
        <v>11008</v>
      </c>
      <c r="D12" s="17">
        <v>9666</v>
      </c>
      <c r="E12" s="15">
        <f>PRODUCT(B12,100)/C12</f>
        <v>69.394985465116278</v>
      </c>
      <c r="F12" s="15">
        <f t="shared" si="0"/>
        <v>30.605014534883722</v>
      </c>
      <c r="G12" s="15">
        <v>39.4</v>
      </c>
    </row>
    <row r="13" spans="1:7" ht="12.95" customHeight="1" x14ac:dyDescent="0.2">
      <c r="A13" s="16" t="s">
        <v>19</v>
      </c>
      <c r="B13" s="17">
        <v>7445</v>
      </c>
      <c r="C13" s="17">
        <v>10759</v>
      </c>
      <c r="D13" s="17">
        <v>9032</v>
      </c>
      <c r="E13" s="15">
        <f>PRODUCT(B13,100)/C13</f>
        <v>69.197880843944603</v>
      </c>
      <c r="F13" s="15">
        <f t="shared" si="0"/>
        <v>30.802119156055397</v>
      </c>
      <c r="G13" s="15">
        <v>45.2</v>
      </c>
    </row>
    <row r="14" spans="1:7" ht="12.95" customHeight="1" x14ac:dyDescent="0.2">
      <c r="A14" s="13" t="s">
        <v>5</v>
      </c>
      <c r="B14" s="17"/>
      <c r="C14" s="17"/>
      <c r="D14" s="17"/>
      <c r="E14" s="15"/>
      <c r="F14" s="15"/>
      <c r="G14" s="15"/>
    </row>
    <row r="15" spans="1:7" ht="12.95" customHeight="1" x14ac:dyDescent="0.2">
      <c r="A15" s="16" t="s">
        <v>6</v>
      </c>
      <c r="B15" s="17">
        <v>5494</v>
      </c>
      <c r="C15" s="17">
        <v>6078</v>
      </c>
      <c r="D15" s="17">
        <v>6044</v>
      </c>
      <c r="E15" s="15">
        <f>PRODUCT(B15,100)/C15</f>
        <v>90.391576176373803</v>
      </c>
      <c r="F15" s="15">
        <f t="shared" si="0"/>
        <v>9.6084238236261967</v>
      </c>
      <c r="G15" s="15">
        <v>11.4</v>
      </c>
    </row>
    <row r="16" spans="1:7" ht="12.95" customHeight="1" x14ac:dyDescent="0.2">
      <c r="A16" s="18" t="s">
        <v>20</v>
      </c>
      <c r="B16" s="19">
        <v>6018</v>
      </c>
      <c r="C16" s="19">
        <v>7118</v>
      </c>
      <c r="D16" s="19">
        <v>6273</v>
      </c>
      <c r="E16" s="20">
        <f>PRODUCT(B16,100)/C16</f>
        <v>84.546220848552963</v>
      </c>
      <c r="F16" s="20">
        <f t="shared" si="0"/>
        <v>15.453779151447037</v>
      </c>
      <c r="G16" s="20">
        <v>77.099999999999994</v>
      </c>
    </row>
    <row r="17" spans="1:7" s="21" customFormat="1" ht="12.95" customHeight="1" x14ac:dyDescent="0.2">
      <c r="A17" s="16" t="s">
        <v>15</v>
      </c>
      <c r="B17" s="17"/>
      <c r="C17" s="17"/>
      <c r="D17" s="17"/>
      <c r="E17" s="15"/>
      <c r="F17" s="15"/>
      <c r="G17" s="15"/>
    </row>
    <row r="18" spans="1:7" ht="12.95" customHeight="1" x14ac:dyDescent="0.2">
      <c r="A18" s="4" t="s">
        <v>17</v>
      </c>
    </row>
    <row r="19" spans="1:7" ht="12.95" customHeight="1" x14ac:dyDescent="0.2">
      <c r="A19" s="4" t="s">
        <v>18</v>
      </c>
    </row>
    <row r="20" spans="1:7" ht="12.95" customHeight="1" x14ac:dyDescent="0.2">
      <c r="A20" s="4" t="s">
        <v>7</v>
      </c>
    </row>
    <row r="21" spans="1:7" ht="12.95" customHeight="1" x14ac:dyDescent="0.2">
      <c r="A21" s="4" t="s">
        <v>25</v>
      </c>
    </row>
    <row r="22" spans="1:7" ht="12.95" customHeight="1" x14ac:dyDescent="0.2"/>
    <row r="23" spans="1:7" ht="12.95" customHeight="1" x14ac:dyDescent="0.2">
      <c r="A23" s="21" t="s">
        <v>24</v>
      </c>
    </row>
    <row r="24" spans="1:7" ht="12.95" customHeight="1" x14ac:dyDescent="0.2">
      <c r="A24" s="21"/>
    </row>
    <row r="25" spans="1:7" ht="12.95" customHeight="1" x14ac:dyDescent="0.2"/>
    <row r="26" spans="1:7" ht="12.95" customHeight="1" x14ac:dyDescent="0.2"/>
    <row r="27" spans="1:7" ht="12.95" customHeight="1" x14ac:dyDescent="0.2"/>
    <row r="28" spans="1:7" ht="12.95" customHeight="1" x14ac:dyDescent="0.2"/>
    <row r="29" spans="1:7" ht="12.95" customHeight="1" x14ac:dyDescent="0.2"/>
    <row r="30" spans="1:7" ht="12.95" customHeight="1" x14ac:dyDescent="0.2"/>
  </sheetData>
  <mergeCells count="2">
    <mergeCell ref="B3:D3"/>
    <mergeCell ref="B1:G1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1.25" x14ac:dyDescent="0.2"/>
  <cols>
    <col min="1" max="1" width="34.5703125" style="4" customWidth="1"/>
    <col min="2" max="4" width="8.140625" style="4" customWidth="1"/>
    <col min="5" max="7" width="16.5703125" style="4" customWidth="1"/>
    <col min="8" max="16384" width="10.85546875" style="4"/>
  </cols>
  <sheetData>
    <row r="1" spans="1:7" s="2" customFormat="1" ht="39" customHeight="1" x14ac:dyDescent="0.2">
      <c r="A1" s="1" t="s">
        <v>23</v>
      </c>
      <c r="B1" s="29" t="s">
        <v>31</v>
      </c>
      <c r="C1" s="30"/>
      <c r="D1" s="30"/>
      <c r="E1" s="30"/>
      <c r="F1" s="30"/>
      <c r="G1" s="30"/>
    </row>
    <row r="2" spans="1:7" ht="12.95" customHeight="1" x14ac:dyDescent="0.2">
      <c r="A2" s="3"/>
      <c r="B2" s="4" t="s">
        <v>21</v>
      </c>
    </row>
    <row r="3" spans="1:7" ht="33.75" customHeight="1" x14ac:dyDescent="0.2">
      <c r="A3" s="5"/>
      <c r="B3" s="31" t="s">
        <v>14</v>
      </c>
      <c r="C3" s="32"/>
      <c r="D3" s="33"/>
      <c r="E3" s="6" t="s">
        <v>16</v>
      </c>
      <c r="F3" s="6" t="s">
        <v>26</v>
      </c>
      <c r="G3" s="6" t="s">
        <v>28</v>
      </c>
    </row>
    <row r="4" spans="1:7" ht="12.95" customHeight="1" x14ac:dyDescent="0.2">
      <c r="A4" s="7"/>
      <c r="B4" s="28" t="s">
        <v>0</v>
      </c>
      <c r="C4" s="28" t="s">
        <v>1</v>
      </c>
      <c r="D4" s="27" t="s">
        <v>34</v>
      </c>
      <c r="E4" s="8"/>
      <c r="F4" s="9" t="s">
        <v>27</v>
      </c>
      <c r="G4" s="9" t="s">
        <v>27</v>
      </c>
    </row>
    <row r="5" spans="1:7" ht="12.95" customHeight="1" x14ac:dyDescent="0.2">
      <c r="A5" s="10" t="s">
        <v>2</v>
      </c>
      <c r="B5" s="11">
        <v>5569</v>
      </c>
      <c r="C5" s="11">
        <v>6601</v>
      </c>
      <c r="D5" s="11">
        <v>6207</v>
      </c>
      <c r="E5" s="12">
        <f>PRODUCT(B5,100)/C5</f>
        <v>84.366005150734736</v>
      </c>
      <c r="F5" s="12">
        <f>100-E5</f>
        <v>15.633994849265264</v>
      </c>
      <c r="G5" s="12">
        <v>45</v>
      </c>
    </row>
    <row r="6" spans="1:7" ht="12.95" customHeight="1" x14ac:dyDescent="0.2">
      <c r="A6" s="13" t="s">
        <v>3</v>
      </c>
      <c r="B6" s="14"/>
      <c r="C6" s="14"/>
      <c r="D6" s="14"/>
      <c r="E6" s="15"/>
      <c r="F6" s="15"/>
      <c r="G6" s="15"/>
    </row>
    <row r="7" spans="1:7" ht="12.95" customHeight="1" x14ac:dyDescent="0.2">
      <c r="A7" s="16" t="s">
        <v>8</v>
      </c>
      <c r="B7" s="17">
        <v>3976</v>
      </c>
      <c r="C7" s="17">
        <v>4322</v>
      </c>
      <c r="D7" s="17">
        <v>4107</v>
      </c>
      <c r="E7" s="15">
        <f>PRODUCT(B7,100)/C7</f>
        <v>91.994447015270708</v>
      </c>
      <c r="F7" s="15">
        <f>100-E7</f>
        <v>8.0055529847292917</v>
      </c>
      <c r="G7" s="15">
        <v>57.8</v>
      </c>
    </row>
    <row r="8" spans="1:7" ht="12.95" customHeight="1" x14ac:dyDescent="0.2">
      <c r="A8" s="16" t="s">
        <v>10</v>
      </c>
      <c r="B8" s="17">
        <v>4346</v>
      </c>
      <c r="C8" s="17">
        <v>5308</v>
      </c>
      <c r="D8" s="17">
        <v>4591</v>
      </c>
      <c r="E8" s="15">
        <f>PRODUCT(B8,100)/C8</f>
        <v>81.876412961567439</v>
      </c>
      <c r="F8" s="15">
        <f t="shared" ref="F8:F16" si="0">100-E8</f>
        <v>18.123587038432561</v>
      </c>
      <c r="G8" s="15">
        <v>67.3</v>
      </c>
    </row>
    <row r="9" spans="1:7" ht="12.95" customHeight="1" x14ac:dyDescent="0.2">
      <c r="A9" s="16" t="s">
        <v>11</v>
      </c>
      <c r="B9" s="17">
        <v>4031</v>
      </c>
      <c r="C9" s="17">
        <v>5835</v>
      </c>
      <c r="D9" s="17">
        <v>4875</v>
      </c>
      <c r="E9" s="15">
        <f>PRODUCT(B9,100)/C9</f>
        <v>69.083119108826054</v>
      </c>
      <c r="F9" s="15">
        <f t="shared" si="0"/>
        <v>30.916880891173946</v>
      </c>
      <c r="G9" s="15">
        <v>60.5</v>
      </c>
    </row>
    <row r="10" spans="1:7" ht="12.95" customHeight="1" x14ac:dyDescent="0.2">
      <c r="A10" s="13" t="s">
        <v>4</v>
      </c>
      <c r="B10" s="17"/>
      <c r="C10" s="17"/>
      <c r="D10" s="17"/>
      <c r="E10" s="15"/>
      <c r="F10" s="15"/>
      <c r="G10" s="15"/>
    </row>
    <row r="11" spans="1:7" ht="12.95" customHeight="1" x14ac:dyDescent="0.2">
      <c r="A11" s="16" t="s">
        <v>19</v>
      </c>
      <c r="B11" s="17">
        <v>7711</v>
      </c>
      <c r="C11" s="17">
        <v>10816</v>
      </c>
      <c r="D11" s="17">
        <v>9306</v>
      </c>
      <c r="E11" s="15">
        <f>PRODUCT(B11,100)/C11</f>
        <v>71.292529585798817</v>
      </c>
      <c r="F11" s="15">
        <f t="shared" si="0"/>
        <v>28.707470414201183</v>
      </c>
      <c r="G11" s="15">
        <v>43.9</v>
      </c>
    </row>
    <row r="12" spans="1:7" ht="12.95" customHeight="1" x14ac:dyDescent="0.2">
      <c r="A12" s="16" t="s">
        <v>12</v>
      </c>
      <c r="B12" s="17">
        <v>7175</v>
      </c>
      <c r="C12" s="17">
        <v>10666</v>
      </c>
      <c r="D12" s="17">
        <v>9189</v>
      </c>
      <c r="E12" s="15">
        <f>PRODUCT(B12,100)/C12</f>
        <v>67.269829364335266</v>
      </c>
      <c r="F12" s="15">
        <f t="shared" si="0"/>
        <v>32.730170635664734</v>
      </c>
      <c r="G12" s="15">
        <v>39.799999999999997</v>
      </c>
    </row>
    <row r="13" spans="1:7" ht="12.95" customHeight="1" x14ac:dyDescent="0.2">
      <c r="A13" s="16" t="s">
        <v>9</v>
      </c>
      <c r="B13" s="17">
        <v>8206</v>
      </c>
      <c r="C13" s="17">
        <v>9433</v>
      </c>
      <c r="D13" s="17">
        <v>8938</v>
      </c>
      <c r="E13" s="15">
        <f>PRODUCT(B13,100)/C13</f>
        <v>86.992473232269688</v>
      </c>
      <c r="F13" s="15">
        <f t="shared" si="0"/>
        <v>13.007526767730312</v>
      </c>
      <c r="G13" s="15">
        <v>41.8</v>
      </c>
    </row>
    <row r="14" spans="1:7" ht="12.95" customHeight="1" x14ac:dyDescent="0.2">
      <c r="A14" s="13" t="s">
        <v>5</v>
      </c>
      <c r="B14" s="17"/>
      <c r="C14" s="17"/>
      <c r="D14" s="17"/>
      <c r="E14" s="15"/>
      <c r="F14" s="15"/>
      <c r="G14" s="15"/>
    </row>
    <row r="15" spans="1:7" ht="12.95" customHeight="1" x14ac:dyDescent="0.2">
      <c r="A15" s="16" t="s">
        <v>6</v>
      </c>
      <c r="B15" s="17">
        <v>5423</v>
      </c>
      <c r="C15" s="17">
        <v>5870</v>
      </c>
      <c r="D15" s="17">
        <v>5848</v>
      </c>
      <c r="E15" s="15">
        <f>PRODUCT(B15,100)/C15</f>
        <v>92.38500851788757</v>
      </c>
      <c r="F15" s="15">
        <f t="shared" si="0"/>
        <v>7.6149914821124298</v>
      </c>
      <c r="G15" s="15">
        <v>11.4</v>
      </c>
    </row>
    <row r="16" spans="1:7" ht="12.95" customHeight="1" x14ac:dyDescent="0.2">
      <c r="A16" s="18" t="s">
        <v>20</v>
      </c>
      <c r="B16" s="19">
        <v>5948</v>
      </c>
      <c r="C16" s="19">
        <v>7036</v>
      </c>
      <c r="D16" s="19">
        <v>6192</v>
      </c>
      <c r="E16" s="20">
        <f>PRODUCT(B16,100)/C16</f>
        <v>84.536668561682774</v>
      </c>
      <c r="F16" s="20">
        <f t="shared" si="0"/>
        <v>15.463331438317226</v>
      </c>
      <c r="G16" s="20">
        <v>76.7</v>
      </c>
    </row>
    <row r="17" spans="1:7" s="21" customFormat="1" ht="12.95" customHeight="1" x14ac:dyDescent="0.2">
      <c r="A17" s="16" t="s">
        <v>15</v>
      </c>
      <c r="B17" s="17"/>
      <c r="C17" s="17"/>
      <c r="D17" s="17"/>
      <c r="E17" s="15"/>
      <c r="F17" s="15"/>
      <c r="G17" s="15"/>
    </row>
    <row r="18" spans="1:7" ht="12.95" customHeight="1" x14ac:dyDescent="0.2">
      <c r="A18" s="4" t="s">
        <v>17</v>
      </c>
    </row>
    <row r="19" spans="1:7" ht="12.95" customHeight="1" x14ac:dyDescent="0.2">
      <c r="A19" s="4" t="s">
        <v>18</v>
      </c>
    </row>
    <row r="20" spans="1:7" ht="12.95" customHeight="1" x14ac:dyDescent="0.2">
      <c r="A20" s="4" t="s">
        <v>7</v>
      </c>
    </row>
    <row r="21" spans="1:7" ht="12.95" customHeight="1" x14ac:dyDescent="0.2">
      <c r="A21" s="4" t="s">
        <v>25</v>
      </c>
    </row>
    <row r="22" spans="1:7" ht="12.95" customHeight="1" x14ac:dyDescent="0.2"/>
    <row r="23" spans="1:7" ht="12.95" customHeight="1" x14ac:dyDescent="0.2">
      <c r="A23" s="21" t="s">
        <v>24</v>
      </c>
    </row>
    <row r="24" spans="1:7" ht="12.95" customHeight="1" x14ac:dyDescent="0.2">
      <c r="A24" s="21"/>
    </row>
    <row r="25" spans="1:7" ht="12.95" customHeight="1" x14ac:dyDescent="0.2"/>
    <row r="26" spans="1:7" ht="12.95" customHeight="1" x14ac:dyDescent="0.2"/>
    <row r="27" spans="1:7" ht="12.95" customHeight="1" x14ac:dyDescent="0.2"/>
    <row r="28" spans="1:7" ht="12.95" customHeight="1" x14ac:dyDescent="0.2"/>
    <row r="29" spans="1:7" ht="12.95" customHeight="1" x14ac:dyDescent="0.2"/>
    <row r="30" spans="1:7" ht="12.95" customHeight="1" x14ac:dyDescent="0.2"/>
  </sheetData>
  <mergeCells count="2">
    <mergeCell ref="B3:D3"/>
    <mergeCell ref="B1:G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0.85546875" defaultRowHeight="11.25" x14ac:dyDescent="0.2"/>
  <cols>
    <col min="1" max="1" width="34.5703125" style="4" customWidth="1"/>
    <col min="2" max="4" width="8.140625" style="4" customWidth="1"/>
    <col min="5" max="7" width="16.5703125" style="4" customWidth="1"/>
    <col min="8" max="16384" width="10.85546875" style="4"/>
  </cols>
  <sheetData>
    <row r="1" spans="1:7" s="2" customFormat="1" ht="39" customHeight="1" x14ac:dyDescent="0.2">
      <c r="A1" s="1" t="s">
        <v>23</v>
      </c>
      <c r="B1" s="29" t="s">
        <v>30</v>
      </c>
      <c r="C1" s="30"/>
      <c r="D1" s="30"/>
      <c r="E1" s="30"/>
      <c r="F1" s="30"/>
      <c r="G1" s="30"/>
    </row>
    <row r="2" spans="1:7" ht="12.95" customHeight="1" x14ac:dyDescent="0.2">
      <c r="A2" s="3"/>
      <c r="B2" s="4" t="s">
        <v>21</v>
      </c>
    </row>
    <row r="3" spans="1:7" ht="33.75" customHeight="1" x14ac:dyDescent="0.2">
      <c r="A3" s="5"/>
      <c r="B3" s="31" t="s">
        <v>14</v>
      </c>
      <c r="C3" s="32"/>
      <c r="D3" s="33"/>
      <c r="E3" s="6" t="s">
        <v>16</v>
      </c>
      <c r="F3" s="6" t="s">
        <v>26</v>
      </c>
      <c r="G3" s="6" t="s">
        <v>28</v>
      </c>
    </row>
    <row r="4" spans="1:7" ht="12.95" customHeight="1" x14ac:dyDescent="0.2">
      <c r="A4" s="7"/>
      <c r="B4" s="28" t="s">
        <v>0</v>
      </c>
      <c r="C4" s="28" t="s">
        <v>1</v>
      </c>
      <c r="D4" s="27" t="s">
        <v>34</v>
      </c>
      <c r="E4" s="8"/>
      <c r="F4" s="9" t="s">
        <v>27</v>
      </c>
      <c r="G4" s="9" t="s">
        <v>27</v>
      </c>
    </row>
    <row r="5" spans="1:7" ht="12.95" customHeight="1" x14ac:dyDescent="0.2">
      <c r="A5" s="10" t="s">
        <v>2</v>
      </c>
      <c r="B5" s="11">
        <v>5382</v>
      </c>
      <c r="C5" s="11">
        <v>6450</v>
      </c>
      <c r="D5" s="11">
        <v>6051</v>
      </c>
      <c r="E5" s="12">
        <f>PRODUCT(B5,100)/C5</f>
        <v>83.441860465116278</v>
      </c>
      <c r="F5" s="12">
        <f>100-E5</f>
        <v>16.558139534883722</v>
      </c>
      <c r="G5" s="12">
        <v>44.5</v>
      </c>
    </row>
    <row r="6" spans="1:7" ht="12.95" customHeight="1" x14ac:dyDescent="0.2">
      <c r="A6" s="13" t="s">
        <v>3</v>
      </c>
      <c r="B6" s="14"/>
      <c r="C6" s="14"/>
      <c r="D6" s="14"/>
      <c r="E6" s="15"/>
      <c r="F6" s="15"/>
      <c r="G6" s="15"/>
    </row>
    <row r="7" spans="1:7" ht="12.95" customHeight="1" x14ac:dyDescent="0.2">
      <c r="A7" s="16" t="s">
        <v>8</v>
      </c>
      <c r="B7" s="17">
        <v>3860</v>
      </c>
      <c r="C7" s="17">
        <v>4190</v>
      </c>
      <c r="D7" s="17">
        <v>4000</v>
      </c>
      <c r="E7" s="15">
        <f>PRODUCT(B7,100)/C7</f>
        <v>92.124105011933167</v>
      </c>
      <c r="F7" s="15">
        <f>100-E7</f>
        <v>7.8758949880668325</v>
      </c>
      <c r="G7" s="15">
        <v>58.8</v>
      </c>
    </row>
    <row r="8" spans="1:7" ht="12.95" customHeight="1" x14ac:dyDescent="0.2">
      <c r="A8" s="16" t="s">
        <v>10</v>
      </c>
      <c r="B8" s="17">
        <v>4235</v>
      </c>
      <c r="C8" s="17">
        <v>5207</v>
      </c>
      <c r="D8" s="17">
        <v>4486</v>
      </c>
      <c r="E8" s="15">
        <f>PRODUCT(B8,100)/C8</f>
        <v>81.332821202227777</v>
      </c>
      <c r="F8" s="15">
        <f t="shared" ref="F8:F16" si="0">100-E8</f>
        <v>18.667178797772223</v>
      </c>
      <c r="G8" s="15">
        <v>67.3</v>
      </c>
    </row>
    <row r="9" spans="1:7" ht="12.95" customHeight="1" x14ac:dyDescent="0.2">
      <c r="A9" s="16" t="s">
        <v>11</v>
      </c>
      <c r="B9" s="17">
        <v>4157</v>
      </c>
      <c r="C9" s="17">
        <v>5616</v>
      </c>
      <c r="D9" s="17">
        <v>4880</v>
      </c>
      <c r="E9" s="15">
        <f>PRODUCT(B9,100)/C9</f>
        <v>74.020655270655269</v>
      </c>
      <c r="F9" s="15">
        <f t="shared" si="0"/>
        <v>25.979344729344731</v>
      </c>
      <c r="G9" s="15">
        <v>62.4</v>
      </c>
    </row>
    <row r="10" spans="1:7" ht="12.95" customHeight="1" x14ac:dyDescent="0.2">
      <c r="A10" s="13" t="s">
        <v>4</v>
      </c>
      <c r="B10" s="17"/>
      <c r="C10" s="17"/>
      <c r="D10" s="17"/>
      <c r="E10" s="15"/>
      <c r="F10" s="15"/>
      <c r="G10" s="15"/>
    </row>
    <row r="11" spans="1:7" ht="12.95" customHeight="1" x14ac:dyDescent="0.2">
      <c r="A11" s="16" t="s">
        <v>19</v>
      </c>
      <c r="B11" s="17">
        <v>7531</v>
      </c>
      <c r="C11" s="17">
        <v>11649</v>
      </c>
      <c r="D11" s="17">
        <v>9658</v>
      </c>
      <c r="E11" s="15">
        <f>PRODUCT(B11,100)/C11</f>
        <v>64.649326122413939</v>
      </c>
      <c r="F11" s="15">
        <f t="shared" si="0"/>
        <v>35.350673877586061</v>
      </c>
      <c r="G11" s="15">
        <v>41.6</v>
      </c>
    </row>
    <row r="12" spans="1:7" ht="12.95" customHeight="1" x14ac:dyDescent="0.2">
      <c r="A12" s="16" t="s">
        <v>12</v>
      </c>
      <c r="B12" s="17">
        <v>7019</v>
      </c>
      <c r="C12" s="17">
        <v>10634</v>
      </c>
      <c r="D12" s="17">
        <v>9000</v>
      </c>
      <c r="E12" s="15">
        <f>PRODUCT(B12,100)/C12</f>
        <v>66.005266127515512</v>
      </c>
      <c r="F12" s="15">
        <f t="shared" si="0"/>
        <v>33.994733872484488</v>
      </c>
      <c r="G12" s="15">
        <v>39.6</v>
      </c>
    </row>
    <row r="13" spans="1:7" ht="12.95" customHeight="1" x14ac:dyDescent="0.2">
      <c r="A13" s="16" t="s">
        <v>9</v>
      </c>
      <c r="B13" s="17">
        <v>7702</v>
      </c>
      <c r="C13" s="17">
        <v>9127</v>
      </c>
      <c r="D13" s="17">
        <v>8543</v>
      </c>
      <c r="E13" s="15">
        <f>PRODUCT(B13,100)/C13</f>
        <v>84.386983674811006</v>
      </c>
      <c r="F13" s="15">
        <f t="shared" si="0"/>
        <v>15.613016325188994</v>
      </c>
      <c r="G13" s="15">
        <v>41.1</v>
      </c>
    </row>
    <row r="14" spans="1:7" ht="12.95" customHeight="1" x14ac:dyDescent="0.2">
      <c r="A14" s="13" t="s">
        <v>5</v>
      </c>
      <c r="B14" s="17"/>
      <c r="C14" s="17"/>
      <c r="D14" s="17"/>
      <c r="E14" s="15"/>
      <c r="F14" s="15"/>
      <c r="G14" s="15"/>
    </row>
    <row r="15" spans="1:7" ht="12.95" customHeight="1" x14ac:dyDescent="0.2">
      <c r="A15" s="16" t="s">
        <v>6</v>
      </c>
      <c r="B15" s="17">
        <v>5373</v>
      </c>
      <c r="C15" s="17">
        <v>5709</v>
      </c>
      <c r="D15" s="17">
        <v>5690</v>
      </c>
      <c r="E15" s="15">
        <f>PRODUCT(B15,100)/C15</f>
        <v>94.114555964266941</v>
      </c>
      <c r="F15" s="15">
        <f t="shared" si="0"/>
        <v>5.8854440357330589</v>
      </c>
      <c r="G15" s="15">
        <v>11</v>
      </c>
    </row>
    <row r="16" spans="1:7" ht="12.95" customHeight="1" x14ac:dyDescent="0.2">
      <c r="A16" s="18" t="s">
        <v>20</v>
      </c>
      <c r="B16" s="19">
        <v>5790</v>
      </c>
      <c r="C16" s="19">
        <v>6944</v>
      </c>
      <c r="D16" s="19">
        <v>6055</v>
      </c>
      <c r="E16" s="20">
        <f>PRODUCT(B16,100)/C16</f>
        <v>83.38133640552995</v>
      </c>
      <c r="F16" s="20">
        <f t="shared" si="0"/>
        <v>16.61866359447005</v>
      </c>
      <c r="G16" s="20">
        <v>76.400000000000006</v>
      </c>
    </row>
    <row r="17" spans="1:7" s="21" customFormat="1" ht="12.95" customHeight="1" x14ac:dyDescent="0.2">
      <c r="A17" s="16" t="s">
        <v>15</v>
      </c>
      <c r="B17" s="17"/>
      <c r="C17" s="17"/>
      <c r="D17" s="17"/>
      <c r="E17" s="15"/>
      <c r="F17" s="15"/>
      <c r="G17" s="15"/>
    </row>
    <row r="18" spans="1:7" ht="12.95" customHeight="1" x14ac:dyDescent="0.2">
      <c r="A18" s="4" t="s">
        <v>17</v>
      </c>
    </row>
    <row r="19" spans="1:7" ht="12.95" customHeight="1" x14ac:dyDescent="0.2">
      <c r="A19" s="4" t="s">
        <v>18</v>
      </c>
    </row>
    <row r="20" spans="1:7" ht="12.95" customHeight="1" x14ac:dyDescent="0.2">
      <c r="A20" s="4" t="s">
        <v>7</v>
      </c>
    </row>
    <row r="21" spans="1:7" ht="12.95" customHeight="1" x14ac:dyDescent="0.2">
      <c r="A21" s="4" t="s">
        <v>25</v>
      </c>
    </row>
    <row r="22" spans="1:7" ht="12.95" customHeight="1" x14ac:dyDescent="0.2"/>
    <row r="23" spans="1:7" ht="12.95" customHeight="1" x14ac:dyDescent="0.2">
      <c r="A23" s="21" t="s">
        <v>24</v>
      </c>
    </row>
    <row r="24" spans="1:7" ht="12.95" customHeight="1" x14ac:dyDescent="0.2">
      <c r="A24" s="21"/>
    </row>
    <row r="25" spans="1:7" ht="12.95" customHeight="1" x14ac:dyDescent="0.2"/>
    <row r="26" spans="1:7" ht="12.95" customHeight="1" x14ac:dyDescent="0.2"/>
    <row r="27" spans="1:7" ht="12.95" customHeight="1" x14ac:dyDescent="0.2"/>
    <row r="28" spans="1:7" ht="12.95" customHeight="1" x14ac:dyDescent="0.2"/>
    <row r="29" spans="1:7" ht="12.95" customHeight="1" x14ac:dyDescent="0.2"/>
    <row r="30" spans="1:7" ht="12.95" customHeight="1" x14ac:dyDescent="0.2"/>
  </sheetData>
  <mergeCells count="2">
    <mergeCell ref="B3:D3"/>
    <mergeCell ref="B1:G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2022</vt:lpstr>
      <vt:lpstr>2020</vt:lpstr>
      <vt:lpstr>2018</vt:lpstr>
      <vt:lpstr>2016</vt:lpstr>
      <vt:lpstr>2014</vt:lpstr>
      <vt:lpstr>2012</vt:lpstr>
      <vt:lpstr>2010</vt:lpstr>
      <vt:lpstr>2008</vt:lpstr>
      <vt:lpstr>'2008'!Druckbereich</vt:lpstr>
      <vt:lpstr>'2010'!Druckbereich</vt:lpstr>
      <vt:lpstr>'2012'!Druckbereich</vt:lpstr>
      <vt:lpstr>'2014'!Druckbereich</vt:lpstr>
      <vt:lpstr>'2016'!Druckbereich</vt:lpstr>
      <vt:lpstr>'2018'!Druckbereich</vt:lpstr>
      <vt:lpstr>'2020'!Druckbereich</vt:lpstr>
      <vt:lpstr>'2022'!Druckbereich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Abu Baker Mahmoud Mohamed Ali Ishoak BFS</cp:lastModifiedBy>
  <cp:lastPrinted>2024-06-19T14:57:50Z</cp:lastPrinted>
  <dcterms:created xsi:type="dcterms:W3CDTF">2004-01-21T15:12:12Z</dcterms:created>
  <dcterms:modified xsi:type="dcterms:W3CDTF">2024-06-25T18:00:04Z</dcterms:modified>
</cp:coreProperties>
</file>