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20\GNP 2024\2024-0566_Gleichstellung-2_2024-06-27\Tableaux\"/>
    </mc:Choice>
  </mc:AlternateContent>
  <xr:revisionPtr revIDLastSave="0" documentId="8_{62FCD2C8-C8C8-4678-9BB1-962F6EE6B4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994-2022" sheetId="2" r:id="rId1"/>
  </sheets>
  <definedNames>
    <definedName name="_xlnm.Print_Area" localSheetId="0">'1994-2022'!$A$1:$G$41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2" l="1"/>
  <c r="F33" i="2" s="1"/>
  <c r="E32" i="2"/>
  <c r="F32" i="2" s="1"/>
  <c r="F31" i="2"/>
  <c r="E31" i="2"/>
  <c r="E30" i="2"/>
  <c r="F30" i="2" s="1"/>
  <c r="E29" i="2"/>
  <c r="F29" i="2" s="1"/>
  <c r="E28" i="2"/>
  <c r="F28" i="2" s="1"/>
  <c r="F26" i="2"/>
  <c r="E26" i="2"/>
  <c r="E25" i="2"/>
  <c r="F25" i="2" s="1"/>
  <c r="E24" i="2"/>
  <c r="F24" i="2" s="1"/>
  <c r="E23" i="2"/>
  <c r="F23" i="2" s="1"/>
  <c r="F22" i="2"/>
  <c r="E22" i="2"/>
  <c r="E21" i="2"/>
  <c r="F21" i="2" s="1"/>
  <c r="E19" i="2" l="1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</calcChain>
</file>

<file path=xl/sharedStrings.xml><?xml version="1.0" encoding="utf-8"?>
<sst xmlns="http://schemas.openxmlformats.org/spreadsheetml/2006/main" count="19" uniqueCount="19">
  <si>
    <t>Donne</t>
  </si>
  <si>
    <t>Uomini</t>
  </si>
  <si>
    <t>Fonte: Rilevazione svizzera della struttura dei salari (RSS)</t>
  </si>
  <si>
    <t>Settore privato</t>
  </si>
  <si>
    <t>Salario mensile lordo standardizzato
Mediana, in franchi</t>
  </si>
  <si>
    <t>Salario mensile lordo e differenza salariale tra donne e uomini</t>
  </si>
  <si>
    <t>in equivalenti a tempo pieno, sulla base di 4 1/3 settimane di 40 ore.</t>
  </si>
  <si>
    <t xml:space="preserve">Per calcolare il salario mensile lordo standardizzato, gli impieghi a tempo parziale sono convertiti </t>
  </si>
  <si>
    <t xml:space="preserve">La mediana divide il gruppo in esame in due metà: per una metà dei lavoratori e delle lavoratrici </t>
  </si>
  <si>
    <t>il salario standardizzato si situa sopra la mediana, mentre per l’altra metà è al di sotto.</t>
  </si>
  <si>
    <t>cc-i-20.04.05.01.01</t>
  </si>
  <si>
    <t>© UST</t>
  </si>
  <si>
    <t>Informazioni: Ufficio federale di statistica (UST), sezione Demografia e migrazione, info.dem@bfs.admin.ch, tel. 058 463 67 11</t>
  </si>
  <si>
    <t xml:space="preserve">Totale </t>
  </si>
  <si>
    <t>Differenza salariale tra donne e uomini</t>
  </si>
  <si>
    <t>in %</t>
  </si>
  <si>
    <t>Salario delle donne in % del salario degli uomini</t>
  </si>
  <si>
    <t>Settore pubblico (Confederazione, cantoni, distretti, comuni, corporazioni)</t>
  </si>
  <si>
    <t>Settore privato e settore pubblico (Confederazione, cantoni, distretti, comuni, corporazioni) insieme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</si>
</sst>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49" fontId="3" fillId="2" borderId="0" xfId="0" applyNumberFormat="1" applyFont="1" applyFill="1" applyBorder="1" applyAlignment="1" applyProtection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/>
    <xf numFmtId="49" fontId="5" fillId="2" borderId="4" xfId="0" applyNumberFormat="1" applyFont="1" applyFill="1" applyBorder="1" applyAlignment="1" applyProtection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/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center"/>
    </xf>
    <xf numFmtId="164" fontId="1" fillId="2" borderId="0" xfId="1" applyNumberFormat="1" applyFont="1" applyFill="1" applyBorder="1" applyAlignment="1">
      <alignment horizontal="right"/>
    </xf>
    <xf numFmtId="0" fontId="1" fillId="2" borderId="0" xfId="0" applyFont="1" applyFill="1" applyBorder="1"/>
    <xf numFmtId="0" fontId="1" fillId="2" borderId="0" xfId="0" applyFont="1" applyFill="1"/>
    <xf numFmtId="0" fontId="1" fillId="3" borderId="0" xfId="0" applyFont="1" applyFill="1" applyAlignment="1">
      <alignment vertical="center" wrapText="1"/>
    </xf>
    <xf numFmtId="0" fontId="1" fillId="2" borderId="0" xfId="0" applyFont="1" applyFill="1" applyAlignment="1">
      <alignment horizontal="left"/>
    </xf>
    <xf numFmtId="164" fontId="1" fillId="2" borderId="0" xfId="1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center"/>
    </xf>
    <xf numFmtId="0" fontId="1" fillId="3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right" vertical="center"/>
    </xf>
    <xf numFmtId="165" fontId="1" fillId="2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right" vertical="center" indent="3"/>
    </xf>
    <xf numFmtId="164" fontId="1" fillId="2" borderId="0" xfId="1" applyNumberFormat="1" applyFont="1" applyFill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64" fontId="1" fillId="2" borderId="1" xfId="1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right" vertical="center" indent="3"/>
    </xf>
    <xf numFmtId="0" fontId="1" fillId="2" borderId="7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</cellXfs>
  <cellStyles count="2">
    <cellStyle name="Standard" xfId="0" builtinId="0"/>
    <cellStyle name="Standard_Arbeitsdok. jpw - Vorabdruck98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0.81640625" defaultRowHeight="13" customHeight="1" x14ac:dyDescent="0.2"/>
  <cols>
    <col min="1" max="1" width="18" style="4" customWidth="1"/>
    <col min="2" max="4" width="8.1796875" style="4" customWidth="1"/>
    <col min="5" max="5" width="16.453125" style="4" customWidth="1"/>
    <col min="6" max="6" width="13.54296875" style="4" customWidth="1"/>
    <col min="7" max="7" width="14.26953125" style="4" customWidth="1"/>
    <col min="8" max="16384" width="10.81640625" style="4"/>
  </cols>
  <sheetData>
    <row r="1" spans="1:6" s="3" customFormat="1" ht="39" customHeight="1" x14ac:dyDescent="0.25">
      <c r="A1" s="1" t="s">
        <v>10</v>
      </c>
      <c r="B1" s="2" t="s">
        <v>5</v>
      </c>
      <c r="F1" s="2"/>
    </row>
    <row r="2" spans="1:6" s="7" customFormat="1" ht="20" x14ac:dyDescent="0.25">
      <c r="A2" s="5"/>
      <c r="B2" s="33" t="s">
        <v>4</v>
      </c>
      <c r="C2" s="34"/>
      <c r="D2" s="35"/>
      <c r="E2" s="6" t="s">
        <v>16</v>
      </c>
      <c r="F2" s="6" t="s">
        <v>14</v>
      </c>
    </row>
    <row r="3" spans="1:6" ht="13" customHeight="1" x14ac:dyDescent="0.2">
      <c r="A3" s="8"/>
      <c r="B3" s="32" t="s">
        <v>0</v>
      </c>
      <c r="C3" s="32" t="s">
        <v>1</v>
      </c>
      <c r="D3" s="31" t="s">
        <v>13</v>
      </c>
      <c r="E3" s="9"/>
      <c r="F3" s="10" t="s">
        <v>15</v>
      </c>
    </row>
    <row r="4" spans="1:6" s="16" customFormat="1" ht="16" customHeight="1" x14ac:dyDescent="0.2">
      <c r="A4" s="17" t="s">
        <v>3</v>
      </c>
      <c r="B4" s="17"/>
      <c r="C4" s="17"/>
      <c r="D4" s="17"/>
      <c r="E4" s="17"/>
      <c r="F4" s="17"/>
    </row>
    <row r="5" spans="1:6" ht="13" customHeight="1" x14ac:dyDescent="0.2">
      <c r="A5" s="11">
        <v>1994</v>
      </c>
      <c r="B5" s="12">
        <v>3927</v>
      </c>
      <c r="C5" s="12">
        <v>5153</v>
      </c>
      <c r="D5" s="12">
        <v>4756</v>
      </c>
      <c r="E5" s="13">
        <f t="shared" ref="E5:E19" si="0">(B5/C5)*100</f>
        <v>76.208034154861252</v>
      </c>
      <c r="F5" s="13">
        <f>100-E5</f>
        <v>23.791965845138748</v>
      </c>
    </row>
    <row r="6" spans="1:6" ht="13" customHeight="1" x14ac:dyDescent="0.2">
      <c r="A6" s="11">
        <v>1996</v>
      </c>
      <c r="B6" s="12">
        <v>4086</v>
      </c>
      <c r="C6" s="12">
        <v>5300</v>
      </c>
      <c r="D6" s="12">
        <v>4894</v>
      </c>
      <c r="E6" s="13">
        <f t="shared" si="0"/>
        <v>77.094339622641499</v>
      </c>
      <c r="F6" s="13">
        <f t="shared" ref="F6:F19" si="1">100-E6</f>
        <v>22.905660377358501</v>
      </c>
    </row>
    <row r="7" spans="1:6" ht="13" customHeight="1" x14ac:dyDescent="0.2">
      <c r="A7" s="11">
        <v>1998</v>
      </c>
      <c r="B7" s="14">
        <v>4253</v>
      </c>
      <c r="C7" s="14">
        <v>5417</v>
      </c>
      <c r="D7" s="14">
        <v>5040</v>
      </c>
      <c r="E7" s="13">
        <f t="shared" si="0"/>
        <v>78.512091563596087</v>
      </c>
      <c r="F7" s="13">
        <f t="shared" si="1"/>
        <v>21.487908436403913</v>
      </c>
    </row>
    <row r="8" spans="1:6" ht="13" customHeight="1" x14ac:dyDescent="0.2">
      <c r="A8" s="11">
        <v>2000</v>
      </c>
      <c r="B8" s="14">
        <v>4358</v>
      </c>
      <c r="C8" s="14">
        <v>5551</v>
      </c>
      <c r="D8" s="14">
        <v>5163</v>
      </c>
      <c r="E8" s="13">
        <f t="shared" si="0"/>
        <v>78.508376869032602</v>
      </c>
      <c r="F8" s="13">
        <f t="shared" si="1"/>
        <v>21.491623130967398</v>
      </c>
    </row>
    <row r="9" spans="1:6" ht="13" customHeight="1" x14ac:dyDescent="0.2">
      <c r="A9" s="11">
        <v>2002</v>
      </c>
      <c r="B9" s="14">
        <v>4586</v>
      </c>
      <c r="C9" s="14">
        <v>5796</v>
      </c>
      <c r="D9" s="14">
        <v>5379</v>
      </c>
      <c r="E9" s="13">
        <f t="shared" si="0"/>
        <v>79.123533471359551</v>
      </c>
      <c r="F9" s="13">
        <f t="shared" si="1"/>
        <v>20.876466528640449</v>
      </c>
    </row>
    <row r="10" spans="1:6" ht="13" customHeight="1" x14ac:dyDescent="0.2">
      <c r="A10" s="11">
        <v>2004</v>
      </c>
      <c r="B10" s="14">
        <v>4735</v>
      </c>
      <c r="C10" s="14">
        <v>5910</v>
      </c>
      <c r="D10" s="14">
        <v>5500</v>
      </c>
      <c r="E10" s="13">
        <f t="shared" si="0"/>
        <v>80.118443316412851</v>
      </c>
      <c r="F10" s="13">
        <f t="shared" si="1"/>
        <v>19.881556683587149</v>
      </c>
    </row>
    <row r="11" spans="1:6" ht="13" customHeight="1" x14ac:dyDescent="0.2">
      <c r="A11" s="11">
        <v>2006</v>
      </c>
      <c r="B11" s="14">
        <v>4875</v>
      </c>
      <c r="C11" s="14">
        <v>6023</v>
      </c>
      <c r="D11" s="14">
        <v>5623</v>
      </c>
      <c r="E11" s="13">
        <f t="shared" si="0"/>
        <v>80.939731031047643</v>
      </c>
      <c r="F11" s="13">
        <f t="shared" si="1"/>
        <v>19.060268968952357</v>
      </c>
    </row>
    <row r="12" spans="1:6" ht="13" customHeight="1" x14ac:dyDescent="0.2">
      <c r="A12" s="11">
        <v>2008</v>
      </c>
      <c r="B12" s="14">
        <v>5002</v>
      </c>
      <c r="C12" s="14">
        <v>6205</v>
      </c>
      <c r="D12" s="14">
        <v>5781</v>
      </c>
      <c r="E12" s="13">
        <v>80.612409347300556</v>
      </c>
      <c r="F12" s="13">
        <v>19.387590652699444</v>
      </c>
    </row>
    <row r="13" spans="1:6" ht="13" customHeight="1" x14ac:dyDescent="0.2">
      <c r="A13" s="11">
        <v>2010</v>
      </c>
      <c r="B13" s="14">
        <v>5174</v>
      </c>
      <c r="C13" s="14">
        <v>6349</v>
      </c>
      <c r="D13" s="14">
        <v>5929</v>
      </c>
      <c r="E13" s="13">
        <v>81.493148527327136</v>
      </c>
      <c r="F13" s="13">
        <v>18.506851472672864</v>
      </c>
    </row>
    <row r="14" spans="1:6" ht="13" customHeight="1" x14ac:dyDescent="0.2">
      <c r="A14" s="11">
        <v>2012</v>
      </c>
      <c r="B14" s="14">
        <v>5317</v>
      </c>
      <c r="C14" s="14">
        <v>6553</v>
      </c>
      <c r="D14" s="14">
        <v>6118</v>
      </c>
      <c r="E14" s="13">
        <f>(B14/C14)*100</f>
        <v>81.138409888600634</v>
      </c>
      <c r="F14" s="13">
        <f>100-E14</f>
        <v>18.861590111399366</v>
      </c>
    </row>
    <row r="15" spans="1:6" ht="13" customHeight="1" x14ac:dyDescent="0.2">
      <c r="A15" s="11">
        <v>2014</v>
      </c>
      <c r="B15" s="14">
        <v>5548</v>
      </c>
      <c r="C15" s="14">
        <v>6536</v>
      </c>
      <c r="D15" s="14">
        <v>6189</v>
      </c>
      <c r="E15" s="13">
        <f t="shared" ref="E15:E17" si="2">(B15/C15)*100</f>
        <v>84.883720930232556</v>
      </c>
      <c r="F15" s="13">
        <f t="shared" ref="F15:F17" si="3">100-E15</f>
        <v>15.116279069767444</v>
      </c>
    </row>
    <row r="16" spans="1:6" ht="13" customHeight="1" x14ac:dyDescent="0.2">
      <c r="A16" s="11">
        <v>2016</v>
      </c>
      <c r="B16" s="14">
        <v>5632</v>
      </c>
      <c r="C16" s="14">
        <v>6593</v>
      </c>
      <c r="D16" s="14">
        <v>6235</v>
      </c>
      <c r="E16" s="13">
        <f t="shared" si="2"/>
        <v>85.423934475959356</v>
      </c>
      <c r="F16" s="13">
        <f t="shared" si="3"/>
        <v>14.576065524040644</v>
      </c>
    </row>
    <row r="17" spans="1:6" ht="13" customHeight="1" x14ac:dyDescent="0.2">
      <c r="A17" s="11">
        <v>2018</v>
      </c>
      <c r="B17" s="14">
        <v>5651</v>
      </c>
      <c r="C17" s="14">
        <v>6600</v>
      </c>
      <c r="D17" s="14">
        <v>6248</v>
      </c>
      <c r="E17" s="13">
        <f t="shared" si="2"/>
        <v>85.621212121212125</v>
      </c>
      <c r="F17" s="13">
        <f t="shared" si="3"/>
        <v>14.378787878787875</v>
      </c>
    </row>
    <row r="18" spans="1:6" ht="13" customHeight="1" x14ac:dyDescent="0.2">
      <c r="A18" s="11">
        <v>2020</v>
      </c>
      <c r="B18" s="14">
        <v>5779</v>
      </c>
      <c r="C18" s="14">
        <v>6705</v>
      </c>
      <c r="D18" s="14">
        <v>6361</v>
      </c>
      <c r="E18" s="13">
        <f t="shared" si="0"/>
        <v>86.189410887397472</v>
      </c>
      <c r="F18" s="13">
        <f t="shared" si="1"/>
        <v>13.810589112602528</v>
      </c>
    </row>
    <row r="19" spans="1:6" s="16" customFormat="1" ht="13" customHeight="1" x14ac:dyDescent="0.2">
      <c r="A19" s="18">
        <v>2022</v>
      </c>
      <c r="B19" s="19">
        <v>6017</v>
      </c>
      <c r="C19" s="19">
        <v>6816</v>
      </c>
      <c r="D19" s="19">
        <v>6510</v>
      </c>
      <c r="E19" s="20">
        <f t="shared" si="0"/>
        <v>88.277582159624416</v>
      </c>
      <c r="F19" s="20">
        <f t="shared" si="1"/>
        <v>11.722417840375584</v>
      </c>
    </row>
    <row r="20" spans="1:6" s="16" customFormat="1" ht="16" customHeight="1" x14ac:dyDescent="0.2">
      <c r="A20" s="21" t="s">
        <v>17</v>
      </c>
      <c r="B20" s="17"/>
      <c r="C20" s="17"/>
      <c r="D20" s="17"/>
      <c r="E20" s="17"/>
      <c r="F20" s="17"/>
    </row>
    <row r="21" spans="1:6" s="7" customFormat="1" ht="13" customHeight="1" x14ac:dyDescent="0.25">
      <c r="A21" s="22">
        <v>2012</v>
      </c>
      <c r="B21" s="23">
        <v>7244</v>
      </c>
      <c r="C21" s="23">
        <v>8384</v>
      </c>
      <c r="D21" s="23">
        <v>7750</v>
      </c>
      <c r="E21" s="24">
        <f t="shared" ref="E21:E26" si="4">B21/C21*100</f>
        <v>86.402671755725194</v>
      </c>
      <c r="F21" s="25">
        <f t="shared" ref="F21:F26" si="5">100-E21</f>
        <v>13.597328244274806</v>
      </c>
    </row>
    <row r="22" spans="1:6" s="7" customFormat="1" ht="13" customHeight="1" x14ac:dyDescent="0.25">
      <c r="A22" s="22">
        <v>2014</v>
      </c>
      <c r="B22" s="23">
        <v>7202</v>
      </c>
      <c r="C22" s="23">
        <v>8208</v>
      </c>
      <c r="D22" s="23">
        <v>7665</v>
      </c>
      <c r="E22" s="24">
        <f t="shared" si="4"/>
        <v>87.743664717348921</v>
      </c>
      <c r="F22" s="25">
        <f t="shared" si="5"/>
        <v>12.256335282651079</v>
      </c>
    </row>
    <row r="23" spans="1:6" s="7" customFormat="1" ht="13" customHeight="1" x14ac:dyDescent="0.25">
      <c r="A23" s="22">
        <v>2016</v>
      </c>
      <c r="B23" s="26">
        <v>7404</v>
      </c>
      <c r="C23" s="26">
        <v>8466</v>
      </c>
      <c r="D23" s="26">
        <v>7873</v>
      </c>
      <c r="E23" s="24">
        <f t="shared" si="4"/>
        <v>87.455705173635721</v>
      </c>
      <c r="F23" s="25">
        <f t="shared" si="5"/>
        <v>12.544294826364279</v>
      </c>
    </row>
    <row r="24" spans="1:6" s="7" customFormat="1" ht="13" customHeight="1" x14ac:dyDescent="0.25">
      <c r="A24" s="22">
        <v>2018</v>
      </c>
      <c r="B24" s="26">
        <v>7538</v>
      </c>
      <c r="C24" s="26">
        <v>8509</v>
      </c>
      <c r="D24" s="26">
        <v>7970</v>
      </c>
      <c r="E24" s="24">
        <f t="shared" si="4"/>
        <v>88.588553296509573</v>
      </c>
      <c r="F24" s="25">
        <f t="shared" si="5"/>
        <v>11.411446703490427</v>
      </c>
    </row>
    <row r="25" spans="1:6" s="7" customFormat="1" ht="13" customHeight="1" x14ac:dyDescent="0.25">
      <c r="A25" s="22">
        <v>2020</v>
      </c>
      <c r="B25" s="26">
        <v>7618</v>
      </c>
      <c r="C25" s="26">
        <v>8514</v>
      </c>
      <c r="D25" s="26">
        <v>8012</v>
      </c>
      <c r="E25" s="24">
        <f t="shared" si="4"/>
        <v>89.476156918017381</v>
      </c>
      <c r="F25" s="25">
        <f t="shared" si="5"/>
        <v>10.523843081982619</v>
      </c>
    </row>
    <row r="26" spans="1:6" s="7" customFormat="1" ht="13" customHeight="1" x14ac:dyDescent="0.25">
      <c r="A26" s="22">
        <v>2022</v>
      </c>
      <c r="B26" s="26">
        <v>7723</v>
      </c>
      <c r="C26" s="26">
        <v>8559</v>
      </c>
      <c r="D26" s="26">
        <v>8094</v>
      </c>
      <c r="E26" s="24">
        <f t="shared" si="4"/>
        <v>90.232503797172569</v>
      </c>
      <c r="F26" s="25">
        <f t="shared" si="5"/>
        <v>9.7674962028274308</v>
      </c>
    </row>
    <row r="27" spans="1:6" s="16" customFormat="1" ht="16" customHeight="1" x14ac:dyDescent="0.2">
      <c r="A27" s="21" t="s">
        <v>18</v>
      </c>
      <c r="B27" s="17"/>
      <c r="C27" s="17"/>
      <c r="D27" s="17"/>
      <c r="E27" s="17"/>
      <c r="F27" s="17"/>
    </row>
    <row r="28" spans="1:6" s="7" customFormat="1" ht="13" customHeight="1" x14ac:dyDescent="0.25">
      <c r="A28" s="22">
        <v>2012</v>
      </c>
      <c r="B28" s="23">
        <v>5808</v>
      </c>
      <c r="C28" s="23">
        <v>6840</v>
      </c>
      <c r="D28" s="23">
        <v>6439</v>
      </c>
      <c r="E28" s="24">
        <f t="shared" ref="E28:E33" si="6">PRODUCT(B28/C28)*100</f>
        <v>84.912280701754383</v>
      </c>
      <c r="F28" s="25">
        <f>100-E28</f>
        <v>15.087719298245617</v>
      </c>
    </row>
    <row r="29" spans="1:6" s="7" customFormat="1" ht="13" customHeight="1" x14ac:dyDescent="0.25">
      <c r="A29" s="22">
        <v>2014</v>
      </c>
      <c r="B29" s="23">
        <v>5907</v>
      </c>
      <c r="C29" s="23">
        <v>6751</v>
      </c>
      <c r="D29" s="23">
        <v>6427</v>
      </c>
      <c r="E29" s="24">
        <f t="shared" si="6"/>
        <v>87.498148422455941</v>
      </c>
      <c r="F29" s="25">
        <f>100-E29</f>
        <v>12.501851577544059</v>
      </c>
    </row>
    <row r="30" spans="1:6" s="7" customFormat="1" ht="13" customHeight="1" x14ac:dyDescent="0.25">
      <c r="A30" s="22">
        <v>2016</v>
      </c>
      <c r="B30" s="26">
        <v>6011</v>
      </c>
      <c r="C30" s="26">
        <v>6830</v>
      </c>
      <c r="D30" s="26">
        <v>6502</v>
      </c>
      <c r="E30" s="24">
        <f t="shared" si="6"/>
        <v>88.008784773060029</v>
      </c>
      <c r="F30" s="25">
        <f>100-E30</f>
        <v>11.991215226939971</v>
      </c>
    </row>
    <row r="31" spans="1:6" s="7" customFormat="1" ht="13" customHeight="1" x14ac:dyDescent="0.25">
      <c r="A31" s="22">
        <v>2018</v>
      </c>
      <c r="B31" s="26">
        <v>6067</v>
      </c>
      <c r="C31" s="26">
        <v>6857</v>
      </c>
      <c r="D31" s="26">
        <v>6538</v>
      </c>
      <c r="E31" s="24">
        <f t="shared" si="6"/>
        <v>88.478926644305091</v>
      </c>
      <c r="F31" s="25">
        <f t="shared" ref="F31" si="7">100-E31</f>
        <v>11.521073355694909</v>
      </c>
    </row>
    <row r="32" spans="1:6" s="7" customFormat="1" ht="13" customHeight="1" x14ac:dyDescent="0.25">
      <c r="A32" s="22">
        <v>2020</v>
      </c>
      <c r="B32" s="26">
        <v>6211</v>
      </c>
      <c r="C32" s="26">
        <v>6963</v>
      </c>
      <c r="D32" s="26">
        <v>6665</v>
      </c>
      <c r="E32" s="24">
        <f t="shared" si="6"/>
        <v>89.200057446502939</v>
      </c>
      <c r="F32" s="25">
        <f>100-E32</f>
        <v>10.799942553497061</v>
      </c>
    </row>
    <row r="33" spans="1:6" s="7" customFormat="1" ht="13" customHeight="1" x14ac:dyDescent="0.25">
      <c r="A33" s="27">
        <v>2022</v>
      </c>
      <c r="B33" s="28">
        <v>6397</v>
      </c>
      <c r="C33" s="28">
        <v>7066</v>
      </c>
      <c r="D33" s="28">
        <v>6788</v>
      </c>
      <c r="E33" s="29">
        <f t="shared" si="6"/>
        <v>90.532125672233235</v>
      </c>
      <c r="F33" s="30">
        <f>100-E33</f>
        <v>9.467874327766765</v>
      </c>
    </row>
    <row r="34" spans="1:6" ht="13" customHeight="1" x14ac:dyDescent="0.2">
      <c r="A34" s="4" t="s">
        <v>7</v>
      </c>
    </row>
    <row r="35" spans="1:6" ht="13" customHeight="1" x14ac:dyDescent="0.2">
      <c r="A35" s="4" t="s">
        <v>6</v>
      </c>
    </row>
    <row r="36" spans="1:6" ht="13" customHeight="1" x14ac:dyDescent="0.2">
      <c r="A36" s="4" t="s">
        <v>8</v>
      </c>
    </row>
    <row r="37" spans="1:6" ht="13" customHeight="1" x14ac:dyDescent="0.2">
      <c r="A37" s="4" t="s">
        <v>9</v>
      </c>
    </row>
    <row r="38" spans="1:6" ht="13" customHeight="1" x14ac:dyDescent="0.2">
      <c r="A38" s="4" t="s">
        <v>2</v>
      </c>
    </row>
    <row r="39" spans="1:6" ht="13" customHeight="1" x14ac:dyDescent="0.2">
      <c r="A39" s="15" t="s">
        <v>11</v>
      </c>
    </row>
    <row r="40" spans="1:6" ht="13" customHeight="1" x14ac:dyDescent="0.2">
      <c r="A40" s="15"/>
    </row>
    <row r="41" spans="1:6" ht="13" customHeight="1" x14ac:dyDescent="0.2">
      <c r="A41" s="16" t="s">
        <v>12</v>
      </c>
    </row>
  </sheetData>
  <mergeCells count="1">
    <mergeCell ref="B2:D2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1994-2022</vt:lpstr>
      <vt:lpstr>'1994-2022'!Druckbereich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2024-06-25T20:17:01Z</cp:lastPrinted>
  <dcterms:created xsi:type="dcterms:W3CDTF">2004-01-21T15:12:12Z</dcterms:created>
  <dcterms:modified xsi:type="dcterms:W3CDTF">2024-06-25T20:17:51Z</dcterms:modified>
</cp:coreProperties>
</file>