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aveExternalLinkValues="0" codeName="ThisWorkbook"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13_ncr:1_{C828E079-35A6-4367-9EA4-99A73CFC7490}" xr6:coauthVersionLast="47" xr6:coauthVersionMax="47" xr10:uidLastSave="{00000000-0000-0000-0000-000000000000}"/>
  <workbookProtection workbookAlgorithmName="SHA-512" workbookHashValue="/AEwHWlO4HqABoKGVxdCqzuGnKzBuxwCgDYP1Z7IsVRGXDo6jWItfD2rlvO7esT8+lEJhdxicJ/ksFUdg/DqQg==" workbookSaltValue="iaqNJGrs4nU411ObWykJ/A==" workbookSpinCount="100000" lockStructure="1"/>
  <bookViews>
    <workbookView xWindow="-120" yWindow="-120" windowWidth="29040" windowHeight="15720" firstSheet="1" activeTab="1" xr2:uid="{00000000-000D-0000-FFFF-FFFF00000000}"/>
  </bookViews>
  <sheets>
    <sheet name="BAP" sheetId="9" state="hidden" r:id="rId1"/>
    <sheet name="Info" sheetId="7" r:id="rId2"/>
    <sheet name="1998" sheetId="1" r:id="rId3"/>
    <sheet name="2010" sheetId="4" r:id="rId4"/>
    <sheet name="2015" sheetId="5" r:id="rId5"/>
    <sheet name="2020" sheetId="6" r:id="rId6"/>
  </sheets>
  <definedNames>
    <definedName name="_xlnm._FilterDatabase" localSheetId="3" hidden="1">'2010'!$BC$6:$BE$142</definedName>
    <definedName name="DonnéesExternes_1" localSheetId="0" hidden="1">BAP!$A$1:$G$1961</definedName>
    <definedName name="_xlnm.Print_Titles" localSheetId="2">'1998'!$B:$C,'1998'!$2:$7</definedName>
    <definedName name="_xlnm.Print_Titles" localSheetId="3">'2010'!$B:$C,'2010'!$2:$7</definedName>
    <definedName name="_xlnm.Print_Titles" localSheetId="4">'2015'!$B:$C,'2015'!$2:$7</definedName>
    <definedName name="_xlnm.Print_Titles" localSheetId="5">'2020'!$B:$C,'2020'!$2:$7</definedName>
  </definedNames>
  <calcPr calcId="191029"/>
  <extLst>
    <ext xmlns:x15="http://schemas.microsoft.com/office/spreadsheetml/2010/11/main" uri="{FCE2AD5D-F65C-4FA6-A056-5C36A1767C68}">
      <x15:dataModel>
        <x15:modelTables>
          <x15:modelTable id="BAP_6cb1c6c2-f6ae-4447-b081-c2c4cd1611d8" name="BAP" connection="Requête - BAP"/>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7" l="1"/>
  <c r="C18" i="7"/>
  <c r="C17" i="7"/>
  <c r="B127" i="4" l="1"/>
  <c r="B110" i="4"/>
  <c r="B93" i="4"/>
  <c r="B76" i="4"/>
  <c r="B59" i="4"/>
  <c r="B42" i="4"/>
  <c r="B25" i="4"/>
  <c r="C2" i="7" l="1"/>
  <c r="C1" i="7"/>
  <c r="B155" i="6" l="1"/>
  <c r="B154" i="6"/>
  <c r="B153" i="6"/>
  <c r="B152" i="6"/>
  <c r="B150" i="6"/>
  <c r="B149" i="6"/>
  <c r="B148" i="6"/>
  <c r="B147" i="6"/>
  <c r="B146" i="6"/>
  <c r="B145" i="6"/>
  <c r="B144" i="6"/>
  <c r="B143" i="6"/>
  <c r="B142" i="6"/>
  <c r="B141" i="6"/>
  <c r="B140" i="6"/>
  <c r="B139" i="6"/>
  <c r="B138" i="6"/>
  <c r="B137" i="6"/>
  <c r="B136" i="6"/>
  <c r="B135" i="6"/>
  <c r="B134" i="6"/>
  <c r="B132" i="6"/>
  <c r="B131" i="6"/>
  <c r="B130" i="6"/>
  <c r="B129" i="6"/>
  <c r="B128" i="6"/>
  <c r="B127" i="6"/>
  <c r="B126" i="6"/>
  <c r="B125" i="6"/>
  <c r="B124" i="6"/>
  <c r="B123" i="6"/>
  <c r="B122" i="6"/>
  <c r="B121" i="6"/>
  <c r="B120" i="6"/>
  <c r="B119" i="6"/>
  <c r="B118" i="6"/>
  <c r="B117" i="6"/>
  <c r="B116" i="6"/>
  <c r="B114" i="6"/>
  <c r="B113" i="6"/>
  <c r="B112" i="6"/>
  <c r="B111" i="6"/>
  <c r="B110" i="6"/>
  <c r="B109" i="6"/>
  <c r="B108" i="6"/>
  <c r="B107" i="6"/>
  <c r="B106" i="6"/>
  <c r="B105" i="6"/>
  <c r="B104" i="6"/>
  <c r="B103" i="6"/>
  <c r="B102" i="6"/>
  <c r="B101" i="6"/>
  <c r="B100" i="6"/>
  <c r="B99" i="6"/>
  <c r="B98" i="6"/>
  <c r="B96" i="6"/>
  <c r="B95" i="6"/>
  <c r="B94" i="6"/>
  <c r="B93" i="6"/>
  <c r="B92" i="6"/>
  <c r="B91" i="6"/>
  <c r="B90" i="6"/>
  <c r="B89" i="6"/>
  <c r="B88" i="6"/>
  <c r="B87" i="6"/>
  <c r="B86" i="6"/>
  <c r="B85" i="6"/>
  <c r="B84" i="6"/>
  <c r="B83" i="6"/>
  <c r="B82" i="6"/>
  <c r="B81" i="6"/>
  <c r="B80" i="6"/>
  <c r="B78" i="6"/>
  <c r="B77" i="6"/>
  <c r="B76" i="6"/>
  <c r="B75" i="6"/>
  <c r="B74" i="6"/>
  <c r="B73" i="6"/>
  <c r="B72" i="6"/>
  <c r="B71" i="6"/>
  <c r="B70" i="6"/>
  <c r="B69" i="6"/>
  <c r="B68" i="6"/>
  <c r="B67" i="6"/>
  <c r="B66" i="6"/>
  <c r="B65" i="6"/>
  <c r="B64" i="6"/>
  <c r="B63" i="6"/>
  <c r="B62" i="6"/>
  <c r="B60" i="6"/>
  <c r="B59" i="6"/>
  <c r="B58" i="6"/>
  <c r="B57" i="6"/>
  <c r="B56" i="6"/>
  <c r="B55" i="6"/>
  <c r="B54" i="6"/>
  <c r="B53" i="6"/>
  <c r="B52" i="6"/>
  <c r="B51" i="6"/>
  <c r="B50" i="6"/>
  <c r="B49" i="6"/>
  <c r="B48" i="6"/>
  <c r="B47" i="6"/>
  <c r="B46" i="6"/>
  <c r="B45" i="6"/>
  <c r="B44" i="6"/>
  <c r="B42" i="6"/>
  <c r="B41" i="6"/>
  <c r="B40" i="6"/>
  <c r="B39" i="6"/>
  <c r="B38" i="6"/>
  <c r="B37" i="6"/>
  <c r="B36" i="6"/>
  <c r="B35" i="6"/>
  <c r="B34" i="6"/>
  <c r="B33" i="6"/>
  <c r="B32" i="6"/>
  <c r="B31" i="6"/>
  <c r="B30" i="6"/>
  <c r="B29" i="6"/>
  <c r="B28" i="6"/>
  <c r="B27" i="6"/>
  <c r="B26" i="6"/>
  <c r="B24" i="6"/>
  <c r="B23" i="6"/>
  <c r="B22" i="6"/>
  <c r="B21" i="6"/>
  <c r="B20" i="6"/>
  <c r="B19" i="6"/>
  <c r="B18" i="6"/>
  <c r="B17" i="6"/>
  <c r="B16" i="6"/>
  <c r="B15" i="6"/>
  <c r="B14" i="6"/>
  <c r="B13" i="6"/>
  <c r="B12" i="6"/>
  <c r="B11" i="6"/>
  <c r="B10" i="6"/>
  <c r="B9" i="6"/>
  <c r="B8" i="6"/>
  <c r="E5" i="6"/>
  <c r="G5" i="6" s="1"/>
  <c r="I5" i="6" s="1"/>
  <c r="K5" i="6" s="1"/>
  <c r="M5" i="6" s="1"/>
  <c r="O5" i="6" s="1"/>
  <c r="Q5" i="6" s="1"/>
  <c r="S5" i="6" s="1"/>
  <c r="U5" i="6" s="1"/>
  <c r="W5" i="6" s="1"/>
  <c r="Y5" i="6" s="1"/>
  <c r="AA5" i="6" s="1"/>
  <c r="AC5" i="6" s="1"/>
  <c r="AE5" i="6" s="1"/>
  <c r="AG5" i="6" s="1"/>
  <c r="AI5" i="6" s="1"/>
  <c r="AK5" i="6" s="1"/>
  <c r="AM5" i="6" s="1"/>
  <c r="AO5" i="6" s="1"/>
  <c r="AQ5" i="6" s="1"/>
  <c r="AS5" i="6" s="1"/>
  <c r="AU5" i="6" s="1"/>
  <c r="AW5" i="6" s="1"/>
  <c r="AY5" i="6" s="1"/>
  <c r="BA5" i="6" s="1"/>
  <c r="BC5" i="6" s="1"/>
  <c r="D5" i="6"/>
  <c r="F5" i="6" s="1"/>
  <c r="H5" i="6" s="1"/>
  <c r="J5" i="6" s="1"/>
  <c r="L5" i="6" s="1"/>
  <c r="N5" i="6" s="1"/>
  <c r="P5" i="6" s="1"/>
  <c r="R5" i="6" s="1"/>
  <c r="T5" i="6" s="1"/>
  <c r="V5" i="6" s="1"/>
  <c r="X5" i="6" s="1"/>
  <c r="Z5" i="6" s="1"/>
  <c r="AB5" i="6" s="1"/>
  <c r="AD5" i="6" s="1"/>
  <c r="AF5" i="6" s="1"/>
  <c r="AH5" i="6" s="1"/>
  <c r="AJ5" i="6" s="1"/>
  <c r="AL5" i="6" s="1"/>
  <c r="AN5" i="6" s="1"/>
  <c r="AP5" i="6" s="1"/>
  <c r="AR5" i="6" s="1"/>
  <c r="AT5" i="6" s="1"/>
  <c r="AV5" i="6" s="1"/>
  <c r="AX5" i="6" s="1"/>
  <c r="AZ5" i="6" s="1"/>
  <c r="BB5" i="6" s="1"/>
  <c r="C5" i="6"/>
  <c r="B4" i="6"/>
  <c r="B3" i="6"/>
  <c r="B2" i="6"/>
  <c r="B155" i="5"/>
  <c r="B154" i="5"/>
  <c r="B153" i="5"/>
  <c r="B152" i="5"/>
  <c r="B150" i="5"/>
  <c r="B149" i="5"/>
  <c r="B148" i="5"/>
  <c r="B147" i="5"/>
  <c r="B146" i="5"/>
  <c r="B145" i="5"/>
  <c r="B144" i="5"/>
  <c r="B143" i="5"/>
  <c r="B142" i="5"/>
  <c r="B141" i="5"/>
  <c r="B140" i="5"/>
  <c r="B139" i="5"/>
  <c r="B138" i="5"/>
  <c r="B137" i="5"/>
  <c r="B136" i="5"/>
  <c r="B135" i="5"/>
  <c r="B134" i="5"/>
  <c r="B132" i="5"/>
  <c r="B131" i="5"/>
  <c r="B130" i="5"/>
  <c r="B129" i="5"/>
  <c r="B128" i="5"/>
  <c r="B127" i="5"/>
  <c r="B126" i="5"/>
  <c r="B125" i="5"/>
  <c r="B124" i="5"/>
  <c r="B123" i="5"/>
  <c r="B122" i="5"/>
  <c r="B121" i="5"/>
  <c r="B120" i="5"/>
  <c r="B119" i="5"/>
  <c r="B118" i="5"/>
  <c r="B117" i="5"/>
  <c r="B116" i="5"/>
  <c r="B114" i="5"/>
  <c r="B113" i="5"/>
  <c r="B112" i="5"/>
  <c r="B111" i="5"/>
  <c r="B110" i="5"/>
  <c r="B109" i="5"/>
  <c r="B108" i="5"/>
  <c r="B107" i="5"/>
  <c r="B106" i="5"/>
  <c r="B105" i="5"/>
  <c r="B104" i="5"/>
  <c r="B103" i="5"/>
  <c r="B102" i="5"/>
  <c r="B101" i="5"/>
  <c r="B100" i="5"/>
  <c r="B99" i="5"/>
  <c r="B98" i="5"/>
  <c r="B96" i="5"/>
  <c r="B95" i="5"/>
  <c r="B94" i="5"/>
  <c r="B93" i="5"/>
  <c r="B92" i="5"/>
  <c r="B91" i="5"/>
  <c r="B90" i="5"/>
  <c r="B89" i="5"/>
  <c r="B88" i="5"/>
  <c r="B87" i="5"/>
  <c r="B86" i="5"/>
  <c r="B85" i="5"/>
  <c r="B84" i="5"/>
  <c r="B83" i="5"/>
  <c r="B82" i="5"/>
  <c r="B81" i="5"/>
  <c r="B80" i="5"/>
  <c r="B78" i="5"/>
  <c r="B77" i="5"/>
  <c r="B76" i="5"/>
  <c r="B75" i="5"/>
  <c r="B74" i="5"/>
  <c r="B73" i="5"/>
  <c r="B72" i="5"/>
  <c r="B71" i="5"/>
  <c r="B70" i="5"/>
  <c r="B69" i="5"/>
  <c r="B68" i="5"/>
  <c r="B67" i="5"/>
  <c r="B66" i="5"/>
  <c r="B65" i="5"/>
  <c r="B64" i="5"/>
  <c r="B63" i="5"/>
  <c r="B62" i="5"/>
  <c r="B60" i="5"/>
  <c r="B59" i="5"/>
  <c r="B58" i="5"/>
  <c r="B57" i="5"/>
  <c r="B56" i="5"/>
  <c r="B55" i="5"/>
  <c r="B54" i="5"/>
  <c r="B53" i="5"/>
  <c r="B52" i="5"/>
  <c r="B51" i="5"/>
  <c r="B50" i="5"/>
  <c r="B49" i="5"/>
  <c r="B48" i="5"/>
  <c r="B47" i="5"/>
  <c r="B46" i="5"/>
  <c r="B45" i="5"/>
  <c r="B44" i="5"/>
  <c r="B42" i="5"/>
  <c r="B41" i="5"/>
  <c r="B40" i="5"/>
  <c r="B39" i="5"/>
  <c r="B38" i="5"/>
  <c r="B37" i="5"/>
  <c r="B36" i="5"/>
  <c r="B35" i="5"/>
  <c r="B34" i="5"/>
  <c r="B33" i="5"/>
  <c r="B32" i="5"/>
  <c r="B31" i="5"/>
  <c r="B30" i="5"/>
  <c r="B29" i="5"/>
  <c r="B28" i="5"/>
  <c r="B27" i="5"/>
  <c r="B26" i="5"/>
  <c r="B24" i="5"/>
  <c r="B23" i="5"/>
  <c r="B22" i="5"/>
  <c r="B21" i="5"/>
  <c r="B20" i="5"/>
  <c r="B19" i="5"/>
  <c r="B18" i="5"/>
  <c r="B17" i="5"/>
  <c r="B16" i="5"/>
  <c r="B15" i="5"/>
  <c r="B14" i="5"/>
  <c r="B13" i="5"/>
  <c r="B12" i="5"/>
  <c r="B11" i="5"/>
  <c r="B10" i="5"/>
  <c r="B9" i="5"/>
  <c r="B8" i="5"/>
  <c r="E5" i="5"/>
  <c r="G5" i="5" s="1"/>
  <c r="I5" i="5" s="1"/>
  <c r="K5" i="5" s="1"/>
  <c r="M5" i="5" s="1"/>
  <c r="O5" i="5" s="1"/>
  <c r="Q5" i="5" s="1"/>
  <c r="S5" i="5" s="1"/>
  <c r="U5" i="5" s="1"/>
  <c r="W5" i="5" s="1"/>
  <c r="Y5" i="5" s="1"/>
  <c r="AA5" i="5" s="1"/>
  <c r="AC5" i="5" s="1"/>
  <c r="AE5" i="5" s="1"/>
  <c r="AG5" i="5" s="1"/>
  <c r="AI5" i="5" s="1"/>
  <c r="AK5" i="5" s="1"/>
  <c r="AM5" i="5" s="1"/>
  <c r="AO5" i="5" s="1"/>
  <c r="AQ5" i="5" s="1"/>
  <c r="AS5" i="5" s="1"/>
  <c r="AU5" i="5" s="1"/>
  <c r="AW5" i="5" s="1"/>
  <c r="AY5" i="5" s="1"/>
  <c r="BA5" i="5" s="1"/>
  <c r="BC5" i="5" s="1"/>
  <c r="D5" i="5"/>
  <c r="F5" i="5" s="1"/>
  <c r="H5" i="5" s="1"/>
  <c r="J5" i="5" s="1"/>
  <c r="L5" i="5" s="1"/>
  <c r="N5" i="5" s="1"/>
  <c r="P5" i="5" s="1"/>
  <c r="R5" i="5" s="1"/>
  <c r="T5" i="5" s="1"/>
  <c r="V5" i="5" s="1"/>
  <c r="X5" i="5" s="1"/>
  <c r="Z5" i="5" s="1"/>
  <c r="AB5" i="5" s="1"/>
  <c r="AD5" i="5" s="1"/>
  <c r="AF5" i="5" s="1"/>
  <c r="AH5" i="5" s="1"/>
  <c r="AJ5" i="5" s="1"/>
  <c r="AL5" i="5" s="1"/>
  <c r="AN5" i="5" s="1"/>
  <c r="AP5" i="5" s="1"/>
  <c r="AR5" i="5" s="1"/>
  <c r="AT5" i="5" s="1"/>
  <c r="AV5" i="5" s="1"/>
  <c r="AX5" i="5" s="1"/>
  <c r="AZ5" i="5" s="1"/>
  <c r="BB5" i="5" s="1"/>
  <c r="C5" i="5"/>
  <c r="B4" i="5"/>
  <c r="B3" i="5"/>
  <c r="B2" i="5"/>
  <c r="B147" i="4"/>
  <c r="B146" i="4"/>
  <c r="B145" i="4"/>
  <c r="B144" i="4"/>
  <c r="B142" i="4"/>
  <c r="B141" i="4"/>
  <c r="B140" i="4"/>
  <c r="B139" i="4"/>
  <c r="B138" i="4"/>
  <c r="B137" i="4"/>
  <c r="B136" i="4"/>
  <c r="B135" i="4"/>
  <c r="B134" i="4"/>
  <c r="B133" i="4"/>
  <c r="B132" i="4"/>
  <c r="B131" i="4"/>
  <c r="B130" i="4"/>
  <c r="B129" i="4"/>
  <c r="B128" i="4"/>
  <c r="B125" i="4"/>
  <c r="B124" i="4"/>
  <c r="B123" i="4"/>
  <c r="B122" i="4"/>
  <c r="B121" i="4"/>
  <c r="B120" i="4"/>
  <c r="B119" i="4"/>
  <c r="B118" i="4"/>
  <c r="B117" i="4"/>
  <c r="B116" i="4"/>
  <c r="B115" i="4"/>
  <c r="B114" i="4"/>
  <c r="B113" i="4"/>
  <c r="B112" i="4"/>
  <c r="B111" i="4"/>
  <c r="B108" i="4"/>
  <c r="B107" i="4"/>
  <c r="B106" i="4"/>
  <c r="B105" i="4"/>
  <c r="B104" i="4"/>
  <c r="B103" i="4"/>
  <c r="B102" i="4"/>
  <c r="B101" i="4"/>
  <c r="B100" i="4"/>
  <c r="B99" i="4"/>
  <c r="B98" i="4"/>
  <c r="B97" i="4"/>
  <c r="B96" i="4"/>
  <c r="B95" i="4"/>
  <c r="B94" i="4"/>
  <c r="B91" i="4"/>
  <c r="B90" i="4"/>
  <c r="B89" i="4"/>
  <c r="B88" i="4"/>
  <c r="B87" i="4"/>
  <c r="B86" i="4"/>
  <c r="B85" i="4"/>
  <c r="B84" i="4"/>
  <c r="B83" i="4"/>
  <c r="B82" i="4"/>
  <c r="B81" i="4"/>
  <c r="B80" i="4"/>
  <c r="B79" i="4"/>
  <c r="B78" i="4"/>
  <c r="B77" i="4"/>
  <c r="B74" i="4"/>
  <c r="B73" i="4"/>
  <c r="B72" i="4"/>
  <c r="B71" i="4"/>
  <c r="B70" i="4"/>
  <c r="B69" i="4"/>
  <c r="B68" i="4"/>
  <c r="B67" i="4"/>
  <c r="B66" i="4"/>
  <c r="B65" i="4"/>
  <c r="B64" i="4"/>
  <c r="B63" i="4"/>
  <c r="B62" i="4"/>
  <c r="B61" i="4"/>
  <c r="B60" i="4"/>
  <c r="B57" i="4"/>
  <c r="B56" i="4"/>
  <c r="B55" i="4"/>
  <c r="B54" i="4"/>
  <c r="B53" i="4"/>
  <c r="B52" i="4"/>
  <c r="B51" i="4"/>
  <c r="B50" i="4"/>
  <c r="B49" i="4"/>
  <c r="B48" i="4"/>
  <c r="B47" i="4"/>
  <c r="B46" i="4"/>
  <c r="B45" i="4"/>
  <c r="B44" i="4"/>
  <c r="B43" i="4"/>
  <c r="B40" i="4"/>
  <c r="B39" i="4"/>
  <c r="B38" i="4"/>
  <c r="B37" i="4"/>
  <c r="B36" i="4"/>
  <c r="B35" i="4"/>
  <c r="B34" i="4"/>
  <c r="B33" i="4"/>
  <c r="B32" i="4"/>
  <c r="B31" i="4"/>
  <c r="B30" i="4"/>
  <c r="B29" i="4"/>
  <c r="B28" i="4"/>
  <c r="B27" i="4"/>
  <c r="B26" i="4"/>
  <c r="B23" i="4"/>
  <c r="B22" i="4"/>
  <c r="B21" i="4"/>
  <c r="B20" i="4"/>
  <c r="B19" i="4"/>
  <c r="B18" i="4"/>
  <c r="B17" i="4"/>
  <c r="B16" i="4"/>
  <c r="B15" i="4"/>
  <c r="B14" i="4"/>
  <c r="B13" i="4"/>
  <c r="B12" i="4"/>
  <c r="B11" i="4"/>
  <c r="B10" i="4"/>
  <c r="B9" i="4"/>
  <c r="B8" i="4"/>
  <c r="B4" i="4"/>
  <c r="B3" i="4"/>
  <c r="B2" i="4"/>
  <c r="E5" i="4"/>
  <c r="G5" i="4" s="1"/>
  <c r="I5" i="4" s="1"/>
  <c r="K5" i="4" s="1"/>
  <c r="M5" i="4" s="1"/>
  <c r="O5" i="4" s="1"/>
  <c r="Q5" i="4" s="1"/>
  <c r="S5" i="4" s="1"/>
  <c r="U5" i="4" s="1"/>
  <c r="W5" i="4" s="1"/>
  <c r="Y5" i="4" s="1"/>
  <c r="AA5" i="4" s="1"/>
  <c r="AC5" i="4" s="1"/>
  <c r="AE5" i="4" s="1"/>
  <c r="AG5" i="4" s="1"/>
  <c r="AI5" i="4" s="1"/>
  <c r="AK5" i="4" s="1"/>
  <c r="AM5" i="4" s="1"/>
  <c r="AO5" i="4" s="1"/>
  <c r="AQ5" i="4" s="1"/>
  <c r="AS5" i="4" s="1"/>
  <c r="AU5" i="4" s="1"/>
  <c r="AW5" i="4" s="1"/>
  <c r="AY5" i="4" s="1"/>
  <c r="BA5" i="4" s="1"/>
  <c r="BC5" i="4" s="1"/>
  <c r="D5" i="4"/>
  <c r="F5" i="4" s="1"/>
  <c r="H5" i="4" s="1"/>
  <c r="J5" i="4" s="1"/>
  <c r="L5" i="4" s="1"/>
  <c r="N5" i="4" s="1"/>
  <c r="P5" i="4" s="1"/>
  <c r="R5" i="4" s="1"/>
  <c r="T5" i="4" s="1"/>
  <c r="V5" i="4" s="1"/>
  <c r="X5" i="4" s="1"/>
  <c r="Z5" i="4" s="1"/>
  <c r="AB5" i="4" s="1"/>
  <c r="AD5" i="4" s="1"/>
  <c r="AF5" i="4" s="1"/>
  <c r="AH5" i="4" s="1"/>
  <c r="AJ5" i="4" s="1"/>
  <c r="AL5" i="4" s="1"/>
  <c r="AN5" i="4" s="1"/>
  <c r="AP5" i="4" s="1"/>
  <c r="AR5" i="4" s="1"/>
  <c r="AT5" i="4" s="1"/>
  <c r="AV5" i="4" s="1"/>
  <c r="AX5" i="4" s="1"/>
  <c r="AZ5" i="4" s="1"/>
  <c r="BB5" i="4" s="1"/>
  <c r="C5" i="4"/>
  <c r="B111" i="1"/>
  <c r="B110" i="1"/>
  <c r="B109" i="1"/>
  <c r="B108" i="1"/>
  <c r="B106" i="1"/>
  <c r="B105" i="1"/>
  <c r="B104" i="1"/>
  <c r="B107" i="1"/>
  <c r="C10" i="7"/>
  <c r="C14" i="7"/>
  <c r="C13" i="7"/>
  <c r="C12" i="7"/>
  <c r="C11" i="7"/>
  <c r="B102" i="1"/>
  <c r="B101" i="1"/>
  <c r="B100" i="1"/>
  <c r="B99" i="1"/>
  <c r="B98" i="1"/>
  <c r="B97" i="1"/>
  <c r="B96" i="1"/>
  <c r="B95" i="1"/>
  <c r="B94" i="1"/>
  <c r="B93" i="1"/>
  <c r="B90" i="1"/>
  <c r="B89" i="1"/>
  <c r="B88" i="1"/>
  <c r="B87" i="1"/>
  <c r="B86" i="1"/>
  <c r="B85" i="1"/>
  <c r="B84" i="1"/>
  <c r="B83" i="1"/>
  <c r="B82" i="1"/>
  <c r="B81" i="1"/>
  <c r="B78" i="1"/>
  <c r="B77" i="1"/>
  <c r="B76" i="1"/>
  <c r="B75" i="1"/>
  <c r="B74" i="1"/>
  <c r="B73" i="1"/>
  <c r="B72" i="1"/>
  <c r="B71" i="1"/>
  <c r="B70" i="1"/>
  <c r="B69" i="1"/>
  <c r="B66" i="1"/>
  <c r="B65" i="1"/>
  <c r="B64" i="1"/>
  <c r="B63" i="1"/>
  <c r="B62" i="1"/>
  <c r="B61" i="1"/>
  <c r="B60" i="1"/>
  <c r="B59" i="1"/>
  <c r="B58" i="1"/>
  <c r="B57" i="1"/>
  <c r="B54" i="1"/>
  <c r="B53" i="1"/>
  <c r="B52" i="1"/>
  <c r="B51" i="1"/>
  <c r="B50" i="1"/>
  <c r="B49" i="1"/>
  <c r="B48" i="1"/>
  <c r="B47" i="1"/>
  <c r="B46" i="1"/>
  <c r="B45" i="1"/>
  <c r="B42" i="1"/>
  <c r="B41" i="1"/>
  <c r="B40" i="1"/>
  <c r="B39" i="1"/>
  <c r="B38" i="1"/>
  <c r="B37" i="1"/>
  <c r="B36" i="1"/>
  <c r="B35" i="1"/>
  <c r="B34" i="1"/>
  <c r="B33" i="1"/>
  <c r="B30" i="1"/>
  <c r="B29" i="1"/>
  <c r="B28" i="1"/>
  <c r="B27" i="1"/>
  <c r="B26" i="1"/>
  <c r="B25" i="1"/>
  <c r="B24" i="1"/>
  <c r="B23" i="1"/>
  <c r="B22" i="1"/>
  <c r="B21" i="1"/>
  <c r="B14" i="1"/>
  <c r="B18" i="1"/>
  <c r="B16" i="1"/>
  <c r="B17" i="1"/>
  <c r="B15" i="1"/>
  <c r="B13" i="1"/>
  <c r="B12" i="1"/>
  <c r="B11" i="1"/>
  <c r="B10" i="1"/>
  <c r="B9" i="1"/>
  <c r="E5" i="1"/>
  <c r="G5" i="1" s="1"/>
  <c r="I5" i="1" s="1"/>
  <c r="K5" i="1" s="1"/>
  <c r="M5" i="1" s="1"/>
  <c r="O5" i="1" s="1"/>
  <c r="Q5" i="1" s="1"/>
  <c r="S5" i="1" s="1"/>
  <c r="U5" i="1" s="1"/>
  <c r="W5" i="1" s="1"/>
  <c r="Y5" i="1" s="1"/>
  <c r="AA5" i="1" s="1"/>
  <c r="AC5" i="1" s="1"/>
  <c r="AE5" i="1" s="1"/>
  <c r="AG5" i="1" s="1"/>
  <c r="AI5" i="1" s="1"/>
  <c r="AK5" i="1" s="1"/>
  <c r="AM5" i="1" s="1"/>
  <c r="AO5" i="1" s="1"/>
  <c r="AQ5" i="1" s="1"/>
  <c r="AS5" i="1" s="1"/>
  <c r="AU5" i="1" s="1"/>
  <c r="AW5" i="1" s="1"/>
  <c r="AY5" i="1" s="1"/>
  <c r="BA5" i="1" s="1"/>
  <c r="BC5" i="1" s="1"/>
  <c r="D5" i="1"/>
  <c r="F5" i="1" s="1"/>
  <c r="H5" i="1" s="1"/>
  <c r="J5" i="1" s="1"/>
  <c r="L5" i="1" s="1"/>
  <c r="N5" i="1" s="1"/>
  <c r="P5" i="1" s="1"/>
  <c r="R5" i="1" s="1"/>
  <c r="T5" i="1" s="1"/>
  <c r="V5" i="1" s="1"/>
  <c r="X5" i="1" s="1"/>
  <c r="Z5" i="1" s="1"/>
  <c r="AB5" i="1" s="1"/>
  <c r="AD5" i="1" s="1"/>
  <c r="AF5" i="1" s="1"/>
  <c r="AH5" i="1" s="1"/>
  <c r="AJ5" i="1" s="1"/>
  <c r="AL5" i="1" s="1"/>
  <c r="AN5" i="1" s="1"/>
  <c r="AP5" i="1" s="1"/>
  <c r="AR5" i="1" s="1"/>
  <c r="AT5" i="1" s="1"/>
  <c r="AV5" i="1" s="1"/>
  <c r="AX5" i="1" s="1"/>
  <c r="AZ5" i="1" s="1"/>
  <c r="BB5" i="1" s="1"/>
  <c r="B92" i="1"/>
  <c r="B80" i="1"/>
  <c r="B68" i="1"/>
  <c r="B56" i="1"/>
  <c r="B44" i="1"/>
  <c r="B32" i="1"/>
  <c r="B20" i="1"/>
  <c r="B8" i="1"/>
  <c r="C5" i="1"/>
  <c r="B2" i="1"/>
  <c r="B3" i="1"/>
  <c r="B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BAP" commandType="3"/>
    <extLst>
      <ext xmlns:x15="http://schemas.microsoft.com/office/spreadsheetml/2010/11/main" uri="{DE250136-89BD-433C-8126-D09CA5730AF9}">
        <x15:connection id="" model="1"/>
      </ext>
    </extLst>
  </connection>
  <connection id="2" xr16:uid="{00000000-0015-0000-FFFF-FFFF01000000}" name="Requête - BAP" description="Connexion à la requête « BAP » dans le classeur." type="100" refreshedVersion="6" minRefreshableVersion="5">
    <extLst>
      <ext xmlns:x15="http://schemas.microsoft.com/office/spreadsheetml/2010/11/main" uri="{DE250136-89BD-433C-8126-D09CA5730AF9}">
        <x15:connection id="268bbbda-d5ea-4c0d-966c-6f89a4099c57"/>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<sst xmlns="http://schemas.openxmlformats.org/spreadsheetml/2006/main" count="19181" uniqueCount="7596">
  <si>
    <t>…</t>
  </si>
  <si>
    <t>Espace Mittelland</t>
  </si>
  <si>
    <t>Tessin</t>
  </si>
  <si>
    <t>1998</t>
  </si>
  <si>
    <t>1999</t>
  </si>
  <si>
    <t>2000</t>
  </si>
  <si>
    <t>2001</t>
  </si>
  <si>
    <t>2002</t>
  </si>
  <si>
    <t>2003</t>
  </si>
  <si>
    <t>2004</t>
  </si>
  <si>
    <t>2005</t>
  </si>
  <si>
    <t>2006</t>
  </si>
  <si>
    <t>Schweiz</t>
  </si>
  <si>
    <t>Hochbau</t>
  </si>
  <si>
    <t>Schweizerischer Baupreisindex - Entwicklung der Baupreise</t>
  </si>
  <si>
    <t>Indexwerte pro Grossregion und pro Objekttyp</t>
  </si>
  <si>
    <t>Oktober</t>
  </si>
  <si>
    <t>April</t>
  </si>
  <si>
    <t>Genferseeregion</t>
  </si>
  <si>
    <t>Nordwestschweiz</t>
  </si>
  <si>
    <t>Zürich</t>
  </si>
  <si>
    <t>Ostschweiz</t>
  </si>
  <si>
    <t>Zentralschweiz</t>
  </si>
  <si>
    <t>1)  Basis April 2003 = 100. Dieses Objekt gelangt nicht in die Hochrechnung des "Hochbau".</t>
  </si>
  <si>
    <t>2)  Für die Aggregation wurde der Teilindex "Neubau von Unterführungen aus Stahlbeton" auf Oktober 1998 umbasiert.</t>
  </si>
  <si>
    <t>3) Basis April 2001 = 100.</t>
  </si>
  <si>
    <t>Drei Punkte (…) bedeuten, dass der Wert nicht vorhanden, nicht genügend repräsentativ oder unter Datenschutz ist.</t>
  </si>
  <si>
    <t>Kursiv = revidierte Zahl</t>
  </si>
  <si>
    <t>Bundesamt für Statistik, Baupreisindex</t>
  </si>
  <si>
    <t>Basis Oktober 1998 = 100</t>
  </si>
  <si>
    <t/>
  </si>
  <si>
    <t>2012</t>
  </si>
  <si>
    <t>2013</t>
  </si>
  <si>
    <t>2014</t>
  </si>
  <si>
    <t>2015</t>
  </si>
  <si>
    <t>Basis Oktober 2010 = 100</t>
  </si>
  <si>
    <t>Neubau</t>
  </si>
  <si>
    <t>Neubau Mehrfamilienhaus</t>
  </si>
  <si>
    <t>Neubau Mehrfamilienhaus aus Holz</t>
  </si>
  <si>
    <t>Neubau Einfamilienhaus</t>
  </si>
  <si>
    <t>Neubau Bürogebäude</t>
  </si>
  <si>
    <t>Neubau Lagerhalle</t>
  </si>
  <si>
    <t>Renovation, Umbau</t>
  </si>
  <si>
    <t>Renovation Mehrfamilienhaus</t>
  </si>
  <si>
    <t>Renovation Bürogebäude</t>
  </si>
  <si>
    <t>Tiefbau</t>
  </si>
  <si>
    <t>Neubau Strasse</t>
  </si>
  <si>
    <t>Neubau Unterführung</t>
  </si>
  <si>
    <t>Neubau Lärmschutzwand</t>
  </si>
  <si>
    <t>2016</t>
  </si>
  <si>
    <t>Basis Oktober 2015 = 100</t>
  </si>
  <si>
    <t>Renovation Mehrfamilienhaus Minergie</t>
  </si>
  <si>
    <t>2017</t>
  </si>
  <si>
    <t>Auskunft: Hotline BAP, 058 463 63 06, bap@bfs.admin.ch</t>
  </si>
  <si>
    <t>2018</t>
  </si>
  <si>
    <t>2019</t>
  </si>
  <si>
    <t>2020</t>
  </si>
  <si>
    <t>Strassensanierung</t>
  </si>
  <si>
    <t>Basis Oktober 2020 = 100</t>
  </si>
  <si>
    <t>2021</t>
  </si>
  <si>
    <t>Sprache / Langue / Lingua</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</si>
  <si>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</si>
  <si>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</si>
  <si>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</si>
  <si>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</si>
  <si>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</si>
  <si>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</si>
  <si>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</si>
  <si>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</si>
  <si>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</si>
  <si>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</si>
  <si>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</si>
  <si>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</si>
  <si>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</si>
  <si>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</si>
  <si>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</si>
  <si>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</si>
  <si>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</si>
  <si>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</si>
  <si>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</si>
  <si>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</si>
  <si>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</si>
  <si>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</si>
  <si>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</si>
  <si>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</si>
  <si>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</si>
  <si>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</si>
  <si>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</si>
  <si>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</si>
  <si>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</si>
  <si>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</si>
  <si>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</si>
  <si>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</si>
  <si>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</si>
  <si>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</si>
  <si>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</si>
  <si>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</si>
  <si>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</si>
  <si>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</si>
  <si>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</si>
  <si>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</si>
  <si>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</si>
  <si>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</si>
  <si>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</si>
  <si>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</si>
  <si>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</si>
  <si>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</si>
  <si>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</si>
  <si>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</si>
  <si>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</si>
  <si>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</si>
  <si>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</si>
  <si>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</si>
  <si>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</si>
  <si>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</si>
  <si>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</si>
  <si>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</si>
  <si>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</si>
  <si>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</si>
  <si>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</si>
  <si>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</si>
  <si>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</si>
  <si>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</si>
  <si>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</si>
  <si>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</si>
  <si>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</si>
  <si>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</si>
  <si>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</si>
  <si>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</si>
  <si>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</si>
  <si>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</si>
  <si>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</si>
  <si>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</si>
  <si>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</si>
  <si>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</si>
  <si>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</si>
  <si>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</si>
  <si>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</si>
  <si>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</si>
  <si>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</si>
  <si>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</si>
  <si>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</si>
  <si>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</si>
  <si>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</si>
  <si>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</si>
  <si>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</si>
  <si>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</si>
  <si>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</si>
  <si>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</si>
  <si>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</si>
  <si>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</si>
  <si>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</si>
  <si>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</si>
  <si>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</si>
  <si>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</si>
  <si>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</si>
  <si>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</si>
  <si>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</si>
  <si>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</si>
  <si>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</si>
  <si>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</si>
  <si>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</si>
  <si>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</si>
  <si>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</si>
  <si>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</si>
  <si>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</si>
  <si>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</si>
  <si>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</si>
  <si>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</si>
  <si>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</si>
  <si>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</si>
  <si>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</si>
  <si>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</si>
  <si>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</si>
  <si>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</si>
  <si>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</si>
  <si>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</si>
  <si>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</si>
  <si>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</si>
  <si>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</si>
  <si>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</si>
  <si>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</si>
  <si>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</si>
  <si>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</si>
  <si>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</si>
  <si>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</si>
  <si>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</si>
  <si>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</si>
  <si>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</si>
  <si>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</si>
  <si>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</si>
  <si>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</si>
  <si>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</si>
  <si>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</si>
  <si>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</si>
  <si>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</si>
  <si>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</si>
  <si>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</si>
  <si>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</si>
  <si>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</si>
  <si>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</si>
  <si>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</si>
  <si>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</si>
  <si>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</si>
  <si>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</si>
  <si>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</si>
  <si>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</si>
  <si>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</si>
  <si>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</si>
  <si>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</si>
  <si>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</si>
  <si>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</si>
  <si>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</si>
  <si>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</si>
  <si>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</si>
  <si>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</si>
  <si>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</si>
  <si>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</si>
  <si>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</si>
  <si>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</si>
  <si>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</si>
  <si>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</si>
  <si>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</si>
  <si>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</si>
  <si>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</si>
  <si>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</si>
  <si>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</si>
  <si>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</si>
  <si>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</si>
  <si>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</si>
  <si>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</si>
  <si>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</si>
  <si>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</si>
  <si>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</si>
  <si>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</si>
  <si>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</si>
  <si>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</si>
  <si>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</si>
  <si>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</si>
  <si>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</si>
  <si>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</si>
  <si>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</si>
  <si>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</si>
  <si>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</si>
  <si>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</si>
  <si>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</si>
  <si>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</si>
  <si>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</si>
  <si>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</si>
  <si>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</si>
  <si>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</si>
  <si>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</si>
  <si>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</si>
  <si>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</si>
  <si>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</si>
  <si>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</si>
  <si>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</si>
  <si>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</si>
  <si>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</si>
  <si>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</si>
  <si>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</si>
  <si>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</si>
  <si>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</si>
  <si>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</si>
  <si>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</si>
  <si>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</si>
  <si>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</si>
  <si>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</si>
  <si>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</si>
  <si>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</si>
  <si>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</si>
  <si>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</si>
  <si>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</si>
  <si>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</si>
  <si>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</si>
  <si>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</si>
  <si>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</si>
  <si>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</si>
  <si>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</si>
  <si>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</si>
  <si>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</si>
  <si>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</si>
  <si>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</si>
  <si>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</si>
  <si>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</si>
  <si>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</si>
  <si>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</si>
  <si>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</si>
  <si>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</si>
  <si>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</si>
  <si>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</si>
  <si>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</si>
  <si>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</si>
  <si>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</si>
  <si>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</si>
  <si>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</si>
  <si>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</si>
  <si>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</si>
  <si>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</si>
  <si>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</si>
  <si>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</si>
  <si>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</si>
  <si>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</si>
  <si>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</si>
  <si>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</si>
  <si>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</si>
  <si>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</si>
  <si>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</si>
  <si>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</si>
  <si>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</si>
  <si>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</si>
  <si>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</si>
  <si>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</si>
  <si>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</si>
  <si>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</si>
  <si>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</si>
  <si>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</si>
  <si>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</si>
  <si>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</si>
  <si>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</si>
  <si>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</si>
  <si>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</si>
  <si>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</si>
  <si>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</si>
  <si>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</si>
  <si>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</si>
  <si>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</si>
  <si>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</si>
  <si>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</si>
  <si>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</si>
  <si>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</si>
  <si>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</si>
  <si>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</si>
  <si>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</si>
  <si>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</si>
  <si>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</si>
  <si>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</si>
  <si>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</si>
  <si>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</si>
  <si>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</si>
  <si>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</si>
  <si>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</si>
  <si>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</si>
  <si>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</si>
  <si>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</si>
  <si>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</si>
  <si>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</si>
  <si>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</si>
  <si>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</si>
  <si>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</si>
  <si>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</si>
  <si>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</si>
  <si>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</si>
  <si>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</si>
  <si>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</si>
  <si>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</si>
  <si>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</si>
  <si>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</si>
  <si>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</si>
  <si>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</si>
  <si>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</si>
  <si>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</si>
  <si>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</si>
  <si>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</si>
  <si>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</si>
  <si>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</si>
  <si>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</si>
  <si>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</si>
  <si>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</si>
  <si>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</si>
  <si>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</si>
  <si>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</si>
  <si>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</si>
  <si>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</si>
  <si>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</si>
  <si>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</si>
  <si>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</si>
  <si>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</si>
  <si>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</si>
  <si>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</si>
  <si>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</si>
  <si>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</si>
  <si>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</si>
  <si>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</si>
  <si>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</si>
  <si>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</si>
  <si>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</si>
  <si>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</si>
  <si>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</si>
  <si>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</si>
  <si>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</si>
  <si>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</si>
  <si>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</si>
  <si>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</si>
  <si>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</si>
  <si>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</si>
  <si>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</si>
  <si>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</si>
  <si>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</si>
  <si>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</si>
  <si>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</si>
  <si>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</si>
  <si>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</si>
  <si>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</si>
  <si>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</si>
  <si>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</si>
  <si>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</si>
  <si>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</si>
  <si>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</si>
  <si>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</si>
  <si>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</si>
  <si>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</si>
  <si>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</si>
  <si>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</si>
  <si>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</si>
  <si>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</si>
  <si>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</si>
  <si>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</si>
  <si>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</si>
  <si>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</si>
  <si>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</si>
  <si>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</si>
  <si>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</si>
  <si>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</si>
  <si>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</si>
  <si>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</si>
  <si>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</si>
  <si>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</si>
  <si>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</si>
  <si>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</si>
  <si>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</si>
  <si>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</si>
  <si>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</si>
  <si>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</si>
  <si>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</si>
  <si>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</si>
  <si>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</si>
  <si>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</si>
  <si>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</si>
  <si>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</si>
  <si>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</si>
  <si>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</si>
  <si>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</si>
  <si>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</si>
  <si>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</si>
  <si>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</si>
  <si>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</si>
  <si>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</si>
  <si>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</si>
  <si>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</si>
  <si>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</si>
  <si>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</si>
  <si>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</si>
  <si>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</si>
  <si>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</si>
  <si>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</si>
  <si>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</si>
  <si>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</si>
  <si>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</si>
  <si>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</si>
  <si>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</si>
  <si>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</si>
  <si>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</si>
  <si>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</si>
  <si>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</si>
  <si>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</si>
  <si>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</si>
  <si>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</si>
  <si>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</si>
  <si>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</si>
  <si>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</si>
  <si>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</si>
  <si>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</si>
  <si>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</si>
  <si>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</si>
  <si>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</si>
  <si>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</si>
  <si>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</si>
  <si>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</si>
  <si>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</si>
  <si>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</si>
  <si>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</si>
  <si>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</si>
  <si>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</si>
  <si>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</si>
  <si>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</si>
  <si>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</si>
  <si>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</si>
  <si>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</si>
  <si>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</si>
  <si>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</si>
  <si>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</si>
  <si>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</si>
  <si>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</si>
  <si>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</si>
  <si>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</si>
  <si>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</si>
  <si>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</si>
  <si>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</si>
  <si>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</si>
  <si>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</si>
  <si>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</si>
  <si>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</si>
  <si>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</si>
  <si>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</si>
  <si>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</si>
  <si>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</si>
  <si>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</si>
  <si>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</si>
  <si>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</si>
  <si>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</si>
  <si>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</si>
  <si>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</si>
  <si>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</si>
  <si>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</si>
  <si>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</si>
  <si>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</si>
  <si>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</si>
  <si>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</si>
  <si>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</si>
  <si>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</si>
  <si>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</si>
  <si>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</si>
  <si>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</si>
  <si>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</si>
  <si>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</si>
  <si>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</si>
  <si>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</si>
  <si>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</si>
  <si>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</si>
  <si>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</si>
  <si>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</si>
  <si>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</si>
  <si>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</si>
  <si>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</si>
  <si>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</si>
  <si>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</si>
  <si>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</si>
  <si>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</si>
  <si>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</si>
  <si>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</si>
  <si>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</si>
  <si>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</si>
  <si>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</si>
  <si>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</si>
  <si>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</si>
  <si>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</si>
  <si>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</si>
  <si>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</si>
  <si>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</si>
  <si>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</si>
  <si>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</si>
  <si>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</si>
  <si>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</si>
  <si>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</si>
  <si>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</si>
  <si>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</si>
  <si>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</si>
  <si>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</si>
  <si>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</si>
  <si>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</si>
  <si>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</si>
  <si>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</si>
  <si>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</si>
  <si>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</si>
  <si>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</si>
  <si>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</si>
  <si>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</si>
  <si>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</si>
  <si>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</si>
  <si>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</si>
  <si>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</si>
  <si>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</si>
  <si>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</si>
  <si>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</si>
  <si>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</si>
  <si>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</si>
  <si>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</si>
  <si>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</si>
  <si>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</si>
  <si>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</si>
  <si>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</si>
  <si>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</si>
  <si>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</si>
  <si>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</si>
  <si>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</si>
  <si>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</si>
  <si>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</si>
  <si>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</si>
  <si>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</si>
  <si>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</si>
  <si>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</si>
  <si>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</si>
  <si>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</si>
  <si>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</si>
  <si>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</si>
  <si>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</si>
  <si>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</si>
  <si>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</si>
  <si>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</si>
  <si>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</si>
  <si>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</si>
  <si>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</si>
  <si>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</si>
  <si>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</si>
  <si>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</si>
  <si>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</si>
  <si>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</si>
  <si>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</si>
  <si>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</si>
  <si>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</si>
  <si>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</si>
  <si>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</si>
  <si>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</si>
  <si>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</si>
  <si>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</si>
  <si>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</si>
  <si>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</si>
  <si>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</si>
  <si>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</si>
  <si>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</si>
  <si>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</si>
  <si>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</si>
  <si>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</si>
  <si>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</si>
  <si>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</si>
  <si>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</si>
  <si>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</si>
  <si>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</si>
  <si>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</si>
  <si>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</si>
  <si>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</si>
  <si>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</si>
  <si>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</si>
  <si>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</si>
  <si>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</si>
  <si>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</si>
  <si>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</si>
  <si>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</si>
  <si>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</si>
  <si>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</si>
  <si>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</si>
  <si>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</si>
  <si>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</si>
  <si>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</si>
  <si>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</si>
  <si>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</si>
  <si>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</si>
  <si>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</si>
  <si>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</si>
  <si>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</si>
  <si>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</si>
  <si>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</si>
  <si>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</si>
  <si>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</si>
  <si>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</si>
  <si>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</si>
  <si>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</si>
  <si>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</si>
  <si>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</si>
  <si>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</si>
  <si>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</si>
  <si>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</si>
  <si>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</si>
  <si>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</si>
  <si>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</si>
  <si>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</si>
  <si>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</si>
  <si>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</si>
  <si>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</si>
  <si>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</si>
  <si>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</si>
  <si>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</si>
  <si>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</si>
  <si>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</si>
  <si>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</si>
  <si>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</si>
  <si>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</si>
  <si>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</si>
  <si>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</si>
  <si>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</si>
  <si>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</si>
  <si>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</si>
  <si>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</si>
  <si>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</si>
  <si>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</si>
  <si>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</si>
  <si>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</si>
  <si>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</si>
  <si>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</si>
  <si>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</si>
  <si>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</si>
  <si>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</si>
  <si>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</si>
  <si>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</si>
  <si>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</si>
  <si>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</si>
  <si>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</si>
  <si>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</si>
  <si>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</si>
  <si>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</si>
  <si>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</si>
  <si>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</si>
  <si>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</si>
  <si>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</si>
  <si>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</si>
  <si>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</si>
  <si>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</si>
  <si>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</si>
  <si>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</si>
  <si>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</si>
  <si>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</si>
  <si>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</si>
  <si>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</si>
  <si>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</si>
  <si>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</si>
  <si>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</si>
  <si>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</si>
  <si>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</si>
  <si>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</si>
  <si>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</si>
  <si>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</si>
  <si>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</si>
  <si>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</si>
  <si>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</si>
  <si>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</si>
  <si>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</si>
  <si>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</si>
  <si>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</si>
  <si>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</si>
  <si>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</si>
  <si>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</si>
  <si>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</si>
  <si>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</si>
  <si>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</si>
  <si>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</si>
  <si>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</si>
  <si>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</si>
  <si>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</si>
  <si>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</si>
  <si>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</si>
  <si>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</si>
  <si>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</si>
  <si>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</si>
  <si>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</si>
  <si>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</si>
  <si>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</si>
  <si>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</si>
  <si>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</si>
  <si>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</si>
  <si>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</si>
  <si>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</si>
  <si>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</si>
  <si>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</si>
  <si>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</si>
  <si>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</si>
  <si>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</si>
  <si>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</si>
  <si>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</si>
  <si>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</si>
  <si>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</si>
  <si>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</si>
  <si>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</si>
  <si>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</si>
  <si>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</si>
  <si>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</si>
  <si>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</si>
  <si>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</si>
  <si>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</si>
  <si>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</si>
  <si>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</si>
  <si>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</si>
  <si>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</si>
  <si>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</si>
  <si>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</si>
  <si>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</si>
  <si>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</si>
  <si>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</si>
  <si>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</si>
  <si>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</si>
  <si>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</si>
  <si>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</si>
  <si>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</si>
  <si>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</si>
  <si>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</si>
  <si>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</si>
  <si>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</si>
  <si>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</si>
  <si>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</si>
  <si>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</si>
  <si>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</si>
  <si>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</si>
  <si>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</si>
  <si>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</si>
  <si>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</si>
  <si>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</si>
  <si>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</si>
  <si>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</si>
  <si>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</si>
  <si>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</si>
  <si>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</si>
  <si>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</si>
  <si>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</si>
  <si>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</si>
  <si>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</si>
  <si>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</si>
  <si>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</si>
  <si>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</si>
  <si>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</si>
  <si>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</si>
  <si>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</si>
  <si>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</si>
  <si>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</si>
  <si>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</si>
  <si>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</si>
  <si>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</si>
  <si>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</si>
  <si>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</si>
  <si>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</si>
  <si>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</si>
  <si>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</si>
  <si>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</si>
  <si>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</si>
  <si>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</si>
  <si>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</si>
  <si>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</si>
  <si>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</si>
  <si>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</si>
  <si>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</si>
  <si>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</si>
  <si>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</si>
  <si>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</si>
  <si>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</si>
  <si>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</si>
  <si>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</si>
  <si>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</si>
  <si>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</si>
  <si>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</si>
  <si>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</si>
  <si>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</si>
  <si>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</si>
  <si>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</si>
  <si>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</si>
  <si>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</si>
  <si>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</si>
  <si>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</si>
  <si>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</si>
  <si>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</si>
  <si>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</si>
  <si>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</si>
  <si>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</si>
  <si>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</si>
  <si>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</si>
  <si>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</si>
  <si>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</si>
  <si>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</si>
  <si>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</si>
  <si>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</si>
  <si>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</si>
  <si>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</si>
  <si>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</si>
  <si>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</si>
  <si>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</si>
  <si>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</si>
  <si>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</si>
  <si>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</si>
  <si>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</si>
  <si>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</si>
  <si>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</si>
  <si>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</si>
  <si>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</si>
  <si>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</si>
  <si>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</si>
  <si>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</si>
  <si>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</si>
  <si>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</si>
  <si>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</si>
  <si>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</si>
  <si>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</si>
  <si>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</si>
  <si>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</si>
  <si>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</si>
  <si>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</si>
  <si>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</si>
  <si>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</si>
  <si>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</si>
  <si>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</si>
  <si>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</si>
  <si>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</si>
  <si>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</si>
  <si>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</si>
  <si>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</si>
  <si>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</si>
  <si>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</si>
  <si>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</si>
  <si>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</si>
  <si>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</si>
  <si>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</si>
  <si>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</si>
  <si>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</si>
  <si>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</si>
  <si>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</si>
  <si>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</si>
  <si>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</si>
  <si>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</si>
  <si>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</si>
  <si>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</si>
  <si>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</si>
  <si>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</si>
  <si>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</si>
  <si>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</si>
  <si>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</si>
  <si>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</si>
  <si>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</si>
  <si>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</si>
  <si>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</si>
  <si>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</si>
  <si>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</si>
  <si>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</si>
  <si>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</si>
  <si>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</si>
  <si>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</si>
  <si>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</si>
  <si>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</si>
  <si>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</si>
  <si>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</si>
  <si>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</si>
  <si>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</si>
  <si>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</si>
  <si>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</si>
  <si>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</si>
  <si>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</si>
  <si>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</si>
  <si>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</si>
  <si>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</si>
  <si>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</si>
  <si>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</si>
  <si>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</si>
  <si>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</si>
  <si>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</si>
  <si>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</si>
  <si>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</si>
  <si>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</si>
  <si>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</si>
  <si>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</si>
  <si>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</si>
  <si>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</si>
  <si>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</si>
  <si>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</si>
  <si>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</si>
  <si>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</si>
  <si>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</si>
  <si>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</si>
  <si>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</si>
  <si>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</si>
  <si>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</si>
  <si>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</si>
  <si>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</si>
  <si>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</si>
  <si>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</si>
  <si>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</si>
  <si>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</si>
  <si>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</si>
  <si>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</si>
  <si>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</si>
  <si>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</si>
  <si>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</si>
  <si>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</si>
  <si>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</si>
  <si>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</si>
  <si>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</si>
  <si>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</si>
  <si>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</si>
  <si>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</si>
  <si>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</si>
  <si>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</si>
  <si>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</si>
  <si>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</si>
  <si>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</si>
  <si>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</si>
  <si>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</si>
  <si>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</si>
  <si>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</si>
  <si>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</si>
  <si>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</si>
  <si>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</si>
  <si>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</si>
  <si>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</si>
  <si>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</si>
  <si>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</si>
  <si>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</si>
  <si>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</si>
  <si>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</si>
  <si>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</si>
  <si>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</si>
  <si>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</si>
  <si>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</si>
  <si>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</si>
  <si>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</si>
  <si>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</si>
  <si>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</si>
  <si>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</si>
  <si>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</si>
  <si>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</si>
  <si>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</si>
  <si>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</si>
  <si>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</si>
  <si>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</si>
  <si>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</si>
  <si>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</si>
  <si>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</si>
  <si>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</si>
  <si>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</si>
  <si>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</si>
  <si>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</si>
  <si>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</si>
  <si>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</si>
  <si>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</si>
  <si>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</si>
  <si>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</si>
  <si>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</si>
  <si>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</si>
  <si>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</si>
  <si>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</si>
  <si>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</si>
  <si>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</si>
  <si>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</si>
  <si>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</si>
  <si>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</si>
  <si>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</si>
  <si>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</si>
  <si>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</si>
  <si>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</si>
  <si>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</si>
  <si>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</si>
  <si>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</si>
  <si>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</si>
  <si>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</si>
  <si>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</si>
  <si>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</si>
  <si>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</si>
  <si>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</si>
  <si>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</si>
  <si>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</si>
  <si>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</si>
  <si>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</si>
  <si>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</si>
  <si>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</si>
  <si>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</si>
  <si>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</si>
  <si>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</si>
  <si>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</si>
  <si>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</si>
  <si>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</si>
  <si>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</si>
  <si>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</si>
  <si>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</si>
  <si>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</si>
  <si>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</si>
  <si>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</si>
  <si>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</si>
  <si>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</si>
  <si>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</si>
  <si>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</si>
  <si>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</si>
  <si>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</si>
  <si>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</si>
  <si>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</si>
  <si>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</si>
  <si>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</si>
  <si>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</si>
  <si>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</si>
  <si>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</si>
  <si>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</si>
  <si>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</si>
  <si>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</si>
  <si>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</si>
  <si>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</si>
  <si>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</si>
  <si>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</si>
  <si>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</si>
  <si>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</si>
  <si>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</si>
  <si>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</si>
  <si>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</si>
  <si>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</si>
  <si>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</si>
  <si>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</si>
  <si>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</si>
  <si>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</si>
  <si>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</si>
  <si>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</si>
  <si>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</si>
  <si>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</si>
  <si>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</si>
  <si>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</si>
  <si>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</si>
  <si>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</si>
  <si>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</si>
  <si>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</si>
  <si>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</si>
  <si>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</si>
  <si>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</si>
  <si>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</si>
  <si>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</si>
  <si>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</si>
  <si>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</si>
  <si>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</si>
  <si>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</si>
  <si>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</si>
  <si>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</si>
  <si>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</si>
  <si>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</si>
  <si>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</si>
  <si>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</si>
  <si>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</si>
  <si>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</si>
  <si>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</si>
  <si>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</si>
  <si>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</si>
  <si>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</si>
  <si>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</si>
  <si>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</si>
  <si>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</si>
  <si>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</si>
  <si>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</si>
  <si>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</si>
  <si>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</si>
  <si>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</si>
  <si>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</si>
  <si>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</si>
  <si>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</si>
  <si>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</si>
  <si>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</si>
  <si>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</si>
  <si>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</si>
  <si>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</si>
  <si>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</si>
  <si>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</si>
  <si>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</si>
  <si>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</si>
  <si>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</si>
  <si>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</si>
  <si>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</si>
  <si>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</si>
  <si>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</si>
  <si>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</si>
  <si>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</si>
  <si>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</si>
  <si>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</si>
  <si>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</si>
  <si>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</si>
  <si>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</si>
  <si>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</si>
  <si>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</si>
  <si>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</si>
  <si>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</si>
  <si>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</si>
  <si>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</si>
  <si>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</si>
  <si>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</si>
  <si>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</si>
  <si>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</si>
  <si>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</si>
  <si>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</si>
  <si>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</si>
  <si>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</si>
  <si>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</si>
  <si>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</si>
  <si>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</si>
  <si>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</si>
  <si>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</si>
  <si>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</si>
  <si>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</si>
  <si>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</si>
  <si>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</si>
  <si>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</si>
  <si>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</si>
  <si>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</si>
  <si>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</si>
  <si>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</si>
  <si>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</si>
  <si>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</si>
  <si>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</si>
  <si>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</si>
  <si>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</si>
  <si>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</si>
  <si>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</si>
  <si>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</si>
  <si>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</si>
  <si>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</si>
  <si>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</si>
  <si>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</si>
  <si>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</si>
  <si>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</si>
  <si>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</si>
  <si>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</si>
  <si>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</si>
  <si>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</si>
  <si>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</si>
  <si>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</si>
  <si>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</si>
  <si>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</si>
  <si>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</si>
  <si>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</si>
  <si>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</si>
  <si>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</si>
  <si>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</si>
  <si>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</si>
  <si>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</si>
  <si>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</si>
  <si>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</si>
  <si>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</si>
  <si>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</si>
  <si>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</si>
  <si>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</si>
  <si>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</si>
  <si>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</si>
  <si>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</si>
  <si>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</si>
  <si>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</si>
  <si>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</si>
  <si>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</si>
  <si>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</si>
  <si>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</si>
  <si>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</si>
  <si>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</si>
  <si>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</si>
  <si>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</si>
  <si>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</si>
  <si>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</si>
  <si>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</si>
  <si>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</si>
  <si>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</si>
  <si>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</si>
  <si>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</si>
  <si>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</si>
  <si>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</si>
  <si>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</si>
  <si>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</si>
  <si>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</si>
  <si>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</si>
  <si>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</si>
  <si>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</si>
  <si>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</si>
  <si>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</si>
  <si>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</si>
  <si>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</si>
  <si>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</si>
  <si>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</si>
  <si>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</si>
  <si>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</si>
  <si>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</si>
  <si>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</si>
  <si>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</si>
  <si>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</si>
  <si>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</si>
  <si>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</si>
  <si>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</si>
  <si>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</si>
  <si>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</si>
  <si>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</si>
  <si>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</si>
  <si>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</si>
  <si>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</si>
  <si>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</si>
  <si>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</si>
  <si>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</si>
  <si>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</si>
  <si>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</si>
  <si>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</si>
  <si>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</si>
  <si>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</si>
  <si>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</si>
  <si>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</si>
  <si>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</si>
  <si>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</si>
  <si>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</si>
  <si>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</si>
  <si>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</si>
  <si>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</si>
  <si>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</si>
  <si>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</si>
  <si>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</si>
  <si>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</si>
  <si>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</si>
  <si>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</si>
  <si>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</si>
  <si>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</si>
  <si>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</si>
  <si>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</si>
  <si>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</si>
  <si>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</si>
  <si>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</si>
  <si>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</si>
  <si>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</si>
  <si>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</si>
  <si>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</si>
  <si>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</si>
  <si>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</si>
  <si>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</si>
  <si>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</si>
  <si>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</si>
  <si>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</si>
  <si>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</si>
  <si>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</si>
  <si>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</si>
  <si>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</si>
  <si>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</si>
  <si>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</si>
  <si>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</si>
  <si>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</si>
  <si>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</si>
  <si>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</si>
  <si>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</si>
  <si>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</si>
  <si>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</si>
  <si>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</si>
  <si>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</si>
  <si>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</si>
  <si>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</si>
  <si>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</si>
  <si>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</si>
  <si>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</si>
  <si>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</si>
  <si>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</si>
  <si>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</si>
  <si>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</si>
  <si>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</si>
  <si>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</si>
  <si>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</si>
  <si>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</si>
  <si>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</si>
  <si>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</si>
  <si>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</si>
  <si>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</si>
  <si>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</si>
  <si>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</si>
  <si>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</si>
  <si>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</si>
  <si>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</si>
  <si>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</si>
  <si>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</si>
  <si>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</si>
  <si>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</si>
  <si>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</si>
  <si>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</si>
  <si>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</si>
  <si>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</si>
  <si>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</si>
  <si>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</si>
  <si>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</si>
  <si>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</si>
  <si>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</si>
  <si>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</si>
  <si>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</si>
  <si>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</si>
  <si>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</si>
  <si>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</si>
  <si>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</si>
  <si>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</si>
  <si>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</si>
  <si>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</si>
  <si>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</si>
  <si>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</si>
  <si>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</si>
  <si>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</si>
  <si>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</si>
  <si>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</si>
  <si>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</si>
  <si>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</si>
  <si>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</si>
  <si>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</si>
  <si>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</si>
  <si>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</si>
  <si>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</si>
  <si>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</si>
  <si>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</si>
  <si>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</si>
  <si>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</si>
  <si>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</si>
  <si>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</si>
  <si>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</si>
  <si>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</si>
  <si>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</si>
  <si>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</si>
  <si>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</si>
  <si>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</si>
  <si>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</si>
  <si>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</si>
  <si>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</si>
  <si>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</si>
  <si>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</si>
  <si>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</si>
  <si>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</si>
  <si>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</si>
  <si>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</si>
  <si>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</si>
  <si>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</si>
  <si>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</si>
  <si>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</si>
  <si>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</si>
  <si>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</si>
  <si>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</si>
  <si>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</si>
  <si>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</si>
  <si>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</si>
  <si>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</si>
  <si>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</si>
  <si>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</si>
  <si>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</si>
  <si>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</si>
  <si>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</si>
  <si>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</si>
  <si>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</si>
  <si>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</si>
  <si>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</si>
  <si>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</si>
  <si>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</si>
  <si>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</si>
  <si>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</si>
  <si>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</si>
  <si>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</si>
  <si>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</si>
  <si>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</si>
  <si>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</si>
  <si>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</si>
  <si>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</si>
  <si>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</si>
  <si>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</si>
  <si>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</si>
  <si>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</si>
  <si>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</si>
  <si>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</si>
  <si>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</si>
  <si>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</si>
  <si>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</si>
  <si>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</si>
  <si>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</si>
  <si>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</si>
  <si>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</si>
  <si>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</si>
  <si>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</si>
  <si>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</si>
  <si>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</si>
  <si>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</si>
  <si>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</si>
  <si>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</si>
  <si>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</si>
  <si>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</si>
  <si>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</si>
  <si>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</si>
  <si>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</si>
  <si>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</si>
  <si>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</si>
  <si>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</si>
  <si>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</si>
  <si>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</si>
  <si>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</si>
  <si>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</si>
  <si>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</si>
  <si>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</si>
  <si>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</si>
  <si>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</si>
  <si>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</si>
  <si>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</si>
  <si>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</si>
  <si>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</si>
  <si>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</si>
  <si>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</si>
  <si>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</si>
  <si>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</si>
  <si>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</si>
  <si>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</si>
  <si>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</si>
  <si>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</si>
  <si>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</si>
  <si>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</si>
  <si>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</si>
  <si>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</si>
  <si>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</si>
  <si>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</si>
  <si>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</si>
  <si>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</si>
  <si>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</si>
  <si>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</si>
  <si>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</si>
  <si>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</si>
  <si>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</si>
  <si>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</si>
  <si>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</si>
  <si>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</si>
  <si>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</si>
  <si>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</si>
  <si>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</si>
  <si>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</si>
  <si>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</si>
  <si>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</si>
  <si>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</si>
  <si>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</si>
  <si>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</si>
  <si>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</si>
  <si>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</si>
  <si>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</si>
  <si>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</si>
  <si>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</si>
  <si>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</si>
  <si>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</si>
  <si>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</si>
  <si>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</si>
  <si>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</si>
  <si>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</si>
  <si>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</si>
  <si>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</si>
  <si>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</si>
  <si>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</si>
  <si>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</si>
  <si>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</si>
  <si>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</si>
  <si>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</si>
  <si>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</si>
  <si>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</si>
  <si>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</si>
  <si>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</si>
  <si>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</si>
  <si>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</si>
  <si>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</si>
  <si>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</si>
  <si>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</si>
  <si>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</si>
  <si>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</si>
  <si>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</si>
  <si>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</si>
  <si>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</si>
  <si>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</si>
  <si>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</si>
  <si>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</si>
  <si>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</si>
  <si>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</si>
  <si>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</si>
  <si>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</si>
  <si>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</si>
  <si>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</si>
  <si>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</si>
  <si>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</si>
  <si>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</si>
  <si>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</si>
  <si>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</si>
  <si>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</si>
  <si>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</si>
  <si>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</si>
  <si>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</si>
  <si>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</si>
  <si>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</si>
  <si>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</si>
  <si>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</si>
  <si>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</si>
  <si>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</si>
  <si>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</si>
  <si>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</si>
  <si>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</si>
  <si>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</si>
  <si>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</si>
  <si>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</si>
  <si>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</si>
  <si>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</si>
  <si>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</si>
  <si>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</si>
  <si>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</si>
  <si>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</si>
  <si>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</si>
  <si>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</si>
  <si>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</si>
  <si>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</si>
  <si>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</si>
  <si>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</si>
  <si>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</si>
  <si>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</si>
  <si>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</si>
  <si>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</si>
  <si>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</si>
  <si>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</si>
  <si>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</si>
  <si>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</si>
  <si>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</si>
  <si>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</si>
  <si>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</si>
  <si>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</si>
  <si>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</si>
  <si>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</si>
  <si>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</si>
  <si>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</si>
  <si>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</si>
  <si>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</si>
  <si>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</si>
  <si>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</si>
  <si>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</si>
  <si>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</si>
  <si>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</si>
  <si>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</si>
  <si>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</si>
  <si>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</si>
  <si>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</si>
  <si>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</si>
  <si>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</si>
  <si>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</si>
  <si>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</si>
  <si>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</si>
  <si>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</si>
  <si>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</si>
  <si>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</si>
  <si>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</si>
  <si>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</si>
  <si>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</si>
  <si>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</si>
  <si>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</si>
  <si>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</si>
  <si>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</si>
  <si>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</si>
  <si>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</si>
  <si>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</si>
  <si>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</si>
  <si>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</si>
  <si>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</si>
  <si>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</si>
  <si>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</si>
  <si>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</si>
  <si>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</si>
  <si>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</si>
  <si>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</si>
  <si>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</si>
  <si>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</si>
  <si>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</si>
  <si>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</si>
  <si>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</si>
  <si>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</si>
  <si>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</si>
  <si>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</si>
  <si>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</si>
  <si>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</si>
  <si>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</si>
  <si>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</si>
  <si>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</si>
  <si>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</si>
  <si>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</si>
  <si>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</si>
  <si>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</si>
  <si>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</si>
  <si>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</si>
  <si>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</si>
  <si>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</si>
  <si>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</si>
  <si>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</si>
  <si>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</si>
  <si>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</si>
  <si>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</si>
  <si>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</si>
  <si>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</si>
  <si>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</si>
  <si>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</si>
  <si>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</si>
  <si>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</si>
  <si>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</si>
  <si>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</si>
  <si>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</si>
  <si>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</si>
  <si>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</si>
  <si>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</si>
  <si>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</si>
  <si>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</si>
  <si>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</si>
  <si>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</si>
  <si>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</si>
  <si>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</si>
  <si>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</si>
  <si>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</si>
  <si>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</si>
  <si>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</si>
  <si>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</si>
  <si>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</si>
  <si>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</si>
  <si>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</si>
  <si>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</si>
  <si>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</si>
  <si>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</si>
  <si>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</si>
  <si>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</si>
  <si>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</si>
  <si>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</si>
  <si>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</si>
  <si>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</si>
  <si>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</si>
  <si>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</si>
  <si>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</si>
  <si>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</si>
  <si>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</si>
  <si>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</si>
  <si>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</si>
  <si>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</si>
  <si>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</si>
  <si>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</si>
  <si>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</si>
  <si>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</si>
  <si>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</si>
  <si>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</si>
  <si>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</si>
  <si>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</si>
  <si>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</si>
  <si>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</si>
  <si>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</si>
  <si>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</si>
  <si>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</si>
  <si>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</si>
  <si>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</si>
  <si>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</si>
  <si>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</si>
  <si>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</si>
  <si>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</si>
  <si>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</si>
  <si>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</si>
  <si>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</si>
  <si>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</si>
  <si>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</si>
  <si>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</si>
  <si>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</si>
  <si>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</si>
  <si>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</si>
  <si>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</si>
  <si>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</si>
  <si>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</si>
  <si>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</si>
  <si>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</si>
  <si>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</si>
  <si>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</si>
  <si>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</si>
  <si>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</si>
  <si>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</si>
  <si>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</si>
  <si>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</si>
  <si>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</si>
  <si>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</si>
  <si>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</si>
  <si>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</si>
  <si>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</si>
  <si>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</si>
  <si>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</si>
  <si>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</si>
  <si>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</si>
  <si>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</si>
  <si>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</si>
  <si>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</si>
  <si>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</si>
  <si>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</si>
  <si>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</si>
  <si>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</si>
  <si>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</si>
  <si>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</si>
  <si>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</si>
  <si>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</si>
  <si>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</si>
  <si>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</si>
  <si>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</si>
  <si>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</si>
  <si>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</si>
  <si>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</si>
  <si>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</si>
  <si>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</si>
  <si>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</si>
  <si>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</si>
  <si>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</si>
  <si>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</si>
  <si>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</si>
  <si>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</si>
  <si>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</si>
  <si>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</si>
  <si>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</si>
  <si>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</si>
  <si>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</si>
  <si>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</si>
  <si>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</si>
  <si>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</si>
  <si>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</si>
  <si>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</si>
  <si>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</si>
  <si>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</si>
  <si>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</si>
  <si>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</si>
  <si>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</si>
  <si>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</si>
  <si>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</si>
  <si>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</si>
  <si>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</si>
  <si>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</si>
  <si>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</si>
  <si>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</si>
  <si>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</si>
  <si>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</si>
  <si>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</si>
  <si>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</si>
  <si>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</si>
  <si>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</si>
  <si>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</si>
  <si>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</si>
  <si>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</si>
  <si>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</si>
  <si>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</si>
  <si>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</si>
  <si>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</si>
  <si>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</si>
  <si>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</si>
  <si>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</si>
  <si>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</si>
  <si>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</si>
  <si>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</si>
  <si>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</si>
  <si>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</si>
  <si>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</si>
  <si>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</si>
  <si>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</si>
  <si>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</si>
  <si>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</si>
  <si>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</si>
  <si>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</si>
  <si>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</si>
  <si>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</si>
  <si>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</si>
  <si>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</si>
  <si>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</si>
  <si>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</si>
  <si>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</si>
  <si>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</si>
  <si>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</si>
  <si>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</si>
  <si>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</si>
  <si>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</si>
  <si>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</si>
  <si>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</si>
  <si>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</si>
  <si>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</si>
  <si>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</si>
  <si>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</si>
  <si>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</si>
  <si>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</si>
  <si>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</si>
  <si>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</si>
  <si>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</si>
  <si>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</si>
  <si>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</si>
  <si>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</si>
  <si>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</si>
  <si>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</si>
  <si>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</si>
  <si>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</si>
  <si>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</si>
  <si>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</si>
  <si>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</si>
  <si>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</si>
  <si>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</si>
  <si>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</si>
  <si>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</si>
  <si>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</si>
  <si>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</si>
  <si>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</si>
  <si>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</si>
  <si>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</si>
  <si>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</si>
  <si>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</si>
  <si>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</si>
  <si>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</si>
  <si>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</si>
  <si>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</si>
  <si>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</si>
  <si>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</si>
  <si>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</si>
  <si>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</si>
  <si>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</si>
  <si>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</si>
  <si>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</si>
  <si>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</si>
  <si>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</si>
  <si>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</si>
  <si>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</si>
  <si>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</si>
  <si>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</si>
  <si>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</si>
  <si>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</si>
  <si>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</si>
  <si>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</si>
  <si>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</si>
  <si>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</si>
  <si>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</si>
  <si>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</si>
  <si>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</si>
  <si>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</si>
  <si>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</si>
  <si>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</si>
  <si>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</si>
  <si>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</si>
  <si>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</si>
  <si>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</si>
  <si>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</si>
  <si>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</si>
  <si>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</si>
  <si>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</si>
  <si>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</si>
  <si>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</si>
  <si>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</si>
  <si>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</si>
  <si>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</si>
  <si>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</si>
  <si>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</si>
  <si>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</si>
  <si>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</si>
  <si>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</si>
  <si>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</si>
  <si>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</si>
  <si>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</si>
  <si>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</si>
  <si>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</si>
  <si>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</si>
  <si>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</si>
  <si>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</si>
  <si>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</si>
  <si>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</si>
  <si>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</si>
  <si>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</si>
  <si>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</si>
  <si>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</si>
  <si>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</si>
  <si>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</si>
  <si>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</si>
  <si>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</si>
  <si>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</si>
  <si>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</si>
  <si>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</si>
  <si>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</si>
  <si>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</si>
  <si>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</si>
  <si>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</si>
  <si>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</si>
  <si>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</si>
  <si>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</si>
  <si>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</si>
  <si>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</si>
  <si>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</si>
  <si>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</si>
  <si>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</si>
  <si>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</si>
  <si>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</si>
  <si>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</si>
  <si>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</si>
  <si>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</si>
  <si>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</si>
  <si>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</si>
  <si>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</si>
  <si>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</si>
  <si>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</si>
  <si>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</si>
  <si>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</si>
  <si>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</si>
  <si>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</si>
  <si>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</si>
  <si>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</si>
  <si>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</si>
  <si>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</si>
  <si>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</si>
  <si>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</si>
  <si>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</si>
  <si>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</si>
  <si>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</si>
  <si>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</si>
  <si>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</si>
  <si>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</si>
  <si>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</si>
  <si>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</si>
  <si>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</si>
  <si>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</si>
  <si>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</si>
  <si>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</si>
  <si>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</si>
  <si>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</si>
  <si>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</si>
  <si>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</si>
  <si>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</si>
  <si>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</si>
  <si>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</si>
  <si>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</si>
  <si>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</si>
  <si>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</si>
  <si>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</si>
  <si>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</si>
  <si>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</si>
  <si>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</si>
  <si>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</si>
  <si>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</si>
  <si>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</si>
  <si>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</si>
  <si>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</si>
  <si>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</si>
  <si>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</si>
  <si>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</si>
  <si>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</si>
  <si>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</si>
  <si>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</si>
  <si>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</si>
  <si>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</si>
  <si>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</si>
  <si>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</si>
  <si>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</si>
  <si>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</si>
  <si>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</si>
  <si>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</si>
  <si>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</si>
  <si>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</si>
  <si>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</si>
  <si>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</si>
  <si>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</si>
  <si>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</si>
  <si>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</si>
  <si>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</si>
  <si>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</si>
  <si>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</si>
  <si>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</si>
  <si>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</si>
  <si>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</si>
  <si>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</si>
  <si>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</si>
  <si>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</si>
  <si>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</si>
  <si>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</si>
  <si>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</si>
  <si>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</si>
  <si>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</si>
  <si>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</si>
  <si>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</si>
  <si>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</si>
  <si>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</si>
  <si>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</si>
  <si>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</si>
  <si>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</si>
  <si>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</si>
  <si>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</si>
  <si>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</si>
  <si>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</si>
  <si>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</si>
  <si>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</si>
  <si>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</si>
  <si>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</si>
  <si>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</si>
  <si>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</si>
  <si>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</si>
  <si>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</si>
  <si>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</si>
  <si>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</si>
  <si>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</si>
  <si>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</si>
  <si>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</si>
  <si>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</si>
  <si>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</si>
  <si>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</si>
  <si>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</si>
  <si>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</si>
  <si>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</si>
  <si>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</si>
  <si>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</si>
  <si>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</si>
  <si>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</si>
  <si>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</si>
  <si>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</si>
  <si>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</si>
  <si>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</si>
  <si>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</si>
  <si>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</si>
  <si>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</si>
  <si>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</si>
  <si>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</si>
  <si>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</si>
  <si>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</si>
  <si>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</si>
  <si>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</si>
  <si>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</si>
  <si>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</si>
  <si>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</si>
  <si>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</si>
  <si>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</si>
  <si>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</si>
  <si>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</si>
  <si>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</si>
  <si>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</si>
  <si>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</si>
  <si>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</si>
  <si>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</si>
  <si>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</si>
  <si>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</si>
  <si>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</si>
  <si>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</si>
  <si>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</si>
  <si>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</si>
  <si>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</si>
  <si>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</si>
  <si>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</si>
  <si>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</si>
  <si>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</si>
  <si>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</si>
  <si>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</si>
  <si>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</si>
  <si>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</si>
  <si>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</si>
  <si>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</si>
  <si>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</si>
  <si>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</si>
  <si>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</si>
  <si>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</si>
  <si>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</si>
  <si>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</si>
  <si>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</si>
  <si>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</si>
  <si>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</si>
  <si>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</si>
  <si>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</si>
  <si>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</si>
  <si>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</si>
  <si>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</si>
  <si>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</si>
  <si>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</si>
  <si>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</si>
  <si>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</si>
  <si>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</si>
  <si>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</si>
  <si>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</si>
  <si>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</si>
  <si>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</si>
  <si>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</si>
  <si>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</si>
  <si>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</si>
  <si>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</si>
  <si>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</si>
  <si>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</si>
  <si>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</si>
  <si>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</si>
  <si>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</si>
  <si>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</si>
  <si>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</si>
  <si>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</si>
  <si>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</si>
  <si>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</si>
  <si>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</si>
  <si>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</si>
  <si>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</si>
  <si>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</si>
  <si>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</si>
  <si>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</si>
  <si>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</si>
  <si>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</si>
  <si>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</si>
  <si>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</si>
  <si>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</si>
  <si>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</si>
  <si>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</si>
  <si>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</si>
  <si>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</si>
  <si>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</si>
  <si>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</si>
  <si>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</si>
  <si>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</si>
  <si>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</si>
  <si>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</si>
  <si>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</si>
  <si>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</si>
  <si>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</si>
  <si>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</si>
  <si>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</si>
  <si>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</si>
  <si>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</si>
  <si>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</si>
  <si>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</si>
  <si>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</si>
  <si>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</si>
  <si>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</si>
  <si>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</si>
  <si>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</si>
  <si>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</si>
  <si>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</si>
  <si>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</si>
  <si>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</si>
  <si>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</si>
  <si>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</si>
  <si>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</si>
  <si>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</si>
  <si>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</si>
  <si>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</si>
  <si>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</si>
  <si>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</si>
  <si>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</si>
  <si>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</si>
  <si>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</si>
  <si>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</si>
  <si>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</si>
  <si>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</si>
  <si>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</si>
  <si>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</si>
  <si>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</si>
  <si>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</si>
  <si>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</si>
  <si>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</si>
  <si>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</si>
  <si>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</si>
  <si>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</si>
  <si>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</si>
  <si>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</si>
  <si>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</si>
  <si>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</si>
  <si>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</si>
  <si>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</si>
  <si>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</si>
  <si>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</si>
  <si>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</si>
  <si>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</si>
  <si>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</si>
  <si>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</si>
  <si>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</si>
  <si>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</si>
  <si>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</si>
  <si>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</si>
  <si>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</si>
  <si>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</si>
  <si>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</si>
  <si>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</si>
  <si>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</si>
  <si>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</si>
  <si>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</si>
  <si>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</si>
  <si>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</si>
  <si>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</si>
  <si>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</si>
  <si>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</si>
  <si>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</si>
  <si>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</si>
  <si>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</si>
  <si>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</si>
  <si>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</si>
  <si>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</si>
  <si>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</si>
  <si>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</si>
  <si>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</si>
  <si>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</si>
  <si>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</si>
  <si>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</si>
  <si>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</si>
  <si>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</si>
  <si>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</si>
  <si>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</si>
  <si>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</si>
  <si>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</si>
  <si>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</si>
  <si>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</si>
  <si>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</si>
  <si>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</si>
  <si>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</si>
  <si>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</si>
  <si>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</si>
  <si>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</si>
  <si>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</si>
  <si>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</si>
  <si>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</si>
  <si>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</si>
  <si>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</si>
  <si>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</si>
  <si>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</si>
  <si>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</si>
  <si>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</si>
  <si>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</si>
  <si>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</si>
  <si>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</si>
  <si>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</si>
  <si>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</si>
  <si>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</si>
  <si>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</si>
  <si>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</si>
  <si>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</si>
  <si>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</si>
  <si>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</si>
  <si>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</si>
  <si>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</si>
  <si>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</si>
  <si>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</si>
  <si>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</si>
  <si>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</si>
  <si>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</si>
  <si>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</si>
  <si>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</si>
  <si>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</si>
  <si>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</si>
  <si>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</si>
  <si>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</si>
  <si>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</si>
  <si>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</si>
  <si>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</si>
  <si>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</si>
  <si>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</si>
  <si>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</si>
  <si>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</si>
  <si>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</si>
  <si>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</si>
  <si>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</si>
  <si>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</si>
  <si>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</si>
  <si>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</si>
  <si>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</si>
  <si>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</si>
  <si>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</si>
  <si>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</si>
  <si>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</si>
  <si>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</si>
  <si>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</si>
  <si>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</si>
  <si>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</si>
  <si>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</si>
  <si>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</si>
  <si>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</si>
  <si>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</si>
  <si>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</si>
  <si>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</si>
  <si>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</si>
  <si>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</si>
  <si>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</si>
  <si>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</si>
  <si>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</si>
  <si>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</si>
  <si>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</si>
  <si>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</si>
  <si>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</si>
  <si>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</si>
  <si>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</si>
  <si>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</si>
  <si>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</si>
  <si>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</si>
  <si>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</si>
  <si>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</si>
  <si>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</si>
  <si>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</si>
  <si>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</si>
  <si>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</si>
  <si>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</si>
  <si>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</si>
  <si>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</si>
  <si>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</si>
  <si>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</si>
  <si>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</si>
  <si>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</si>
  <si>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</si>
  <si>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</si>
  <si>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</si>
  <si>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</si>
  <si>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</si>
  <si>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</si>
  <si>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</si>
  <si>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</si>
  <si>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</si>
  <si>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</si>
  <si>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</si>
  <si>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</si>
  <si>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</si>
  <si>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</si>
  <si>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</si>
  <si>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</si>
  <si>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</si>
  <si>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</si>
  <si>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</si>
  <si>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</si>
  <si>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</si>
  <si>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</si>
  <si>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</si>
  <si>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</si>
  <si>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</si>
  <si>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</si>
  <si>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</si>
  <si>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</si>
  <si>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</si>
  <si>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</si>
  <si>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</si>
  <si>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</si>
  <si>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</si>
  <si>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</si>
  <si>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</si>
  <si>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</si>
  <si>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</si>
  <si>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</si>
  <si>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</si>
  <si>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</si>
  <si>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</si>
  <si>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</si>
  <si>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</si>
  <si>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</si>
  <si>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</si>
  <si>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</si>
  <si>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</si>
  <si>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</si>
  <si>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</si>
  <si>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</si>
  <si>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</si>
  <si>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</si>
  <si>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</si>
  <si>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</si>
  <si>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</si>
  <si>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</si>
  <si>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</si>
  <si>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</si>
  <si>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</si>
  <si>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</si>
  <si>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</si>
  <si>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</si>
  <si>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</si>
  <si>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</si>
  <si>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</si>
  <si>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</si>
  <si>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</si>
  <si>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</si>
  <si>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</si>
  <si>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</si>
  <si>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</si>
  <si>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</si>
  <si>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</si>
  <si>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</si>
  <si>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</si>
  <si>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</si>
  <si>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</si>
  <si>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</si>
  <si>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</si>
  <si>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</si>
  <si>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</si>
  <si>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</si>
  <si>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</si>
  <si>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</si>
  <si>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</si>
  <si>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</si>
  <si>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</si>
  <si>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</si>
  <si>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</si>
  <si>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</si>
  <si>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</si>
  <si>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</si>
  <si>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</si>
  <si>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</si>
  <si>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</si>
  <si>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</si>
  <si>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</si>
  <si>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</si>
  <si>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</si>
  <si>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</si>
  <si>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</si>
  <si>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</si>
  <si>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</si>
  <si>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</si>
  <si>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</si>
  <si>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</si>
  <si>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</si>
  <si>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</si>
  <si>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</si>
  <si>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</si>
  <si>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</si>
  <si>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</si>
  <si>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</si>
  <si>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</si>
  <si>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</si>
  <si>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</si>
  <si>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</si>
  <si>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</si>
  <si>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</si>
  <si>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</si>
  <si>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</si>
  <si>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</si>
  <si>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</si>
  <si>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</si>
  <si>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</si>
  <si>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</si>
  <si>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</si>
  <si>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</si>
  <si>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</si>
  <si>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</si>
  <si>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</si>
  <si>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</si>
  <si>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</si>
  <si>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</si>
  <si>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</si>
  <si>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</si>
  <si>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</si>
  <si>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</si>
  <si>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</si>
  <si>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</si>
  <si>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</si>
  <si>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</si>
  <si>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</si>
  <si>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</si>
  <si>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</si>
  <si>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</si>
  <si>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</si>
  <si>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</si>
  <si>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</si>
  <si>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</si>
  <si>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</si>
  <si>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</si>
  <si>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</si>
  <si>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</si>
  <si>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</si>
  <si>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</si>
  <si>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</si>
  <si>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</si>
  <si>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</si>
  <si>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</si>
  <si>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</si>
  <si>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</si>
  <si>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</si>
  <si>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</si>
  <si>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</si>
  <si>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</si>
  <si>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</si>
  <si>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</si>
  <si>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</si>
  <si>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</si>
  <si>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</si>
  <si>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</si>
  <si>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</si>
  <si>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</si>
  <si>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</si>
  <si>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</si>
  <si>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</si>
  <si>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</si>
  <si>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</si>
  <si>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</si>
  <si>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</si>
  <si>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</si>
  <si>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</si>
  <si>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</si>
  <si>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</si>
  <si>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</si>
  <si>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</si>
  <si>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</si>
  <si>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</si>
  <si>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</si>
  <si>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</si>
  <si>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</si>
  <si>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</si>
  <si>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</si>
  <si>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</si>
  <si>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</si>
  <si>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</si>
  <si>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</si>
  <si>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</si>
  <si>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</si>
  <si>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</si>
  <si>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</si>
  <si>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</si>
  <si>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</si>
  <si>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</si>
  <si>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</si>
  <si>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</si>
  <si>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</si>
  <si>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</si>
  <si>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</si>
  <si>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</si>
  <si>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</si>
  <si>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</si>
  <si>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</si>
  <si>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</si>
  <si>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</si>
  <si>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</si>
  <si>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</si>
  <si>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</si>
  <si>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</si>
  <si>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</si>
  <si>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</si>
  <si>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</si>
  <si>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</si>
  <si>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</si>
  <si>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</si>
  <si>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</si>
  <si>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</si>
  <si>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</si>
  <si>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</si>
  <si>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</si>
  <si>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</si>
  <si>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</si>
  <si>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</si>
  <si>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</si>
  <si>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</si>
  <si>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</si>
  <si>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</si>
  <si>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</si>
  <si>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</si>
  <si>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</si>
  <si>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</si>
  <si>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</si>
  <si>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</si>
  <si>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</si>
  <si>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</si>
  <si>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</si>
  <si>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</si>
  <si>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</si>
  <si>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</si>
  <si>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</si>
  <si>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</si>
  <si>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</si>
  <si>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</si>
  <si>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</si>
  <si>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</si>
  <si>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</si>
  <si>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</si>
  <si>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</si>
  <si>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</si>
  <si>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</si>
  <si>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</si>
  <si>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</si>
  <si>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</si>
  <si>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</si>
  <si>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</si>
  <si>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</si>
  <si>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</si>
  <si>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</si>
  <si>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</si>
  <si>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</si>
  <si>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</si>
  <si>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</si>
  <si>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</si>
  <si>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</si>
  <si>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</si>
  <si>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</si>
  <si>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</si>
  <si>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</si>
  <si>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</si>
  <si>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</si>
  <si>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</si>
  <si>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</si>
  <si>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</si>
  <si>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</si>
  <si>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</si>
  <si>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</si>
  <si>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</si>
  <si>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</si>
  <si>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</si>
  <si>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</si>
  <si>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</si>
  <si>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</si>
  <si>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</si>
  <si>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</si>
  <si>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</si>
  <si>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</si>
  <si>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</si>
  <si>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</si>
  <si>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</si>
  <si>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</si>
  <si>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</si>
  <si>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</si>
  <si>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</si>
  <si>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</si>
  <si>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</si>
  <si>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</si>
  <si>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</si>
  <si>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</si>
  <si>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</si>
  <si>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</si>
  <si>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</si>
  <si>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</si>
  <si>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</si>
  <si>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</si>
  <si>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</si>
  <si>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</si>
  <si>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</si>
  <si>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</si>
  <si>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</si>
  <si>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</si>
  <si>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</si>
  <si>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</si>
  <si>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</si>
  <si>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</si>
  <si>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</si>
  <si>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</si>
  <si>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</si>
  <si>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</si>
  <si>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</si>
  <si>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</si>
  <si>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</si>
  <si>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</si>
  <si>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</si>
  <si>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</si>
  <si>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</si>
  <si>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</si>
  <si>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</si>
  <si>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</si>
  <si>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</si>
  <si>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</si>
  <si>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</si>
  <si>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</si>
  <si>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</si>
  <si>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</si>
  <si>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</si>
  <si>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</si>
  <si>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</si>
  <si>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</si>
  <si>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</si>
  <si>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</si>
  <si>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</si>
  <si>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</si>
  <si>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</si>
  <si>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</si>
  <si>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</si>
  <si>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</si>
  <si>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</si>
  <si>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</si>
  <si>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</si>
  <si>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</si>
  <si>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</si>
  <si>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</si>
  <si>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</si>
  <si>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</si>
  <si>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</si>
  <si>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</si>
  <si>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</si>
  <si>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</si>
  <si>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</si>
  <si>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</si>
  <si>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</si>
  <si>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</si>
  <si>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</si>
  <si>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</si>
  <si>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</si>
  <si>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</si>
  <si>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</si>
  <si>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</si>
  <si>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</si>
  <si>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</si>
  <si>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</si>
  <si>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</si>
  <si>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</si>
  <si>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</si>
  <si>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</si>
  <si>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</si>
  <si>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</si>
  <si>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</si>
  <si>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</si>
  <si>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</si>
  <si>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</si>
  <si>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</si>
  <si>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</si>
  <si>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</si>
  <si>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</si>
  <si>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</si>
  <si>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</si>
  <si>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</si>
  <si>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</si>
  <si>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</si>
  <si>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</si>
  <si>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</si>
  <si>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</si>
  <si>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</si>
  <si>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</si>
  <si>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</si>
  <si>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</si>
  <si>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</si>
  <si>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</si>
  <si>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</si>
  <si>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</si>
  <si>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</si>
  <si>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</si>
  <si>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</si>
  <si>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</si>
  <si>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</si>
  <si>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</si>
  <si>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</si>
  <si>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</si>
  <si>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</si>
  <si>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</si>
  <si>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</si>
  <si>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</si>
  <si>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</si>
  <si>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</si>
  <si>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</si>
  <si>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</si>
  <si>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</si>
  <si>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</si>
  <si>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</si>
  <si>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</si>
  <si>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</si>
  <si>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</si>
  <si>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</si>
  <si>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</si>
  <si>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</si>
  <si>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</si>
  <si>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</si>
  <si>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</si>
  <si>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</si>
  <si>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</si>
  <si>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</si>
  <si>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</si>
  <si>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</si>
  <si>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</si>
  <si>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</si>
  <si>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</si>
  <si>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</si>
  <si>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</si>
  <si>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</si>
  <si>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</si>
  <si>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</si>
  <si>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</si>
  <si>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</si>
  <si>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</si>
  <si>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</si>
  <si>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</si>
  <si>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</si>
  <si>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</si>
  <si>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</si>
  <si>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</si>
  <si>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</si>
  <si>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</si>
  <si>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</si>
  <si>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</si>
  <si>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</si>
  <si>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</si>
  <si>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</si>
  <si>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</si>
  <si>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</si>
  <si>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</si>
  <si>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</si>
  <si>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</si>
  <si>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</si>
  <si>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</si>
  <si>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</si>
  <si>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</si>
  <si>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</si>
  <si>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</si>
  <si>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</si>
  <si>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</si>
  <si>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</si>
  <si>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</si>
  <si>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</si>
  <si>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</si>
  <si>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</si>
  <si>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</si>
  <si>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</si>
  <si>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</si>
  <si>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</si>
  <si>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</si>
  <si>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</si>
  <si>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</si>
  <si>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</si>
  <si>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</si>
  <si>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</si>
  <si>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</si>
  <si>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</si>
  <si>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</si>
  <si>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</si>
  <si>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</si>
  <si>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</si>
  <si>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</si>
  <si>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</si>
  <si>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</si>
  <si>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</si>
  <si>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</si>
  <si>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</si>
  <si>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</si>
  <si>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</si>
  <si>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</si>
  <si>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</si>
  <si>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</si>
  <si>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</si>
  <si>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</si>
  <si>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</si>
  <si>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</si>
  <si>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</si>
  <si>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</si>
  <si>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</si>
  <si>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</si>
  <si>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</si>
  <si>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</si>
  <si>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</si>
  <si>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</si>
  <si>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</si>
  <si>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</si>
  <si>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</si>
  <si>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</si>
  <si>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</si>
  <si>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</si>
  <si>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</si>
  <si>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</si>
  <si>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</si>
  <si>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</si>
  <si>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</si>
  <si>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</si>
  <si>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</si>
  <si>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</si>
  <si>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</si>
  <si>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</si>
  <si>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</si>
  <si>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</si>
  <si>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</si>
  <si>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</si>
  <si>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</si>
  <si>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</si>
  <si>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</si>
  <si>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</si>
  <si>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</si>
  <si>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</si>
  <si>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</si>
  <si>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</si>
  <si>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</si>
  <si>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</si>
  <si>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</si>
  <si>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</si>
  <si>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</si>
  <si>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</si>
  <si>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</si>
  <si>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</si>
  <si>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</si>
  <si>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</si>
  <si>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</si>
  <si>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</si>
  <si>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</si>
  <si>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</si>
  <si>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</si>
  <si>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</si>
  <si>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</si>
  <si>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</si>
  <si>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</si>
  <si>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</si>
  <si>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</si>
  <si>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</si>
  <si>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</si>
  <si>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</si>
  <si>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</si>
  <si>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</si>
  <si>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</si>
  <si>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</si>
  <si>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</si>
  <si>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</si>
  <si>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</si>
  <si>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</si>
  <si>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</si>
  <si>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</si>
  <si>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</si>
  <si>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</si>
  <si>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</si>
  <si>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</si>
  <si>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</si>
  <si>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</si>
  <si>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</si>
  <si>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</si>
  <si>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</si>
  <si>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</si>
  <si>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</si>
  <si>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</si>
  <si>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</si>
  <si>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</si>
  <si>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</si>
  <si>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</si>
  <si>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</si>
  <si>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</si>
  <si>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</si>
  <si>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</si>
  <si>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</si>
  <si>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</si>
  <si>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</si>
  <si>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</si>
  <si>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</si>
  <si>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</si>
  <si>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</si>
  <si>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</si>
  <si>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</si>
  <si>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</si>
  <si>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</si>
  <si>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</si>
  <si>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</si>
  <si>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</si>
  <si>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</si>
  <si>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</si>
  <si>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</si>
  <si>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</si>
  <si>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</si>
  <si>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</si>
  <si>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</si>
  <si>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</si>
  <si>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</si>
  <si>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</si>
  <si>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</si>
  <si>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</si>
  <si>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</si>
  <si>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</si>
  <si>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</si>
  <si>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</si>
  <si>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</si>
  <si>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</si>
  <si>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</si>
  <si>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</si>
  <si>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</si>
  <si>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</si>
  <si>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</si>
  <si>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</si>
  <si>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</si>
  <si>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</si>
  <si>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</si>
  <si>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</si>
  <si>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</si>
  <si>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</si>
  <si>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</si>
  <si>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</si>
  <si>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</si>
  <si>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</si>
  <si>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</si>
  <si>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</si>
  <si>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</si>
  <si>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</si>
  <si>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</si>
  <si>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</si>
  <si>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</si>
  <si>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</si>
  <si>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</si>
  <si>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</si>
  <si>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</si>
  <si>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</si>
  <si>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</si>
  <si>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</si>
  <si>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</si>
  <si>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</si>
  <si>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</si>
  <si>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</si>
  <si>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</si>
  <si>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</si>
  <si>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</si>
  <si>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</si>
  <si>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</si>
  <si>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</si>
  <si>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</si>
  <si>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</si>
  <si>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</si>
  <si>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</si>
  <si>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</si>
  <si>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</si>
  <si>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</si>
  <si>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</si>
  <si>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</si>
  <si>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</si>
  <si>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</si>
  <si>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</si>
  <si>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</si>
  <si>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</si>
  <si>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</si>
  <si>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</si>
  <si>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</si>
  <si>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</si>
  <si>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</si>
  <si>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</si>
  <si>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</si>
  <si>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</si>
  <si>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</si>
  <si>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</si>
  <si>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</si>
  <si>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</si>
  <si>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</si>
  <si>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</si>
  <si>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</si>
  <si>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</si>
  <si>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</si>
  <si>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</si>
  <si>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</si>
  <si>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</si>
  <si>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</si>
  <si>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</si>
  <si>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</si>
  <si>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</si>
  <si>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</si>
  <si>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</si>
  <si>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</si>
  <si>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</si>
  <si>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</si>
  <si>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</si>
  <si>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</si>
  <si>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</si>
  <si>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</si>
  <si>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</si>
  <si>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</si>
  <si>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</si>
  <si>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</si>
  <si>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</si>
  <si>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</si>
  <si>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</si>
  <si>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</si>
  <si>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</si>
  <si>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</si>
  <si>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</si>
  <si>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</si>
  <si>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</si>
  <si>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</si>
  <si>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</si>
  <si>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</si>
  <si>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</si>
  <si>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</si>
  <si>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</si>
  <si>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</si>
  <si>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</si>
  <si>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</si>
  <si>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</si>
  <si>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</si>
  <si>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</si>
  <si>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</si>
  <si>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</si>
  <si>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</si>
  <si>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</si>
  <si>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</si>
  <si>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</si>
  <si>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</si>
  <si>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</si>
  <si>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</si>
  <si>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</si>
  <si>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</si>
  <si>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</si>
  <si>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</si>
  <si>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</si>
  <si>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</si>
  <si>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</si>
  <si>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</si>
  <si>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</si>
  <si>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</si>
  <si>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</si>
  <si>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</si>
  <si>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</si>
  <si>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</si>
  <si>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</si>
  <si>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</si>
  <si>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</si>
  <si>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</si>
  <si>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</si>
  <si>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</si>
  <si>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</si>
  <si>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</si>
  <si>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</si>
  <si>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</si>
  <si>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</si>
  <si>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</si>
  <si>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</si>
  <si>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</si>
  <si>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</si>
  <si>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</si>
  <si>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</si>
  <si>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</si>
  <si>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</si>
  <si>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</si>
  <si>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</si>
  <si>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</si>
  <si>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</si>
  <si>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</si>
  <si>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</si>
  <si>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</si>
  <si>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</si>
  <si>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</si>
  <si>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</si>
  <si>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</si>
  <si>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</si>
  <si>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</si>
  <si>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</si>
  <si>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</si>
  <si>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</si>
  <si>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</si>
  <si>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</si>
  <si>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</si>
  <si>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</si>
  <si>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</si>
  <si>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</si>
  <si>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</si>
  <si>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</si>
  <si>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</si>
  <si>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</si>
  <si>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</si>
  <si>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</si>
  <si>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</si>
  <si>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</si>
  <si>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</si>
  <si>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</si>
  <si>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</si>
  <si>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</si>
  <si>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</si>
  <si>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</si>
  <si>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</si>
  <si>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</si>
  <si>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</si>
  <si>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</si>
  <si>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</si>
  <si>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</si>
  <si>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</si>
  <si>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</si>
  <si>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</si>
  <si>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</si>
  <si>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</si>
  <si>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</si>
  <si>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</si>
  <si>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</si>
  <si>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</si>
  <si>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</si>
  <si>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</si>
  <si>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</si>
  <si>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</si>
  <si>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</si>
  <si>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</si>
  <si>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</si>
  <si>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</si>
  <si>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</si>
  <si>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</si>
  <si>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</si>
  <si>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</si>
  <si>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</si>
  <si>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</si>
  <si>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</si>
  <si>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</si>
  <si>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</si>
  <si>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</si>
  <si>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</si>
  <si>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</si>
  <si>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</si>
  <si>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</si>
  <si>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</si>
  <si>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</si>
  <si>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</si>
  <si>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</si>
  <si>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</si>
  <si>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</si>
  <si>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</si>
  <si>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</si>
  <si>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</si>
  <si>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</si>
  <si>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</si>
  <si>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</si>
  <si>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</si>
  <si>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</si>
  <si>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</si>
  <si>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</si>
  <si>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</si>
  <si>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</si>
  <si>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</si>
  <si>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</si>
  <si>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</si>
  <si>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</si>
  <si>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</si>
  <si>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</si>
  <si>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</si>
  <si>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</si>
  <si>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</si>
  <si>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</si>
  <si>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</si>
  <si>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</si>
  <si>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</si>
  <si>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</si>
  <si>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</si>
  <si>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</si>
  <si>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</si>
  <si>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</si>
  <si>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</si>
  <si>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</si>
  <si>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</si>
  <si>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</si>
  <si>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</si>
  <si>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</si>
  <si>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</si>
  <si>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</si>
  <si>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</si>
  <si>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</si>
  <si>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</si>
  <si>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</si>
  <si>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</si>
  <si>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</si>
  <si>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</si>
  <si>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</si>
  <si>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</si>
  <si>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</si>
  <si>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</si>
  <si>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</si>
  <si>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</si>
  <si>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</si>
  <si>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</si>
  <si>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</si>
  <si>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</si>
  <si>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</si>
  <si>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</si>
  <si>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</si>
  <si>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</si>
  <si>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</si>
  <si>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</si>
  <si>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</si>
  <si>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</si>
  <si>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</si>
  <si>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</si>
  <si>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</si>
  <si>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</si>
  <si>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</si>
  <si>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</si>
  <si>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</si>
  <si>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</si>
  <si>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</si>
  <si>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</si>
  <si>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</si>
  <si>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</si>
  <si>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</si>
  <si>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</si>
  <si>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</si>
  <si>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</si>
  <si>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</si>
  <si>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</si>
  <si>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</si>
  <si>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</si>
  <si>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</si>
  <si>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</si>
  <si>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</si>
  <si>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</si>
  <si>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</si>
  <si>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</si>
  <si>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</si>
  <si>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</si>
  <si>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</si>
  <si>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</si>
  <si>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</si>
  <si>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</si>
  <si>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</si>
  <si>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</si>
  <si>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</si>
  <si>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</si>
  <si>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</si>
  <si>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</si>
  <si>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</si>
  <si>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</si>
  <si>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</si>
  <si>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</si>
  <si>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</si>
  <si>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</si>
  <si>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</si>
  <si>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</si>
  <si>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</si>
  <si>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</si>
  <si>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</si>
  <si>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</si>
  <si>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</si>
  <si>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</si>
  <si>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</si>
  <si>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</si>
  <si>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</si>
  <si>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</si>
  <si>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</si>
  <si>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</si>
  <si>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</si>
  <si>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</si>
  <si>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</si>
  <si>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</si>
  <si>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</si>
  <si>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</si>
  <si>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</si>
  <si>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</si>
  <si>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</si>
  <si>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</si>
  <si>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</si>
  <si>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</si>
  <si>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</si>
  <si>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</si>
  <si>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</si>
  <si>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</si>
  <si>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</si>
  <si>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</si>
  <si>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</si>
  <si>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</si>
  <si>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</si>
  <si>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</si>
  <si>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</si>
  <si>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</si>
  <si>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</si>
  <si>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</si>
  <si>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</si>
  <si>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</si>
  <si>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</si>
  <si>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</si>
  <si>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</si>
  <si>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</si>
  <si>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</si>
  <si>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</si>
  <si>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</si>
  <si>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</si>
  <si>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</si>
  <si>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</si>
  <si>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</si>
  <si>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</si>
  <si>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</si>
  <si>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</si>
  <si>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</si>
  <si>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</si>
  <si>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</si>
  <si>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</si>
  <si>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</si>
  <si>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</si>
  <si>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</si>
  <si>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</si>
  <si>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</si>
  <si>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</si>
  <si>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</si>
  <si>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</si>
  <si>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</si>
  <si>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</si>
  <si>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</si>
  <si>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</si>
  <si>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</si>
  <si>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</si>
  <si>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</si>
  <si>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</si>
  <si>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</si>
  <si>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</si>
  <si>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</si>
  <si>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</si>
  <si>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</si>
  <si>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</si>
  <si>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</si>
  <si>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</si>
  <si>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</si>
  <si>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</si>
  <si>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</si>
  <si>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</si>
  <si>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</si>
  <si>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</si>
  <si>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</si>
  <si>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</si>
  <si>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</si>
  <si>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</si>
  <si>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</si>
  <si>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</si>
  <si>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</si>
  <si>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</si>
  <si>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</si>
  <si>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</si>
  <si>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</si>
  <si>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</si>
  <si>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</si>
  <si>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</si>
  <si>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</si>
  <si>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</si>
  <si>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</si>
  <si>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</si>
  <si>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</si>
  <si>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</si>
  <si>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</si>
  <si>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</si>
  <si>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</si>
  <si>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</si>
  <si>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</si>
  <si>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</si>
  <si>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</si>
  <si>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</si>
  <si>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</si>
  <si>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</si>
  <si>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</si>
  <si>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</si>
  <si>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</si>
  <si>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</si>
  <si>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</si>
  <si>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</si>
  <si>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</si>
  <si>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</si>
  <si>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</si>
  <si>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</si>
  <si>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</si>
  <si>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</si>
  <si>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</si>
  <si>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</si>
  <si>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</si>
  <si>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</si>
  <si>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</si>
  <si>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</si>
  <si>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</si>
  <si>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</si>
  <si>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</si>
  <si>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</si>
  <si>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</si>
  <si>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</si>
  <si>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</si>
  <si>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</si>
  <si>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</si>
  <si>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</si>
  <si>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</si>
  <si>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</si>
  <si>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</si>
  <si>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</si>
  <si>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</si>
  <si>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</si>
  <si>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</si>
  <si>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</si>
  <si>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</si>
  <si>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</si>
  <si>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</si>
  <si>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</si>
  <si>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</si>
  <si>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</si>
  <si>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</si>
  <si>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</si>
  <si>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</si>
  <si>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</si>
  <si>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</si>
  <si>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</si>
  <si>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</si>
  <si>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</si>
  <si>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</si>
  <si>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</si>
  <si>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</si>
  <si>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</si>
  <si>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</si>
  <si>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</si>
  <si>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</si>
  <si>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</si>
  <si>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</si>
  <si>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</si>
  <si>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</si>
  <si>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</si>
  <si>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</si>
  <si>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</si>
  <si>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</si>
  <si>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</si>
  <si>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</si>
  <si>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</si>
  <si>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</si>
  <si>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</si>
  <si>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</si>
  <si>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</si>
  <si>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</si>
  <si>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</si>
  <si>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</si>
  <si>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</si>
  <si>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</si>
  <si>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</si>
  <si>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</si>
  <si>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</si>
  <si>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</si>
  <si>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</si>
  <si>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</si>
  <si>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</si>
  <si>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</si>
  <si>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</si>
  <si>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</si>
  <si>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</si>
  <si>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</si>
  <si>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</si>
  <si>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</si>
  <si>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</si>
  <si>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</si>
  <si>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</si>
  <si>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</si>
  <si>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</si>
  <si>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</si>
  <si>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</si>
  <si>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</si>
  <si>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</si>
  <si>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</si>
  <si>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</si>
  <si>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</si>
  <si>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</si>
  <si>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</si>
  <si>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</si>
  <si>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</si>
  <si>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</si>
  <si>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</si>
  <si>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</si>
  <si>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</si>
  <si>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</si>
  <si>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</si>
  <si>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</si>
  <si>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</si>
  <si>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</si>
  <si>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</si>
  <si>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</si>
  <si>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</si>
  <si>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</si>
  <si>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</si>
  <si>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</si>
  <si>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</si>
  <si>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</si>
  <si>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</si>
  <si>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</si>
  <si>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</si>
  <si>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</si>
  <si>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</si>
  <si>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</si>
  <si>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</si>
  <si>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</si>
  <si>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</si>
  <si>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</si>
  <si>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</si>
  <si>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</si>
  <si>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</si>
  <si>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</si>
  <si>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</si>
  <si>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</si>
  <si>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</si>
  <si>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</si>
  <si>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</si>
  <si>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</si>
  <si>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</si>
  <si>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</si>
  <si>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</si>
  <si>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</si>
  <si>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</si>
  <si>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</si>
  <si>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</si>
  <si>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</si>
  <si>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</si>
  <si>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</si>
  <si>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</si>
  <si>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</si>
  <si>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</si>
  <si>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</si>
  <si>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</si>
  <si>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</si>
  <si>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</si>
  <si>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</si>
  <si>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</si>
  <si>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</si>
  <si>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</si>
  <si>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</si>
  <si>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</si>
  <si>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</si>
  <si>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</si>
  <si>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</si>
  <si>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</si>
  <si>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</si>
  <si>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</si>
  <si>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</si>
  <si>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</si>
  <si>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</si>
  <si>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</si>
  <si>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</si>
  <si>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</si>
  <si>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</si>
  <si>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</si>
  <si>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</si>
  <si>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</si>
  <si>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</si>
  <si>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</si>
  <si>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</si>
  <si>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</si>
  <si>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</si>
  <si>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</si>
  <si>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</si>
  <si>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</si>
  <si>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</si>
  <si>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</si>
  <si>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</si>
  <si>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</si>
  <si>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</si>
  <si>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</si>
  <si>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</si>
  <si>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</si>
  <si>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</si>
  <si>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</si>
  <si>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</si>
  <si>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</si>
  <si>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</si>
  <si>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</si>
  <si>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</si>
  <si>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</si>
  <si>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</si>
  <si>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</si>
  <si>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</si>
  <si>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</si>
  <si>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</si>
  <si>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</si>
  <si>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</si>
  <si>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</si>
  <si>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</si>
  <si>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</si>
  <si>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</si>
  <si>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</si>
  <si>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</si>
  <si>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</si>
  <si>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</si>
  <si>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</si>
  <si>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</si>
  <si>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</si>
  <si>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</si>
  <si>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</si>
  <si>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</si>
  <si>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</si>
  <si>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</si>
  <si>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</si>
  <si>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</si>
  <si>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</si>
  <si>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</si>
  <si>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</si>
  <si>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</si>
  <si>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</si>
  <si>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</si>
  <si>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</si>
  <si>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</si>
  <si>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</si>
  <si>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</si>
  <si>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</si>
  <si>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</si>
  <si>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</si>
  <si>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</si>
  <si>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</si>
  <si>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</si>
  <si>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</si>
  <si>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</si>
  <si>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</si>
  <si>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</si>
  <si>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</si>
  <si>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</si>
  <si>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</si>
  <si>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</si>
  <si>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</si>
  <si>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</si>
  <si>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</si>
  <si>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</si>
  <si>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</si>
  <si>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</si>
  <si>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</si>
  <si>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</si>
  <si>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</si>
  <si>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</si>
  <si>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</si>
  <si>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</si>
  <si>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</si>
  <si>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</si>
  <si>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</si>
  <si>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</si>
  <si>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</si>
  <si>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</si>
  <si>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</si>
  <si>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</si>
  <si>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</si>
  <si>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</si>
  <si>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</si>
  <si>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</si>
  <si>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</si>
  <si>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</si>
  <si>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</si>
  <si>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</si>
  <si>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</si>
  <si>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</si>
  <si>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</si>
  <si>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</si>
  <si>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</si>
  <si>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</si>
  <si>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</si>
  <si>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</si>
  <si>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</si>
  <si>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</si>
  <si>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</si>
  <si>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</si>
  <si>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</si>
  <si>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</si>
  <si>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</si>
  <si>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</si>
  <si>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</si>
  <si>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</si>
  <si>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</si>
  <si>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</si>
  <si>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</si>
  <si>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</si>
  <si>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</si>
  <si>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</si>
  <si>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</si>
  <si>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</si>
  <si>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</si>
  <si>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</si>
  <si>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</si>
  <si>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</si>
  <si>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</si>
  <si>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</si>
  <si>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</si>
  <si>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</si>
  <si>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</si>
  <si>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</si>
  <si>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</si>
  <si>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</si>
  <si>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</si>
  <si>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</si>
  <si>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</si>
  <si>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</si>
  <si>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</si>
  <si>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</si>
  <si>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</si>
  <si>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</si>
  <si>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</si>
  <si>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</si>
  <si>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</si>
  <si>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</si>
  <si>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</si>
  <si>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</si>
  <si>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</si>
  <si>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</si>
  <si>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</si>
  <si>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</si>
  <si>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</si>
  <si>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</si>
  <si>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</si>
  <si>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</si>
  <si>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</si>
  <si>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</si>
  <si>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</si>
  <si>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</si>
  <si>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</si>
  <si>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</si>
  <si>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</si>
  <si>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</si>
  <si>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</si>
  <si>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</si>
  <si>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</si>
  <si>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</si>
  <si>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</si>
  <si>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</si>
  <si>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</si>
  <si>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</si>
  <si>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</si>
  <si>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</si>
  <si>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</si>
  <si>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</si>
  <si>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</si>
  <si>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</si>
  <si>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</si>
  <si>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</si>
  <si>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</si>
  <si>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</si>
  <si>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</si>
  <si>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</si>
  <si>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</si>
  <si>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</si>
  <si>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</si>
  <si>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</si>
  <si>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</si>
  <si>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</si>
  <si>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</si>
  <si>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</si>
  <si>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</si>
  <si>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</si>
  <si>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</si>
  <si>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</si>
  <si>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</si>
  <si>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</si>
  <si>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</si>
  <si>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</si>
  <si>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</si>
  <si>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</si>
  <si>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</si>
  <si>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</si>
  <si>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</si>
  <si>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</si>
  <si>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</si>
  <si>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</si>
  <si>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</si>
  <si>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</si>
  <si>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</si>
  <si>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</si>
  <si>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</si>
  <si>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</si>
  <si>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</si>
  <si>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</si>
  <si>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</si>
  <si>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</si>
  <si>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</si>
  <si>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</si>
  <si>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</si>
  <si>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</si>
  <si>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</si>
  <si>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</si>
  <si>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</si>
  <si>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</si>
  <si>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</si>
  <si>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</si>
  <si>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</si>
  <si>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</si>
  <si>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</si>
  <si>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</si>
  <si>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</si>
  <si>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</si>
  <si>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</si>
  <si>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</si>
  <si>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</si>
  <si>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</si>
  <si>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</si>
  <si>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</si>
  <si>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</si>
  <si>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</si>
  <si>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</si>
  <si>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</si>
  <si>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</si>
  <si>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</si>
  <si>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</si>
  <si>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</si>
  <si>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</si>
  <si>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</si>
  <si>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</si>
  <si>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</si>
  <si>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</si>
  <si>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</si>
  <si>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</si>
  <si>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</si>
  <si>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</si>
  <si>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</si>
  <si>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</si>
  <si>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</si>
  <si>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</si>
  <si>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</si>
  <si>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</si>
  <si>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</si>
  <si>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</si>
  <si>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</si>
  <si>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</si>
  <si>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</si>
  <si>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</si>
  <si>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</si>
  <si>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</si>
  <si>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</si>
  <si>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</si>
  <si>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</si>
  <si>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</si>
  <si>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</si>
  <si>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</si>
  <si>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</si>
  <si>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</si>
  <si>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</si>
  <si>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</si>
  <si>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</si>
  <si>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</si>
  <si>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</si>
  <si>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</si>
  <si>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</si>
  <si>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</si>
  <si>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</si>
  <si>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</si>
  <si>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</si>
  <si>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</si>
  <si>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</si>
  <si>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</si>
  <si>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</si>
  <si>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</si>
  <si>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</si>
  <si>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</si>
  <si>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</si>
  <si>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</si>
  <si>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</si>
  <si>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</si>
  <si>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</si>
  <si>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</si>
  <si>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</si>
  <si>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</si>
  <si>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</si>
  <si>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</si>
  <si>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</si>
  <si>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</si>
  <si>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</si>
  <si>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</si>
  <si>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</si>
  <si>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</si>
  <si>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</si>
  <si>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</si>
  <si>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</si>
  <si>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</si>
  <si>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</si>
  <si>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</si>
  <si>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</si>
  <si>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</si>
  <si>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</si>
  <si>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</si>
  <si>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</si>
  <si>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</si>
  <si>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</si>
  <si>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</si>
  <si>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</si>
  <si>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</si>
  <si>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</si>
  <si>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</si>
  <si>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</si>
  <si>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</si>
  <si>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</si>
  <si>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</si>
  <si>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</si>
  <si>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</si>
  <si>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</si>
  <si>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</si>
  <si>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</si>
  <si>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</si>
  <si>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</si>
  <si>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</si>
  <si>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</si>
  <si>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</si>
  <si>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</si>
  <si>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</si>
  <si>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</si>
  <si>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</si>
  <si>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</si>
  <si>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</si>
  <si>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</si>
  <si>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</si>
  <si>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</si>
  <si>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</si>
  <si>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</si>
  <si>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</si>
  <si>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</si>
  <si>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</si>
  <si>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</si>
  <si>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</si>
  <si>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</si>
  <si>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</si>
  <si>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</si>
  <si>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</si>
  <si>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</si>
  <si>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</si>
  <si>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</si>
  <si>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</si>
  <si>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</si>
  <si>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</si>
  <si>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</si>
  <si>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</si>
  <si>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</si>
  <si>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</si>
  <si>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</si>
  <si>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</si>
  <si>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</si>
  <si>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</si>
  <si>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</si>
  <si>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</si>
  <si>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</si>
  <si>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</si>
  <si>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</si>
  <si>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</si>
  <si>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</si>
  <si>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</si>
  <si>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</si>
  <si>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</si>
  <si>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</si>
  <si>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</si>
  <si>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</si>
  <si>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</si>
  <si>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</si>
  <si>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</si>
  <si>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</si>
  <si>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</si>
  <si>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</si>
  <si>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</si>
  <si>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</si>
  <si>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</si>
  <si>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</si>
  <si>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</si>
  <si>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</si>
  <si>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</si>
  <si>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</si>
  <si>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</si>
  <si>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</si>
  <si>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</si>
  <si>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</si>
  <si>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</si>
  <si>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</si>
  <si>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</si>
  <si>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</si>
  <si>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</si>
  <si>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</si>
  <si>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</si>
  <si>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</si>
  <si>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</si>
  <si>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</si>
  <si>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</si>
  <si>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</si>
  <si>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</si>
  <si>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</si>
  <si>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</si>
  <si>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</si>
  <si>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</si>
  <si>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</si>
  <si>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</si>
  <si>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</si>
  <si>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</si>
  <si>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</si>
  <si>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</si>
  <si>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</si>
  <si>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</si>
  <si>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</si>
  <si>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</si>
  <si>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</si>
  <si>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</si>
  <si>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</si>
  <si>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</si>
  <si>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</si>
  <si>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</si>
  <si>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</si>
  <si>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</si>
  <si>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</si>
  <si>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</si>
  <si>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</si>
  <si>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</si>
  <si>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</si>
  <si>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</si>
  <si>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</si>
  <si>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</si>
  <si>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</si>
  <si>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</si>
  <si>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</si>
  <si>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</si>
  <si>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</si>
  <si>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</si>
  <si>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</si>
  <si>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</si>
  <si>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</si>
  <si>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</si>
  <si>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</si>
  <si>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</si>
  <si>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</si>
  <si>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</si>
  <si>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</si>
  <si>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</si>
  <si>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</si>
  <si>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</si>
  <si>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</si>
  <si>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</si>
  <si>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</si>
  <si>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</si>
  <si>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</si>
  <si>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</si>
  <si>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</si>
  <si>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</si>
  <si>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</si>
  <si>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</si>
  <si>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</si>
  <si>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</si>
  <si>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</si>
  <si>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</si>
  <si>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</si>
  <si>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</si>
  <si>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</si>
  <si>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</si>
  <si>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</si>
  <si>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</si>
  <si>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</si>
  <si>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</si>
  <si>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</si>
  <si>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</si>
  <si>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</si>
  <si>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</si>
  <si>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</si>
  <si>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</si>
  <si>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</si>
  <si>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</si>
  <si>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</si>
  <si>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</si>
  <si>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</si>
  <si>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</si>
  <si>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</si>
  <si>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</si>
  <si>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</si>
  <si>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</si>
  <si>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</si>
  <si>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</si>
  <si>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</si>
  <si>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</si>
  <si>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</si>
  <si>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</si>
  <si>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</si>
  <si>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</si>
  <si>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</si>
  <si>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</si>
  <si>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</si>
  <si>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</si>
  <si>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</si>
  <si>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</si>
  <si>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</si>
  <si>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</si>
  <si>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</si>
  <si>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</si>
  <si>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</si>
  <si>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</si>
  <si>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</si>
  <si>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</si>
  <si>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</si>
  <si>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</si>
  <si>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</si>
  <si>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</si>
  <si>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</si>
  <si>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</si>
  <si>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</si>
  <si>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</si>
  <si>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</si>
  <si>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</si>
  <si>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</si>
  <si>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</si>
  <si>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</si>
  <si>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</si>
  <si>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</si>
  <si>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</si>
  <si>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</si>
  <si>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</si>
  <si>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</si>
  <si>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</si>
  <si>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</si>
  <si>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</si>
  <si>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</si>
  <si>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</si>
  <si>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</si>
  <si>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</si>
  <si>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</si>
  <si>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</si>
  <si>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</si>
  <si>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</si>
  <si>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</si>
  <si>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</si>
  <si>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</si>
  <si>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</si>
  <si>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</si>
  <si>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</si>
  <si>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</si>
  <si>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</si>
  <si>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</si>
  <si>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</si>
  <si>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</si>
  <si>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</si>
  <si>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</si>
  <si>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</si>
  <si>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</si>
  <si>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</si>
  <si>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</si>
  <si>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</si>
  <si>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</si>
  <si>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</si>
  <si>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</si>
  <si>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</si>
  <si>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</si>
  <si>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</si>
  <si>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</si>
  <si>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</si>
  <si>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</si>
  <si>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</si>
  <si>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</si>
  <si>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</si>
  <si>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</si>
  <si>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</si>
  <si>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</si>
  <si>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</si>
  <si>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</si>
  <si>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</si>
  <si>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</si>
  <si>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</si>
  <si>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</si>
  <si>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</si>
  <si>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</si>
  <si>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</si>
  <si>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</si>
  <si>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</si>
  <si>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</si>
  <si>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</si>
  <si>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</si>
  <si>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</si>
  <si>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</si>
  <si>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</si>
  <si>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</si>
  <si>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</si>
  <si>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</si>
  <si>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</si>
  <si>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</si>
  <si>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</si>
  <si>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</si>
  <si>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</si>
  <si>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</si>
  <si>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</si>
  <si>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</si>
  <si>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</si>
  <si>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</si>
  <si>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</si>
  <si>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</si>
  <si>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</si>
  <si>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</si>
  <si>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</si>
  <si>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</si>
  <si>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</si>
  <si>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</si>
  <si>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</si>
  <si>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</si>
  <si>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</si>
  <si>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</si>
  <si>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</si>
  <si>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</si>
  <si>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</si>
  <si>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</si>
  <si>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</si>
  <si>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</si>
  <si>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</si>
  <si>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</si>
  <si>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</si>
  <si>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</si>
  <si>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</si>
  <si>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</si>
  <si>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</si>
  <si>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</si>
  <si>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</si>
  <si>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</si>
  <si>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</si>
  <si>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</si>
  <si>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</si>
  <si>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</si>
  <si>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</si>
  <si>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</si>
  <si>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</si>
  <si>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</si>
  <si>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</si>
  <si>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</si>
  <si>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</si>
  <si>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</si>
  <si>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</si>
  <si>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</si>
  <si>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</si>
  <si>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</si>
  <si>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</si>
  <si>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</si>
  <si>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</si>
  <si>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</si>
  <si>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</si>
  <si>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</si>
  <si>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</si>
  <si>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</si>
  <si>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</si>
  <si>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</si>
  <si>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</si>
  <si>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</si>
  <si>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</si>
  <si>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</si>
  <si>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</si>
  <si>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</si>
  <si>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</si>
  <si>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</si>
  <si>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</si>
  <si>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</si>
  <si>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</si>
  <si>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</si>
  <si>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</si>
  <si>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</si>
  <si>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</si>
  <si>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</si>
  <si>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</si>
  <si>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</si>
  <si>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</si>
  <si>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</si>
  <si>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</si>
  <si>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</si>
  <si>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</si>
  <si>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</si>
  <si>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</si>
  <si>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</si>
  <si>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</si>
  <si>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</si>
  <si>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</si>
  <si>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</si>
  <si>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</si>
  <si>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</si>
  <si>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</si>
  <si>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</si>
  <si>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</si>
  <si>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</si>
  <si>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</si>
  <si>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</si>
  <si>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</si>
  <si>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</si>
  <si>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</si>
  <si>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</si>
  <si>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</si>
  <si>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</si>
  <si>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</si>
  <si>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</si>
  <si>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</si>
  <si>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</si>
  <si>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</si>
  <si>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</si>
  <si>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</si>
  <si>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</si>
  <si>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</si>
  <si>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</si>
  <si>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</si>
  <si>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</si>
  <si>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</si>
  <si>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</si>
  <si>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</si>
  <si>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</si>
  <si>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</si>
  <si>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</si>
  <si>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</si>
  <si>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</si>
  <si>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</si>
  <si>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</si>
  <si>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</si>
  <si>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</si>
  <si>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</si>
  <si>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</si>
  <si>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</si>
  <si>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</si>
  <si>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</si>
  <si>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</si>
  <si>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</si>
  <si>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</si>
  <si>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</si>
  <si>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</si>
  <si>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</si>
  <si>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</si>
  <si>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</si>
  <si>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</si>
  <si>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</si>
  <si>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</si>
  <si>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</si>
  <si>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</si>
  <si>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</si>
  <si>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</si>
  <si>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</si>
  <si>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</si>
  <si>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</si>
  <si>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</si>
  <si>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</si>
  <si>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</si>
  <si>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</si>
  <si>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</si>
  <si>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</si>
  <si>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</si>
  <si>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</si>
  <si>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</si>
  <si>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</si>
  <si>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</si>
  <si>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</si>
  <si>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</si>
  <si>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</si>
  <si>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</si>
  <si>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</si>
  <si>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</si>
  <si>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</si>
  <si>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</si>
  <si>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</si>
  <si>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</si>
  <si>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</si>
  <si>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</si>
  <si>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</si>
  <si>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</si>
  <si>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</si>
  <si>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</si>
  <si>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</si>
  <si>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</si>
  <si>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</si>
  <si>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</si>
  <si>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</si>
  <si>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</si>
  <si>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</si>
  <si>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</si>
  <si>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</si>
  <si>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</si>
  <si>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</si>
  <si>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</si>
  <si>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</si>
  <si>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</si>
  <si>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</si>
  <si>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</si>
  <si>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</si>
  <si>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</si>
  <si>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</si>
  <si>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</si>
  <si>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</si>
  <si>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</si>
  <si>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</si>
  <si>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</si>
  <si>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</si>
  <si>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</si>
  <si>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</si>
  <si>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</si>
  <si>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</si>
  <si>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</si>
  <si>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</si>
  <si>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</si>
  <si>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</si>
  <si>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</si>
  <si>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</si>
  <si>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</si>
  <si>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</si>
  <si>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</si>
  <si>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</si>
  <si>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</si>
  <si>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</si>
  <si>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</si>
  <si>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</si>
  <si>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</si>
  <si>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</si>
  <si>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</si>
  <si>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</si>
  <si>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</si>
  <si>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</si>
  <si>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</si>
  <si>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</si>
  <si>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</si>
  <si>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</si>
  <si>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</si>
  <si>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</si>
  <si>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</si>
  <si>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</si>
  <si>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</si>
  <si>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</si>
  <si>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</si>
  <si>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</si>
  <si>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</si>
  <si>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</si>
  <si>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</si>
  <si>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</si>
  <si>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</si>
  <si>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</si>
  <si>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</si>
  <si>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</si>
  <si>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</si>
  <si>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</si>
  <si>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</si>
  <si>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</si>
  <si>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</si>
  <si>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</si>
  <si>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</si>
  <si>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</si>
  <si>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</si>
  <si>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</si>
  <si>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</si>
  <si>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</si>
  <si>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</si>
  <si>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</si>
  <si>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</si>
  <si>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</si>
  <si>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</si>
  <si>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</si>
  <si>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</si>
  <si>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</si>
  <si>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</si>
  <si>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</si>
  <si>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</si>
  <si>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</si>
  <si>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</si>
  <si>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</si>
  <si>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</si>
  <si>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</si>
  <si>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</si>
  <si>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</si>
  <si>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</si>
  <si>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</si>
  <si>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</si>
  <si>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</si>
  <si>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</si>
  <si>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</si>
  <si>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</si>
  <si>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</si>
  <si>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</si>
  <si>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</si>
  <si>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</si>
  <si>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</si>
  <si>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</si>
  <si>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</si>
  <si>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</si>
  <si>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</si>
  <si>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</si>
  <si>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</si>
  <si>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</si>
  <si>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</si>
  <si>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</si>
  <si>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</si>
  <si>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</si>
  <si>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</si>
  <si>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</si>
  <si>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</si>
  <si>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</si>
  <si>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</si>
  <si>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</si>
  <si>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</si>
  <si>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</si>
  <si>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</si>
  <si>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</si>
  <si>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</si>
  <si>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</si>
  <si>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</si>
  <si>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</si>
  <si>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</si>
  <si>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</si>
  <si>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</si>
  <si>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</si>
  <si>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</si>
  <si>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</si>
  <si>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</si>
  <si>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</si>
  <si>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</si>
  <si>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</si>
  <si>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</si>
  <si>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</si>
  <si>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</si>
  <si>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</si>
  <si>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</si>
  <si>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</si>
  <si>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</si>
  <si>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</si>
  <si>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</si>
  <si>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</si>
  <si>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</si>
  <si>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</si>
  <si>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</si>
  <si>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</si>
  <si>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</si>
  <si>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</si>
  <si>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</si>
  <si>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</si>
  <si>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</si>
  <si>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</si>
  <si>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</si>
  <si>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</si>
  <si>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</si>
  <si>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</si>
  <si>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</si>
  <si>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</si>
  <si>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</si>
  <si>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</si>
  <si>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</si>
  <si>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</si>
  <si>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</si>
  <si>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</si>
  <si>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</si>
  <si>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</si>
  <si>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</si>
  <si>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</si>
  <si>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</si>
  <si>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</si>
  <si>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</si>
  <si>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</si>
  <si>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</si>
  <si>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</si>
  <si>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</si>
  <si>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</si>
  <si>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</si>
  <si>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</si>
  <si>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</si>
  <si>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</si>
  <si>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</si>
  <si>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</si>
  <si>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</si>
  <si>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</si>
  <si>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</si>
  <si>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</si>
  <si>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</si>
  <si>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</si>
  <si>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</si>
  <si>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</si>
  <si>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</si>
  <si>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</si>
  <si>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</si>
  <si>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</si>
  <si>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</si>
  <si>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</si>
  <si>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</si>
  <si>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</si>
  <si>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</si>
  <si>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</si>
  <si>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</si>
  <si>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</si>
  <si>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</si>
  <si>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</si>
  <si>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</si>
  <si>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</si>
  <si>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</si>
  <si>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</si>
  <si>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</si>
  <si>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</si>
  <si>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</si>
  <si>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</si>
  <si>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</si>
  <si>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</si>
  <si>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</si>
  <si>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</si>
  <si>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</si>
  <si>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</si>
  <si>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</si>
  <si>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</si>
  <si>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</si>
  <si>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</si>
  <si>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</si>
  <si>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</si>
  <si>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</si>
  <si>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</si>
  <si>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</si>
  <si>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</si>
  <si>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</si>
  <si>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</si>
  <si>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</si>
  <si>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</si>
  <si>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</si>
  <si>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</si>
  <si>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</si>
  <si>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</si>
  <si>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</si>
  <si>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</si>
  <si>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</si>
  <si>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</si>
  <si>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</si>
  <si>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</si>
  <si>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</si>
  <si>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</si>
  <si>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</si>
  <si>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</si>
  <si>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</si>
  <si>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</si>
  <si>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</si>
  <si>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</si>
  <si>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</si>
  <si>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</si>
  <si>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</si>
  <si>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</si>
  <si>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</si>
  <si>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</si>
  <si>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</si>
  <si>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</si>
  <si>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</si>
  <si>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</si>
  <si>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</si>
  <si>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</si>
  <si>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</si>
  <si>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</si>
  <si>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</si>
  <si>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</si>
  <si>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</si>
  <si>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</si>
  <si>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</si>
  <si>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</si>
  <si>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</si>
  <si>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</si>
  <si>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</si>
  <si>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</si>
  <si>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</si>
  <si>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</si>
  <si>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</si>
  <si>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</si>
  <si>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</si>
  <si>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</si>
  <si>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</si>
  <si>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</si>
  <si>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</si>
  <si>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</si>
  <si>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</si>
  <si>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</si>
  <si>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</si>
  <si>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</si>
  <si>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</si>
  <si>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</si>
  <si>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</si>
  <si>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</si>
  <si>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</si>
  <si>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</si>
  <si>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</si>
  <si>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</si>
  <si>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</si>
  <si>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</si>
  <si>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</si>
  <si>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</si>
  <si>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</si>
  <si>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</si>
  <si>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</si>
  <si>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</si>
  <si>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</si>
  <si>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</si>
  <si>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</si>
  <si>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</si>
  <si>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</si>
  <si>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</si>
  <si>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</si>
  <si>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</si>
  <si>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</si>
  <si>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</si>
  <si>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</si>
  <si>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</si>
  <si>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</si>
  <si>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</si>
  <si>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</si>
  <si>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</si>
  <si>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</si>
  <si>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</si>
  <si>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</si>
  <si>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</si>
  <si>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</si>
  <si>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</si>
  <si>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</si>
  <si>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</si>
  <si>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</si>
  <si>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</si>
  <si>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</si>
  <si>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</si>
  <si>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</si>
  <si>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</si>
  <si>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</si>
  <si>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</si>
  <si>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</si>
  <si>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</si>
  <si>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</si>
  <si>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</si>
  <si>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</si>
  <si>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</si>
  <si>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</si>
  <si>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</si>
  <si>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</si>
  <si>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</si>
  <si>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</si>
  <si>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</si>
  <si>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</si>
  <si>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</si>
  <si>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</si>
  <si>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</si>
  <si>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</si>
  <si>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</si>
  <si>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</si>
  <si>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</si>
  <si>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</si>
  <si>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</si>
  <si>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</si>
  <si>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</si>
  <si>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</si>
  <si>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</si>
  <si>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</si>
  <si>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</si>
  <si>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</si>
  <si>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</si>
  <si>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</si>
  <si>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</si>
  <si>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</si>
  <si>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</si>
  <si>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</si>
  <si>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</si>
  <si>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</si>
  <si>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</si>
  <si>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</si>
  <si>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</si>
  <si>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</si>
  <si>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</si>
  <si>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</si>
  <si>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</si>
  <si>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</si>
  <si>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</si>
  <si>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</si>
  <si>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</si>
  <si>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</si>
  <si>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</si>
  <si>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</si>
  <si>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</si>
  <si>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</si>
  <si>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</si>
  <si>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</si>
  <si>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</si>
  <si>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</si>
  <si>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</si>
  <si>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</si>
  <si>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</si>
  <si>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</si>
  <si>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</si>
  <si>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</si>
  <si>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</si>
  <si>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</si>
  <si>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</si>
  <si>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</si>
  <si>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</si>
  <si>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</si>
  <si>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</si>
  <si>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</si>
  <si>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</si>
  <si>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</si>
  <si>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</si>
  <si>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</si>
  <si>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</si>
  <si>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</si>
  <si>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</si>
  <si>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</si>
  <si>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</si>
  <si>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</si>
  <si>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</si>
  <si>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</si>
  <si>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</si>
  <si>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</si>
  <si>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</si>
  <si>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</si>
  <si>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</si>
  <si>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</si>
  <si>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</si>
  <si>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</si>
  <si>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</si>
  <si>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</si>
  <si>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</si>
  <si>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</si>
  <si>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</si>
  <si>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</si>
  <si>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</si>
  <si>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</si>
  <si>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</si>
  <si>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</si>
  <si>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</si>
  <si>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</si>
  <si>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</si>
  <si>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</si>
  <si>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</si>
  <si>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</si>
  <si>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</si>
  <si>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</si>
  <si>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</si>
  <si>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</si>
  <si>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</si>
  <si>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</si>
  <si>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</si>
  <si>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</si>
  <si>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</si>
  <si>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</si>
  <si>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</si>
  <si>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</si>
  <si>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</si>
  <si>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</si>
  <si>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</si>
  <si>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</si>
  <si>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</si>
  <si>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</si>
  <si>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</si>
  <si>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</si>
  <si>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</si>
  <si>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</si>
  <si>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</si>
  <si>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</si>
  <si>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</si>
  <si>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</si>
  <si>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</si>
  <si>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</si>
  <si>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</si>
  <si>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</si>
  <si>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</si>
  <si>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</si>
  <si>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</si>
  <si>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</si>
  <si>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</si>
  <si>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</si>
  <si>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</si>
  <si>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</si>
  <si>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</si>
  <si>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</si>
  <si>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</si>
  <si>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</si>
  <si>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</si>
  <si>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</si>
  <si>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</si>
  <si>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</si>
  <si>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</si>
  <si>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</si>
  <si>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</si>
  <si>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</si>
  <si>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</si>
  <si>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</si>
  <si>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</si>
  <si>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</si>
  <si>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</si>
  <si>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</si>
  <si>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</si>
  <si>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</si>
  <si>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</si>
  <si>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</si>
  <si>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</si>
  <si>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</si>
  <si>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</si>
  <si>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</si>
  <si>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</si>
  <si>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</si>
  <si>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</si>
  <si>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</si>
  <si>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</si>
  <si>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</si>
  <si>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</si>
  <si>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</si>
  <si>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</si>
  <si>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</si>
  <si>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</si>
  <si>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</si>
  <si>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</si>
  <si>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</si>
  <si>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</si>
  <si>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</si>
  <si>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</si>
  <si>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</si>
  <si>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</si>
  <si>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</si>
  <si>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</si>
  <si>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</si>
  <si>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</si>
  <si>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</si>
  <si>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</si>
  <si>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</si>
  <si>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</si>
  <si>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</si>
  <si>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</si>
  <si>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</si>
  <si>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</si>
  <si>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</si>
  <si>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</si>
  <si>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</si>
  <si>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</si>
  <si>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</si>
  <si>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</si>
  <si>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</si>
  <si>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</si>
  <si>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</si>
  <si>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</si>
  <si>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</si>
  <si>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</si>
  <si>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</si>
  <si>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</si>
  <si>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</si>
  <si>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</si>
  <si>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</si>
  <si>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</si>
  <si>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</si>
  <si>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</si>
  <si>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</si>
  <si>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</si>
  <si>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</si>
  <si>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</si>
  <si>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</si>
  <si>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</si>
  <si>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</si>
  <si>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</si>
  <si>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</si>
  <si>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</si>
  <si>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</si>
  <si>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</si>
  <si>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</si>
  <si>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</si>
  <si>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</si>
  <si>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</si>
  <si>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</si>
  <si>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</si>
  <si>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</si>
  <si>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</si>
  <si>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</si>
  <si>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</si>
  <si>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</si>
  <si>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</si>
  <si>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</si>
  <si>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</si>
  <si>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</si>
  <si>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</si>
  <si>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</si>
  <si>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</si>
  <si>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</si>
  <si>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</si>
  <si>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</si>
  <si>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</si>
  <si>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</si>
  <si>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</si>
  <si>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</si>
  <si>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</si>
  <si>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</si>
  <si>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</si>
  <si>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</si>
  <si>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</si>
  <si>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</si>
  <si>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</si>
  <si>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</si>
  <si>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</si>
  <si>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</si>
  <si>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</si>
  <si>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</si>
  <si>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</si>
  <si>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</si>
  <si>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</si>
  <si>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</si>
  <si>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</si>
  <si>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</si>
  <si>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</si>
  <si>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</si>
  <si>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</si>
  <si>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</si>
  <si>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</si>
  <si>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</si>
  <si>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</si>
  <si>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</si>
  <si>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</si>
  <si>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</si>
  <si>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</si>
  <si>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</si>
  <si>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</si>
  <si>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</si>
  <si>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</si>
  <si>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</si>
  <si>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</si>
  <si>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</si>
  <si>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</si>
  <si>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</si>
  <si>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</si>
  <si>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</si>
  <si>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</si>
  <si>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</si>
  <si>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</si>
  <si>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</si>
  <si>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</si>
  <si>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</si>
  <si>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</si>
  <si>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</si>
  <si>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</si>
  <si>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</si>
  <si>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</si>
  <si>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</si>
  <si>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</si>
  <si>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</si>
  <si>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</si>
  <si>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</si>
  <si>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</si>
  <si>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</si>
  <si>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</si>
  <si>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</si>
  <si>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</si>
  <si>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</si>
  <si>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</si>
  <si>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</si>
  <si>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</si>
  <si>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</si>
  <si>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</si>
  <si>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</si>
  <si>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</si>
  <si>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</si>
  <si>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</si>
  <si>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</si>
  <si>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</si>
  <si>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</si>
  <si>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</si>
  <si>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</si>
  <si>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</si>
  <si>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</si>
  <si>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</si>
  <si>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</si>
  <si>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</si>
  <si>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</si>
  <si>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</si>
  <si>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</si>
  <si>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</si>
  <si>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</si>
  <si>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</si>
  <si>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</si>
  <si>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</si>
  <si>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</si>
  <si>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</si>
  <si>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</si>
  <si>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</si>
  <si>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</si>
  <si>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</si>
  <si>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</si>
  <si>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</si>
  <si>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</si>
  <si>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</si>
  <si>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</si>
  <si>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</si>
  <si>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</si>
  <si>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</si>
  <si>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</si>
  <si>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</si>
  <si>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</si>
  <si>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</si>
  <si>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</si>
  <si>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</si>
  <si>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</si>
  <si>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</si>
  <si>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</si>
  <si>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</si>
  <si>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</si>
  <si>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</si>
  <si>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</si>
  <si>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</si>
  <si>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</si>
  <si>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</si>
  <si>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</si>
  <si>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</si>
  <si>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</si>
  <si>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</si>
  <si>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</si>
  <si>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</si>
  <si>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</si>
  <si>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</si>
  <si>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</si>
  <si>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</si>
  <si>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</si>
  <si>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</si>
  <si>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</si>
  <si>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</si>
  <si>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</si>
  <si>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</si>
  <si>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</si>
  <si>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</si>
  <si>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</si>
  <si>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</si>
  <si>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</si>
  <si>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</si>
  <si>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</si>
  <si>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</si>
  <si>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</si>
  <si>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</si>
  <si>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</si>
  <si>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</si>
  <si>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</si>
  <si>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</si>
  <si>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</si>
  <si>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</si>
  <si>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</si>
  <si>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</si>
  <si>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</si>
  <si>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</si>
  <si>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</si>
  <si>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</si>
  <si>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</si>
  <si>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</si>
  <si>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</si>
  <si>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</si>
  <si>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</si>
  <si>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</si>
  <si>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</si>
  <si>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</si>
  <si>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</si>
  <si>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</si>
  <si>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</si>
  <si>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</si>
  <si>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</si>
  <si>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</si>
  <si>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</si>
  <si>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</si>
  <si>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</si>
  <si>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</si>
  <si>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</si>
  <si>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</si>
  <si>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</si>
  <si>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</si>
  <si>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</si>
  <si>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</si>
  <si>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</si>
  <si>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</si>
  <si>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</si>
  <si>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</si>
  <si>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</si>
  <si>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</si>
  <si>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</si>
  <si>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</si>
  <si>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</si>
  <si>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</si>
  <si>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</si>
  <si>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</si>
  <si>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</si>
  <si>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</si>
  <si>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</si>
  <si>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</si>
  <si>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</si>
  <si>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</si>
  <si>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</si>
  <si>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</si>
  <si>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</si>
  <si>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</si>
  <si>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</si>
  <si>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</si>
  <si>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</si>
  <si>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</si>
  <si>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</si>
  <si>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</si>
  <si>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</si>
  <si>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</si>
  <si>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</si>
  <si>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</si>
  <si>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</si>
  <si>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</si>
  <si>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</si>
  <si>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</si>
  <si>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</si>
  <si>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</si>
  <si>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</si>
  <si>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</si>
  <si>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</si>
  <si>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</si>
  <si>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</si>
  <si>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</si>
  <si>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</si>
  <si>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</si>
  <si>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</si>
  <si>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</si>
  <si>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</si>
  <si>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</si>
  <si>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</si>
  <si>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</si>
  <si>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</si>
  <si>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</si>
  <si>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</si>
  <si>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</si>
  <si>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</si>
  <si>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</si>
  <si>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</si>
  <si>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</si>
  <si>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</si>
  <si>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</si>
  <si>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</si>
  <si>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</si>
  <si>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</si>
  <si>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</si>
  <si>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</si>
  <si>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</si>
  <si>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</si>
  <si>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</si>
  <si>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</si>
  <si>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</si>
  <si>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</si>
  <si>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</si>
  <si>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</si>
  <si>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</si>
  <si>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</si>
  <si>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</si>
  <si>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</si>
  <si>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</si>
  <si>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</si>
  <si>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</si>
  <si>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</si>
  <si>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</si>
  <si>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</si>
  <si>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</si>
  <si>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</si>
  <si>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</si>
  <si>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</si>
  <si>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</si>
  <si>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</si>
  <si>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</si>
  <si>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</si>
  <si>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</si>
  <si>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</si>
  <si>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</si>
  <si>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</si>
  <si>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</si>
  <si>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</si>
  <si>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</si>
  <si>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</si>
  <si>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</si>
  <si>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</si>
  <si>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</si>
  <si>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</si>
  <si>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</si>
  <si>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</si>
  <si>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</si>
  <si>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</si>
  <si>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</si>
  <si>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</si>
  <si>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</si>
  <si>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</si>
  <si>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</si>
  <si>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</si>
  <si>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</si>
  <si>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</si>
  <si>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</si>
  <si>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</si>
  <si>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</si>
  <si>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</si>
  <si>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</si>
  <si>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</si>
  <si>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</si>
  <si>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</si>
  <si>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</si>
  <si>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</si>
  <si>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</si>
  <si>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</si>
  <si>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</si>
  <si>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</si>
  <si>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</si>
  <si>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</si>
  <si>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</si>
  <si>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</si>
  <si>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</si>
  <si>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</si>
  <si>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</si>
  <si>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</si>
  <si>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</si>
  <si>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</si>
  <si>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</si>
  <si>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</si>
  <si>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</si>
  <si>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</si>
  <si>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</si>
  <si>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</si>
  <si>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</si>
  <si>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</si>
  <si>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</si>
  <si>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</si>
  <si>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</si>
  <si>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</si>
  <si>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</si>
  <si>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</si>
  <si>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</si>
  <si>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</si>
  <si>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</si>
  <si>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</si>
  <si>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</si>
  <si>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</si>
  <si>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</si>
  <si>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</si>
  <si>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</si>
  <si>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</si>
  <si>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</si>
  <si>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</si>
  <si>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</si>
  <si>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</si>
  <si>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</si>
  <si>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</si>
  <si>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</si>
  <si>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</si>
  <si>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</si>
  <si>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</si>
  <si>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</si>
  <si>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</si>
  <si>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</si>
  <si>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</si>
  <si>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</si>
  <si>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</si>
  <si>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</si>
  <si>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</si>
  <si>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</si>
  <si>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</si>
  <si>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</si>
  <si>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</si>
  <si>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</si>
  <si>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</si>
  <si>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</si>
  <si>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</si>
  <si>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</si>
  <si>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</si>
  <si>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</si>
  <si>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</si>
  <si>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</si>
  <si>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</si>
  <si>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</si>
  <si>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</si>
  <si>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</si>
  <si>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</si>
  <si>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</si>
  <si>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</si>
  <si>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</si>
  <si>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</si>
  <si>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</si>
  <si>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</si>
  <si>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</si>
  <si>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</si>
  <si>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</si>
  <si>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</si>
  <si>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</si>
  <si>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</si>
  <si>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</si>
  <si>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</si>
  <si>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</si>
  <si>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</si>
  <si>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</si>
  <si>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</si>
  <si>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</si>
  <si>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</si>
  <si>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</si>
  <si>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</si>
  <si>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</si>
  <si>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</si>
  <si>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</si>
  <si>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</si>
  <si>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</si>
  <si>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</si>
  <si>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</si>
  <si>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</si>
  <si>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</si>
  <si>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</si>
  <si>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</si>
  <si>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</si>
  <si>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</si>
  <si>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</si>
  <si>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</si>
  <si>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</si>
  <si>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</si>
  <si>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</si>
  <si>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</si>
  <si>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</si>
  <si>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</si>
  <si>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</si>
  <si>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</si>
  <si>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</si>
  <si>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</si>
  <si>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</si>
  <si>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</si>
  <si>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</si>
  <si>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</si>
  <si>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</si>
  <si>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</si>
  <si>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</si>
  <si>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</si>
  <si>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</si>
  <si>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</si>
  <si>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</si>
  <si>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</si>
  <si>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</si>
  <si>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</si>
  <si>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</si>
  <si>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</si>
  <si>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</si>
  <si>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</si>
  <si>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</si>
  <si>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</si>
  <si>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</si>
  <si>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</si>
  <si>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</si>
  <si>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</si>
  <si>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</si>
  <si>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</si>
  <si>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</si>
  <si>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</si>
  <si>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</si>
  <si>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</si>
  <si>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</si>
  <si>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</si>
  <si>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</si>
  <si>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</si>
  <si>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</si>
  <si>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</si>
  <si>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</si>
  <si>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</si>
  <si>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</si>
  <si>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</si>
  <si>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</si>
  <si>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</si>
  <si>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</si>
  <si>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</si>
  <si>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</si>
  <si>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</si>
  <si>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</si>
  <si>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</si>
  <si>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</si>
  <si>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</si>
  <si>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</si>
  <si>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</si>
  <si>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</si>
  <si>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</si>
  <si>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</si>
  <si>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</si>
  <si>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</si>
  <si>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</si>
  <si>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</si>
  <si>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</si>
  <si>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</si>
  <si>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</si>
  <si>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</si>
  <si>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</si>
  <si>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</si>
  <si>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</si>
  <si>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</si>
  <si>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</si>
  <si>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</si>
  <si>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</si>
  <si>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</si>
  <si>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</si>
  <si>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</si>
  <si>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</si>
  <si>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</si>
  <si>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</si>
  <si>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</si>
  <si>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</si>
  <si>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</si>
  <si>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</si>
  <si>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</si>
  <si>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</si>
  <si>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</si>
  <si>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</si>
  <si>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</si>
  <si>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</si>
  <si>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</si>
  <si>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</si>
  <si>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</si>
  <si>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</si>
  <si>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</si>
  <si>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</si>
  <si>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</si>
  <si>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</si>
  <si>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</si>
  <si>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</si>
  <si>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</si>
  <si>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</si>
  <si>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</si>
  <si>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</si>
  <si>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</si>
  <si>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</si>
  <si>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</si>
  <si>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</si>
  <si>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</si>
  <si>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</si>
  <si>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</si>
  <si>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</si>
  <si>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</si>
  <si>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</si>
  <si>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</si>
  <si>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</si>
  <si>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</si>
  <si>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</si>
  <si>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</si>
  <si>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</si>
  <si>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</si>
  <si>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</si>
  <si>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</si>
  <si>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</si>
  <si>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</si>
  <si>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</si>
  <si>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</si>
  <si>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</si>
  <si>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</si>
  <si>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</si>
  <si>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</si>
  <si>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</si>
  <si>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</si>
  <si>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</si>
  <si>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</si>
  <si>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</si>
  <si>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</si>
  <si>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</si>
  <si>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</si>
  <si>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</si>
  <si>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</si>
  <si>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</si>
  <si>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</si>
  <si>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</si>
  <si>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</si>
  <si>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</si>
  <si>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</si>
  <si>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</si>
  <si>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</si>
  <si>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</si>
  <si>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</si>
  <si>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</si>
  <si>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</si>
  <si>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</si>
  <si>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</si>
  <si>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</si>
  <si>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</si>
  <si>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</si>
  <si>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</si>
  <si>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</si>
  <si>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</si>
  <si>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</si>
  <si>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</si>
  <si>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</si>
  <si>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</si>
  <si>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</si>
  <si>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</si>
  <si>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</si>
  <si>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</si>
  <si>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</si>
  <si>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</si>
  <si>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</si>
  <si>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</si>
  <si>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</si>
  <si>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</si>
  <si>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</si>
  <si>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</si>
  <si>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</si>
  <si>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</si>
  <si>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</si>
  <si>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</si>
  <si>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</si>
  <si>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</si>
  <si>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</si>
  <si>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</si>
  <si>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</si>
  <si>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</si>
  <si>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</si>
  <si>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</si>
  <si>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</si>
  <si>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</si>
  <si>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</si>
  <si>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</si>
  <si>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</si>
  <si>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</si>
  <si>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</si>
  <si>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</si>
  <si>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</si>
  <si>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</si>
  <si>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</si>
  <si>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</si>
  <si>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</si>
  <si>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</si>
  <si>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</si>
  <si>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</si>
  <si>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</si>
  <si>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</si>
  <si>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</si>
  <si>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</si>
  <si>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</si>
  <si>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</si>
  <si>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</si>
  <si>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</si>
  <si>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</si>
  <si>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</si>
  <si>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</si>
  <si>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</si>
  <si>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</si>
  <si>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</si>
  <si>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</si>
  <si>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</si>
  <si>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</si>
  <si>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</si>
  <si>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</si>
  <si>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</si>
  <si>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</si>
  <si>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</si>
  <si>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</si>
  <si>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</si>
  <si>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</si>
  <si>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</si>
  <si>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</si>
  <si>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</si>
  <si>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</si>
  <si>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</si>
  <si>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</si>
  <si>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</si>
  <si>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</si>
  <si>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</si>
  <si>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</si>
  <si>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</si>
  <si>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</si>
  <si>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</si>
  <si>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</si>
  <si>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</si>
  <si>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</si>
  <si>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</si>
  <si>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</si>
  <si>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</si>
  <si>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</si>
  <si>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</si>
  <si>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</si>
  <si>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</si>
  <si>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</si>
  <si>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</si>
  <si>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</si>
  <si>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</si>
  <si>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</si>
  <si>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</si>
  <si>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</si>
  <si>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</si>
  <si>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</si>
  <si>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</si>
  <si>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</si>
  <si>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</si>
  <si>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</si>
  <si>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</si>
  <si>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</si>
  <si>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</si>
  <si>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</si>
  <si>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</si>
  <si>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</si>
  <si>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</si>
  <si>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</si>
  <si>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</si>
  <si>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</si>
  <si>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</si>
  <si>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</si>
  <si>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</si>
  <si>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</si>
  <si>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</si>
  <si>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</si>
  <si>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</si>
  <si>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</si>
  <si>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</si>
  <si>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</si>
  <si>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</si>
  <si>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</si>
  <si>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</si>
  <si>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</si>
  <si>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</si>
  <si>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</si>
  <si>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</si>
  <si>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</si>
  <si>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</si>
  <si>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</si>
  <si>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</si>
  <si>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</si>
  <si>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</si>
  <si>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</si>
  <si>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</si>
  <si>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</si>
  <si>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</si>
  <si>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</si>
  <si>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</si>
  <si>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</si>
  <si>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</si>
  <si>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</si>
  <si>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</si>
  <si>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</si>
  <si>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</si>
  <si>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</si>
  <si>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</si>
  <si>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</si>
  <si>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</si>
  <si>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</si>
  <si>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</si>
  <si>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</si>
  <si>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</si>
  <si>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</si>
  <si>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</si>
  <si>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</si>
  <si>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</si>
  <si>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</si>
  <si>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</si>
  <si>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</si>
  <si>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</si>
  <si>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</si>
  <si>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</si>
  <si>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</si>
  <si>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</si>
  <si>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</si>
  <si>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</si>
  <si>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</si>
  <si>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</si>
  <si>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</si>
  <si>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</si>
  <si>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</si>
  <si>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</si>
  <si>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</si>
  <si>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</si>
  <si>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</si>
  <si>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</si>
  <si>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</si>
  <si>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</si>
  <si>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</si>
  <si>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</si>
  <si>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</si>
  <si>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</si>
  <si>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</si>
  <si>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</si>
  <si>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</si>
  <si>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</si>
  <si>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</si>
  <si>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</si>
  <si>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</si>
  <si>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</si>
  <si>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</si>
  <si>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</si>
  <si>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</si>
  <si>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</si>
  <si>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</si>
  <si>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</si>
  <si>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</si>
  <si>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</si>
  <si>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</si>
  <si>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</si>
  <si>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</si>
  <si>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</si>
  <si>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</si>
  <si>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</si>
  <si>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</si>
  <si>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</si>
  <si>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</si>
  <si>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</si>
  <si>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</si>
  <si>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</si>
  <si>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</si>
  <si>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</si>
  <si>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</si>
  <si>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</si>
  <si>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</si>
  <si>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</si>
  <si>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</si>
  <si>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</si>
  <si>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</si>
  <si>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</si>
  <si>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</si>
  <si>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</si>
  <si>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</si>
  <si>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</si>
  <si>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</si>
  <si>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</si>
  <si>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</si>
  <si>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</si>
  <si>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</si>
  <si>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</si>
  <si>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</si>
  <si>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</si>
  <si>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</si>
  <si>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</si>
  <si>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</si>
  <si>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</si>
  <si>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</si>
  <si>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</si>
  <si>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</si>
  <si>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</si>
  <si>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</si>
  <si>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</si>
  <si>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</si>
  <si>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</si>
  <si>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</si>
  <si>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</si>
  <si>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</si>
  <si>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</si>
  <si>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</si>
  <si>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</si>
  <si>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</si>
  <si>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</si>
  <si>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</si>
  <si>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</si>
  <si>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</si>
  <si>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</si>
  <si>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</si>
  <si>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</si>
  <si>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</si>
  <si>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</si>
  <si>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</si>
  <si>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</si>
  <si>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</si>
  <si>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</si>
  <si>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</si>
  <si>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</si>
  <si>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</si>
  <si>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</si>
  <si>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</si>
  <si>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</si>
  <si>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</si>
  <si>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</si>
  <si>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</si>
  <si>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</si>
  <si>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</si>
  <si>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</si>
  <si>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</si>
  <si>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</si>
  <si>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</si>
  <si>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</si>
  <si>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</si>
  <si>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</si>
  <si>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</si>
  <si>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</si>
  <si>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</si>
  <si>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</si>
  <si>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</si>
  <si>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</si>
  <si>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</si>
  <si>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</si>
  <si>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</si>
  <si>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</si>
  <si>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</si>
  <si>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</si>
  <si>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</si>
  <si>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</si>
  <si>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</si>
  <si>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</si>
  <si>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</si>
  <si>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</si>
  <si>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</si>
  <si>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</si>
  <si>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</si>
  <si>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</si>
  <si>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</si>
  <si>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</si>
  <si>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</si>
  <si>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</si>
  <si>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</si>
  <si>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</si>
  <si>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</si>
  <si>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</si>
  <si>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</si>
  <si>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</si>
  <si>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</si>
  <si>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</si>
  <si>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</si>
  <si>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</si>
  <si>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</si>
  <si>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</si>
  <si>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</si>
  <si>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</si>
  <si>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</si>
  <si>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</si>
  <si>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</si>
  <si>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</si>
  <si>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</si>
  <si>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</si>
  <si>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</si>
  <si>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</si>
  <si>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</si>
  <si>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</si>
  <si>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</si>
  <si>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</si>
  <si>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</si>
  <si>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</si>
  <si>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</si>
  <si>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</si>
  <si>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</si>
  <si>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</si>
  <si>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</si>
  <si>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</si>
  <si>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</si>
  <si>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</si>
  <si>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</si>
  <si>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</si>
  <si>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</si>
  <si>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</si>
  <si>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</si>
  <si>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</si>
  <si>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</si>
  <si>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</si>
  <si>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</si>
  <si>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</si>
  <si>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</si>
  <si>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</si>
  <si>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</si>
  <si>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</si>
  <si>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</si>
  <si>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</si>
  <si>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</si>
  <si>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</si>
  <si>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</si>
  <si>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</si>
  <si>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</si>
  <si>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</si>
  <si>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</si>
  <si>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</si>
  <si>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</si>
  <si>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</si>
  <si>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</si>
  <si>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</si>
  <si>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</si>
  <si>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</si>
  <si>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</si>
  <si>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</si>
  <si>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</si>
  <si>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</si>
  <si>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</si>
  <si>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</si>
  <si>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</si>
  <si>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</si>
  <si>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</si>
  <si>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</si>
  <si>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</si>
  <si>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</si>
  <si>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</si>
  <si>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</si>
  <si>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</si>
  <si>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</si>
  <si>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</si>
  <si>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</si>
  <si>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</si>
  <si>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</si>
  <si>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</si>
  <si>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</si>
  <si>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</si>
  <si>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</si>
  <si>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</si>
  <si>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</si>
  <si>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</si>
  <si>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</si>
  <si>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</si>
  <si>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</si>
  <si>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</si>
  <si>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</si>
  <si>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</si>
  <si>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</si>
  <si>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</si>
  <si>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</si>
  <si>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</si>
  <si>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</si>
  <si>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</si>
  <si>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</si>
  <si>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</si>
  <si>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</si>
  <si>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</si>
  <si>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</si>
  <si>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</si>
  <si>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</si>
  <si>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</si>
  <si>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</si>
  <si>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</si>
  <si>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</si>
  <si>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</si>
  <si>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</si>
  <si>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</si>
  <si>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</si>
  <si>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</si>
  <si>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</si>
  <si>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</si>
  <si>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</si>
  <si>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</si>
  <si>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</si>
  <si>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</si>
  <si>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</si>
  <si>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</si>
  <si>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</si>
  <si>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</si>
  <si>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</si>
  <si>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</si>
  <si>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</si>
  <si>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</si>
  <si>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</si>
  <si>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</si>
  <si>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</si>
  <si>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</si>
  <si>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</si>
  <si>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</si>
  <si>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</si>
  <si>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</si>
  <si>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</si>
  <si>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</si>
  <si>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</si>
  <si>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</si>
  <si>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</si>
  <si>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</si>
  <si>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</si>
  <si>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</si>
  <si>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</si>
  <si>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</si>
  <si>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</si>
  <si>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</si>
  <si>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</si>
  <si>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</si>
  <si>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</si>
  <si>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</si>
  <si>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</si>
  <si>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</si>
  <si>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</si>
  <si>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</si>
  <si>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</si>
  <si>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</si>
  <si>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</si>
  <si>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</si>
  <si>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</si>
  <si>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</si>
  <si>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</si>
  <si>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</si>
  <si>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</si>
  <si>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</si>
  <si>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</si>
  <si>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</si>
  <si>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</si>
  <si>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</si>
  <si>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</si>
  <si>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</si>
  <si>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</si>
  <si>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</si>
  <si>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</si>
  <si>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</si>
  <si>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</si>
  <si>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</si>
  <si>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</si>
  <si>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</si>
  <si>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</si>
  <si>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</si>
  <si>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</si>
  <si>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</si>
  <si>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</si>
  <si>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</si>
  <si>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</si>
  <si>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</si>
  <si>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</si>
  <si>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</si>
  <si>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</si>
  <si>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</si>
  <si>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</si>
  <si>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</si>
  <si>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</si>
  <si>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</si>
  <si>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</si>
  <si>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</si>
  <si>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</si>
  <si>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</si>
  <si>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</si>
  <si>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</si>
  <si>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</si>
  <si>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</si>
  <si>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</si>
  <si>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</si>
  <si>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</si>
  <si>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</si>
  <si>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</si>
  <si>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</si>
  <si>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</si>
  <si>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</si>
  <si>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</si>
  <si>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</si>
  <si>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</si>
  <si>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</si>
  <si>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</si>
  <si>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</si>
  <si>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</si>
  <si>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</si>
  <si>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</si>
  <si>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</si>
  <si>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</si>
  <si>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</si>
  <si>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</si>
  <si>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</si>
  <si>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</si>
  <si>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</si>
  <si>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</si>
  <si>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</si>
  <si>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</si>
  <si>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</si>
  <si>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</si>
  <si>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</si>
  <si>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</si>
  <si>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</si>
  <si>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</si>
  <si>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</si>
  <si>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</si>
  <si>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</si>
  <si>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</si>
  <si>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</si>
  <si>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</si>
  <si>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</si>
  <si>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</si>
  <si>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</si>
  <si>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</si>
  <si>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</si>
  <si>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</si>
  <si>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</si>
  <si>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</si>
  <si>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</si>
  <si>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</si>
  <si>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</si>
  <si>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</si>
  <si>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</si>
  <si>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</si>
  <si>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</si>
  <si>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</si>
  <si>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</si>
  <si>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</si>
  <si>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</si>
  <si>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</si>
  <si>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</si>
  <si>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</si>
  <si>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</si>
  <si>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</si>
  <si>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</si>
  <si>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</si>
  <si>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</si>
  <si>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</si>
  <si>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</si>
  <si>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</si>
  <si>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</si>
  <si>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</si>
  <si>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</si>
  <si>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</si>
  <si>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</si>
  <si>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</si>
  <si>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</si>
  <si>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</si>
  <si>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</si>
  <si>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</si>
  <si>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</si>
  <si>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</si>
  <si>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</si>
  <si>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</si>
  <si>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</si>
  <si>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</si>
  <si>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</si>
  <si>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</si>
  <si>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</si>
  <si>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</si>
  <si>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</si>
  <si>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</si>
  <si>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</si>
  <si>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</si>
  <si>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</si>
  <si>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</si>
  <si>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</si>
  <si>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</si>
  <si>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</si>
  <si>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</si>
  <si>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</si>
  <si>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</si>
  <si>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</si>
  <si>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</si>
  <si>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</si>
  <si>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</si>
  <si>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</si>
  <si>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</si>
  <si>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</si>
  <si>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</si>
  <si>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</si>
  <si>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</si>
  <si>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</si>
  <si>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</si>
  <si>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</si>
  <si>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</si>
  <si>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</si>
  <si>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</si>
  <si>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</si>
  <si>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</si>
  <si>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</si>
  <si>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</si>
  <si>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</si>
  <si>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</si>
  <si>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</si>
  <si>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</si>
  <si>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</si>
  <si>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</si>
  <si>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</si>
  <si>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</si>
  <si>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</si>
  <si>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</si>
  <si>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</si>
  <si>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</si>
  <si>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</si>
  <si>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</si>
  <si>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</si>
  <si>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</si>
  <si>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</si>
  <si>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</si>
  <si>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</si>
  <si>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</si>
  <si>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</si>
  <si>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</si>
  <si>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</si>
  <si>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</si>
  <si>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</si>
  <si>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</si>
  <si>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</si>
  <si>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</si>
  <si>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</si>
  <si>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</si>
  <si>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</si>
  <si>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</si>
  <si>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</si>
  <si>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</si>
  <si>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</si>
  <si>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</si>
  <si>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</si>
  <si>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</si>
  <si>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</si>
  <si>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</si>
  <si>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</si>
  <si>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</si>
  <si>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</si>
  <si>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</si>
  <si>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</si>
  <si>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</si>
  <si>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</si>
  <si>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</si>
  <si>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</si>
  <si>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</si>
  <si>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</si>
  <si>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</si>
  <si>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</si>
  <si>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</si>
  <si>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</si>
  <si>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</si>
  <si>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</si>
  <si>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</si>
  <si>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</si>
  <si>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</si>
  <si>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</si>
  <si>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</si>
  <si>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</si>
  <si>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</si>
  <si>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</si>
  <si>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</si>
  <si>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</si>
  <si>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</si>
  <si>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</si>
  <si>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</si>
  <si>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</si>
  <si>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</si>
  <si>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</si>
  <si>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</si>
  <si>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</si>
  <si>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</si>
  <si>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</si>
  <si>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</si>
  <si>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</si>
  <si>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</si>
  <si>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</si>
  <si>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</si>
  <si>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</si>
  <si>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</si>
  <si>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</si>
  <si>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</si>
  <si>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</si>
  <si>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</si>
  <si>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</si>
  <si>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</si>
  <si>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</si>
  <si>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</si>
  <si>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</si>
  <si>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</si>
  <si>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</si>
  <si>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</si>
  <si>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</si>
  <si>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</si>
  <si>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</si>
  <si>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</si>
  <si>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</si>
  <si>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</si>
  <si>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</si>
  <si>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</si>
  <si>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</si>
  <si>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</si>
  <si>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</si>
  <si>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</si>
  <si>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</si>
  <si>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</si>
  <si>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</si>
  <si>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</si>
  <si>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</si>
  <si>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</si>
  <si>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</si>
  <si>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</si>
  <si>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</si>
  <si>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</si>
  <si>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</si>
  <si>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</si>
  <si>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</si>
  <si>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</si>
  <si>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</si>
  <si>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</si>
  <si>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</si>
  <si>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</si>
  <si>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</si>
  <si>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</si>
  <si>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</si>
  <si>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</si>
  <si>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</si>
  <si>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</si>
  <si>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</si>
  <si>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</si>
  <si>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</si>
  <si>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</si>
  <si>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</si>
  <si>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</si>
  <si>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</si>
  <si>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</si>
  <si>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</si>
  <si>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</si>
  <si>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</si>
  <si>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</si>
  <si>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</si>
  <si>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</si>
  <si>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</si>
  <si>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</si>
  <si>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</si>
  <si>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</si>
  <si>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</si>
  <si>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</si>
  <si>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</si>
  <si>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</si>
  <si>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</si>
  <si>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</si>
  <si>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</si>
  <si>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</si>
  <si>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</si>
  <si>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</si>
  <si>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</si>
  <si>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</si>
  <si>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</si>
  <si>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</si>
  <si>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</si>
  <si>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</si>
  <si>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</si>
  <si>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</si>
  <si>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</si>
  <si>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</si>
  <si>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</si>
  <si>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</si>
  <si>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</si>
  <si>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</si>
  <si>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</si>
  <si>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</si>
  <si>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</si>
  <si>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</si>
  <si>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</si>
  <si>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</si>
  <si>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</si>
  <si>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</si>
  <si>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</si>
  <si>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</si>
  <si>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</si>
  <si>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</si>
  <si>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</si>
  <si>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</si>
  <si>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</si>
  <si>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</si>
  <si>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</si>
  <si>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</si>
  <si>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</si>
  <si>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</si>
  <si>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</si>
  <si>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</si>
  <si>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</si>
  <si>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</si>
  <si>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</si>
  <si>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</si>
  <si>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</si>
  <si>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</si>
  <si>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</si>
  <si>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</si>
  <si>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</si>
  <si>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</si>
  <si>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</si>
  <si>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</si>
  <si>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</si>
  <si>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</si>
  <si>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</si>
  <si>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</si>
  <si>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</si>
  <si>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</si>
  <si>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</si>
  <si>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</si>
  <si>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</si>
  <si>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</si>
  <si>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</si>
  <si>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</si>
  <si>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</si>
  <si>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</si>
  <si>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</si>
  <si>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</si>
  <si>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</si>
  <si>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</si>
  <si>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</si>
  <si>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</si>
  <si>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</si>
  <si>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</si>
  <si>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</si>
  <si>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</si>
  <si>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</si>
  <si>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</si>
  <si>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</si>
  <si>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</si>
  <si>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</si>
  <si>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</si>
  <si>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</si>
  <si>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</si>
  <si>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</si>
  <si>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</si>
  <si>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</si>
  <si>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</si>
  <si>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</si>
  <si>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</si>
  <si>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</si>
  <si>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</si>
  <si>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</si>
  <si>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</si>
  <si>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</si>
  <si>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</si>
  <si>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</si>
  <si>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</si>
  <si>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</si>
  <si>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</si>
  <si>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</si>
  <si>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</si>
  <si>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</si>
  <si>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</si>
  <si>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</si>
  <si>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</si>
  <si>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</si>
  <si>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</si>
  <si>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</si>
  <si>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</si>
  <si>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</si>
  <si>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</si>
  <si>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</si>
  <si>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</si>
  <si>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</si>
  <si>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</si>
  <si>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</si>
  <si>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</si>
  <si>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</si>
  <si>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</si>
  <si>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</si>
  <si>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</si>
  <si>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</si>
  <si>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</si>
  <si>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</si>
  <si>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</si>
  <si>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</si>
  <si>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</si>
  <si>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</si>
  <si>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</si>
  <si>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</si>
  <si>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</si>
  <si>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</si>
  <si>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</si>
  <si>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</si>
  <si>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</si>
  <si>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</si>
  <si>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</si>
  <si>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</si>
  <si>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</si>
  <si>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</si>
  <si>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</si>
  <si>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</si>
  <si>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</si>
  <si>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</si>
  <si>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</si>
  <si>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</si>
  <si>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</si>
  <si>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</si>
  <si>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</si>
  <si>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</si>
  <si>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</si>
  <si>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</si>
  <si>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</si>
  <si>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</si>
  <si>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</si>
  <si>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</si>
  <si>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</si>
  <si>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</si>
  <si>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</si>
  <si>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</si>
  <si>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</si>
  <si>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</si>
  <si>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</si>
  <si>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</si>
  <si>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</si>
  <si>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</si>
  <si>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</si>
  <si>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</si>
  <si>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</si>
  <si>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</si>
  <si>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</si>
  <si>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</si>
  <si>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</si>
  <si>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</si>
  <si>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</si>
  <si>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</si>
  <si>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</si>
  <si>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</si>
  <si>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</si>
  <si>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</si>
  <si>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</si>
  <si>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</si>
  <si>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</si>
  <si>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</si>
  <si>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</si>
  <si>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</si>
  <si>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</si>
  <si>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</si>
  <si>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</si>
  <si>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</si>
  <si>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</si>
  <si>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</si>
  <si>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</si>
  <si>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</si>
  <si>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</si>
  <si>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</si>
  <si>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</si>
  <si>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</si>
  <si>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</si>
  <si>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</si>
  <si>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</si>
  <si>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</si>
  <si>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</si>
  <si>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</si>
  <si>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</si>
  <si>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</si>
  <si>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</si>
  <si>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</si>
  <si>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</si>
  <si>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</si>
  <si>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</si>
  <si>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</si>
  <si>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</si>
  <si>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</si>
  <si>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</si>
  <si>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</si>
  <si>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</si>
  <si>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</si>
  <si>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</si>
  <si>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</si>
  <si>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</si>
  <si>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</si>
  <si>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</si>
  <si>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</si>
  <si>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</si>
  <si>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</si>
  <si>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</si>
  <si>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</si>
  <si>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</si>
  <si>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</si>
  <si>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</si>
  <si>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</si>
  <si>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</si>
  <si>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</si>
  <si>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</si>
  <si>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</si>
  <si>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</si>
  <si>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</si>
  <si>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</si>
  <si>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</si>
  <si>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</si>
  <si>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</si>
  <si>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</si>
  <si>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</si>
  <si>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</si>
  <si>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</si>
  <si>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</si>
  <si>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</si>
  <si>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</si>
  <si>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</si>
  <si>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</si>
  <si>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</si>
  <si>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</si>
  <si>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</si>
  <si>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</si>
  <si>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</si>
  <si>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</si>
  <si>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</si>
  <si>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</si>
  <si>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</si>
  <si>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</si>
  <si>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</si>
  <si>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</si>
  <si>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</si>
  <si>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</si>
  <si>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</si>
  <si>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</si>
  <si>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</si>
  <si>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</si>
  <si>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</si>
  <si>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</si>
  <si>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</si>
  <si>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</si>
  <si>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</si>
  <si>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</si>
  <si>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</si>
  <si>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</si>
  <si>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</si>
  <si>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</si>
  <si>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</si>
  <si>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</si>
  <si>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</si>
  <si>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</si>
  <si>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</si>
  <si>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</si>
  <si>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</si>
  <si>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</si>
  <si>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</si>
  <si>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</si>
  <si>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</si>
  <si>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</si>
  <si>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</si>
  <si>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</si>
  <si>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</si>
  <si>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</si>
  <si>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</si>
  <si>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</si>
  <si>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</si>
  <si>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</si>
  <si>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</si>
  <si>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</si>
  <si>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</si>
  <si>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</si>
  <si>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</si>
  <si>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</si>
  <si>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</si>
  <si>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</si>
  <si>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</si>
  <si>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</si>
  <si>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</si>
  <si>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</si>
  <si>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</si>
  <si>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</si>
  <si>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</si>
  <si>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</si>
  <si>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</si>
  <si>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</si>
  <si>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</si>
  <si>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</si>
  <si>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</si>
  <si>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</si>
  <si>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</si>
  <si>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</si>
  <si>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</si>
  <si>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</si>
  <si>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</si>
  <si>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</si>
  <si>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</si>
  <si>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</si>
  <si>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</si>
  <si>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</si>
  <si>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</si>
  <si>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</si>
  <si>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</si>
  <si>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</si>
  <si>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</si>
  <si>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</si>
  <si>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</si>
  <si>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</si>
  <si>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</si>
  <si>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</si>
  <si>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</si>
  <si>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</si>
  <si>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</si>
  <si>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</si>
  <si>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</si>
  <si>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</si>
  <si>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</si>
  <si>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</si>
  <si>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</si>
  <si>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</si>
  <si>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</si>
  <si>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</si>
  <si>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</si>
  <si>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</si>
  <si>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</si>
  <si>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</si>
  <si>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</si>
  <si>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</si>
  <si>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</si>
  <si>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</si>
  <si>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</si>
  <si>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</si>
  <si>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</si>
  <si>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</si>
  <si>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</si>
  <si>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</si>
  <si>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</si>
  <si>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</si>
  <si>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</si>
  <si>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</si>
  <si>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</si>
  <si>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</si>
  <si>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</si>
  <si>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</si>
  <si>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</si>
  <si>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</si>
  <si>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</si>
  <si>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</si>
  <si>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</si>
  <si>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</si>
  <si>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</si>
  <si>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</si>
  <si>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</si>
  <si>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</si>
  <si>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</si>
  <si>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</si>
  <si>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</si>
  <si>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</si>
  <si>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</si>
  <si>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</si>
  <si>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</si>
  <si>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</si>
  <si>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</si>
  <si>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</si>
  <si>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</si>
  <si>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</si>
  <si>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</si>
  <si>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</si>
  <si>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</si>
  <si>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</si>
  <si>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</si>
  <si>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</si>
  <si>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</si>
  <si>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</si>
  <si>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</si>
  <si>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</si>
  <si>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</si>
  <si>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</si>
  <si>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</si>
  <si>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</si>
  <si>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</si>
  <si>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</si>
  <si>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</si>
  <si>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</si>
  <si>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</si>
  <si>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</si>
  <si>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</si>
  <si>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</si>
  <si>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</si>
  <si>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</si>
  <si>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</si>
  <si>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</si>
  <si>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</si>
  <si>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</si>
  <si>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</si>
  <si>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</si>
  <si>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</si>
  <si>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</si>
  <si>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</si>
  <si>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</si>
  <si>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</si>
  <si>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</si>
  <si>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</si>
  <si>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</si>
  <si>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</si>
  <si>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</si>
  <si>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</si>
  <si>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</si>
  <si>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</si>
  <si>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</si>
  <si>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</si>
  <si>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</si>
  <si>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</si>
  <si>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</si>
  <si>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</si>
  <si>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</si>
  <si>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</si>
  <si>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</si>
  <si>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</si>
  <si>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</si>
  <si>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</si>
  <si>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</si>
  <si>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</si>
  <si>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</si>
  <si>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</si>
  <si>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</si>
  <si>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</si>
  <si>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</si>
  <si>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</si>
  <si>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</si>
  <si>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</si>
  <si>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</si>
  <si>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</si>
  <si>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</si>
  <si>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</si>
  <si>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</si>
  <si>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</si>
  <si>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</si>
  <si>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</si>
  <si>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</si>
  <si>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</si>
  <si>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</si>
  <si>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</si>
  <si>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</si>
  <si>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</si>
  <si>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</si>
  <si>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</si>
  <si>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</si>
  <si>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</si>
  <si>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</si>
  <si>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</si>
  <si>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</si>
  <si>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</si>
  <si>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</si>
  <si>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</si>
  <si>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</si>
  <si>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</si>
  <si>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</si>
  <si>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</si>
  <si>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</si>
  <si>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</si>
  <si>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</si>
  <si>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</si>
  <si>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</si>
  <si>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</si>
  <si>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</si>
  <si>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</si>
  <si>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</si>
  <si>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</si>
  <si>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</si>
  <si>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</si>
  <si>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</si>
  <si>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</si>
  <si>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</si>
  <si>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</si>
  <si>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</si>
  <si>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</si>
  <si>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</si>
  <si>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</si>
  <si>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</si>
  <si>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</si>
  <si>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</si>
  <si>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</si>
  <si>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</si>
  <si>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</si>
  <si>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</si>
  <si>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</si>
  <si>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</si>
  <si>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</si>
  <si>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</si>
  <si>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</si>
  <si>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</si>
  <si>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</si>
  <si>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</si>
  <si>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</si>
  <si>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</si>
  <si>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</si>
  <si>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</si>
  <si>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</si>
  <si>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</si>
  <si>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</si>
  <si>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</si>
  <si>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</si>
  <si>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</si>
  <si>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</si>
  <si>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</si>
  <si>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</si>
  <si>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</si>
  <si>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</si>
  <si>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</si>
  <si>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</si>
  <si>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</si>
  <si>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</si>
  <si>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</si>
  <si>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</si>
  <si>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</si>
  <si>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</si>
  <si>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</si>
  <si>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</si>
  <si>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</si>
  <si>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</si>
  <si>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</si>
  <si>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</si>
  <si>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</si>
  <si>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</si>
  <si>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</si>
  <si>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</si>
  <si>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</si>
  <si>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</si>
  <si>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</si>
  <si>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</si>
  <si>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</si>
  <si>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</si>
  <si>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</si>
  <si>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</si>
  <si>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</si>
  <si>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</si>
  <si>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</si>
  <si>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</si>
  <si>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</si>
  <si>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</si>
  <si>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</si>
  <si>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</si>
  <si>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</si>
  <si>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</si>
  <si>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</si>
  <si>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</si>
  <si>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</si>
  <si>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</si>
  <si>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</si>
  <si>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</si>
  <si>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</si>
  <si>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</si>
  <si>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</si>
  <si>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</si>
  <si>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</si>
  <si>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</si>
  <si>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</si>
  <si>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</si>
  <si>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</si>
  <si>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</si>
  <si>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</si>
  <si>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</si>
  <si>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</si>
  <si>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</si>
  <si>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</si>
  <si>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</si>
  <si>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</si>
  <si>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</si>
  <si>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</si>
  <si>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</si>
  <si>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</si>
  <si>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</si>
  <si>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</si>
  <si>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</si>
  <si>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</si>
  <si>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</si>
  <si>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</si>
  <si>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</si>
  <si>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</si>
  <si>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</si>
  <si>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</si>
  <si>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</si>
  <si>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</si>
  <si>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</si>
  <si>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</si>
  <si>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</si>
  <si>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</si>
  <si>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</si>
  <si>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</si>
  <si>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</si>
  <si>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</si>
  <si>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</si>
  <si>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</si>
  <si>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</si>
  <si>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</si>
  <si>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</si>
  <si>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</si>
  <si>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</si>
  <si>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</si>
  <si>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</si>
  <si>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</si>
  <si>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</si>
  <si>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</si>
  <si>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</si>
  <si>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</si>
  <si>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</si>
  <si>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</si>
  <si>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</si>
  <si>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</si>
  <si>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</si>
  <si>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</si>
  <si>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</si>
  <si>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</si>
  <si>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</si>
  <si>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</si>
  <si>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</si>
  <si>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</si>
  <si>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</si>
  <si>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</si>
  <si>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</si>
  <si>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</si>
  <si>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</si>
  <si>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</si>
  <si>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</si>
  <si>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</si>
  <si>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</si>
  <si>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</si>
  <si>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</si>
  <si>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</si>
  <si>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</si>
  <si>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</si>
  <si>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</si>
  <si>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</si>
  <si>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</si>
  <si>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</si>
  <si>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</si>
  <si>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</si>
  <si>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</si>
  <si>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</si>
  <si>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</si>
  <si>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</si>
  <si>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</si>
  <si>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</si>
  <si>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</si>
  <si>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</si>
  <si>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</si>
  <si>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</si>
  <si>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Edilizia</t>
  </si>
  <si>
    <t>&lt;OBJ_04&gt;</t>
  </si>
  <si>
    <t>Nouvelle construction</t>
  </si>
  <si>
    <t>Nuova costruzione</t>
  </si>
  <si>
    <t>&lt;OBJ_05&gt;</t>
  </si>
  <si>
    <t>Construction de bâtiments à plusieurs logements</t>
  </si>
  <si>
    <t>Costruzione di casa plurifamiliare</t>
  </si>
  <si>
    <t>&lt;OBJ_06&gt;</t>
  </si>
  <si>
    <t>Construction de bâtiments à plusieurs logements en bois</t>
  </si>
  <si>
    <t>Costruzione di casa plurifamiliare di legno</t>
  </si>
  <si>
    <t>&lt;OBJ_07&gt;</t>
  </si>
  <si>
    <t>07</t>
  </si>
  <si>
    <t>Construction de maisons individuelles</t>
  </si>
  <si>
    <t>Costruzione di casa unifamiliare</t>
  </si>
  <si>
    <t>&lt;OBJ_08&gt;</t>
  </si>
  <si>
    <t>08</t>
  </si>
  <si>
    <t>Construction de bâtiments administratifs</t>
  </si>
  <si>
    <t>Costruzione di edificio amministrativo</t>
  </si>
  <si>
    <t>&lt;OBJ_09&gt;</t>
  </si>
  <si>
    <t>Construction de halles industrielles</t>
  </si>
  <si>
    <t>Costruzione di capannone industriale</t>
  </si>
  <si>
    <t>&lt;OBJ_10&gt;</t>
  </si>
  <si>
    <t>Rénovation, transformation</t>
  </si>
  <si>
    <t>Rinnovo, trasformazione</t>
  </si>
  <si>
    <t>&lt;OBJ_11&gt;</t>
  </si>
  <si>
    <t>Rénovation de bâtiments à plusieurs logements</t>
  </si>
  <si>
    <t>Rinnovo di casa plurifamiliare</t>
  </si>
  <si>
    <t>&lt;OBJ_12&gt;</t>
  </si>
  <si>
    <t>Rénovation de bâtiments administratifs</t>
  </si>
  <si>
    <t>Rinnovo di edificio amministrativo</t>
  </si>
  <si>
    <t>&lt;OBJ_13&gt;</t>
  </si>
  <si>
    <t>Génie civil</t>
  </si>
  <si>
    <t>Genio civile</t>
  </si>
  <si>
    <t>&lt;OBJ_14&gt;</t>
  </si>
  <si>
    <t>Construction de routes</t>
  </si>
  <si>
    <t>Costruzione di strada</t>
  </si>
  <si>
    <t>&lt;OBJ_15&gt;</t>
  </si>
  <si>
    <t>Construction de passages inférieurs</t>
  </si>
  <si>
    <t>Costruzione di sottopassaggio</t>
  </si>
  <si>
    <t>&lt;OBJ_16&gt;</t>
  </si>
  <si>
    <t>Construction de parois antibruit</t>
  </si>
  <si>
    <t>Costruzione di parete antirumore</t>
  </si>
  <si>
    <t>&lt;OBJ_17&gt;</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</si>
  <si>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</si>
  <si>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</si>
  <si>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</si>
  <si>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</si>
  <si>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</si>
  <si>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</si>
  <si>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</si>
  <si>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</si>
  <si>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</si>
  <si>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</si>
  <si>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</si>
  <si>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</si>
  <si>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</si>
  <si>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</si>
  <si>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</si>
  <si>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</si>
  <si>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</si>
  <si>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</si>
  <si>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</si>
  <si>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</si>
  <si>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</si>
  <si>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</si>
  <si>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</si>
  <si>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</si>
  <si>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</si>
  <si>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</si>
  <si>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</si>
  <si>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</si>
  <si>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</si>
  <si>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</si>
  <si>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</si>
  <si>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</si>
  <si>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</si>
  <si>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</si>
  <si>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</si>
  <si>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</si>
  <si>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</si>
  <si>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</si>
  <si>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</si>
  <si>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</si>
  <si>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</si>
  <si>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</si>
  <si>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</si>
  <si>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</si>
  <si>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</si>
  <si>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</si>
  <si>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</si>
  <si>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</si>
  <si>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</si>
  <si>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</si>
  <si>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</si>
  <si>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</si>
  <si>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</si>
  <si>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</si>
  <si>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</si>
  <si>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</si>
  <si>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</si>
  <si>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</si>
  <si>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</si>
  <si>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</si>
  <si>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</si>
  <si>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</si>
  <si>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</si>
  <si>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</si>
  <si>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</si>
  <si>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</si>
  <si>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</si>
  <si>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</si>
  <si>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</si>
  <si>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</si>
  <si>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</si>
  <si>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</si>
  <si>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</si>
  <si>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</si>
  <si>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</si>
  <si>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</si>
  <si>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</si>
  <si>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</si>
  <si>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</si>
  <si>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</si>
  <si>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</si>
  <si>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</si>
  <si>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</si>
  <si>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</si>
  <si>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</si>
  <si>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</si>
  <si>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</si>
  <si>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</si>
  <si>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</si>
  <si>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</si>
  <si>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</si>
  <si>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</si>
  <si>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</si>
  <si>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</si>
  <si>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</si>
  <si>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</si>
  <si>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</si>
  <si>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</si>
  <si>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</si>
  <si>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</si>
  <si>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</si>
  <si>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</si>
  <si>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</si>
  <si>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</si>
  <si>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Suisse</t>
  </si>
  <si>
    <t>Svizzera</t>
  </si>
  <si>
    <t>&lt;REG_02&gt;</t>
  </si>
  <si>
    <t>Région lémanique</t>
  </si>
  <si>
    <t>Regione del Lemano</t>
  </si>
  <si>
    <t>&lt;REG_03&gt;</t>
  </si>
  <si>
    <t>&lt;REG_04&gt;</t>
  </si>
  <si>
    <t>Suisse du Nord-Ouest</t>
  </si>
  <si>
    <t>Svizzera nordoccidentale</t>
  </si>
  <si>
    <t>&lt;REG_05&gt;</t>
  </si>
  <si>
    <t>Zurich</t>
  </si>
  <si>
    <t>Zurigo</t>
  </si>
  <si>
    <t>&lt;REG_06&gt;</t>
  </si>
  <si>
    <t>Suisse orientale</t>
  </si>
  <si>
    <t>Svizzera orientale</t>
  </si>
  <si>
    <t>&lt;REG_07&gt;</t>
  </si>
  <si>
    <t>Suisse centrale</t>
  </si>
  <si>
    <t>Svizzera centrale</t>
  </si>
  <si>
    <t>&lt;REG_08&gt;</t>
  </si>
  <si>
    <t>Ticino</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</si>
  <si>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</si>
  <si>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</si>
  <si>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</si>
  <si>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</si>
  <si>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</si>
  <si>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</si>
  <si>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</si>
  <si>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</si>
  <si>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</si>
  <si>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</si>
  <si>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</si>
  <si>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</si>
  <si>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</si>
  <si>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</si>
  <si>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</si>
  <si>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</si>
  <si>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</si>
  <si>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</si>
  <si>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</si>
  <si>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</si>
  <si>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</si>
  <si>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</si>
  <si>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</si>
  <si>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</si>
  <si>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</si>
  <si>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</si>
  <si>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</si>
  <si>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</si>
  <si>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</si>
  <si>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</si>
  <si>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</si>
  <si>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</si>
  <si>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</si>
  <si>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</si>
  <si>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</si>
  <si>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</si>
  <si>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</si>
  <si>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</si>
  <si>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</si>
  <si>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</si>
  <si>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</si>
  <si>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</si>
  <si>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</si>
  <si>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</si>
  <si>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</si>
  <si>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</si>
  <si>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</si>
  <si>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</si>
  <si>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</si>
  <si>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</si>
  <si>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</si>
  <si>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</si>
  <si>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</si>
  <si>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</si>
  <si>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</si>
  <si>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</si>
  <si>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</si>
  <si>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</si>
  <si>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</si>
  <si>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</si>
  <si>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</si>
  <si>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</si>
  <si>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</si>
  <si>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</si>
  <si>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</si>
  <si>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</si>
  <si>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</si>
  <si>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</si>
  <si>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</si>
  <si>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</si>
  <si>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</si>
  <si>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</si>
  <si>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</si>
  <si>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</si>
  <si>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</si>
  <si>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</si>
  <si>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</si>
  <si>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</si>
  <si>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</si>
  <si>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</si>
  <si>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</si>
  <si>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</si>
  <si>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</si>
  <si>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</si>
  <si>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</si>
  <si>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</si>
  <si>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</si>
  <si>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</si>
  <si>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</si>
  <si>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</si>
  <si>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</si>
  <si>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</si>
  <si>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</si>
  <si>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</si>
  <si>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</si>
  <si>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</si>
  <si>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</si>
  <si>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</si>
  <si>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</si>
  <si>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</si>
  <si>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</si>
  <si>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</si>
  <si>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</si>
  <si>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</si>
  <si>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</si>
  <si>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</si>
  <si>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</si>
  <si>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</si>
  <si>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</si>
  <si>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</si>
  <si>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</si>
  <si>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</si>
  <si>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</si>
  <si>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</si>
  <si>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</si>
  <si>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</si>
  <si>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</si>
  <si>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</si>
  <si>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</si>
  <si>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</si>
  <si>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</si>
  <si>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</si>
  <si>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</si>
  <si>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</si>
  <si>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</si>
  <si>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</si>
  <si>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</si>
  <si>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</si>
  <si>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</si>
  <si>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</si>
  <si>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</si>
  <si>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</si>
  <si>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</si>
  <si>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</si>
  <si>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</si>
  <si>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</si>
  <si>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</si>
  <si>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</si>
  <si>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</si>
  <si>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</si>
  <si>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</si>
  <si>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</si>
  <si>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</si>
  <si>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</si>
  <si>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</si>
  <si>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</si>
  <si>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</si>
  <si>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</si>
  <si>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</si>
  <si>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</si>
  <si>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</si>
  <si>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</si>
  <si>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</si>
  <si>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</si>
  <si>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</si>
  <si>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</si>
  <si>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</si>
  <si>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</si>
  <si>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</si>
  <si>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</si>
  <si>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</si>
  <si>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</si>
  <si>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</si>
  <si>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</si>
  <si>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</si>
  <si>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</si>
  <si>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</si>
  <si>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</si>
  <si>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</si>
  <si>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</si>
  <si>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</si>
  <si>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</si>
  <si>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</si>
  <si>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</si>
  <si>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</si>
  <si>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</si>
  <si>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</si>
  <si>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</si>
  <si>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</si>
  <si>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</si>
  <si>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</si>
  <si>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</si>
  <si>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</si>
  <si>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</si>
  <si>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</si>
  <si>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</si>
  <si>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</si>
  <si>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</si>
  <si>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</si>
  <si>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</si>
  <si>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</si>
  <si>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</si>
  <si>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</si>
  <si>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</si>
  <si>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</si>
  <si>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</si>
  <si>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</si>
  <si>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</si>
  <si>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</si>
  <si>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</si>
  <si>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</si>
  <si>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</si>
  <si>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</si>
  <si>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</si>
  <si>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</si>
  <si>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</si>
  <si>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</si>
  <si>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</si>
  <si>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</si>
  <si>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</si>
  <si>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</si>
  <si>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</si>
  <si>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</si>
  <si>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</si>
  <si>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</si>
  <si>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</si>
  <si>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</si>
  <si>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</si>
  <si>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</si>
  <si>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</si>
  <si>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</si>
  <si>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</si>
  <si>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</si>
  <si>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</si>
  <si>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</si>
  <si>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</si>
  <si>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</si>
  <si>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</si>
  <si>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</si>
  <si>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&lt;Date_Mois_Avril&gt;</t>
  </si>
  <si>
    <t>Date</t>
  </si>
  <si>
    <t>Mois_Avril</t>
  </si>
  <si>
    <t>Avril</t>
  </si>
  <si>
    <t>Aprile</t>
  </si>
  <si>
    <t>&lt;Date_Mois_Octobre&gt;</t>
  </si>
  <si>
    <t>Mois_Octobre</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</si>
  <si>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</si>
  <si>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</si>
  <si>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</si>
  <si>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</si>
  <si>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</si>
  <si>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</si>
  <si>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</si>
  <si>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</si>
  <si>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</si>
  <si>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</si>
  <si>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</si>
  <si>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</si>
  <si>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</si>
  <si>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</si>
  <si>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</si>
  <si>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</si>
  <si>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</si>
  <si>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</si>
  <si>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</si>
  <si>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</si>
  <si>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</si>
  <si>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</si>
  <si>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</si>
  <si>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</si>
  <si>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Base octobre 1998 = 100</t>
  </si>
  <si>
    <t>Base ottobre 1998 = 100</t>
  </si>
  <si>
    <t>&lt;BASE_2010&gt;</t>
  </si>
  <si>
    <t>2010</t>
  </si>
  <si>
    <t>Base octobre 2010 = 100</t>
  </si>
  <si>
    <t>Base ottobre 2010 = 100</t>
  </si>
  <si>
    <t>&lt;BASE_2015&gt;</t>
  </si>
  <si>
    <t>Base octobre 2015 = 100</t>
  </si>
  <si>
    <t>Base ottobre 2015 = 100</t>
  </si>
  <si>
    <t>&lt;cc-05.05.01_Sous-tItre&gt;</t>
  </si>
  <si>
    <t>&lt;cc-05.05.01_Titre&gt;</t>
  </si>
  <si>
    <t>cc-05.05.01</t>
  </si>
  <si>
    <t>Sous-tItre</t>
  </si>
  <si>
    <t>Valeurs de l'Indice par grande région et par type d'objet</t>
  </si>
  <si>
    <t>Indice suisse des prix de la construction - Evolution des prix de la construction</t>
  </si>
  <si>
    <t>Indice svizzero dei prezzi delle costruzioni - Evoluzione dei prezzi della costruzione</t>
  </si>
  <si>
    <t>&lt;cc-05.05.01_Pied_Table_1&gt;</t>
  </si>
  <si>
    <t>&lt;cc-05.05.01_Pied_Table_2&gt;</t>
  </si>
  <si>
    <t>&lt;cc-05.05.01_Pied_Table_3&gt;</t>
  </si>
  <si>
    <t>&lt;cc-05.05.01_Pied_Table_4&gt;</t>
  </si>
  <si>
    <t>&lt;Navigation_Onglet&gt;</t>
  </si>
  <si>
    <t>Pied_Table_1</t>
  </si>
  <si>
    <t>1) Base avril 2003 = 100. Cet objet n'intervient pas dans le calcul de l'indice agrégé "Bâtiment".</t>
  </si>
  <si>
    <t>1) Base aprile 2003 = 100. Questo oggetto non interviene nel calcolo dell'indice aggregato "Edilizia".</t>
  </si>
  <si>
    <t>Pied_Table_2</t>
  </si>
  <si>
    <t>2) Pour l'agrégation, l'indice "construction de passages inférieurs" a été ramené à la base octobre 1998 = 100.</t>
  </si>
  <si>
    <t>2) Per l'aggregazione, l'indice "costruzione di sottopassaggi" è stato riportato alla base ottobre 1998 = 100.</t>
  </si>
  <si>
    <t>Pied_Table_3</t>
  </si>
  <si>
    <t>3) Base avril 2001 = 100.</t>
  </si>
  <si>
    <t>3) Base aprile 2001 = 100.</t>
  </si>
  <si>
    <t>Pied_Table_4</t>
  </si>
  <si>
    <t>italique = nombre révisé</t>
  </si>
  <si>
    <t>corsivo = numero riveduto</t>
  </si>
  <si>
    <t>Navigation</t>
  </si>
  <si>
    <t>Onglet</t>
  </si>
  <si>
    <t>Klicken Sie, um zum Datenblatt zu gehen</t>
  </si>
  <si>
    <t>Cliquer pour se rendre sur l'onglet</t>
  </si>
  <si>
    <t>Clicca per andare al tabellone</t>
  </si>
  <si>
    <t>&lt;OBJ_11.01&gt;</t>
  </si>
  <si>
    <t>11.01</t>
  </si>
  <si>
    <t>Rénovation de bâtiments à plusieurs logements Minergie</t>
  </si>
  <si>
    <t>Rinnovo di casa plurifamiliare Minergie</t>
  </si>
  <si>
    <t>Valori dell'indice per Grande Regione e per tipo d'oggetto</t>
  </si>
  <si>
    <t>11.02</t>
  </si>
  <si>
    <t>Renovation Mehrfamilienhaus nicht Minergie</t>
  </si>
  <si>
    <t>Rénovation de bâtiments à plusieurs logements non Minergie</t>
  </si>
  <si>
    <t>Rinnovo di casa plurifamiliare senza Minergie</t>
  </si>
  <si>
    <t>&lt;OBJ_11.02&gt;</t>
  </si>
  <si>
    <t>© BFS</t>
  </si>
  <si>
    <t>© OFS</t>
  </si>
  <si>
    <t>© UST</t>
  </si>
  <si>
    <t>2022</t>
  </si>
  <si>
    <t>2023</t>
  </si>
  <si>
    <t>2024</t>
  </si>
  <si>
    <t>2007</t>
  </si>
  <si>
    <t>2008</t>
  </si>
  <si>
    <t>2009</t>
  </si>
  <si>
    <t>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</si>
</sst>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0.0000"/>
    <numFmt numFmtId="168" formatCode="0.00000"/>
  </numFmts>
  <fonts count="22" x14ac:knownFonts="1">
    <font>
      <sz val="10"/>
      <name val="MS Sans Serif"/>
    </font>
    <font>
      <sz val="10"/>
      <name val="Arial"/>
      <family val="2"/>
    </font>
    <font>
      <sz val="8"/>
      <name val="Arial"/>
      <family val="2"/>
    </font>
    <font>
      <sz val="8"/>
      <name val="Arial Narrow"/>
      <family val="2"/>
    </font>
    <font>
      <b/>
      <sz val="9"/>
      <name val="Arial Narrow"/>
      <family val="2"/>
    </font>
    <font>
      <sz val="9"/>
      <name val="Arial Narrow"/>
      <family val="2"/>
    </font>
    <font>
      <b/>
      <sz val="8"/>
      <name val="Arial Narrow"/>
      <family val="2"/>
    </font>
    <font>
      <i/>
      <sz val="8"/>
      <name val="Arial Narrow"/>
      <family val="2"/>
    </font>
    <font>
      <b/>
      <sz val="9"/>
      <name val="Arial"/>
      <family val="2"/>
    </font>
    <font>
      <b/>
      <sz val="10"/>
      <name val="Arial Narrow"/>
      <family val="2"/>
    </font>
    <font>
      <sz val="10"/>
      <name val="Arial Narrow"/>
      <family val="2"/>
    </font>
    <font>
      <sz val="4"/>
      <color indexed="22"/>
      <name val="Arial Narrow"/>
      <family val="2"/>
    </font>
    <font>
      <sz val="11"/>
      <color theme="0"/>
      <name val="Arial"/>
      <family val="2"/>
    </font>
    <font>
      <sz val="8"/>
      <color rgb="FF000000"/>
      <name val="Segoe UI"/>
      <family val="2"/>
    </font>
    <font>
      <b/>
      <sz val="8"/>
      <name val="Arial"/>
      <family val="2"/>
    </font>
    <font>
      <u/>
      <sz val="10"/>
      <color theme="10"/>
      <name val="MS Sans Serif"/>
    </font>
    <font>
      <sz val="9"/>
      <color theme="9"/>
      <name val="Arial Narrow"/>
      <family val="2"/>
    </font>
    <font>
      <sz val="8"/>
      <color theme="9"/>
      <name val="Arial Narrow"/>
      <family val="2"/>
    </font>
    <font>
      <b/>
      <sz val="12"/>
      <name val="Calibri"/>
      <family val="2"/>
      <scheme val="minor"/>
    </font>
    <font>
      <u/>
      <sz val="12"/>
      <color theme="10"/>
      <name val="Calibri"/>
      <family val="2"/>
      <scheme val="minor"/>
    </font>
    <font>
      <b/>
      <sz val="12"/>
      <name val="Arial Narrow"/>
      <family val="2"/>
    </font>
    <font>
      <sz val="10"/>
      <color theme="9"/>
      <name val="MS Sans Serif"/>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1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thin">
        <color theme="6"/>
      </top>
      <bottom/>
      <diagonal/>
    </border>
  </borders>
  <cellStyleXfs count="4">
    <xf numFmtId="0" fontId="0" fillId="0" borderId="0"/>
    <xf numFmtId="164" fontId="1" fillId="0" borderId="0" applyFont="0" applyFill="0" applyBorder="0" applyAlignment="0" applyProtection="0"/>
    <xf numFmtId="0" fontId="1" fillId="0" borderId="0"/>
    <xf numFmtId="0" fontId="15" fillId="0" borderId="0" applyNumberFormat="0" applyFill="0" applyBorder="0" applyAlignment="0" applyProtection="0"/>
  </cellStyleXfs>
  <cellXfs count="103">
    <xf numFmtId="0" fontId="0" fillId="0" borderId="0" xfId="0"/>
    <xf numFmtId="0" fontId="3" fillId="2" borderId="1" xfId="0" applyFont="1" applyFill="1" applyBorder="1" applyAlignment="1">
      <alignment vertical="center"/>
    </xf>
    <xf numFmtId="49" fontId="3" fillId="0" borderId="3" xfId="2" applyNumberFormat="1" applyFont="1" applyBorder="1" applyAlignment="1">
      <alignment horizontal="center"/>
    </xf>
    <xf numFmtId="49" fontId="3" fillId="0" borderId="4" xfId="2" applyNumberFormat="1" applyFont="1" applyBorder="1" applyAlignment="1">
      <alignment horizontal="center"/>
    </xf>
    <xf numFmtId="0" fontId="3" fillId="0" borderId="5" xfId="2" applyFont="1" applyBorder="1" applyAlignment="1"/>
    <xf numFmtId="165" fontId="3" fillId="0" borderId="5" xfId="1" applyNumberFormat="1" applyFont="1" applyBorder="1" applyAlignment="1"/>
    <xf numFmtId="0" fontId="3" fillId="0" borderId="0" xfId="2" applyFont="1" applyBorder="1" applyAlignment="1"/>
    <xf numFmtId="165" fontId="3" fillId="0" borderId="0" xfId="1" applyNumberFormat="1" applyFont="1" applyBorder="1" applyAlignment="1"/>
    <xf numFmtId="165" fontId="6" fillId="0" borderId="0" xfId="2" applyNumberFormat="1" applyFont="1" applyBorder="1" applyAlignment="1">
      <alignment horizontal="right"/>
    </xf>
    <xf numFmtId="165" fontId="3" fillId="0" borderId="0" xfId="2" applyNumberFormat="1" applyFont="1" applyBorder="1" applyAlignment="1">
      <alignment horizontal="right"/>
    </xf>
    <xf numFmtId="0" fontId="7" fillId="0" borderId="0" xfId="2" applyFont="1" applyBorder="1" applyAlignment="1"/>
    <xf numFmtId="165" fontId="3" fillId="0" borderId="0" xfId="1" applyNumberFormat="1" applyFont="1" applyBorder="1" applyAlignment="1">
      <alignment horizontal="right"/>
    </xf>
    <xf numFmtId="165" fontId="3" fillId="0" borderId="0" xfId="2" applyNumberFormat="1" applyFont="1" applyAlignment="1">
      <alignment horizontal="right"/>
    </xf>
    <xf numFmtId="0" fontId="3" fillId="0" borderId="0" xfId="2" applyFont="1" applyAlignment="1">
      <alignment horizontal="right"/>
    </xf>
    <xf numFmtId="0" fontId="3" fillId="0" borderId="4" xfId="2" applyFont="1" applyBorder="1"/>
    <xf numFmtId="0" fontId="3" fillId="0" borderId="0" xfId="2" applyFont="1" applyAlignment="1"/>
    <xf numFmtId="165" fontId="3" fillId="0" borderId="0" xfId="2" applyNumberFormat="1" applyFont="1" applyBorder="1" applyAlignment="1"/>
    <xf numFmtId="165" fontId="3" fillId="0" borderId="0" xfId="2" applyNumberFormat="1" applyFont="1" applyAlignment="1"/>
    <xf numFmtId="165" fontId="7" fillId="0" borderId="0" xfId="2" applyNumberFormat="1" applyFont="1" applyAlignment="1"/>
    <xf numFmtId="165" fontId="6" fillId="2" borderId="1" xfId="2" applyNumberFormat="1" applyFont="1" applyFill="1" applyBorder="1" applyAlignment="1">
      <alignment horizontal="right"/>
    </xf>
    <xf numFmtId="165" fontId="3" fillId="2" borderId="1" xfId="2" applyNumberFormat="1" applyFont="1" applyFill="1" applyBorder="1" applyAlignment="1">
      <alignment horizontal="right"/>
    </xf>
    <xf numFmtId="165" fontId="3" fillId="2" borderId="1" xfId="1" applyNumberFormat="1" applyFont="1" applyFill="1" applyBorder="1" applyAlignment="1"/>
    <xf numFmtId="0" fontId="3" fillId="2" borderId="1" xfId="2" applyFont="1" applyFill="1" applyBorder="1" applyAlignment="1"/>
    <xf numFmtId="166" fontId="3" fillId="0" borderId="0" xfId="2" applyNumberFormat="1" applyFont="1" applyAlignment="1"/>
    <xf numFmtId="0" fontId="4" fillId="0" borderId="0" xfId="2" applyFont="1" applyBorder="1" applyAlignment="1">
      <alignment horizontal="left"/>
    </xf>
    <xf numFmtId="0" fontId="5" fillId="0" borderId="0" xfId="2" applyFont="1" applyAlignment="1">
      <alignment horizontal="left"/>
    </xf>
    <xf numFmtId="0" fontId="3" fillId="0" borderId="6" xfId="2" applyFont="1" applyBorder="1" applyAlignment="1">
      <alignment horizontal="right"/>
    </xf>
    <xf numFmtId="0" fontId="3" fillId="3" borderId="0" xfId="0" applyFont="1" applyFill="1" applyBorder="1"/>
    <xf numFmtId="0" fontId="8" fillId="0" borderId="0" xfId="2" applyFont="1" applyAlignment="1"/>
    <xf numFmtId="1" fontId="3" fillId="0" borderId="0" xfId="2" applyNumberFormat="1" applyFont="1" applyBorder="1" applyAlignment="1">
      <alignment horizontal="center"/>
    </xf>
    <xf numFmtId="0" fontId="3" fillId="0" borderId="7" xfId="2" applyFont="1" applyBorder="1"/>
    <xf numFmtId="0" fontId="3" fillId="0" borderId="7" xfId="2" applyFont="1" applyBorder="1" applyAlignment="1">
      <alignment horizontal="center"/>
    </xf>
    <xf numFmtId="49" fontId="3" fillId="0" borderId="7" xfId="2" applyNumberFormat="1" applyFont="1" applyBorder="1" applyAlignment="1">
      <alignment horizontal="center"/>
    </xf>
    <xf numFmtId="167" fontId="11" fillId="0" borderId="0" xfId="2" quotePrefix="1" applyNumberFormat="1" applyFont="1" applyBorder="1" applyAlignment="1">
      <alignment horizontal="center"/>
    </xf>
    <xf numFmtId="165" fontId="3" fillId="0" borderId="0" xfId="2" applyNumberFormat="1" applyFont="1" applyFill="1" applyAlignment="1"/>
    <xf numFmtId="2" fontId="3" fillId="0" borderId="0" xfId="2" applyNumberFormat="1" applyFont="1" applyBorder="1" applyAlignment="1">
      <alignment horizontal="center"/>
    </xf>
    <xf numFmtId="165" fontId="3" fillId="0" borderId="0" xfId="2" applyNumberFormat="1" applyFont="1" applyFill="1" applyAlignment="1">
      <alignment horizontal="right"/>
    </xf>
    <xf numFmtId="0" fontId="3" fillId="0" borderId="7" xfId="2" applyFont="1" applyBorder="1" applyAlignment="1"/>
    <xf numFmtId="1" fontId="3" fillId="0" borderId="7" xfId="2" applyNumberFormat="1" applyFont="1" applyBorder="1" applyAlignment="1">
      <alignment horizontal="center"/>
    </xf>
    <xf numFmtId="165" fontId="3" fillId="0" borderId="7" xfId="2" applyNumberFormat="1" applyFont="1" applyBorder="1" applyAlignment="1"/>
    <xf numFmtId="165" fontId="3" fillId="2" borderId="1" xfId="2" applyNumberFormat="1" applyFont="1" applyFill="1" applyBorder="1" applyAlignment="1"/>
    <xf numFmtId="165" fontId="3" fillId="0" borderId="0" xfId="2" applyNumberFormat="1" applyFont="1" applyBorder="1" applyAlignment="1">
      <alignment horizontal="center"/>
    </xf>
    <xf numFmtId="165" fontId="3" fillId="0" borderId="5" xfId="2" applyNumberFormat="1" applyFont="1" applyBorder="1" applyAlignment="1"/>
    <xf numFmtId="165" fontId="3" fillId="0" borderId="0" xfId="2" applyNumberFormat="1" applyFont="1" applyFill="1" applyBorder="1" applyAlignment="1"/>
    <xf numFmtId="165" fontId="3" fillId="2" borderId="1" xfId="0" applyNumberFormat="1" applyFont="1" applyFill="1" applyBorder="1" applyAlignment="1">
      <alignment vertical="center"/>
    </xf>
    <xf numFmtId="165" fontId="3" fillId="0" borderId="5" xfId="1" applyNumberFormat="1" applyFont="1" applyFill="1" applyBorder="1" applyAlignment="1"/>
    <xf numFmtId="165" fontId="3" fillId="0" borderId="0" xfId="1" applyNumberFormat="1" applyFont="1" applyFill="1" applyBorder="1" applyAlignment="1"/>
    <xf numFmtId="165" fontId="3" fillId="0" borderId="0" xfId="1" applyNumberFormat="1" applyFont="1" applyFill="1" applyBorder="1" applyAlignment="1">
      <alignment horizontal="right"/>
    </xf>
    <xf numFmtId="0" fontId="3" fillId="0" borderId="5" xfId="2" applyFont="1" applyFill="1" applyBorder="1" applyAlignment="1"/>
    <xf numFmtId="0" fontId="14" fillId="4" borderId="10" xfId="0" applyFont="1" applyFill="1" applyBorder="1" applyAlignment="1" applyProtection="1">
      <alignment vertical="center"/>
    </xf>
    <xf numFmtId="0" fontId="14" fillId="4" borderId="11" xfId="0" applyFont="1" applyFill="1" applyBorder="1" applyAlignment="1" applyProtection="1">
      <alignment vertical="center"/>
    </xf>
    <xf numFmtId="0" fontId="14" fillId="4" borderId="12" xfId="0" applyFont="1" applyFill="1" applyBorder="1" applyAlignment="1" applyProtection="1">
      <alignment vertical="center"/>
    </xf>
    <xf numFmtId="0" fontId="14" fillId="4" borderId="13" xfId="0" applyFont="1" applyFill="1" applyBorder="1" applyAlignment="1" applyProtection="1">
      <alignment vertical="center"/>
    </xf>
    <xf numFmtId="0" fontId="0" fillId="0" borderId="0" xfId="0" applyNumberFormat="1"/>
    <xf numFmtId="0" fontId="16" fillId="0" borderId="0" xfId="2" applyFont="1" applyAlignment="1">
      <alignment horizontal="left"/>
    </xf>
    <xf numFmtId="0" fontId="17" fillId="0" borderId="0" xfId="2" applyFont="1" applyAlignment="1"/>
    <xf numFmtId="0" fontId="12" fillId="0" borderId="0" xfId="0" applyFont="1" applyProtection="1">
      <protection locked="0" hidden="1"/>
    </xf>
    <xf numFmtId="0" fontId="21" fillId="0" borderId="0" xfId="0" applyFont="1"/>
    <xf numFmtId="0" fontId="17" fillId="0" borderId="0" xfId="2" applyFont="1" applyAlignment="1">
      <alignment wrapText="1"/>
    </xf>
    <xf numFmtId="0" fontId="8" fillId="0" borderId="0" xfId="2" applyFont="1" applyAlignment="1">
      <alignment wrapText="1"/>
    </xf>
    <xf numFmtId="0" fontId="3" fillId="0" borderId="0" xfId="2" applyFont="1" applyAlignment="1">
      <alignment wrapText="1"/>
    </xf>
    <xf numFmtId="0" fontId="7" fillId="0" borderId="0" xfId="2" applyFont="1" applyBorder="1" applyAlignment="1">
      <alignment horizontal="left" vertical="top" wrapText="1"/>
    </xf>
    <xf numFmtId="0" fontId="3" fillId="0" borderId="0" xfId="2" applyFont="1" applyBorder="1" applyAlignment="1">
      <alignment horizontal="left" vertical="top" wrapText="1"/>
    </xf>
    <xf numFmtId="0" fontId="3" fillId="0" borderId="0" xfId="2" applyFont="1" applyBorder="1" applyAlignment="1">
      <alignment vertical="top" wrapText="1"/>
    </xf>
    <xf numFmtId="0" fontId="20" fillId="0" borderId="0" xfId="2" applyFont="1" applyAlignment="1" applyProtection="1">
      <protection hidden="1"/>
    </xf>
    <xf numFmtId="0" fontId="10" fillId="0" borderId="0" xfId="2" applyFont="1" applyBorder="1" applyAlignment="1" applyProtection="1">
      <alignment horizontal="left"/>
      <protection hidden="1"/>
    </xf>
    <xf numFmtId="0" fontId="18" fillId="0" borderId="0" xfId="0" applyFont="1" applyProtection="1">
      <protection hidden="1"/>
    </xf>
    <xf numFmtId="0" fontId="19" fillId="0" borderId="0" xfId="3" quotePrefix="1" applyFont="1" applyProtection="1">
      <protection hidden="1"/>
    </xf>
    <xf numFmtId="0" fontId="19" fillId="0" borderId="14" xfId="3" quotePrefix="1" applyFont="1" applyBorder="1" applyAlignment="1" applyProtection="1">
      <alignment horizontal="left" vertical="top"/>
      <protection hidden="1"/>
    </xf>
    <xf numFmtId="0" fontId="3" fillId="0" borderId="0" xfId="2" applyFont="1" applyBorder="1" applyAlignment="1" applyProtection="1">
      <alignment vertical="top"/>
      <protection hidden="1"/>
    </xf>
    <xf numFmtId="0" fontId="3" fillId="0" borderId="0" xfId="2" applyFont="1" applyBorder="1" applyAlignment="1" applyProtection="1">
      <alignment horizontal="left" vertical="top"/>
      <protection hidden="1"/>
    </xf>
    <xf numFmtId="0" fontId="7" fillId="0" borderId="0" xfId="2" applyFont="1" applyBorder="1" applyAlignment="1" applyProtection="1">
      <alignment horizontal="left" vertical="top"/>
      <protection hidden="1"/>
    </xf>
    <xf numFmtId="0" fontId="3" fillId="0" borderId="2" xfId="2" applyFont="1" applyBorder="1" applyAlignment="1" applyProtection="1">
      <alignment horizontal="center"/>
      <protection hidden="1"/>
    </xf>
    <xf numFmtId="0" fontId="3" fillId="2" borderId="1" xfId="0" applyFont="1" applyFill="1" applyBorder="1" applyAlignment="1" applyProtection="1">
      <alignment vertical="center"/>
      <protection hidden="1"/>
    </xf>
    <xf numFmtId="0" fontId="3" fillId="0" borderId="0" xfId="2" applyFont="1" applyBorder="1" applyAlignment="1" applyProtection="1">
      <protection hidden="1"/>
    </xf>
    <xf numFmtId="0" fontId="3" fillId="0" borderId="0" xfId="2" applyFont="1" applyBorder="1" applyAlignment="1" applyProtection="1">
      <alignment horizontal="left"/>
      <protection hidden="1"/>
    </xf>
    <xf numFmtId="0" fontId="3" fillId="2" borderId="1" xfId="2" applyFont="1" applyFill="1" applyBorder="1" applyAlignment="1" applyProtection="1">
      <protection hidden="1"/>
    </xf>
    <xf numFmtId="0" fontId="3" fillId="0" borderId="0" xfId="2" applyFont="1" applyBorder="1" applyAlignment="1" applyProtection="1">
      <alignment horizontal="left" vertical="top" wrapText="1"/>
      <protection hidden="1"/>
    </xf>
    <xf numFmtId="0" fontId="7" fillId="0" borderId="0" xfId="2" applyFont="1" applyBorder="1" applyAlignment="1" applyProtection="1">
      <alignment horizontal="left" vertical="top" wrapText="1"/>
      <protection hidden="1"/>
    </xf>
    <xf numFmtId="0" fontId="3" fillId="3" borderId="0" xfId="0" applyFont="1" applyFill="1" applyBorder="1" applyAlignment="1" applyProtection="1">
      <alignment horizontal="left" vertical="top" wrapText="1"/>
      <protection hidden="1"/>
    </xf>
    <xf numFmtId="0" fontId="3" fillId="0" borderId="0" xfId="2" applyFont="1" applyAlignment="1" applyProtection="1">
      <protection hidden="1"/>
    </xf>
    <xf numFmtId="165" fontId="5" fillId="0" borderId="0" xfId="2" applyNumberFormat="1" applyFont="1" applyAlignment="1">
      <alignment horizontal="left"/>
    </xf>
    <xf numFmtId="165" fontId="3" fillId="0" borderId="0" xfId="2" applyNumberFormat="1" applyFont="1" applyAlignment="1">
      <alignment wrapText="1"/>
    </xf>
    <xf numFmtId="168" fontId="3" fillId="0" borderId="0" xfId="2" applyNumberFormat="1" applyFont="1" applyAlignment="1"/>
    <xf numFmtId="168" fontId="5" fillId="0" borderId="0" xfId="2" applyNumberFormat="1" applyFont="1" applyAlignment="1">
      <alignment horizontal="left"/>
    </xf>
    <xf numFmtId="168" fontId="3" fillId="0" borderId="0" xfId="2" applyNumberFormat="1" applyFont="1" applyAlignment="1">
      <alignment horizontal="right"/>
    </xf>
    <xf numFmtId="165" fontId="3" fillId="0" borderId="2" xfId="2" applyNumberFormat="1" applyFont="1" applyBorder="1" applyAlignment="1" applyProtection="1">
      <alignment horizontal="center"/>
      <protection hidden="1"/>
    </xf>
    <xf numFmtId="165" fontId="3" fillId="0" borderId="3" xfId="2" applyNumberFormat="1" applyFont="1" applyBorder="1" applyAlignment="1">
      <alignment horizontal="center"/>
    </xf>
    <xf numFmtId="165" fontId="17" fillId="0" borderId="0" xfId="2" applyNumberFormat="1" applyFont="1" applyAlignment="1"/>
    <xf numFmtId="165" fontId="4" fillId="0" borderId="0" xfId="2" applyNumberFormat="1" applyFont="1" applyBorder="1" applyAlignment="1">
      <alignment horizontal="left"/>
    </xf>
    <xf numFmtId="165" fontId="5" fillId="0" borderId="0" xfId="2" applyNumberFormat="1" applyFont="1" applyAlignment="1">
      <alignment horizontal="right"/>
    </xf>
    <xf numFmtId="165" fontId="3" fillId="0" borderId="4" xfId="2" applyNumberFormat="1" applyFont="1" applyBorder="1" applyAlignment="1">
      <alignment horizontal="center"/>
    </xf>
    <xf numFmtId="165" fontId="3" fillId="0" borderId="7" xfId="2" applyNumberFormat="1" applyFont="1" applyBorder="1" applyAlignment="1">
      <alignment horizontal="center"/>
    </xf>
    <xf numFmtId="165" fontId="6" fillId="2" borderId="1" xfId="2" applyNumberFormat="1" applyFont="1" applyFill="1" applyBorder="1" applyAlignment="1"/>
    <xf numFmtId="165" fontId="6" fillId="0" borderId="0" xfId="2" applyNumberFormat="1" applyFont="1" applyBorder="1" applyAlignment="1"/>
    <xf numFmtId="165" fontId="3" fillId="0" borderId="3" xfId="2" quotePrefix="1" applyNumberFormat="1" applyFont="1" applyBorder="1" applyAlignment="1">
      <alignment horizontal="center"/>
    </xf>
    <xf numFmtId="0" fontId="14" fillId="4" borderId="8" xfId="0" applyFont="1" applyFill="1" applyBorder="1" applyAlignment="1" applyProtection="1">
      <alignment horizontal="center"/>
    </xf>
    <xf numFmtId="0" fontId="14" fillId="4" borderId="9" xfId="0" applyFont="1" applyFill="1" applyBorder="1" applyAlignment="1" applyProtection="1">
      <alignment horizontal="center"/>
    </xf>
    <xf numFmtId="0" fontId="3" fillId="0" borderId="2" xfId="2" applyFont="1" applyBorder="1" applyAlignment="1" applyProtection="1">
      <alignment horizontal="center" vertical="center" wrapText="1"/>
      <protection hidden="1"/>
    </xf>
    <xf numFmtId="0" fontId="3" fillId="0" borderId="3" xfId="2" applyFont="1" applyBorder="1" applyAlignment="1" applyProtection="1">
      <alignment horizontal="center" vertical="center" wrapText="1"/>
      <protection hidden="1"/>
    </xf>
    <xf numFmtId="0" fontId="3" fillId="0" borderId="5" xfId="2" applyFont="1" applyBorder="1" applyAlignment="1" applyProtection="1">
      <alignment horizontal="left" vertical="top" wrapText="1"/>
      <protection hidden="1"/>
    </xf>
    <xf numFmtId="0" fontId="3" fillId="0" borderId="0" xfId="2" applyFont="1" applyBorder="1" applyAlignment="1" applyProtection="1">
      <alignment horizontal="left" vertical="top" wrapText="1"/>
      <protection hidden="1"/>
    </xf>
    <xf numFmtId="0" fontId="9" fillId="0" borderId="0" xfId="2" applyFont="1" applyAlignment="1" applyProtection="1">
      <alignment horizontal="left" vertical="top" wrapText="1"/>
      <protection hidden="1"/>
    </xf>
  </cellXfs>
  <cellStyles count="4">
    <cellStyle name="Lien hypertexte" xfId="3" builtinId="8"/>
    <cellStyle name="Milliers_tab_7_f_octobre_03" xfId="1" xr:uid="{00000000-0005-0000-0000-000001000000}"/>
    <cellStyle name="Normal" xfId="0" builtinId="0"/>
    <cellStyle name="Normal_tab_7_f_octobre_03" xfId="2" xr:uid="{00000000-0005-0000-0000-000003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owerPivotData" Target="model/item.data"/><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fmlaLink="$B$4"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438150</xdr:colOff>
          <xdr:row>5</xdr:row>
          <xdr:rowOff>19050</xdr:rowOff>
        </xdr:from>
        <xdr:to>
          <xdr:col>3</xdr:col>
          <xdr:colOff>381000</xdr:colOff>
          <xdr:row>6</xdr:row>
          <xdr:rowOff>76200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438150</xdr:colOff>
          <xdr:row>6</xdr:row>
          <xdr:rowOff>0</xdr:rowOff>
        </xdr:from>
        <xdr:to>
          <xdr:col>3</xdr:col>
          <xdr:colOff>381000</xdr:colOff>
          <xdr:row>7</xdr:row>
          <xdr:rowOff>76200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438150</xdr:colOff>
          <xdr:row>7</xdr:row>
          <xdr:rowOff>0</xdr:rowOff>
        </xdr:from>
        <xdr:to>
          <xdr:col>3</xdr:col>
          <xdr:colOff>390525</xdr:colOff>
          <xdr:row>8</xdr:row>
          <xdr:rowOff>9525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22"/>
      <queryTableField id="2" name="ELEM1" tableColumnId="23"/>
      <queryTableField id="3" name="ELEM2" tableColumnId="24"/>
      <queryTableField id="4" name="Délimiteur" tableColumnId="25"/>
      <queryTableField id="5" name="1" tableColumnId="26"/>
      <queryTableField id="6" name="2" tableColumnId="27"/>
      <queryTableField id="7" name="3" tableColumnId="28"/>
    </queryTableFields>
  </queryTableRefresh>
  <extLst>
    <ext xmlns:x15="http://schemas.microsoft.com/office/spreadsheetml/2010/11/main" uri="{883FBD77-0823-4a55-B5E3-86C4891E6966}">
      <x15:queryTable sourceDataName="Requête - BAP"/>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AP" displayName="BAP" ref="A1:G1961" tableType="queryTable" totalsRowShown="0">
  <autoFilter ref="A1:G1961" xr:uid="{00000000-0009-0000-0100-000001000000}"/>
  <tableColumns count="7">
    <tableColumn id="22" xr3:uid="{00000000-0010-0000-0000-000016000000}" uniqueName="22" name="Code" queryTableFieldId="1" dataDxfId="6"/>
    <tableColumn id="23" xr3:uid="{00000000-0010-0000-0000-000017000000}" uniqueName="23" name="ELEM1" queryTableFieldId="2" dataDxfId="5"/>
    <tableColumn id="24" xr3:uid="{00000000-0010-0000-0000-000018000000}" uniqueName="24" name="ELEM2" queryTableFieldId="3" dataDxfId="4"/>
    <tableColumn id="25" xr3:uid="{00000000-0010-0000-0000-000019000000}" uniqueName="25" name="Délimiteur" queryTableFieldId="4" dataDxfId="3"/>
    <tableColumn id="26" xr3:uid="{00000000-0010-0000-0000-00001A000000}" uniqueName="26" name="1" queryTableFieldId="5" dataDxfId="2"/>
    <tableColumn id="27" xr3:uid="{00000000-0010-0000-0000-00001B000000}" uniqueName="27" name="2" queryTableFieldId="6" dataDxfId="1"/>
    <tableColumn id="28" xr3:uid="{00000000-0010-0000-0000-00001C000000}" uniqueName="28"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A1:G1961"/>
  <sheetViews>
    <sheetView workbookViewId="0"/>
  </sheetViews>
  <sheetFormatPr baseColWidth="10" defaultRowHeight="12.75" x14ac:dyDescent="0.2"/>
  <cols>
    <col min="1" max="1" width="27" bestFit="1" customWidth="1"/>
    <col min="2" max="2" width="13.42578125" bestFit="1" customWidth="1"/>
    <col min="3" max="3" width="14.42578125" bestFit="1" customWidth="1"/>
    <col min="4" max="4" width="13.42578125" bestFit="1" customWidth="1"/>
    <col min="5" max="7" width="255.7109375" bestFit="1" customWidth="1"/>
  </cols>
  <sheetData>
    <row r="1" spans="1:7" x14ac:dyDescent="0.2">
      <c r="A1" s="53" t="s">
        <v>61</v>
      </c>
      <c r="B1" s="53" t="s">
        <v>62</v>
      </c>
      <c r="C1" s="53" t="s">
        <v>63</v>
      </c>
      <c r="D1" s="53" t="s">
        <v>64</v>
      </c>
      <c r="E1" s="53" t="s">
        <v>65</v>
      </c>
      <c r="F1" s="53" t="s">
        <v>66</v>
      </c>
      <c r="G1" s="53" t="s">
        <v>67</v>
      </c>
    </row>
    <row r="2" spans="1:7" x14ac:dyDescent="0.2">
      <c r="A2" s="53" t="s">
        <v>68</v>
      </c>
      <c r="B2" s="53" t="s">
        <v>69</v>
      </c>
      <c r="C2" s="53" t="s">
        <v>70</v>
      </c>
      <c r="D2" s="53" t="s">
        <v>71</v>
      </c>
      <c r="E2" s="53" t="s">
        <v>72</v>
      </c>
      <c r="F2" s="53" t="s">
        <v>73</v>
      </c>
      <c r="G2" s="53" t="s">
        <v>74</v>
      </c>
    </row>
    <row r="3" spans="1:7" x14ac:dyDescent="0.2">
      <c r="A3" s="53" t="s">
        <v>75</v>
      </c>
      <c r="B3" s="53" t="s">
        <v>69</v>
      </c>
      <c r="C3" s="53" t="s">
        <v>76</v>
      </c>
      <c r="D3" s="53" t="s">
        <v>71</v>
      </c>
      <c r="E3" s="53" t="s">
        <v>72</v>
      </c>
      <c r="F3" s="53" t="s">
        <v>73</v>
      </c>
      <c r="G3" s="53" t="s">
        <v>74</v>
      </c>
    </row>
    <row r="4" spans="1:7" x14ac:dyDescent="0.2">
      <c r="A4" s="53" t="s">
        <v>77</v>
      </c>
      <c r="B4" s="53" t="s">
        <v>69</v>
      </c>
      <c r="C4" s="53" t="s">
        <v>78</v>
      </c>
      <c r="D4" s="53" t="s">
        <v>71</v>
      </c>
      <c r="E4" s="53" t="s">
        <v>72</v>
      </c>
      <c r="F4" s="53" t="s">
        <v>73</v>
      </c>
      <c r="G4" s="53" t="s">
        <v>74</v>
      </c>
    </row>
    <row r="5" spans="1:7" x14ac:dyDescent="0.2">
      <c r="A5" s="53" t="s">
        <v>79</v>
      </c>
      <c r="B5" s="53" t="s">
        <v>69</v>
      </c>
      <c r="C5" s="53" t="s">
        <v>80</v>
      </c>
      <c r="D5" s="53" t="s">
        <v>71</v>
      </c>
      <c r="E5" s="53" t="s">
        <v>72</v>
      </c>
      <c r="F5" s="53" t="s">
        <v>73</v>
      </c>
      <c r="G5" s="53" t="s">
        <v>74</v>
      </c>
    </row>
    <row r="6" spans="1:7" x14ac:dyDescent="0.2">
      <c r="A6" s="53" t="s">
        <v>81</v>
      </c>
      <c r="B6" s="53" t="s">
        <v>69</v>
      </c>
      <c r="C6" s="53" t="s">
        <v>82</v>
      </c>
      <c r="D6" s="53" t="s">
        <v>71</v>
      </c>
      <c r="E6" s="53" t="s">
        <v>72</v>
      </c>
      <c r="F6" s="53" t="s">
        <v>73</v>
      </c>
      <c r="G6" s="53" t="s">
        <v>74</v>
      </c>
    </row>
    <row r="7" spans="1:7" x14ac:dyDescent="0.2">
      <c r="A7" s="53" t="s">
        <v>83</v>
      </c>
      <c r="B7" s="53" t="s">
        <v>69</v>
      </c>
      <c r="C7" s="53" t="s">
        <v>84</v>
      </c>
      <c r="D7" s="53" t="s">
        <v>71</v>
      </c>
      <c r="E7" s="53" t="s">
        <v>72</v>
      </c>
      <c r="F7" s="53" t="s">
        <v>73</v>
      </c>
      <c r="G7" s="53" t="s">
        <v>74</v>
      </c>
    </row>
    <row r="8" spans="1:7" x14ac:dyDescent="0.2">
      <c r="A8" s="53" t="s">
        <v>85</v>
      </c>
      <c r="B8" s="53" t="s">
        <v>69</v>
      </c>
      <c r="C8" s="53" t="s">
        <v>86</v>
      </c>
      <c r="D8" s="53" t="s">
        <v>71</v>
      </c>
      <c r="E8" s="53" t="s">
        <v>72</v>
      </c>
      <c r="F8" s="53" t="s">
        <v>73</v>
      </c>
      <c r="G8" s="53" t="s">
        <v>74</v>
      </c>
    </row>
    <row r="9" spans="1:7" x14ac:dyDescent="0.2">
      <c r="A9" s="53" t="s">
        <v>87</v>
      </c>
      <c r="B9" s="53" t="s">
        <v>69</v>
      </c>
      <c r="C9" s="53" t="s">
        <v>88</v>
      </c>
      <c r="D9" s="53" t="s">
        <v>71</v>
      </c>
      <c r="E9" s="53" t="s">
        <v>72</v>
      </c>
      <c r="F9" s="53" t="s">
        <v>73</v>
      </c>
      <c r="G9" s="53" t="s">
        <v>74</v>
      </c>
    </row>
    <row r="10" spans="1:7" x14ac:dyDescent="0.2">
      <c r="A10" s="53" t="s">
        <v>89</v>
      </c>
      <c r="B10" s="53" t="s">
        <v>69</v>
      </c>
      <c r="C10" s="53" t="s">
        <v>90</v>
      </c>
      <c r="D10" s="53" t="s">
        <v>71</v>
      </c>
      <c r="E10" s="53" t="s">
        <v>72</v>
      </c>
      <c r="F10" s="53" t="s">
        <v>73</v>
      </c>
      <c r="G10" s="53" t="s">
        <v>74</v>
      </c>
    </row>
    <row r="11" spans="1:7" x14ac:dyDescent="0.2">
      <c r="A11" s="53" t="s">
        <v>91</v>
      </c>
      <c r="B11" s="53" t="s">
        <v>69</v>
      </c>
      <c r="C11" s="53" t="s">
        <v>92</v>
      </c>
      <c r="D11" s="53" t="s">
        <v>71</v>
      </c>
      <c r="E11" s="53" t="s">
        <v>72</v>
      </c>
      <c r="F11" s="53" t="s">
        <v>73</v>
      </c>
      <c r="G11" s="53" t="s">
        <v>74</v>
      </c>
    </row>
    <row r="12" spans="1:7" x14ac:dyDescent="0.2">
      <c r="A12" s="53" t="s">
        <v>93</v>
      </c>
      <c r="B12" s="53" t="s">
        <v>69</v>
      </c>
      <c r="C12" s="53" t="s">
        <v>94</v>
      </c>
      <c r="D12" s="53" t="s">
        <v>71</v>
      </c>
      <c r="E12" s="53" t="s">
        <v>72</v>
      </c>
      <c r="F12" s="53" t="s">
        <v>73</v>
      </c>
      <c r="G12" s="53" t="s">
        <v>74</v>
      </c>
    </row>
    <row r="13" spans="1:7" x14ac:dyDescent="0.2">
      <c r="A13" s="53" t="s">
        <v>95</v>
      </c>
      <c r="B13" s="53" t="s">
        <v>69</v>
      </c>
      <c r="C13" s="53" t="s">
        <v>96</v>
      </c>
      <c r="D13" s="53" t="s">
        <v>71</v>
      </c>
      <c r="E13" s="53" t="s">
        <v>72</v>
      </c>
      <c r="F13" s="53" t="s">
        <v>73</v>
      </c>
      <c r="G13" s="53" t="s">
        <v>74</v>
      </c>
    </row>
    <row r="14" spans="1:7" x14ac:dyDescent="0.2">
      <c r="A14" s="53" t="s">
        <v>97</v>
      </c>
      <c r="B14" s="53" t="s">
        <v>69</v>
      </c>
      <c r="C14" s="53" t="s">
        <v>98</v>
      </c>
      <c r="D14" s="53" t="s">
        <v>71</v>
      </c>
      <c r="E14" s="53" t="s">
        <v>72</v>
      </c>
      <c r="F14" s="53" t="s">
        <v>73</v>
      </c>
      <c r="G14" s="53" t="s">
        <v>74</v>
      </c>
    </row>
    <row r="15" spans="1:7" x14ac:dyDescent="0.2">
      <c r="A15" s="53" t="s">
        <v>99</v>
      </c>
      <c r="B15" s="53" t="s">
        <v>69</v>
      </c>
      <c r="C15" s="53" t="s">
        <v>100</v>
      </c>
      <c r="D15" s="53" t="s">
        <v>71</v>
      </c>
      <c r="E15" s="53" t="s">
        <v>72</v>
      </c>
      <c r="F15" s="53" t="s">
        <v>73</v>
      </c>
      <c r="G15" s="53" t="s">
        <v>74</v>
      </c>
    </row>
    <row r="16" spans="1:7" x14ac:dyDescent="0.2">
      <c r="A16" s="53" t="s">
        <v>101</v>
      </c>
      <c r="B16" s="53" t="s">
        <v>69</v>
      </c>
      <c r="C16" s="53" t="s">
        <v>102</v>
      </c>
      <c r="D16" s="53" t="s">
        <v>71</v>
      </c>
      <c r="E16" s="53" t="s">
        <v>72</v>
      </c>
      <c r="F16" s="53" t="s">
        <v>73</v>
      </c>
      <c r="G16" s="53" t="s">
        <v>74</v>
      </c>
    </row>
    <row r="17" spans="1:7" x14ac:dyDescent="0.2">
      <c r="A17" s="53" t="s">
        <v>103</v>
      </c>
      <c r="B17" s="53" t="s">
        <v>69</v>
      </c>
      <c r="C17" s="53" t="s">
        <v>104</v>
      </c>
      <c r="D17" s="53" t="s">
        <v>71</v>
      </c>
      <c r="E17" s="53" t="s">
        <v>72</v>
      </c>
      <c r="F17" s="53" t="s">
        <v>73</v>
      </c>
      <c r="G17" s="53" t="s">
        <v>74</v>
      </c>
    </row>
    <row r="18" spans="1:7" x14ac:dyDescent="0.2">
      <c r="A18" s="53" t="s">
        <v>105</v>
      </c>
      <c r="B18" s="53" t="s">
        <v>69</v>
      </c>
      <c r="C18" s="53" t="s">
        <v>106</v>
      </c>
      <c r="D18" s="53" t="s">
        <v>71</v>
      </c>
      <c r="E18" s="53" t="s">
        <v>72</v>
      </c>
      <c r="F18" s="53" t="s">
        <v>73</v>
      </c>
      <c r="G18" s="53" t="s">
        <v>74</v>
      </c>
    </row>
    <row r="19" spans="1:7" x14ac:dyDescent="0.2">
      <c r="A19" s="53" t="s">
        <v>107</v>
      </c>
      <c r="B19" s="53" t="s">
        <v>69</v>
      </c>
      <c r="C19" s="53" t="s">
        <v>108</v>
      </c>
      <c r="D19" s="53" t="s">
        <v>71</v>
      </c>
      <c r="E19" s="53" t="s">
        <v>72</v>
      </c>
      <c r="F19" s="53" t="s">
        <v>73</v>
      </c>
      <c r="G19" s="53" t="s">
        <v>74</v>
      </c>
    </row>
    <row r="20" spans="1:7" x14ac:dyDescent="0.2">
      <c r="A20" s="53" t="s">
        <v>109</v>
      </c>
      <c r="B20" s="53" t="s">
        <v>69</v>
      </c>
      <c r="C20" s="53" t="s">
        <v>110</v>
      </c>
      <c r="D20" s="53" t="s">
        <v>71</v>
      </c>
      <c r="E20" s="53" t="s">
        <v>72</v>
      </c>
      <c r="F20" s="53" t="s">
        <v>73</v>
      </c>
      <c r="G20" s="53" t="s">
        <v>74</v>
      </c>
    </row>
    <row r="21" spans="1:7" x14ac:dyDescent="0.2">
      <c r="A21" s="53" t="s">
        <v>111</v>
      </c>
      <c r="B21" s="53" t="s">
        <v>69</v>
      </c>
      <c r="C21" s="53" t="s">
        <v>112</v>
      </c>
      <c r="D21" s="53" t="s">
        <v>71</v>
      </c>
      <c r="E21" s="53" t="s">
        <v>72</v>
      </c>
      <c r="F21" s="53" t="s">
        <v>73</v>
      </c>
      <c r="G21" s="53" t="s">
        <v>74</v>
      </c>
    </row>
    <row r="22" spans="1:7" x14ac:dyDescent="0.2">
      <c r="A22" s="53" t="s">
        <v>113</v>
      </c>
      <c r="B22" s="53" t="s">
        <v>69</v>
      </c>
      <c r="C22" s="53" t="s">
        <v>114</v>
      </c>
      <c r="D22" s="53" t="s">
        <v>71</v>
      </c>
      <c r="E22" s="53" t="s">
        <v>72</v>
      </c>
      <c r="F22" s="53" t="s">
        <v>73</v>
      </c>
      <c r="G22" s="53" t="s">
        <v>74</v>
      </c>
    </row>
    <row r="23" spans="1:7" x14ac:dyDescent="0.2">
      <c r="A23" s="53" t="s">
        <v>115</v>
      </c>
      <c r="B23" s="53" t="s">
        <v>69</v>
      </c>
      <c r="C23" s="53" t="s">
        <v>116</v>
      </c>
      <c r="D23" s="53" t="s">
        <v>71</v>
      </c>
      <c r="E23" s="53" t="s">
        <v>72</v>
      </c>
      <c r="F23" s="53" t="s">
        <v>73</v>
      </c>
      <c r="G23" s="53" t="s">
        <v>74</v>
      </c>
    </row>
    <row r="24" spans="1:7" x14ac:dyDescent="0.2">
      <c r="A24" s="53" t="s">
        <v>117</v>
      </c>
      <c r="B24" s="53" t="s">
        <v>69</v>
      </c>
      <c r="C24" s="53" t="s">
        <v>118</v>
      </c>
      <c r="D24" s="53" t="s">
        <v>71</v>
      </c>
      <c r="E24" s="53" t="s">
        <v>72</v>
      </c>
      <c r="F24" s="53" t="s">
        <v>73</v>
      </c>
      <c r="G24" s="53" t="s">
        <v>74</v>
      </c>
    </row>
    <row r="25" spans="1:7" x14ac:dyDescent="0.2">
      <c r="A25" s="53" t="s">
        <v>119</v>
      </c>
      <c r="B25" s="53" t="s">
        <v>69</v>
      </c>
      <c r="C25" s="53" t="s">
        <v>120</v>
      </c>
      <c r="D25" s="53" t="s">
        <v>71</v>
      </c>
      <c r="E25" s="53" t="s">
        <v>72</v>
      </c>
      <c r="F25" s="53" t="s">
        <v>73</v>
      </c>
      <c r="G25" s="53" t="s">
        <v>74</v>
      </c>
    </row>
    <row r="26" spans="1:7" x14ac:dyDescent="0.2">
      <c r="A26" s="53" t="s">
        <v>121</v>
      </c>
      <c r="B26" s="53" t="s">
        <v>69</v>
      </c>
      <c r="C26" s="53" t="s">
        <v>122</v>
      </c>
      <c r="D26" s="53" t="s">
        <v>71</v>
      </c>
      <c r="E26" s="53" t="s">
        <v>72</v>
      </c>
      <c r="F26" s="53" t="s">
        <v>73</v>
      </c>
      <c r="G26" s="53" t="s">
        <v>74</v>
      </c>
    </row>
    <row r="27" spans="1:7" x14ac:dyDescent="0.2">
      <c r="A27" s="53" t="s">
        <v>123</v>
      </c>
      <c r="B27" s="53" t="s">
        <v>69</v>
      </c>
      <c r="C27" s="53" t="s">
        <v>124</v>
      </c>
      <c r="D27" s="53" t="s">
        <v>71</v>
      </c>
      <c r="E27" s="53" t="s">
        <v>72</v>
      </c>
      <c r="F27" s="53" t="s">
        <v>73</v>
      </c>
      <c r="G27" s="53" t="s">
        <v>74</v>
      </c>
    </row>
    <row r="28" spans="1:7" x14ac:dyDescent="0.2">
      <c r="A28" s="53" t="s">
        <v>125</v>
      </c>
      <c r="B28" s="53" t="s">
        <v>69</v>
      </c>
      <c r="C28" s="53" t="s">
        <v>126</v>
      </c>
      <c r="D28" s="53" t="s">
        <v>71</v>
      </c>
      <c r="E28" s="53" t="s">
        <v>72</v>
      </c>
      <c r="F28" s="53" t="s">
        <v>73</v>
      </c>
      <c r="G28" s="53" t="s">
        <v>74</v>
      </c>
    </row>
    <row r="29" spans="1:7" x14ac:dyDescent="0.2">
      <c r="A29" s="53" t="s">
        <v>127</v>
      </c>
      <c r="B29" s="53" t="s">
        <v>69</v>
      </c>
      <c r="C29" s="53" t="s">
        <v>128</v>
      </c>
      <c r="D29" s="53" t="s">
        <v>71</v>
      </c>
      <c r="E29" s="53" t="s">
        <v>72</v>
      </c>
      <c r="F29" s="53" t="s">
        <v>73</v>
      </c>
      <c r="G29" s="53" t="s">
        <v>74</v>
      </c>
    </row>
    <row r="30" spans="1:7" x14ac:dyDescent="0.2">
      <c r="A30" s="53" t="s">
        <v>129</v>
      </c>
      <c r="B30" s="53" t="s">
        <v>69</v>
      </c>
      <c r="C30" s="53" t="s">
        <v>130</v>
      </c>
      <c r="D30" s="53" t="s">
        <v>71</v>
      </c>
      <c r="E30" s="53" t="s">
        <v>72</v>
      </c>
      <c r="F30" s="53" t="s">
        <v>73</v>
      </c>
      <c r="G30" s="53" t="s">
        <v>74</v>
      </c>
    </row>
    <row r="31" spans="1:7" x14ac:dyDescent="0.2">
      <c r="A31" s="53" t="s">
        <v>131</v>
      </c>
      <c r="B31" s="53" t="s">
        <v>69</v>
      </c>
      <c r="C31" s="53" t="s">
        <v>132</v>
      </c>
      <c r="D31" s="53" t="s">
        <v>71</v>
      </c>
      <c r="E31" s="53" t="s">
        <v>72</v>
      </c>
      <c r="F31" s="53" t="s">
        <v>73</v>
      </c>
      <c r="G31" s="53" t="s">
        <v>74</v>
      </c>
    </row>
    <row r="32" spans="1:7" x14ac:dyDescent="0.2">
      <c r="A32" s="53" t="s">
        <v>133</v>
      </c>
      <c r="B32" s="53" t="s">
        <v>69</v>
      </c>
      <c r="C32" s="53" t="s">
        <v>134</v>
      </c>
      <c r="D32" s="53" t="s">
        <v>71</v>
      </c>
      <c r="E32" s="53" t="s">
        <v>72</v>
      </c>
      <c r="F32" s="53" t="s">
        <v>73</v>
      </c>
      <c r="G32" s="53" t="s">
        <v>74</v>
      </c>
    </row>
    <row r="33" spans="1:7" x14ac:dyDescent="0.2">
      <c r="A33" s="53" t="s">
        <v>135</v>
      </c>
      <c r="B33" s="53" t="s">
        <v>69</v>
      </c>
      <c r="C33" s="53" t="s">
        <v>136</v>
      </c>
      <c r="D33" s="53" t="s">
        <v>71</v>
      </c>
      <c r="E33" s="53" t="s">
        <v>72</v>
      </c>
      <c r="F33" s="53" t="s">
        <v>73</v>
      </c>
      <c r="G33" s="53" t="s">
        <v>74</v>
      </c>
    </row>
    <row r="34" spans="1:7" x14ac:dyDescent="0.2">
      <c r="A34" s="53" t="s">
        <v>137</v>
      </c>
      <c r="B34" s="53" t="s">
        <v>69</v>
      </c>
      <c r="C34" s="53" t="s">
        <v>138</v>
      </c>
      <c r="D34" s="53" t="s">
        <v>71</v>
      </c>
      <c r="E34" s="53" t="s">
        <v>72</v>
      </c>
      <c r="F34" s="53" t="s">
        <v>73</v>
      </c>
      <c r="G34" s="53" t="s">
        <v>74</v>
      </c>
    </row>
    <row r="35" spans="1:7" x14ac:dyDescent="0.2">
      <c r="A35" s="53" t="s">
        <v>139</v>
      </c>
      <c r="B35" s="53" t="s">
        <v>69</v>
      </c>
      <c r="C35" s="53" t="s">
        <v>140</v>
      </c>
      <c r="D35" s="53" t="s">
        <v>71</v>
      </c>
      <c r="E35" s="53" t="s">
        <v>72</v>
      </c>
      <c r="F35" s="53" t="s">
        <v>73</v>
      </c>
      <c r="G35" s="53" t="s">
        <v>74</v>
      </c>
    </row>
    <row r="36" spans="1:7" x14ac:dyDescent="0.2">
      <c r="A36" s="53" t="s">
        <v>141</v>
      </c>
      <c r="B36" s="53" t="s">
        <v>69</v>
      </c>
      <c r="C36" s="53" t="s">
        <v>142</v>
      </c>
      <c r="D36" s="53" t="s">
        <v>71</v>
      </c>
      <c r="E36" s="53" t="s">
        <v>72</v>
      </c>
      <c r="F36" s="53" t="s">
        <v>73</v>
      </c>
      <c r="G36" s="53" t="s">
        <v>74</v>
      </c>
    </row>
    <row r="37" spans="1:7" x14ac:dyDescent="0.2">
      <c r="A37" s="53" t="s">
        <v>143</v>
      </c>
      <c r="B37" s="53" t="s">
        <v>69</v>
      </c>
      <c r="C37" s="53" t="s">
        <v>144</v>
      </c>
      <c r="D37" s="53" t="s">
        <v>71</v>
      </c>
      <c r="E37" s="53" t="s">
        <v>72</v>
      </c>
      <c r="F37" s="53" t="s">
        <v>73</v>
      </c>
      <c r="G37" s="53" t="s">
        <v>74</v>
      </c>
    </row>
    <row r="38" spans="1:7" x14ac:dyDescent="0.2">
      <c r="A38" s="53" t="s">
        <v>145</v>
      </c>
      <c r="B38" s="53" t="s">
        <v>69</v>
      </c>
      <c r="C38" s="53" t="s">
        <v>146</v>
      </c>
      <c r="D38" s="53" t="s">
        <v>71</v>
      </c>
      <c r="E38" s="53" t="s">
        <v>72</v>
      </c>
      <c r="F38" s="53" t="s">
        <v>73</v>
      </c>
      <c r="G38" s="53" t="s">
        <v>74</v>
      </c>
    </row>
    <row r="39" spans="1:7" x14ac:dyDescent="0.2">
      <c r="A39" s="53" t="s">
        <v>147</v>
      </c>
      <c r="B39" s="53" t="s">
        <v>69</v>
      </c>
      <c r="C39" s="53" t="s">
        <v>148</v>
      </c>
      <c r="D39" s="53" t="s">
        <v>71</v>
      </c>
      <c r="E39" s="53" t="s">
        <v>72</v>
      </c>
      <c r="F39" s="53" t="s">
        <v>73</v>
      </c>
      <c r="G39" s="53" t="s">
        <v>74</v>
      </c>
    </row>
    <row r="40" spans="1:7" x14ac:dyDescent="0.2">
      <c r="A40" s="53" t="s">
        <v>149</v>
      </c>
      <c r="B40" s="53" t="s">
        <v>69</v>
      </c>
      <c r="C40" s="53" t="s">
        <v>150</v>
      </c>
      <c r="D40" s="53" t="s">
        <v>71</v>
      </c>
      <c r="E40" s="53" t="s">
        <v>72</v>
      </c>
      <c r="F40" s="53" t="s">
        <v>73</v>
      </c>
      <c r="G40" s="53" t="s">
        <v>74</v>
      </c>
    </row>
    <row r="41" spans="1:7" x14ac:dyDescent="0.2">
      <c r="A41" s="53" t="s">
        <v>151</v>
      </c>
      <c r="B41" s="53" t="s">
        <v>69</v>
      </c>
      <c r="C41" s="53" t="s">
        <v>152</v>
      </c>
      <c r="D41" s="53" t="s">
        <v>71</v>
      </c>
      <c r="E41" s="53" t="s">
        <v>72</v>
      </c>
      <c r="F41" s="53" t="s">
        <v>73</v>
      </c>
      <c r="G41" s="53" t="s">
        <v>74</v>
      </c>
    </row>
    <row r="42" spans="1:7" x14ac:dyDescent="0.2">
      <c r="A42" s="53" t="s">
        <v>153</v>
      </c>
      <c r="B42" s="53" t="s">
        <v>69</v>
      </c>
      <c r="C42" s="53" t="s">
        <v>154</v>
      </c>
      <c r="D42" s="53" t="s">
        <v>71</v>
      </c>
      <c r="E42" s="53" t="s">
        <v>72</v>
      </c>
      <c r="F42" s="53" t="s">
        <v>73</v>
      </c>
      <c r="G42" s="53" t="s">
        <v>74</v>
      </c>
    </row>
    <row r="43" spans="1:7" x14ac:dyDescent="0.2">
      <c r="A43" s="53" t="s">
        <v>155</v>
      </c>
      <c r="B43" s="53" t="s">
        <v>69</v>
      </c>
      <c r="C43" s="53" t="s">
        <v>156</v>
      </c>
      <c r="D43" s="53" t="s">
        <v>71</v>
      </c>
      <c r="E43" s="53" t="s">
        <v>72</v>
      </c>
      <c r="F43" s="53" t="s">
        <v>73</v>
      </c>
      <c r="G43" s="53" t="s">
        <v>74</v>
      </c>
    </row>
    <row r="44" spans="1:7" x14ac:dyDescent="0.2">
      <c r="A44" s="53" t="s">
        <v>157</v>
      </c>
      <c r="B44" s="53" t="s">
        <v>69</v>
      </c>
      <c r="C44" s="53" t="s">
        <v>158</v>
      </c>
      <c r="D44" s="53" t="s">
        <v>71</v>
      </c>
      <c r="E44" s="53" t="s">
        <v>72</v>
      </c>
      <c r="F44" s="53" t="s">
        <v>73</v>
      </c>
      <c r="G44" s="53" t="s">
        <v>74</v>
      </c>
    </row>
    <row r="45" spans="1:7" x14ac:dyDescent="0.2">
      <c r="A45" s="53" t="s">
        <v>159</v>
      </c>
      <c r="B45" s="53" t="s">
        <v>69</v>
      </c>
      <c r="C45" s="53" t="s">
        <v>160</v>
      </c>
      <c r="D45" s="53" t="s">
        <v>71</v>
      </c>
      <c r="E45" s="53" t="s">
        <v>72</v>
      </c>
      <c r="F45" s="53" t="s">
        <v>73</v>
      </c>
      <c r="G45" s="53" t="s">
        <v>74</v>
      </c>
    </row>
    <row r="46" spans="1:7" x14ac:dyDescent="0.2">
      <c r="A46" s="53" t="s">
        <v>161</v>
      </c>
      <c r="B46" s="53" t="s">
        <v>69</v>
      </c>
      <c r="C46" s="53" t="s">
        <v>162</v>
      </c>
      <c r="D46" s="53" t="s">
        <v>71</v>
      </c>
      <c r="E46" s="53" t="s">
        <v>72</v>
      </c>
      <c r="F46" s="53" t="s">
        <v>73</v>
      </c>
      <c r="G46" s="53" t="s">
        <v>74</v>
      </c>
    </row>
    <row r="47" spans="1:7" x14ac:dyDescent="0.2">
      <c r="A47" s="53" t="s">
        <v>163</v>
      </c>
      <c r="B47" s="53" t="s">
        <v>69</v>
      </c>
      <c r="C47" s="53" t="s">
        <v>164</v>
      </c>
      <c r="D47" s="53" t="s">
        <v>71</v>
      </c>
      <c r="E47" s="53" t="s">
        <v>72</v>
      </c>
      <c r="F47" s="53" t="s">
        <v>73</v>
      </c>
      <c r="G47" s="53" t="s">
        <v>74</v>
      </c>
    </row>
    <row r="48" spans="1:7" x14ac:dyDescent="0.2">
      <c r="A48" s="53" t="s">
        <v>165</v>
      </c>
      <c r="B48" s="53" t="s">
        <v>69</v>
      </c>
      <c r="C48" s="53" t="s">
        <v>166</v>
      </c>
      <c r="D48" s="53" t="s">
        <v>71</v>
      </c>
      <c r="E48" s="53" t="s">
        <v>72</v>
      </c>
      <c r="F48" s="53" t="s">
        <v>73</v>
      </c>
      <c r="G48" s="53" t="s">
        <v>74</v>
      </c>
    </row>
    <row r="49" spans="1:7" x14ac:dyDescent="0.2">
      <c r="A49" s="53" t="s">
        <v>167</v>
      </c>
      <c r="B49" s="53" t="s">
        <v>69</v>
      </c>
      <c r="C49" s="53" t="s">
        <v>168</v>
      </c>
      <c r="D49" s="53" t="s">
        <v>71</v>
      </c>
      <c r="E49" s="53" t="s">
        <v>72</v>
      </c>
      <c r="F49" s="53" t="s">
        <v>73</v>
      </c>
      <c r="G49" s="53" t="s">
        <v>74</v>
      </c>
    </row>
    <row r="50" spans="1:7" x14ac:dyDescent="0.2">
      <c r="A50" s="53" t="s">
        <v>169</v>
      </c>
      <c r="B50" s="53" t="s">
        <v>69</v>
      </c>
      <c r="C50" s="53" t="s">
        <v>170</v>
      </c>
      <c r="D50" s="53" t="s">
        <v>71</v>
      </c>
      <c r="E50" s="53" t="s">
        <v>72</v>
      </c>
      <c r="F50" s="53" t="s">
        <v>73</v>
      </c>
      <c r="G50" s="53" t="s">
        <v>74</v>
      </c>
    </row>
    <row r="51" spans="1:7" x14ac:dyDescent="0.2">
      <c r="A51" s="53" t="s">
        <v>171</v>
      </c>
      <c r="B51" s="53" t="s">
        <v>69</v>
      </c>
      <c r="C51" s="53" t="s">
        <v>172</v>
      </c>
      <c r="D51" s="53" t="s">
        <v>71</v>
      </c>
      <c r="E51" s="53" t="s">
        <v>72</v>
      </c>
      <c r="F51" s="53" t="s">
        <v>73</v>
      </c>
      <c r="G51" s="53" t="s">
        <v>74</v>
      </c>
    </row>
    <row r="52" spans="1:7" x14ac:dyDescent="0.2">
      <c r="A52" s="53" t="s">
        <v>173</v>
      </c>
      <c r="B52" s="53" t="s">
        <v>69</v>
      </c>
      <c r="C52" s="53" t="s">
        <v>174</v>
      </c>
      <c r="D52" s="53" t="s">
        <v>71</v>
      </c>
      <c r="E52" s="53" t="s">
        <v>72</v>
      </c>
      <c r="F52" s="53" t="s">
        <v>73</v>
      </c>
      <c r="G52" s="53" t="s">
        <v>74</v>
      </c>
    </row>
    <row r="53" spans="1:7" x14ac:dyDescent="0.2">
      <c r="A53" s="53" t="s">
        <v>175</v>
      </c>
      <c r="B53" s="53" t="s">
        <v>69</v>
      </c>
      <c r="C53" s="53" t="s">
        <v>176</v>
      </c>
      <c r="D53" s="53" t="s">
        <v>71</v>
      </c>
      <c r="E53" s="53" t="s">
        <v>72</v>
      </c>
      <c r="F53" s="53" t="s">
        <v>73</v>
      </c>
      <c r="G53" s="53" t="s">
        <v>74</v>
      </c>
    </row>
    <row r="54" spans="1:7" x14ac:dyDescent="0.2">
      <c r="A54" s="53" t="s">
        <v>177</v>
      </c>
      <c r="B54" s="53" t="s">
        <v>69</v>
      </c>
      <c r="C54" s="53" t="s">
        <v>178</v>
      </c>
      <c r="D54" s="53" t="s">
        <v>71</v>
      </c>
      <c r="E54" s="53" t="s">
        <v>72</v>
      </c>
      <c r="F54" s="53" t="s">
        <v>73</v>
      </c>
      <c r="G54" s="53" t="s">
        <v>74</v>
      </c>
    </row>
    <row r="55" spans="1:7" x14ac:dyDescent="0.2">
      <c r="A55" s="53" t="s">
        <v>179</v>
      </c>
      <c r="B55" s="53" t="s">
        <v>69</v>
      </c>
      <c r="C55" s="53" t="s">
        <v>180</v>
      </c>
      <c r="D55" s="53" t="s">
        <v>71</v>
      </c>
      <c r="E55" s="53" t="s">
        <v>72</v>
      </c>
      <c r="F55" s="53" t="s">
        <v>73</v>
      </c>
      <c r="G55" s="53" t="s">
        <v>74</v>
      </c>
    </row>
    <row r="56" spans="1:7" x14ac:dyDescent="0.2">
      <c r="A56" s="53" t="s">
        <v>181</v>
      </c>
      <c r="B56" s="53" t="s">
        <v>69</v>
      </c>
      <c r="C56" s="53" t="s">
        <v>182</v>
      </c>
      <c r="D56" s="53" t="s">
        <v>71</v>
      </c>
      <c r="E56" s="53" t="s">
        <v>72</v>
      </c>
      <c r="F56" s="53" t="s">
        <v>73</v>
      </c>
      <c r="G56" s="53" t="s">
        <v>74</v>
      </c>
    </row>
    <row r="57" spans="1:7" x14ac:dyDescent="0.2">
      <c r="A57" s="53" t="s">
        <v>183</v>
      </c>
      <c r="B57" s="53" t="s">
        <v>69</v>
      </c>
      <c r="C57" s="53" t="s">
        <v>184</v>
      </c>
      <c r="D57" s="53" t="s">
        <v>71</v>
      </c>
      <c r="E57" s="53" t="s">
        <v>72</v>
      </c>
      <c r="F57" s="53" t="s">
        <v>73</v>
      </c>
      <c r="G57" s="53" t="s">
        <v>74</v>
      </c>
    </row>
    <row r="58" spans="1:7" x14ac:dyDescent="0.2">
      <c r="A58" s="53" t="s">
        <v>185</v>
      </c>
      <c r="B58" s="53" t="s">
        <v>69</v>
      </c>
      <c r="C58" s="53" t="s">
        <v>186</v>
      </c>
      <c r="D58" s="53" t="s">
        <v>71</v>
      </c>
      <c r="E58" s="53" t="s">
        <v>72</v>
      </c>
      <c r="F58" s="53" t="s">
        <v>73</v>
      </c>
      <c r="G58" s="53" t="s">
        <v>74</v>
      </c>
    </row>
    <row r="59" spans="1:7" x14ac:dyDescent="0.2">
      <c r="A59" s="53" t="s">
        <v>187</v>
      </c>
      <c r="B59" s="53" t="s">
        <v>69</v>
      </c>
      <c r="C59" s="53" t="s">
        <v>188</v>
      </c>
      <c r="D59" s="53" t="s">
        <v>71</v>
      </c>
      <c r="E59" s="53" t="s">
        <v>72</v>
      </c>
      <c r="F59" s="53" t="s">
        <v>73</v>
      </c>
      <c r="G59" s="53" t="s">
        <v>74</v>
      </c>
    </row>
    <row r="60" spans="1:7" x14ac:dyDescent="0.2">
      <c r="A60" s="53" t="s">
        <v>189</v>
      </c>
      <c r="B60" s="53" t="s">
        <v>69</v>
      </c>
      <c r="C60" s="53" t="s">
        <v>190</v>
      </c>
      <c r="D60" s="53" t="s">
        <v>71</v>
      </c>
      <c r="E60" s="53" t="s">
        <v>72</v>
      </c>
      <c r="F60" s="53" t="s">
        <v>73</v>
      </c>
      <c r="G60" s="53" t="s">
        <v>74</v>
      </c>
    </row>
    <row r="61" spans="1:7" x14ac:dyDescent="0.2">
      <c r="A61" s="53" t="s">
        <v>191</v>
      </c>
      <c r="B61" s="53" t="s">
        <v>69</v>
      </c>
      <c r="C61" s="53" t="s">
        <v>192</v>
      </c>
      <c r="D61" s="53" t="s">
        <v>71</v>
      </c>
      <c r="E61" s="53" t="s">
        <v>72</v>
      </c>
      <c r="F61" s="53" t="s">
        <v>73</v>
      </c>
      <c r="G61" s="53" t="s">
        <v>74</v>
      </c>
    </row>
    <row r="62" spans="1:7" x14ac:dyDescent="0.2">
      <c r="A62" s="53" t="s">
        <v>193</v>
      </c>
      <c r="B62" s="53" t="s">
        <v>69</v>
      </c>
      <c r="C62" s="53" t="s">
        <v>194</v>
      </c>
      <c r="D62" s="53" t="s">
        <v>71</v>
      </c>
      <c r="E62" s="53" t="s">
        <v>72</v>
      </c>
      <c r="F62" s="53" t="s">
        <v>73</v>
      </c>
      <c r="G62" s="53" t="s">
        <v>74</v>
      </c>
    </row>
    <row r="63" spans="1:7" x14ac:dyDescent="0.2">
      <c r="A63" s="53" t="s">
        <v>195</v>
      </c>
      <c r="B63" s="53" t="s">
        <v>69</v>
      </c>
      <c r="C63" s="53" t="s">
        <v>196</v>
      </c>
      <c r="D63" s="53" t="s">
        <v>71</v>
      </c>
      <c r="E63" s="53" t="s">
        <v>72</v>
      </c>
      <c r="F63" s="53" t="s">
        <v>73</v>
      </c>
      <c r="G63" s="53" t="s">
        <v>74</v>
      </c>
    </row>
    <row r="64" spans="1:7" x14ac:dyDescent="0.2">
      <c r="A64" s="53" t="s">
        <v>197</v>
      </c>
      <c r="B64" s="53" t="s">
        <v>69</v>
      </c>
      <c r="C64" s="53" t="s">
        <v>198</v>
      </c>
      <c r="D64" s="53" t="s">
        <v>71</v>
      </c>
      <c r="E64" s="53" t="s">
        <v>72</v>
      </c>
      <c r="F64" s="53" t="s">
        <v>73</v>
      </c>
      <c r="G64" s="53" t="s">
        <v>74</v>
      </c>
    </row>
    <row r="65" spans="1:7" x14ac:dyDescent="0.2">
      <c r="A65" s="53" t="s">
        <v>199</v>
      </c>
      <c r="B65" s="53" t="s">
        <v>69</v>
      </c>
      <c r="C65" s="53" t="s">
        <v>200</v>
      </c>
      <c r="D65" s="53" t="s">
        <v>71</v>
      </c>
      <c r="E65" s="53" t="s">
        <v>72</v>
      </c>
      <c r="F65" s="53" t="s">
        <v>73</v>
      </c>
      <c r="G65" s="53" t="s">
        <v>74</v>
      </c>
    </row>
    <row r="66" spans="1:7" x14ac:dyDescent="0.2">
      <c r="A66" s="53" t="s">
        <v>201</v>
      </c>
      <c r="B66" s="53" t="s">
        <v>69</v>
      </c>
      <c r="C66" s="53" t="s">
        <v>202</v>
      </c>
      <c r="D66" s="53" t="s">
        <v>71</v>
      </c>
      <c r="E66" s="53" t="s">
        <v>72</v>
      </c>
      <c r="F66" s="53" t="s">
        <v>73</v>
      </c>
      <c r="G66" s="53" t="s">
        <v>74</v>
      </c>
    </row>
    <row r="67" spans="1:7" x14ac:dyDescent="0.2">
      <c r="A67" s="53" t="s">
        <v>203</v>
      </c>
      <c r="B67" s="53" t="s">
        <v>69</v>
      </c>
      <c r="C67" s="53" t="s">
        <v>204</v>
      </c>
      <c r="D67" s="53" t="s">
        <v>71</v>
      </c>
      <c r="E67" s="53" t="s">
        <v>72</v>
      </c>
      <c r="F67" s="53" t="s">
        <v>73</v>
      </c>
      <c r="G67" s="53" t="s">
        <v>74</v>
      </c>
    </row>
    <row r="68" spans="1:7" x14ac:dyDescent="0.2">
      <c r="A68" s="53" t="s">
        <v>205</v>
      </c>
      <c r="B68" s="53" t="s">
        <v>69</v>
      </c>
      <c r="C68" s="53" t="s">
        <v>206</v>
      </c>
      <c r="D68" s="53" t="s">
        <v>71</v>
      </c>
      <c r="E68" s="53" t="s">
        <v>207</v>
      </c>
      <c r="F68" s="53" t="s">
        <v>73</v>
      </c>
      <c r="G68" s="53" t="s">
        <v>74</v>
      </c>
    </row>
    <row r="69" spans="1:7" x14ac:dyDescent="0.2">
      <c r="A69" s="53" t="s">
        <v>208</v>
      </c>
      <c r="B69" s="53" t="s">
        <v>69</v>
      </c>
      <c r="C69" s="53" t="s">
        <v>209</v>
      </c>
      <c r="D69" s="53" t="s">
        <v>71</v>
      </c>
      <c r="E69" s="53" t="s">
        <v>210</v>
      </c>
      <c r="F69" s="53" t="s">
        <v>211</v>
      </c>
      <c r="G69" s="53" t="s">
        <v>212</v>
      </c>
    </row>
    <row r="70" spans="1:7" x14ac:dyDescent="0.2">
      <c r="A70" s="53" t="s">
        <v>213</v>
      </c>
      <c r="B70" s="53" t="s">
        <v>69</v>
      </c>
      <c r="C70" s="53" t="s">
        <v>65</v>
      </c>
      <c r="D70" s="53" t="s">
        <v>71</v>
      </c>
      <c r="E70" s="53" t="s">
        <v>214</v>
      </c>
      <c r="F70" s="53" t="s">
        <v>215</v>
      </c>
      <c r="G70" s="53" t="s">
        <v>216</v>
      </c>
    </row>
    <row r="71" spans="1:7" x14ac:dyDescent="0.2">
      <c r="A71" s="53" t="s">
        <v>217</v>
      </c>
      <c r="B71" s="53" t="s">
        <v>69</v>
      </c>
      <c r="C71" s="53" t="s">
        <v>66</v>
      </c>
      <c r="D71" s="53" t="s">
        <v>71</v>
      </c>
      <c r="E71" s="53" t="s">
        <v>218</v>
      </c>
      <c r="F71" s="53" t="s">
        <v>219</v>
      </c>
      <c r="G71" s="53" t="s">
        <v>220</v>
      </c>
    </row>
    <row r="72" spans="1:7" x14ac:dyDescent="0.2">
      <c r="A72" s="53" t="s">
        <v>221</v>
      </c>
      <c r="B72" s="53" t="s">
        <v>69</v>
      </c>
      <c r="C72" s="53" t="s">
        <v>67</v>
      </c>
      <c r="D72" s="53" t="s">
        <v>71</v>
      </c>
      <c r="E72" s="53" t="s">
        <v>222</v>
      </c>
      <c r="F72" s="53" t="s">
        <v>223</v>
      </c>
      <c r="G72" s="53" t="s">
        <v>224</v>
      </c>
    </row>
    <row r="73" spans="1:7" x14ac:dyDescent="0.2">
      <c r="A73" s="53" t="s">
        <v>225</v>
      </c>
      <c r="B73" s="53" t="s">
        <v>69</v>
      </c>
      <c r="C73" s="53" t="s">
        <v>226</v>
      </c>
      <c r="D73" s="53" t="s">
        <v>71</v>
      </c>
      <c r="E73" s="53" t="s">
        <v>227</v>
      </c>
      <c r="F73" s="53" t="s">
        <v>228</v>
      </c>
      <c r="G73" s="53" t="s">
        <v>229</v>
      </c>
    </row>
    <row r="74" spans="1:7" x14ac:dyDescent="0.2">
      <c r="A74" s="53" t="s">
        <v>230</v>
      </c>
      <c r="B74" s="53" t="s">
        <v>69</v>
      </c>
      <c r="C74" s="53" t="s">
        <v>231</v>
      </c>
      <c r="D74" s="53" t="s">
        <v>71</v>
      </c>
      <c r="E74" s="53" t="s">
        <v>232</v>
      </c>
      <c r="F74" s="53" t="s">
        <v>233</v>
      </c>
      <c r="G74" s="53" t="s">
        <v>234</v>
      </c>
    </row>
    <row r="75" spans="1:7" x14ac:dyDescent="0.2">
      <c r="A75" s="53" t="s">
        <v>235</v>
      </c>
      <c r="B75" s="53" t="s">
        <v>69</v>
      </c>
      <c r="C75" s="53" t="s">
        <v>236</v>
      </c>
      <c r="D75" s="53" t="s">
        <v>71</v>
      </c>
      <c r="E75" s="53" t="s">
        <v>237</v>
      </c>
      <c r="F75" s="53" t="s">
        <v>238</v>
      </c>
      <c r="G75" s="53" t="s">
        <v>239</v>
      </c>
    </row>
    <row r="76" spans="1:7" x14ac:dyDescent="0.2">
      <c r="A76" s="53" t="s">
        <v>240</v>
      </c>
      <c r="B76" s="53" t="s">
        <v>69</v>
      </c>
      <c r="C76" s="53" t="s">
        <v>241</v>
      </c>
      <c r="D76" s="53" t="s">
        <v>71</v>
      </c>
      <c r="E76" s="53" t="s">
        <v>237</v>
      </c>
      <c r="F76" s="53" t="s">
        <v>238</v>
      </c>
      <c r="G76" s="53" t="s">
        <v>239</v>
      </c>
    </row>
    <row r="77" spans="1:7" x14ac:dyDescent="0.2">
      <c r="A77" s="53" t="s">
        <v>242</v>
      </c>
      <c r="B77" s="53" t="s">
        <v>69</v>
      </c>
      <c r="C77" s="53" t="s">
        <v>243</v>
      </c>
      <c r="D77" s="53" t="s">
        <v>71</v>
      </c>
      <c r="E77" s="53" t="s">
        <v>237</v>
      </c>
      <c r="F77" s="53" t="s">
        <v>238</v>
      </c>
      <c r="G77" s="53" t="s">
        <v>239</v>
      </c>
    </row>
    <row r="78" spans="1:7" x14ac:dyDescent="0.2">
      <c r="A78" s="53" t="s">
        <v>244</v>
      </c>
      <c r="B78" s="53" t="s">
        <v>69</v>
      </c>
      <c r="C78" s="53" t="s">
        <v>245</v>
      </c>
      <c r="D78" s="53" t="s">
        <v>71</v>
      </c>
      <c r="E78" s="53" t="s">
        <v>246</v>
      </c>
      <c r="F78" s="53" t="s">
        <v>247</v>
      </c>
      <c r="G78" s="53" t="s">
        <v>248</v>
      </c>
    </row>
    <row r="79" spans="1:7" x14ac:dyDescent="0.2">
      <c r="A79" s="53" t="s">
        <v>249</v>
      </c>
      <c r="B79" s="53" t="s">
        <v>69</v>
      </c>
      <c r="C79" s="53" t="s">
        <v>250</v>
      </c>
      <c r="D79" s="53" t="s">
        <v>71</v>
      </c>
      <c r="E79" s="53" t="s">
        <v>251</v>
      </c>
      <c r="F79" s="53" t="s">
        <v>252</v>
      </c>
      <c r="G79" s="53" t="s">
        <v>253</v>
      </c>
    </row>
    <row r="80" spans="1:7" x14ac:dyDescent="0.2">
      <c r="A80" s="53" t="s">
        <v>254</v>
      </c>
      <c r="B80" s="53" t="s">
        <v>69</v>
      </c>
      <c r="C80" s="53" t="s">
        <v>255</v>
      </c>
      <c r="D80" s="53" t="s">
        <v>71</v>
      </c>
      <c r="E80" s="53" t="s">
        <v>256</v>
      </c>
      <c r="F80" s="53" t="s">
        <v>257</v>
      </c>
      <c r="G80" s="53" t="s">
        <v>258</v>
      </c>
    </row>
    <row r="81" spans="1:7" x14ac:dyDescent="0.2">
      <c r="A81" s="53" t="s">
        <v>259</v>
      </c>
      <c r="B81" s="53" t="s">
        <v>69</v>
      </c>
      <c r="C81" s="53" t="s">
        <v>260</v>
      </c>
      <c r="D81" s="53" t="s">
        <v>71</v>
      </c>
      <c r="E81" s="53" t="s">
        <v>261</v>
      </c>
      <c r="F81" s="53" t="s">
        <v>262</v>
      </c>
      <c r="G81" s="53" t="s">
        <v>263</v>
      </c>
    </row>
    <row r="82" spans="1:7" x14ac:dyDescent="0.2">
      <c r="A82" s="53" t="s">
        <v>264</v>
      </c>
      <c r="B82" s="53" t="s">
        <v>69</v>
      </c>
      <c r="C82" s="53" t="s">
        <v>265</v>
      </c>
      <c r="D82" s="53" t="s">
        <v>71</v>
      </c>
      <c r="E82" s="53" t="s">
        <v>266</v>
      </c>
      <c r="F82" s="53" t="s">
        <v>267</v>
      </c>
      <c r="G82" s="53" t="s">
        <v>268</v>
      </c>
    </row>
    <row r="83" spans="1:7" x14ac:dyDescent="0.2">
      <c r="A83" s="53" t="s">
        <v>269</v>
      </c>
      <c r="B83" s="53" t="s">
        <v>69</v>
      </c>
      <c r="C83" s="53" t="s">
        <v>270</v>
      </c>
      <c r="D83" s="53" t="s">
        <v>71</v>
      </c>
      <c r="E83" s="53" t="s">
        <v>271</v>
      </c>
      <c r="F83" s="53" t="s">
        <v>272</v>
      </c>
      <c r="G83" s="53" t="s">
        <v>273</v>
      </c>
    </row>
    <row r="84" spans="1:7" x14ac:dyDescent="0.2">
      <c r="A84" s="53" t="s">
        <v>274</v>
      </c>
      <c r="B84" s="53" t="s">
        <v>69</v>
      </c>
      <c r="C84" s="53" t="s">
        <v>275</v>
      </c>
      <c r="D84" s="53" t="s">
        <v>71</v>
      </c>
      <c r="E84" s="53" t="s">
        <v>276</v>
      </c>
      <c r="F84" s="53" t="s">
        <v>277</v>
      </c>
      <c r="G84" s="53" t="s">
        <v>278</v>
      </c>
    </row>
    <row r="85" spans="1:7" x14ac:dyDescent="0.2">
      <c r="A85" s="53" t="s">
        <v>279</v>
      </c>
      <c r="B85" s="53" t="s">
        <v>69</v>
      </c>
      <c r="C85" s="53" t="s">
        <v>280</v>
      </c>
      <c r="D85" s="53" t="s">
        <v>71</v>
      </c>
      <c r="E85" s="53" t="s">
        <v>281</v>
      </c>
      <c r="F85" s="53" t="s">
        <v>282</v>
      </c>
      <c r="G85" s="53" t="s">
        <v>283</v>
      </c>
    </row>
    <row r="86" spans="1:7" x14ac:dyDescent="0.2">
      <c r="A86" s="53" t="s">
        <v>284</v>
      </c>
      <c r="B86" s="53" t="s">
        <v>69</v>
      </c>
      <c r="C86" s="53" t="s">
        <v>285</v>
      </c>
      <c r="D86" s="53" t="s">
        <v>71</v>
      </c>
      <c r="E86" s="53" t="s">
        <v>286</v>
      </c>
      <c r="F86" s="53" t="s">
        <v>287</v>
      </c>
      <c r="G86" s="53" t="s">
        <v>288</v>
      </c>
    </row>
    <row r="87" spans="1:7" x14ac:dyDescent="0.2">
      <c r="A87" s="53" t="s">
        <v>289</v>
      </c>
      <c r="B87" s="53" t="s">
        <v>69</v>
      </c>
      <c r="C87" s="53" t="s">
        <v>290</v>
      </c>
      <c r="D87" s="53" t="s">
        <v>71</v>
      </c>
      <c r="E87" s="53" t="s">
        <v>291</v>
      </c>
      <c r="F87" s="53" t="s">
        <v>292</v>
      </c>
      <c r="G87" s="53" t="s">
        <v>293</v>
      </c>
    </row>
    <row r="88" spans="1:7" x14ac:dyDescent="0.2">
      <c r="A88" s="53" t="s">
        <v>294</v>
      </c>
      <c r="B88" s="53" t="s">
        <v>69</v>
      </c>
      <c r="C88" s="53" t="s">
        <v>295</v>
      </c>
      <c r="D88" s="53" t="s">
        <v>71</v>
      </c>
      <c r="E88" s="53" t="s">
        <v>296</v>
      </c>
      <c r="F88" s="53" t="s">
        <v>297</v>
      </c>
      <c r="G88" s="53" t="s">
        <v>298</v>
      </c>
    </row>
    <row r="89" spans="1:7" x14ac:dyDescent="0.2">
      <c r="A89" s="53" t="s">
        <v>299</v>
      </c>
      <c r="B89" s="53" t="s">
        <v>69</v>
      </c>
      <c r="C89" s="53" t="s">
        <v>300</v>
      </c>
      <c r="D89" s="53" t="s">
        <v>71</v>
      </c>
      <c r="E89" s="53" t="s">
        <v>301</v>
      </c>
      <c r="F89" s="53" t="s">
        <v>302</v>
      </c>
      <c r="G89" s="53" t="s">
        <v>303</v>
      </c>
    </row>
    <row r="90" spans="1:7" x14ac:dyDescent="0.2">
      <c r="A90" s="53" t="s">
        <v>304</v>
      </c>
      <c r="B90" s="53" t="s">
        <v>69</v>
      </c>
      <c r="C90" s="53" t="s">
        <v>305</v>
      </c>
      <c r="D90" s="53" t="s">
        <v>71</v>
      </c>
      <c r="E90" s="53" t="s">
        <v>306</v>
      </c>
      <c r="F90" s="53" t="s">
        <v>307</v>
      </c>
      <c r="G90" s="53" t="s">
        <v>308</v>
      </c>
    </row>
    <row r="91" spans="1:7" x14ac:dyDescent="0.2">
      <c r="A91" s="53" t="s">
        <v>309</v>
      </c>
      <c r="B91" s="53" t="s">
        <v>69</v>
      </c>
      <c r="C91" s="53" t="s">
        <v>310</v>
      </c>
      <c r="D91" s="53" t="s">
        <v>71</v>
      </c>
      <c r="E91" s="53" t="s">
        <v>311</v>
      </c>
      <c r="F91" s="53" t="s">
        <v>312</v>
      </c>
      <c r="G91" s="53" t="s">
        <v>313</v>
      </c>
    </row>
    <row r="92" spans="1:7" x14ac:dyDescent="0.2">
      <c r="A92" s="53" t="s">
        <v>314</v>
      </c>
      <c r="B92" s="53" t="s">
        <v>69</v>
      </c>
      <c r="C92" s="53" t="s">
        <v>315</v>
      </c>
      <c r="D92" s="53" t="s">
        <v>71</v>
      </c>
      <c r="E92" s="53" t="s">
        <v>316</v>
      </c>
      <c r="F92" s="53" t="s">
        <v>317</v>
      </c>
      <c r="G92" s="53" t="s">
        <v>318</v>
      </c>
    </row>
    <row r="93" spans="1:7" x14ac:dyDescent="0.2">
      <c r="A93" s="53" t="s">
        <v>319</v>
      </c>
      <c r="B93" s="53" t="s">
        <v>69</v>
      </c>
      <c r="C93" s="53" t="s">
        <v>320</v>
      </c>
      <c r="D93" s="53" t="s">
        <v>71</v>
      </c>
      <c r="E93" s="53" t="s">
        <v>321</v>
      </c>
      <c r="F93" s="53" t="s">
        <v>322</v>
      </c>
      <c r="G93" s="53" t="s">
        <v>323</v>
      </c>
    </row>
    <row r="94" spans="1:7" x14ac:dyDescent="0.2">
      <c r="A94" s="53" t="s">
        <v>324</v>
      </c>
      <c r="B94" s="53" t="s">
        <v>69</v>
      </c>
      <c r="C94" s="53" t="s">
        <v>325</v>
      </c>
      <c r="D94" s="53" t="s">
        <v>71</v>
      </c>
      <c r="E94" s="53" t="s">
        <v>326</v>
      </c>
      <c r="F94" s="53" t="s">
        <v>327</v>
      </c>
      <c r="G94" s="53" t="s">
        <v>328</v>
      </c>
    </row>
    <row r="95" spans="1:7" x14ac:dyDescent="0.2">
      <c r="A95" s="53" t="s">
        <v>329</v>
      </c>
      <c r="B95" s="53" t="s">
        <v>69</v>
      </c>
      <c r="C95" s="53" t="s">
        <v>330</v>
      </c>
      <c r="D95" s="53" t="s">
        <v>71</v>
      </c>
      <c r="E95" s="53" t="s">
        <v>331</v>
      </c>
      <c r="F95" s="53" t="s">
        <v>332</v>
      </c>
      <c r="G95" s="53" t="s">
        <v>333</v>
      </c>
    </row>
    <row r="96" spans="1:7" x14ac:dyDescent="0.2">
      <c r="A96" s="53" t="s">
        <v>334</v>
      </c>
      <c r="B96" s="53" t="s">
        <v>69</v>
      </c>
      <c r="C96" s="53" t="s">
        <v>335</v>
      </c>
      <c r="D96" s="53" t="s">
        <v>71</v>
      </c>
      <c r="E96" s="53" t="s">
        <v>336</v>
      </c>
      <c r="F96" s="53" t="s">
        <v>337</v>
      </c>
      <c r="G96" s="53" t="s">
        <v>338</v>
      </c>
    </row>
    <row r="97" spans="1:7" x14ac:dyDescent="0.2">
      <c r="A97" s="53" t="s">
        <v>339</v>
      </c>
      <c r="B97" s="53" t="s">
        <v>69</v>
      </c>
      <c r="C97" s="53" t="s">
        <v>340</v>
      </c>
      <c r="D97" s="53" t="s">
        <v>71</v>
      </c>
      <c r="E97" s="53" t="s">
        <v>291</v>
      </c>
      <c r="F97" s="53" t="s">
        <v>292</v>
      </c>
      <c r="G97" s="53" t="s">
        <v>293</v>
      </c>
    </row>
    <row r="98" spans="1:7" x14ac:dyDescent="0.2">
      <c r="A98" s="53" t="s">
        <v>341</v>
      </c>
      <c r="B98" s="53" t="s">
        <v>69</v>
      </c>
      <c r="C98" s="53" t="s">
        <v>342</v>
      </c>
      <c r="D98" s="53" t="s">
        <v>71</v>
      </c>
      <c r="E98" s="53" t="s">
        <v>296</v>
      </c>
      <c r="F98" s="53" t="s">
        <v>297</v>
      </c>
      <c r="G98" s="53" t="s">
        <v>298</v>
      </c>
    </row>
    <row r="99" spans="1:7" x14ac:dyDescent="0.2">
      <c r="A99" s="53" t="s">
        <v>343</v>
      </c>
      <c r="B99" s="53" t="s">
        <v>69</v>
      </c>
      <c r="C99" s="53" t="s">
        <v>344</v>
      </c>
      <c r="D99" s="53" t="s">
        <v>71</v>
      </c>
      <c r="E99" s="53" t="s">
        <v>301</v>
      </c>
      <c r="F99" s="53" t="s">
        <v>302</v>
      </c>
      <c r="G99" s="53" t="s">
        <v>303</v>
      </c>
    </row>
    <row r="100" spans="1:7" x14ac:dyDescent="0.2">
      <c r="A100" s="53" t="s">
        <v>345</v>
      </c>
      <c r="B100" s="53" t="s">
        <v>69</v>
      </c>
      <c r="C100" s="53" t="s">
        <v>346</v>
      </c>
      <c r="D100" s="53" t="s">
        <v>71</v>
      </c>
      <c r="E100" s="53" t="s">
        <v>306</v>
      </c>
      <c r="F100" s="53" t="s">
        <v>307</v>
      </c>
      <c r="G100" s="53" t="s">
        <v>308</v>
      </c>
    </row>
    <row r="101" spans="1:7" x14ac:dyDescent="0.2">
      <c r="A101" s="53" t="s">
        <v>347</v>
      </c>
      <c r="B101" s="53" t="s">
        <v>69</v>
      </c>
      <c r="C101" s="53" t="s">
        <v>348</v>
      </c>
      <c r="D101" s="53" t="s">
        <v>71</v>
      </c>
      <c r="E101" s="53" t="s">
        <v>311</v>
      </c>
      <c r="F101" s="53" t="s">
        <v>312</v>
      </c>
      <c r="G101" s="53" t="s">
        <v>313</v>
      </c>
    </row>
    <row r="102" spans="1:7" x14ac:dyDescent="0.2">
      <c r="A102" s="53" t="s">
        <v>349</v>
      </c>
      <c r="B102" s="53" t="s">
        <v>69</v>
      </c>
      <c r="C102" s="53" t="s">
        <v>350</v>
      </c>
      <c r="D102" s="53" t="s">
        <v>71</v>
      </c>
      <c r="E102" s="53" t="s">
        <v>316</v>
      </c>
      <c r="F102" s="53" t="s">
        <v>317</v>
      </c>
      <c r="G102" s="53" t="s">
        <v>318</v>
      </c>
    </row>
    <row r="103" spans="1:7" x14ac:dyDescent="0.2">
      <c r="A103" s="53" t="s">
        <v>351</v>
      </c>
      <c r="B103" s="53" t="s">
        <v>69</v>
      </c>
      <c r="C103" s="53" t="s">
        <v>352</v>
      </c>
      <c r="D103" s="53" t="s">
        <v>71</v>
      </c>
      <c r="E103" s="53" t="s">
        <v>321</v>
      </c>
      <c r="F103" s="53" t="s">
        <v>322</v>
      </c>
      <c r="G103" s="53" t="s">
        <v>323</v>
      </c>
    </row>
    <row r="104" spans="1:7" x14ac:dyDescent="0.2">
      <c r="A104" s="53" t="s">
        <v>353</v>
      </c>
      <c r="B104" s="53" t="s">
        <v>69</v>
      </c>
      <c r="C104" s="53" t="s">
        <v>354</v>
      </c>
      <c r="D104" s="53" t="s">
        <v>71</v>
      </c>
      <c r="E104" s="53" t="s">
        <v>326</v>
      </c>
      <c r="F104" s="53" t="s">
        <v>327</v>
      </c>
      <c r="G104" s="53" t="s">
        <v>328</v>
      </c>
    </row>
    <row r="105" spans="1:7" x14ac:dyDescent="0.2">
      <c r="A105" s="53" t="s">
        <v>355</v>
      </c>
      <c r="B105" s="53" t="s">
        <v>69</v>
      </c>
      <c r="C105" s="53" t="s">
        <v>356</v>
      </c>
      <c r="D105" s="53" t="s">
        <v>71</v>
      </c>
      <c r="E105" s="53" t="s">
        <v>331</v>
      </c>
      <c r="F105" s="53" t="s">
        <v>332</v>
      </c>
      <c r="G105" s="53" t="s">
        <v>333</v>
      </c>
    </row>
    <row r="106" spans="1:7" x14ac:dyDescent="0.2">
      <c r="A106" s="53" t="s">
        <v>357</v>
      </c>
      <c r="B106" s="53" t="s">
        <v>69</v>
      </c>
      <c r="C106" s="53" t="s">
        <v>358</v>
      </c>
      <c r="D106" s="53" t="s">
        <v>71</v>
      </c>
      <c r="E106" s="53" t="s">
        <v>336</v>
      </c>
      <c r="F106" s="53" t="s">
        <v>337</v>
      </c>
      <c r="G106" s="53" t="s">
        <v>338</v>
      </c>
    </row>
    <row r="107" spans="1:7" x14ac:dyDescent="0.2">
      <c r="A107" s="53" t="s">
        <v>359</v>
      </c>
      <c r="B107" s="53" t="s">
        <v>69</v>
      </c>
      <c r="C107" s="53" t="s">
        <v>360</v>
      </c>
      <c r="D107" s="53" t="s">
        <v>71</v>
      </c>
      <c r="E107" s="53" t="s">
        <v>291</v>
      </c>
      <c r="F107" s="53" t="s">
        <v>292</v>
      </c>
      <c r="G107" s="53" t="s">
        <v>293</v>
      </c>
    </row>
    <row r="108" spans="1:7" x14ac:dyDescent="0.2">
      <c r="A108" s="53" t="s">
        <v>361</v>
      </c>
      <c r="B108" s="53" t="s">
        <v>69</v>
      </c>
      <c r="C108" s="53" t="s">
        <v>362</v>
      </c>
      <c r="D108" s="53" t="s">
        <v>71</v>
      </c>
      <c r="E108" s="53" t="s">
        <v>363</v>
      </c>
      <c r="F108" s="53" t="s">
        <v>364</v>
      </c>
      <c r="G108" s="53" t="s">
        <v>365</v>
      </c>
    </row>
    <row r="109" spans="1:7" x14ac:dyDescent="0.2">
      <c r="A109" s="53" t="s">
        <v>366</v>
      </c>
      <c r="B109" s="53" t="s">
        <v>69</v>
      </c>
      <c r="C109" s="53" t="s">
        <v>367</v>
      </c>
      <c r="D109" s="53" t="s">
        <v>71</v>
      </c>
      <c r="E109" s="53" t="s">
        <v>368</v>
      </c>
      <c r="F109" s="53" t="s">
        <v>369</v>
      </c>
      <c r="G109" s="53" t="s">
        <v>370</v>
      </c>
    </row>
    <row r="110" spans="1:7" x14ac:dyDescent="0.2">
      <c r="A110" s="53" t="s">
        <v>371</v>
      </c>
      <c r="B110" s="53" t="s">
        <v>69</v>
      </c>
      <c r="C110" s="53" t="s">
        <v>372</v>
      </c>
      <c r="D110" s="53" t="s">
        <v>71</v>
      </c>
      <c r="E110" s="53" t="s">
        <v>373</v>
      </c>
      <c r="F110" s="53" t="s">
        <v>374</v>
      </c>
      <c r="G110" s="53" t="s">
        <v>375</v>
      </c>
    </row>
    <row r="111" spans="1:7" x14ac:dyDescent="0.2">
      <c r="A111" s="53" t="s">
        <v>376</v>
      </c>
      <c r="B111" s="53" t="s">
        <v>69</v>
      </c>
      <c r="C111" s="53" t="s">
        <v>377</v>
      </c>
      <c r="D111" s="53" t="s">
        <v>71</v>
      </c>
      <c r="E111" s="53" t="s">
        <v>378</v>
      </c>
      <c r="F111" s="53" t="s">
        <v>379</v>
      </c>
      <c r="G111" s="53" t="s">
        <v>380</v>
      </c>
    </row>
    <row r="112" spans="1:7" x14ac:dyDescent="0.2">
      <c r="A112" s="53" t="s">
        <v>381</v>
      </c>
      <c r="B112" s="53" t="s">
        <v>69</v>
      </c>
      <c r="C112" s="53" t="s">
        <v>382</v>
      </c>
      <c r="D112" s="53" t="s">
        <v>71</v>
      </c>
      <c r="E112" s="53" t="s">
        <v>383</v>
      </c>
      <c r="F112" s="53" t="s">
        <v>384</v>
      </c>
      <c r="G112" s="53" t="s">
        <v>385</v>
      </c>
    </row>
    <row r="113" spans="1:7" x14ac:dyDescent="0.2">
      <c r="A113" s="53" t="s">
        <v>386</v>
      </c>
      <c r="B113" s="53" t="s">
        <v>69</v>
      </c>
      <c r="C113" s="53" t="s">
        <v>387</v>
      </c>
      <c r="D113" s="53" t="s">
        <v>71</v>
      </c>
      <c r="E113" s="53" t="s">
        <v>388</v>
      </c>
      <c r="F113" s="53" t="s">
        <v>389</v>
      </c>
      <c r="G113" s="53" t="s">
        <v>390</v>
      </c>
    </row>
    <row r="114" spans="1:7" x14ac:dyDescent="0.2">
      <c r="A114" s="53" t="s">
        <v>391</v>
      </c>
      <c r="B114" s="53" t="s">
        <v>69</v>
      </c>
      <c r="C114" s="53" t="s">
        <v>392</v>
      </c>
      <c r="D114" s="53" t="s">
        <v>71</v>
      </c>
      <c r="E114" s="53" t="s">
        <v>393</v>
      </c>
      <c r="F114" s="53" t="s">
        <v>394</v>
      </c>
      <c r="G114" s="53" t="s">
        <v>395</v>
      </c>
    </row>
    <row r="115" spans="1:7" x14ac:dyDescent="0.2">
      <c r="A115" s="53" t="s">
        <v>396</v>
      </c>
      <c r="B115" s="53" t="s">
        <v>69</v>
      </c>
      <c r="C115" s="53" t="s">
        <v>397</v>
      </c>
      <c r="D115" s="53" t="s">
        <v>71</v>
      </c>
      <c r="E115" s="53" t="s">
        <v>398</v>
      </c>
      <c r="F115" s="53" t="s">
        <v>399</v>
      </c>
      <c r="G115" s="53" t="s">
        <v>400</v>
      </c>
    </row>
    <row r="116" spans="1:7" x14ac:dyDescent="0.2">
      <c r="A116" s="53" t="s">
        <v>401</v>
      </c>
      <c r="B116" s="53" t="s">
        <v>69</v>
      </c>
      <c r="C116" s="53" t="s">
        <v>402</v>
      </c>
      <c r="D116" s="53" t="s">
        <v>71</v>
      </c>
      <c r="E116" s="53" t="s">
        <v>291</v>
      </c>
      <c r="F116" s="53" t="s">
        <v>292</v>
      </c>
      <c r="G116" s="53" t="s">
        <v>293</v>
      </c>
    </row>
    <row r="117" spans="1:7" x14ac:dyDescent="0.2">
      <c r="A117" s="53" t="s">
        <v>403</v>
      </c>
      <c r="B117" s="53" t="s">
        <v>69</v>
      </c>
      <c r="C117" s="53" t="s">
        <v>404</v>
      </c>
      <c r="D117" s="53" t="s">
        <v>71</v>
      </c>
      <c r="E117" s="53" t="s">
        <v>405</v>
      </c>
      <c r="F117" s="53" t="s">
        <v>406</v>
      </c>
      <c r="G117" s="53" t="s">
        <v>407</v>
      </c>
    </row>
    <row r="118" spans="1:7" x14ac:dyDescent="0.2">
      <c r="A118" s="53" t="s">
        <v>408</v>
      </c>
      <c r="B118" s="53" t="s">
        <v>69</v>
      </c>
      <c r="C118" s="53" t="s">
        <v>409</v>
      </c>
      <c r="D118" s="53" t="s">
        <v>71</v>
      </c>
      <c r="E118" s="53" t="s">
        <v>410</v>
      </c>
      <c r="F118" s="53" t="s">
        <v>411</v>
      </c>
      <c r="G118" s="53" t="s">
        <v>412</v>
      </c>
    </row>
    <row r="119" spans="1:7" x14ac:dyDescent="0.2">
      <c r="A119" s="53" t="s">
        <v>413</v>
      </c>
      <c r="B119" s="53" t="s">
        <v>69</v>
      </c>
      <c r="C119" s="53" t="s">
        <v>414</v>
      </c>
      <c r="D119" s="53" t="s">
        <v>71</v>
      </c>
      <c r="E119" s="53" t="s">
        <v>415</v>
      </c>
      <c r="F119" s="53" t="s">
        <v>416</v>
      </c>
      <c r="G119" s="53" t="s">
        <v>417</v>
      </c>
    </row>
    <row r="120" spans="1:7" x14ac:dyDescent="0.2">
      <c r="A120" s="53" t="s">
        <v>418</v>
      </c>
      <c r="B120" s="53" t="s">
        <v>69</v>
      </c>
      <c r="C120" s="53" t="s">
        <v>419</v>
      </c>
      <c r="D120" s="53" t="s">
        <v>71</v>
      </c>
      <c r="E120" s="53" t="s">
        <v>420</v>
      </c>
      <c r="F120" s="53" t="s">
        <v>421</v>
      </c>
      <c r="G120" s="53" t="s">
        <v>422</v>
      </c>
    </row>
    <row r="121" spans="1:7" x14ac:dyDescent="0.2">
      <c r="A121" s="53" t="s">
        <v>423</v>
      </c>
      <c r="B121" s="53" t="s">
        <v>69</v>
      </c>
      <c r="C121" s="53" t="s">
        <v>424</v>
      </c>
      <c r="D121" s="53" t="s">
        <v>71</v>
      </c>
      <c r="E121" s="53" t="s">
        <v>425</v>
      </c>
      <c r="F121" s="53" t="s">
        <v>426</v>
      </c>
      <c r="G121" s="53" t="s">
        <v>427</v>
      </c>
    </row>
    <row r="122" spans="1:7" x14ac:dyDescent="0.2">
      <c r="A122" s="53" t="s">
        <v>428</v>
      </c>
      <c r="B122" s="53" t="s">
        <v>69</v>
      </c>
      <c r="C122" s="53" t="s">
        <v>429</v>
      </c>
      <c r="D122" s="53" t="s">
        <v>71</v>
      </c>
      <c r="E122" s="53" t="s">
        <v>430</v>
      </c>
      <c r="F122" s="53" t="s">
        <v>431</v>
      </c>
      <c r="G122" s="53" t="s">
        <v>432</v>
      </c>
    </row>
    <row r="123" spans="1:7" x14ac:dyDescent="0.2">
      <c r="A123" s="53" t="s">
        <v>433</v>
      </c>
      <c r="B123" s="53" t="s">
        <v>69</v>
      </c>
      <c r="C123" s="53" t="s">
        <v>434</v>
      </c>
      <c r="D123" s="53" t="s">
        <v>71</v>
      </c>
      <c r="E123" s="53" t="s">
        <v>435</v>
      </c>
      <c r="F123" s="53" t="s">
        <v>436</v>
      </c>
      <c r="G123" s="53" t="s">
        <v>437</v>
      </c>
    </row>
    <row r="124" spans="1:7" x14ac:dyDescent="0.2">
      <c r="A124" s="53" t="s">
        <v>438</v>
      </c>
      <c r="B124" s="53" t="s">
        <v>69</v>
      </c>
      <c r="C124" s="53" t="s">
        <v>439</v>
      </c>
      <c r="D124" s="53" t="s">
        <v>71</v>
      </c>
      <c r="E124" s="53" t="s">
        <v>440</v>
      </c>
      <c r="F124" s="53" t="s">
        <v>441</v>
      </c>
      <c r="G124" s="53" t="s">
        <v>442</v>
      </c>
    </row>
    <row r="125" spans="1:7" x14ac:dyDescent="0.2">
      <c r="A125" s="53" t="s">
        <v>443</v>
      </c>
      <c r="B125" s="53" t="s">
        <v>69</v>
      </c>
      <c r="C125" s="53" t="s">
        <v>444</v>
      </c>
      <c r="D125" s="53" t="s">
        <v>71</v>
      </c>
      <c r="E125" s="53" t="s">
        <v>445</v>
      </c>
      <c r="F125" s="53" t="s">
        <v>446</v>
      </c>
      <c r="G125" s="53" t="s">
        <v>447</v>
      </c>
    </row>
    <row r="126" spans="1:7" x14ac:dyDescent="0.2">
      <c r="A126" s="53" t="s">
        <v>448</v>
      </c>
      <c r="B126" s="53" t="s">
        <v>69</v>
      </c>
      <c r="C126" s="53" t="s">
        <v>449</v>
      </c>
      <c r="D126" s="53" t="s">
        <v>71</v>
      </c>
      <c r="E126" s="53" t="s">
        <v>450</v>
      </c>
      <c r="F126" s="53" t="s">
        <v>451</v>
      </c>
      <c r="G126" s="53" t="s">
        <v>452</v>
      </c>
    </row>
    <row r="127" spans="1:7" x14ac:dyDescent="0.2">
      <c r="A127" s="53" t="s">
        <v>453</v>
      </c>
      <c r="B127" s="53" t="s">
        <v>69</v>
      </c>
      <c r="C127" s="53" t="s">
        <v>454</v>
      </c>
      <c r="D127" s="53" t="s">
        <v>71</v>
      </c>
      <c r="E127" s="53" t="s">
        <v>455</v>
      </c>
      <c r="F127" s="53" t="s">
        <v>456</v>
      </c>
      <c r="G127" s="53" t="s">
        <v>457</v>
      </c>
    </row>
    <row r="128" spans="1:7" x14ac:dyDescent="0.2">
      <c r="A128" s="53" t="s">
        <v>458</v>
      </c>
      <c r="B128" s="53" t="s">
        <v>69</v>
      </c>
      <c r="C128" s="53" t="s">
        <v>459</v>
      </c>
      <c r="D128" s="53" t="s">
        <v>71</v>
      </c>
      <c r="E128" s="53" t="s">
        <v>460</v>
      </c>
      <c r="F128" s="53" t="s">
        <v>461</v>
      </c>
      <c r="G128" s="53" t="s">
        <v>462</v>
      </c>
    </row>
    <row r="129" spans="1:7" x14ac:dyDescent="0.2">
      <c r="A129" s="53" t="s">
        <v>463</v>
      </c>
      <c r="B129" s="53" t="s">
        <v>69</v>
      </c>
      <c r="C129" s="53" t="s">
        <v>464</v>
      </c>
      <c r="D129" s="53" t="s">
        <v>71</v>
      </c>
      <c r="E129" s="53" t="s">
        <v>465</v>
      </c>
      <c r="F129" s="53" t="s">
        <v>466</v>
      </c>
      <c r="G129" s="53" t="s">
        <v>467</v>
      </c>
    </row>
    <row r="130" spans="1:7" x14ac:dyDescent="0.2">
      <c r="A130" s="53" t="s">
        <v>468</v>
      </c>
      <c r="B130" s="53" t="s">
        <v>69</v>
      </c>
      <c r="C130" s="53" t="s">
        <v>469</v>
      </c>
      <c r="D130" s="53" t="s">
        <v>71</v>
      </c>
      <c r="E130" s="53" t="s">
        <v>470</v>
      </c>
      <c r="F130" s="53" t="s">
        <v>471</v>
      </c>
      <c r="G130" s="53" t="s">
        <v>472</v>
      </c>
    </row>
    <row r="131" spans="1:7" x14ac:dyDescent="0.2">
      <c r="A131" s="53" t="s">
        <v>473</v>
      </c>
      <c r="B131" s="53" t="s">
        <v>69</v>
      </c>
      <c r="C131" s="53" t="s">
        <v>474</v>
      </c>
      <c r="D131" s="53" t="s">
        <v>71</v>
      </c>
      <c r="E131" s="53" t="s">
        <v>475</v>
      </c>
      <c r="F131" s="53" t="s">
        <v>476</v>
      </c>
      <c r="G131" s="53" t="s">
        <v>477</v>
      </c>
    </row>
    <row r="132" spans="1:7" x14ac:dyDescent="0.2">
      <c r="A132" s="53" t="s">
        <v>478</v>
      </c>
      <c r="B132" s="53" t="s">
        <v>69</v>
      </c>
      <c r="C132" s="53" t="s">
        <v>479</v>
      </c>
      <c r="D132" s="53" t="s">
        <v>71</v>
      </c>
      <c r="E132" s="53" t="s">
        <v>480</v>
      </c>
      <c r="F132" s="53" t="s">
        <v>481</v>
      </c>
      <c r="G132" s="53" t="s">
        <v>482</v>
      </c>
    </row>
    <row r="133" spans="1:7" x14ac:dyDescent="0.2">
      <c r="A133" s="53" t="s">
        <v>483</v>
      </c>
      <c r="B133" s="53" t="s">
        <v>69</v>
      </c>
      <c r="C133" s="53" t="s">
        <v>484</v>
      </c>
      <c r="D133" s="53" t="s">
        <v>71</v>
      </c>
      <c r="E133" s="53" t="s">
        <v>485</v>
      </c>
      <c r="F133" s="53" t="s">
        <v>486</v>
      </c>
      <c r="G133" s="53" t="s">
        <v>487</v>
      </c>
    </row>
    <row r="134" spans="1:7" x14ac:dyDescent="0.2">
      <c r="A134" s="53" t="s">
        <v>488</v>
      </c>
      <c r="B134" s="53" t="s">
        <v>69</v>
      </c>
      <c r="C134" s="53" t="s">
        <v>489</v>
      </c>
      <c r="D134" s="53" t="s">
        <v>71</v>
      </c>
      <c r="E134" s="53" t="s">
        <v>490</v>
      </c>
      <c r="F134" s="53" t="s">
        <v>491</v>
      </c>
      <c r="G134" s="53" t="s">
        <v>492</v>
      </c>
    </row>
    <row r="135" spans="1:7" x14ac:dyDescent="0.2">
      <c r="A135" s="53" t="s">
        <v>493</v>
      </c>
      <c r="B135" s="53" t="s">
        <v>69</v>
      </c>
      <c r="C135" s="53" t="s">
        <v>494</v>
      </c>
      <c r="D135" s="53" t="s">
        <v>71</v>
      </c>
      <c r="E135" s="53" t="s">
        <v>291</v>
      </c>
      <c r="F135" s="53" t="s">
        <v>292</v>
      </c>
      <c r="G135" s="53" t="s">
        <v>293</v>
      </c>
    </row>
    <row r="136" spans="1:7" x14ac:dyDescent="0.2">
      <c r="A136" s="53" t="s">
        <v>495</v>
      </c>
      <c r="B136" s="53" t="s">
        <v>69</v>
      </c>
      <c r="C136" s="53" t="s">
        <v>496</v>
      </c>
      <c r="D136" s="53" t="s">
        <v>71</v>
      </c>
      <c r="E136" s="53" t="s">
        <v>497</v>
      </c>
      <c r="F136" s="53" t="s">
        <v>498</v>
      </c>
      <c r="G136" s="53" t="s">
        <v>499</v>
      </c>
    </row>
    <row r="137" spans="1:7" x14ac:dyDescent="0.2">
      <c r="A137" s="53" t="s">
        <v>500</v>
      </c>
      <c r="B137" s="53" t="s">
        <v>69</v>
      </c>
      <c r="C137" s="53" t="s">
        <v>501</v>
      </c>
      <c r="D137" s="53" t="s">
        <v>71</v>
      </c>
      <c r="E137" s="53" t="s">
        <v>502</v>
      </c>
      <c r="F137" s="53" t="s">
        <v>503</v>
      </c>
      <c r="G137" s="53" t="s">
        <v>504</v>
      </c>
    </row>
    <row r="138" spans="1:7" x14ac:dyDescent="0.2">
      <c r="A138" s="53" t="s">
        <v>505</v>
      </c>
      <c r="B138" s="53" t="s">
        <v>69</v>
      </c>
      <c r="C138" s="53" t="s">
        <v>506</v>
      </c>
      <c r="D138" s="53" t="s">
        <v>71</v>
      </c>
      <c r="E138" s="53" t="s">
        <v>507</v>
      </c>
      <c r="F138" s="53" t="s">
        <v>508</v>
      </c>
      <c r="G138" s="53" t="s">
        <v>509</v>
      </c>
    </row>
    <row r="139" spans="1:7" x14ac:dyDescent="0.2">
      <c r="A139" s="53" t="s">
        <v>510</v>
      </c>
      <c r="B139" s="53" t="s">
        <v>69</v>
      </c>
      <c r="C139" s="53" t="s">
        <v>511</v>
      </c>
      <c r="D139" s="53" t="s">
        <v>71</v>
      </c>
      <c r="E139" s="53" t="s">
        <v>512</v>
      </c>
      <c r="F139" s="53" t="s">
        <v>513</v>
      </c>
      <c r="G139" s="53" t="s">
        <v>514</v>
      </c>
    </row>
    <row r="140" spans="1:7" x14ac:dyDescent="0.2">
      <c r="A140" s="53" t="s">
        <v>515</v>
      </c>
      <c r="B140" s="53" t="s">
        <v>69</v>
      </c>
      <c r="C140" s="53" t="s">
        <v>516</v>
      </c>
      <c r="D140" s="53" t="s">
        <v>71</v>
      </c>
      <c r="E140" s="53" t="s">
        <v>517</v>
      </c>
      <c r="F140" s="53" t="s">
        <v>518</v>
      </c>
      <c r="G140" s="53" t="s">
        <v>519</v>
      </c>
    </row>
    <row r="141" spans="1:7" x14ac:dyDescent="0.2">
      <c r="A141" s="53" t="s">
        <v>520</v>
      </c>
      <c r="B141" s="53" t="s">
        <v>69</v>
      </c>
      <c r="C141" s="53" t="s">
        <v>521</v>
      </c>
      <c r="D141" s="53" t="s">
        <v>71</v>
      </c>
      <c r="E141" s="53" t="s">
        <v>497</v>
      </c>
      <c r="F141" s="53" t="s">
        <v>498</v>
      </c>
      <c r="G141" s="53" t="s">
        <v>499</v>
      </c>
    </row>
    <row r="142" spans="1:7" x14ac:dyDescent="0.2">
      <c r="A142" s="53" t="s">
        <v>522</v>
      </c>
      <c r="B142" s="53" t="s">
        <v>69</v>
      </c>
      <c r="C142" s="53" t="s">
        <v>523</v>
      </c>
      <c r="D142" s="53" t="s">
        <v>71</v>
      </c>
      <c r="E142" s="53" t="s">
        <v>524</v>
      </c>
      <c r="F142" s="53" t="s">
        <v>525</v>
      </c>
      <c r="G142" s="53" t="s">
        <v>526</v>
      </c>
    </row>
    <row r="143" spans="1:7" x14ac:dyDescent="0.2">
      <c r="A143" s="53" t="s">
        <v>527</v>
      </c>
      <c r="B143" s="53" t="s">
        <v>69</v>
      </c>
      <c r="C143" s="53" t="s">
        <v>528</v>
      </c>
      <c r="D143" s="53" t="s">
        <v>71</v>
      </c>
      <c r="E143" s="53" t="s">
        <v>529</v>
      </c>
      <c r="F143" s="53" t="s">
        <v>530</v>
      </c>
      <c r="G143" s="53" t="s">
        <v>531</v>
      </c>
    </row>
    <row r="144" spans="1:7" x14ac:dyDescent="0.2">
      <c r="A144" s="53" t="s">
        <v>532</v>
      </c>
      <c r="B144" s="53" t="s">
        <v>69</v>
      </c>
      <c r="C144" s="53" t="s">
        <v>533</v>
      </c>
      <c r="D144" s="53" t="s">
        <v>71</v>
      </c>
      <c r="E144" s="53" t="s">
        <v>534</v>
      </c>
      <c r="F144" s="53" t="s">
        <v>535</v>
      </c>
      <c r="G144" s="53" t="s">
        <v>536</v>
      </c>
    </row>
    <row r="145" spans="1:7" x14ac:dyDescent="0.2">
      <c r="A145" s="53" t="s">
        <v>537</v>
      </c>
      <c r="B145" s="53" t="s">
        <v>69</v>
      </c>
      <c r="C145" s="53" t="s">
        <v>538</v>
      </c>
      <c r="D145" s="53" t="s">
        <v>71</v>
      </c>
      <c r="E145" s="53" t="s">
        <v>539</v>
      </c>
      <c r="F145" s="53" t="s">
        <v>540</v>
      </c>
      <c r="G145" s="53" t="s">
        <v>541</v>
      </c>
    </row>
    <row r="146" spans="1:7" x14ac:dyDescent="0.2">
      <c r="A146" s="53" t="s">
        <v>542</v>
      </c>
      <c r="B146" s="53" t="s">
        <v>69</v>
      </c>
      <c r="C146" s="53" t="s">
        <v>543</v>
      </c>
      <c r="D146" s="53" t="s">
        <v>71</v>
      </c>
      <c r="E146" s="53" t="s">
        <v>544</v>
      </c>
      <c r="F146" s="53" t="s">
        <v>545</v>
      </c>
      <c r="G146" s="53" t="s">
        <v>546</v>
      </c>
    </row>
    <row r="147" spans="1:7" x14ac:dyDescent="0.2">
      <c r="A147" s="53" t="s">
        <v>547</v>
      </c>
      <c r="B147" s="53" t="s">
        <v>69</v>
      </c>
      <c r="C147" s="53" t="s">
        <v>548</v>
      </c>
      <c r="D147" s="53" t="s">
        <v>71</v>
      </c>
      <c r="E147" s="53" t="s">
        <v>497</v>
      </c>
      <c r="F147" s="53" t="s">
        <v>498</v>
      </c>
      <c r="G147" s="53" t="s">
        <v>499</v>
      </c>
    </row>
    <row r="148" spans="1:7" x14ac:dyDescent="0.2">
      <c r="A148" s="53" t="s">
        <v>549</v>
      </c>
      <c r="B148" s="53" t="s">
        <v>69</v>
      </c>
      <c r="C148" s="53" t="s">
        <v>550</v>
      </c>
      <c r="D148" s="53" t="s">
        <v>71</v>
      </c>
      <c r="E148" s="53" t="s">
        <v>551</v>
      </c>
      <c r="F148" s="53" t="s">
        <v>552</v>
      </c>
      <c r="G148" s="53" t="s">
        <v>553</v>
      </c>
    </row>
    <row r="149" spans="1:7" x14ac:dyDescent="0.2">
      <c r="A149" s="53" t="s">
        <v>554</v>
      </c>
      <c r="B149" s="53" t="s">
        <v>69</v>
      </c>
      <c r="C149" s="53" t="s">
        <v>555</v>
      </c>
      <c r="D149" s="53" t="s">
        <v>71</v>
      </c>
      <c r="E149" s="53" t="s">
        <v>556</v>
      </c>
      <c r="F149" s="53" t="s">
        <v>557</v>
      </c>
      <c r="G149" s="53" t="s">
        <v>558</v>
      </c>
    </row>
    <row r="150" spans="1:7" x14ac:dyDescent="0.2">
      <c r="A150" s="53" t="s">
        <v>559</v>
      </c>
      <c r="B150" s="53" t="s">
        <v>69</v>
      </c>
      <c r="C150" s="53" t="s">
        <v>560</v>
      </c>
      <c r="D150" s="53" t="s">
        <v>71</v>
      </c>
      <c r="E150" s="53" t="s">
        <v>561</v>
      </c>
      <c r="F150" s="53" t="s">
        <v>562</v>
      </c>
      <c r="G150" s="53" t="s">
        <v>563</v>
      </c>
    </row>
    <row r="151" spans="1:7" x14ac:dyDescent="0.2">
      <c r="A151" s="53" t="s">
        <v>564</v>
      </c>
      <c r="B151" s="53" t="s">
        <v>69</v>
      </c>
      <c r="C151" s="53" t="s">
        <v>565</v>
      </c>
      <c r="D151" s="53" t="s">
        <v>71</v>
      </c>
      <c r="E151" s="53" t="s">
        <v>566</v>
      </c>
      <c r="F151" s="53" t="s">
        <v>567</v>
      </c>
      <c r="G151" s="53" t="s">
        <v>568</v>
      </c>
    </row>
    <row r="152" spans="1:7" x14ac:dyDescent="0.2">
      <c r="A152" s="53" t="s">
        <v>569</v>
      </c>
      <c r="B152" s="53" t="s">
        <v>69</v>
      </c>
      <c r="C152" s="53" t="s">
        <v>570</v>
      </c>
      <c r="D152" s="53" t="s">
        <v>71</v>
      </c>
      <c r="E152" s="53" t="s">
        <v>497</v>
      </c>
      <c r="F152" s="53" t="s">
        <v>498</v>
      </c>
      <c r="G152" s="53" t="s">
        <v>499</v>
      </c>
    </row>
    <row r="153" spans="1:7" x14ac:dyDescent="0.2">
      <c r="A153" s="53" t="s">
        <v>571</v>
      </c>
      <c r="B153" s="53" t="s">
        <v>69</v>
      </c>
      <c r="C153" s="53" t="s">
        <v>572</v>
      </c>
      <c r="D153" s="53" t="s">
        <v>71</v>
      </c>
      <c r="E153" s="53" t="s">
        <v>573</v>
      </c>
      <c r="F153" s="53" t="s">
        <v>574</v>
      </c>
      <c r="G153" s="53" t="s">
        <v>575</v>
      </c>
    </row>
    <row r="154" spans="1:7" x14ac:dyDescent="0.2">
      <c r="A154" s="53" t="s">
        <v>576</v>
      </c>
      <c r="B154" s="53" t="s">
        <v>69</v>
      </c>
      <c r="C154" s="53" t="s">
        <v>577</v>
      </c>
      <c r="D154" s="53" t="s">
        <v>71</v>
      </c>
      <c r="E154" s="53" t="s">
        <v>578</v>
      </c>
      <c r="F154" s="53" t="s">
        <v>579</v>
      </c>
      <c r="G154" s="53" t="s">
        <v>580</v>
      </c>
    </row>
    <row r="155" spans="1:7" x14ac:dyDescent="0.2">
      <c r="A155" s="53" t="s">
        <v>581</v>
      </c>
      <c r="B155" s="53" t="s">
        <v>69</v>
      </c>
      <c r="C155" s="53" t="s">
        <v>582</v>
      </c>
      <c r="D155" s="53" t="s">
        <v>71</v>
      </c>
      <c r="E155" s="53" t="s">
        <v>583</v>
      </c>
      <c r="F155" s="53" t="s">
        <v>584</v>
      </c>
      <c r="G155" s="53" t="s">
        <v>585</v>
      </c>
    </row>
    <row r="156" spans="1:7" x14ac:dyDescent="0.2">
      <c r="A156" s="53" t="s">
        <v>586</v>
      </c>
      <c r="B156" s="53" t="s">
        <v>69</v>
      </c>
      <c r="C156" s="53" t="s">
        <v>587</v>
      </c>
      <c r="D156" s="53" t="s">
        <v>71</v>
      </c>
      <c r="E156" s="53" t="s">
        <v>588</v>
      </c>
      <c r="F156" s="53" t="s">
        <v>589</v>
      </c>
      <c r="G156" s="53" t="s">
        <v>590</v>
      </c>
    </row>
    <row r="157" spans="1:7" x14ac:dyDescent="0.2">
      <c r="A157" s="53" t="s">
        <v>591</v>
      </c>
      <c r="B157" s="53" t="s">
        <v>69</v>
      </c>
      <c r="C157" s="53" t="s">
        <v>592</v>
      </c>
      <c r="D157" s="53" t="s">
        <v>71</v>
      </c>
      <c r="E157" s="53" t="s">
        <v>593</v>
      </c>
      <c r="F157" s="53" t="s">
        <v>594</v>
      </c>
      <c r="G157" s="53" t="s">
        <v>595</v>
      </c>
    </row>
    <row r="158" spans="1:7" x14ac:dyDescent="0.2">
      <c r="A158" s="53" t="s">
        <v>596</v>
      </c>
      <c r="B158" s="53" t="s">
        <v>69</v>
      </c>
      <c r="C158" s="53" t="s">
        <v>597</v>
      </c>
      <c r="D158" s="53" t="s">
        <v>71</v>
      </c>
      <c r="E158" s="53" t="s">
        <v>598</v>
      </c>
      <c r="F158" s="53" t="s">
        <v>599</v>
      </c>
      <c r="G158" s="53" t="s">
        <v>600</v>
      </c>
    </row>
    <row r="159" spans="1:7" x14ac:dyDescent="0.2">
      <c r="A159" s="53" t="s">
        <v>601</v>
      </c>
      <c r="B159" s="53" t="s">
        <v>69</v>
      </c>
      <c r="C159" s="53" t="s">
        <v>602</v>
      </c>
      <c r="D159" s="53" t="s">
        <v>71</v>
      </c>
      <c r="E159" s="53" t="s">
        <v>603</v>
      </c>
      <c r="F159" s="53" t="s">
        <v>604</v>
      </c>
      <c r="G159" s="53" t="s">
        <v>605</v>
      </c>
    </row>
    <row r="160" spans="1:7" x14ac:dyDescent="0.2">
      <c r="A160" s="53" t="s">
        <v>606</v>
      </c>
      <c r="B160" s="53" t="s">
        <v>69</v>
      </c>
      <c r="C160" s="53" t="s">
        <v>607</v>
      </c>
      <c r="D160" s="53" t="s">
        <v>71</v>
      </c>
      <c r="E160" s="53" t="s">
        <v>608</v>
      </c>
      <c r="F160" s="53" t="s">
        <v>609</v>
      </c>
      <c r="G160" s="53" t="s">
        <v>610</v>
      </c>
    </row>
    <row r="161" spans="1:7" x14ac:dyDescent="0.2">
      <c r="A161" s="53" t="s">
        <v>611</v>
      </c>
      <c r="B161" s="53" t="s">
        <v>69</v>
      </c>
      <c r="C161" s="53" t="s">
        <v>612</v>
      </c>
      <c r="D161" s="53" t="s">
        <v>71</v>
      </c>
      <c r="E161" s="53" t="s">
        <v>497</v>
      </c>
      <c r="F161" s="53" t="s">
        <v>498</v>
      </c>
      <c r="G161" s="53" t="s">
        <v>499</v>
      </c>
    </row>
    <row r="162" spans="1:7" x14ac:dyDescent="0.2">
      <c r="A162" s="53" t="s">
        <v>613</v>
      </c>
      <c r="B162" s="53" t="s">
        <v>69</v>
      </c>
      <c r="C162" s="53" t="s">
        <v>614</v>
      </c>
      <c r="D162" s="53" t="s">
        <v>71</v>
      </c>
      <c r="E162" s="53" t="s">
        <v>615</v>
      </c>
      <c r="F162" s="53" t="s">
        <v>616</v>
      </c>
      <c r="G162" s="53" t="s">
        <v>617</v>
      </c>
    </row>
    <row r="163" spans="1:7" x14ac:dyDescent="0.2">
      <c r="A163" s="53" t="s">
        <v>618</v>
      </c>
      <c r="B163" s="53" t="s">
        <v>69</v>
      </c>
      <c r="C163" s="53" t="s">
        <v>619</v>
      </c>
      <c r="D163" s="53" t="s">
        <v>71</v>
      </c>
      <c r="E163" s="53" t="s">
        <v>306</v>
      </c>
      <c r="F163" s="53" t="s">
        <v>307</v>
      </c>
      <c r="G163" s="53" t="s">
        <v>308</v>
      </c>
    </row>
    <row r="164" spans="1:7" x14ac:dyDescent="0.2">
      <c r="A164" s="53" t="s">
        <v>620</v>
      </c>
      <c r="B164" s="53" t="s">
        <v>69</v>
      </c>
      <c r="C164" s="53" t="s">
        <v>621</v>
      </c>
      <c r="D164" s="53" t="s">
        <v>71</v>
      </c>
      <c r="E164" s="53" t="s">
        <v>311</v>
      </c>
      <c r="F164" s="53" t="s">
        <v>312</v>
      </c>
      <c r="G164" s="53" t="s">
        <v>313</v>
      </c>
    </row>
    <row r="165" spans="1:7" x14ac:dyDescent="0.2">
      <c r="A165" s="53" t="s">
        <v>622</v>
      </c>
      <c r="B165" s="53" t="s">
        <v>69</v>
      </c>
      <c r="C165" s="53" t="s">
        <v>623</v>
      </c>
      <c r="D165" s="53" t="s">
        <v>71</v>
      </c>
      <c r="E165" s="53" t="s">
        <v>316</v>
      </c>
      <c r="F165" s="53" t="s">
        <v>317</v>
      </c>
      <c r="G165" s="53" t="s">
        <v>318</v>
      </c>
    </row>
    <row r="166" spans="1:7" x14ac:dyDescent="0.2">
      <c r="A166" s="53" t="s">
        <v>624</v>
      </c>
      <c r="B166" s="53" t="s">
        <v>69</v>
      </c>
      <c r="C166" s="53" t="s">
        <v>625</v>
      </c>
      <c r="D166" s="53" t="s">
        <v>71</v>
      </c>
      <c r="E166" s="53" t="s">
        <v>321</v>
      </c>
      <c r="F166" s="53" t="s">
        <v>322</v>
      </c>
      <c r="G166" s="53" t="s">
        <v>323</v>
      </c>
    </row>
    <row r="167" spans="1:7" x14ac:dyDescent="0.2">
      <c r="A167" s="53" t="s">
        <v>626</v>
      </c>
      <c r="B167" s="53" t="s">
        <v>69</v>
      </c>
      <c r="C167" s="53" t="s">
        <v>627</v>
      </c>
      <c r="D167" s="53" t="s">
        <v>71</v>
      </c>
      <c r="E167" s="53" t="s">
        <v>326</v>
      </c>
      <c r="F167" s="53" t="s">
        <v>327</v>
      </c>
      <c r="G167" s="53" t="s">
        <v>328</v>
      </c>
    </row>
    <row r="168" spans="1:7" x14ac:dyDescent="0.2">
      <c r="A168" s="53" t="s">
        <v>628</v>
      </c>
      <c r="B168" s="53" t="s">
        <v>69</v>
      </c>
      <c r="C168" s="53" t="s">
        <v>629</v>
      </c>
      <c r="D168" s="53" t="s">
        <v>71</v>
      </c>
      <c r="E168" s="53" t="s">
        <v>331</v>
      </c>
      <c r="F168" s="53" t="s">
        <v>332</v>
      </c>
      <c r="G168" s="53" t="s">
        <v>333</v>
      </c>
    </row>
    <row r="169" spans="1:7" x14ac:dyDescent="0.2">
      <c r="A169" s="53" t="s">
        <v>630</v>
      </c>
      <c r="B169" s="53" t="s">
        <v>69</v>
      </c>
      <c r="C169" s="53" t="s">
        <v>631</v>
      </c>
      <c r="D169" s="53" t="s">
        <v>71</v>
      </c>
      <c r="E169" s="53" t="s">
        <v>336</v>
      </c>
      <c r="F169" s="53" t="s">
        <v>337</v>
      </c>
      <c r="G169" s="53" t="s">
        <v>338</v>
      </c>
    </row>
    <row r="170" spans="1:7" x14ac:dyDescent="0.2">
      <c r="A170" s="53" t="s">
        <v>632</v>
      </c>
      <c r="B170" s="53" t="s">
        <v>69</v>
      </c>
      <c r="C170" s="53" t="s">
        <v>633</v>
      </c>
      <c r="D170" s="53" t="s">
        <v>71</v>
      </c>
      <c r="E170" s="53" t="s">
        <v>497</v>
      </c>
      <c r="F170" s="53" t="s">
        <v>498</v>
      </c>
      <c r="G170" s="53" t="s">
        <v>499</v>
      </c>
    </row>
    <row r="171" spans="1:7" x14ac:dyDescent="0.2">
      <c r="A171" s="53" t="s">
        <v>634</v>
      </c>
      <c r="B171" s="53" t="s">
        <v>69</v>
      </c>
      <c r="C171" s="53" t="s">
        <v>635</v>
      </c>
      <c r="D171" s="53" t="s">
        <v>71</v>
      </c>
      <c r="E171" s="53" t="s">
        <v>636</v>
      </c>
      <c r="F171" s="53" t="s">
        <v>637</v>
      </c>
      <c r="G171" s="53" t="s">
        <v>541</v>
      </c>
    </row>
    <row r="172" spans="1:7" x14ac:dyDescent="0.2">
      <c r="A172" s="53" t="s">
        <v>638</v>
      </c>
      <c r="B172" s="53" t="s">
        <v>69</v>
      </c>
      <c r="C172" s="53" t="s">
        <v>639</v>
      </c>
      <c r="D172" s="53" t="s">
        <v>71</v>
      </c>
      <c r="E172" s="53" t="s">
        <v>640</v>
      </c>
      <c r="F172" s="53" t="s">
        <v>641</v>
      </c>
      <c r="G172" s="53" t="s">
        <v>642</v>
      </c>
    </row>
    <row r="173" spans="1:7" x14ac:dyDescent="0.2">
      <c r="A173" s="53" t="s">
        <v>643</v>
      </c>
      <c r="B173" s="53" t="s">
        <v>69</v>
      </c>
      <c r="C173" s="53" t="s">
        <v>644</v>
      </c>
      <c r="D173" s="53" t="s">
        <v>71</v>
      </c>
      <c r="E173" s="53" t="s">
        <v>645</v>
      </c>
      <c r="F173" s="53" t="s">
        <v>646</v>
      </c>
      <c r="G173" s="53" t="s">
        <v>647</v>
      </c>
    </row>
    <row r="174" spans="1:7" x14ac:dyDescent="0.2">
      <c r="A174" s="53" t="s">
        <v>648</v>
      </c>
      <c r="B174" s="53" t="s">
        <v>69</v>
      </c>
      <c r="C174" s="53" t="s">
        <v>649</v>
      </c>
      <c r="D174" s="53" t="s">
        <v>71</v>
      </c>
      <c r="E174" s="53" t="s">
        <v>650</v>
      </c>
      <c r="F174" s="53" t="s">
        <v>651</v>
      </c>
      <c r="G174" s="53" t="s">
        <v>652</v>
      </c>
    </row>
    <row r="175" spans="1:7" x14ac:dyDescent="0.2">
      <c r="A175" s="53" t="s">
        <v>653</v>
      </c>
      <c r="B175" s="53" t="s">
        <v>69</v>
      </c>
      <c r="C175" s="53" t="s">
        <v>654</v>
      </c>
      <c r="D175" s="53" t="s">
        <v>71</v>
      </c>
      <c r="E175" s="53" t="s">
        <v>655</v>
      </c>
      <c r="F175" s="53" t="s">
        <v>656</v>
      </c>
      <c r="G175" s="53" t="s">
        <v>657</v>
      </c>
    </row>
    <row r="176" spans="1:7" x14ac:dyDescent="0.2">
      <c r="A176" s="53" t="s">
        <v>658</v>
      </c>
      <c r="B176" s="53" t="s">
        <v>69</v>
      </c>
      <c r="C176" s="53" t="s">
        <v>659</v>
      </c>
      <c r="D176" s="53" t="s">
        <v>71</v>
      </c>
      <c r="E176" s="53" t="s">
        <v>660</v>
      </c>
      <c r="F176" s="53" t="s">
        <v>661</v>
      </c>
      <c r="G176" s="53" t="s">
        <v>662</v>
      </c>
    </row>
    <row r="177" spans="1:7" x14ac:dyDescent="0.2">
      <c r="A177" s="53" t="s">
        <v>663</v>
      </c>
      <c r="B177" s="53" t="s">
        <v>69</v>
      </c>
      <c r="C177" s="53" t="s">
        <v>664</v>
      </c>
      <c r="D177" s="53" t="s">
        <v>71</v>
      </c>
      <c r="E177" s="53" t="s">
        <v>497</v>
      </c>
      <c r="F177" s="53" t="s">
        <v>498</v>
      </c>
      <c r="G177" s="53" t="s">
        <v>499</v>
      </c>
    </row>
    <row r="178" spans="1:7" x14ac:dyDescent="0.2">
      <c r="A178" s="53" t="s">
        <v>665</v>
      </c>
      <c r="B178" s="53" t="s">
        <v>69</v>
      </c>
      <c r="C178" s="53" t="s">
        <v>666</v>
      </c>
      <c r="D178" s="53" t="s">
        <v>71</v>
      </c>
      <c r="E178" s="53" t="s">
        <v>667</v>
      </c>
      <c r="F178" s="53" t="s">
        <v>668</v>
      </c>
      <c r="G178" s="53" t="s">
        <v>669</v>
      </c>
    </row>
    <row r="179" spans="1:7" x14ac:dyDescent="0.2">
      <c r="A179" s="53" t="s">
        <v>670</v>
      </c>
      <c r="B179" s="53" t="s">
        <v>69</v>
      </c>
      <c r="C179" s="53" t="s">
        <v>671</v>
      </c>
      <c r="D179" s="53" t="s">
        <v>71</v>
      </c>
      <c r="E179" s="53" t="s">
        <v>672</v>
      </c>
      <c r="F179" s="53" t="s">
        <v>673</v>
      </c>
      <c r="G179" s="53" t="s">
        <v>674</v>
      </c>
    </row>
    <row r="180" spans="1:7" x14ac:dyDescent="0.2">
      <c r="A180" s="53" t="s">
        <v>675</v>
      </c>
      <c r="B180" s="53" t="s">
        <v>69</v>
      </c>
      <c r="C180" s="53" t="s">
        <v>676</v>
      </c>
      <c r="D180" s="53" t="s">
        <v>71</v>
      </c>
      <c r="E180" s="53" t="s">
        <v>677</v>
      </c>
      <c r="F180" s="53" t="s">
        <v>678</v>
      </c>
      <c r="G180" s="53" t="s">
        <v>679</v>
      </c>
    </row>
    <row r="181" spans="1:7" x14ac:dyDescent="0.2">
      <c r="A181" s="53" t="s">
        <v>680</v>
      </c>
      <c r="B181" s="53" t="s">
        <v>69</v>
      </c>
      <c r="C181" s="53" t="s">
        <v>681</v>
      </c>
      <c r="D181" s="53" t="s">
        <v>71</v>
      </c>
      <c r="E181" s="53" t="s">
        <v>497</v>
      </c>
      <c r="F181" s="53" t="s">
        <v>498</v>
      </c>
      <c r="G181" s="53" t="s">
        <v>499</v>
      </c>
    </row>
    <row r="182" spans="1:7" x14ac:dyDescent="0.2">
      <c r="A182" s="53" t="s">
        <v>682</v>
      </c>
      <c r="B182" s="53" t="s">
        <v>69</v>
      </c>
      <c r="C182" s="53" t="s">
        <v>683</v>
      </c>
      <c r="D182" s="53" t="s">
        <v>71</v>
      </c>
      <c r="E182" s="53" t="s">
        <v>684</v>
      </c>
      <c r="F182" s="53" t="s">
        <v>685</v>
      </c>
      <c r="G182" s="53" t="s">
        <v>686</v>
      </c>
    </row>
    <row r="183" spans="1:7" x14ac:dyDescent="0.2">
      <c r="A183" s="53" t="s">
        <v>687</v>
      </c>
      <c r="B183" s="53" t="s">
        <v>69</v>
      </c>
      <c r="C183" s="53" t="s">
        <v>688</v>
      </c>
      <c r="D183" s="53" t="s">
        <v>71</v>
      </c>
      <c r="E183" s="53" t="s">
        <v>689</v>
      </c>
      <c r="F183" s="53" t="s">
        <v>690</v>
      </c>
      <c r="G183" s="53" t="s">
        <v>691</v>
      </c>
    </row>
    <row r="184" spans="1:7" x14ac:dyDescent="0.2">
      <c r="A184" s="53" t="s">
        <v>692</v>
      </c>
      <c r="B184" s="53" t="s">
        <v>69</v>
      </c>
      <c r="C184" s="53" t="s">
        <v>693</v>
      </c>
      <c r="D184" s="53" t="s">
        <v>71</v>
      </c>
      <c r="E184" s="53" t="s">
        <v>694</v>
      </c>
      <c r="F184" s="53" t="s">
        <v>695</v>
      </c>
      <c r="G184" s="53" t="s">
        <v>696</v>
      </c>
    </row>
    <row r="185" spans="1:7" x14ac:dyDescent="0.2">
      <c r="A185" s="53" t="s">
        <v>697</v>
      </c>
      <c r="B185" s="53" t="s">
        <v>69</v>
      </c>
      <c r="C185" s="53" t="s">
        <v>698</v>
      </c>
      <c r="D185" s="53" t="s">
        <v>71</v>
      </c>
      <c r="E185" s="53" t="s">
        <v>699</v>
      </c>
      <c r="F185" s="53" t="s">
        <v>700</v>
      </c>
      <c r="G185" s="53" t="s">
        <v>701</v>
      </c>
    </row>
    <row r="186" spans="1:7" x14ac:dyDescent="0.2">
      <c r="A186" s="53" t="s">
        <v>702</v>
      </c>
      <c r="B186" s="53" t="s">
        <v>69</v>
      </c>
      <c r="C186" s="53" t="s">
        <v>703</v>
      </c>
      <c r="D186" s="53" t="s">
        <v>71</v>
      </c>
      <c r="E186" s="53" t="s">
        <v>704</v>
      </c>
      <c r="F186" s="53" t="s">
        <v>705</v>
      </c>
      <c r="G186" s="53" t="s">
        <v>706</v>
      </c>
    </row>
    <row r="187" spans="1:7" x14ac:dyDescent="0.2">
      <c r="A187" s="53" t="s">
        <v>707</v>
      </c>
      <c r="B187" s="53" t="s">
        <v>69</v>
      </c>
      <c r="C187" s="53" t="s">
        <v>708</v>
      </c>
      <c r="D187" s="53" t="s">
        <v>71</v>
      </c>
      <c r="E187" s="53" t="s">
        <v>709</v>
      </c>
      <c r="F187" s="53" t="s">
        <v>710</v>
      </c>
      <c r="G187" s="53" t="s">
        <v>711</v>
      </c>
    </row>
    <row r="188" spans="1:7" x14ac:dyDescent="0.2">
      <c r="A188" s="53" t="s">
        <v>712</v>
      </c>
      <c r="B188" s="53" t="s">
        <v>69</v>
      </c>
      <c r="C188" s="53" t="s">
        <v>713</v>
      </c>
      <c r="D188" s="53" t="s">
        <v>71</v>
      </c>
      <c r="E188" s="53" t="s">
        <v>714</v>
      </c>
      <c r="F188" s="53" t="s">
        <v>715</v>
      </c>
      <c r="G188" s="53" t="s">
        <v>716</v>
      </c>
    </row>
    <row r="189" spans="1:7" x14ac:dyDescent="0.2">
      <c r="A189" s="53" t="s">
        <v>717</v>
      </c>
      <c r="B189" s="53" t="s">
        <v>69</v>
      </c>
      <c r="C189" s="53" t="s">
        <v>718</v>
      </c>
      <c r="D189" s="53" t="s">
        <v>71</v>
      </c>
      <c r="E189" s="53" t="s">
        <v>660</v>
      </c>
      <c r="F189" s="53" t="s">
        <v>661</v>
      </c>
      <c r="G189" s="53" t="s">
        <v>662</v>
      </c>
    </row>
    <row r="190" spans="1:7" x14ac:dyDescent="0.2">
      <c r="A190" s="53" t="s">
        <v>719</v>
      </c>
      <c r="B190" s="53" t="s">
        <v>69</v>
      </c>
      <c r="C190" s="53" t="s">
        <v>720</v>
      </c>
      <c r="D190" s="53" t="s">
        <v>71</v>
      </c>
      <c r="E190" s="53" t="s">
        <v>497</v>
      </c>
      <c r="F190" s="53" t="s">
        <v>498</v>
      </c>
      <c r="G190" s="53" t="s">
        <v>499</v>
      </c>
    </row>
    <row r="191" spans="1:7" x14ac:dyDescent="0.2">
      <c r="A191" s="53" t="s">
        <v>721</v>
      </c>
      <c r="B191" s="53" t="s">
        <v>69</v>
      </c>
      <c r="C191" s="53" t="s">
        <v>722</v>
      </c>
      <c r="D191" s="53" t="s">
        <v>71</v>
      </c>
      <c r="E191" s="53" t="s">
        <v>723</v>
      </c>
      <c r="F191" s="53" t="s">
        <v>724</v>
      </c>
      <c r="G191" s="53" t="s">
        <v>725</v>
      </c>
    </row>
    <row r="192" spans="1:7" x14ac:dyDescent="0.2">
      <c r="A192" s="53" t="s">
        <v>726</v>
      </c>
      <c r="B192" s="53" t="s">
        <v>69</v>
      </c>
      <c r="C192" s="53" t="s">
        <v>727</v>
      </c>
      <c r="D192" s="53" t="s">
        <v>71</v>
      </c>
      <c r="E192" s="53" t="s">
        <v>728</v>
      </c>
      <c r="F192" s="53" t="s">
        <v>729</v>
      </c>
      <c r="G192" s="53" t="s">
        <v>730</v>
      </c>
    </row>
    <row r="193" spans="1:7" x14ac:dyDescent="0.2">
      <c r="A193" s="53" t="s">
        <v>731</v>
      </c>
      <c r="B193" s="53" t="s">
        <v>69</v>
      </c>
      <c r="C193" s="53" t="s">
        <v>732</v>
      </c>
      <c r="D193" s="53" t="s">
        <v>71</v>
      </c>
      <c r="E193" s="53" t="s">
        <v>733</v>
      </c>
      <c r="F193" s="53" t="s">
        <v>734</v>
      </c>
      <c r="G193" s="53" t="s">
        <v>735</v>
      </c>
    </row>
    <row r="194" spans="1:7" x14ac:dyDescent="0.2">
      <c r="A194" s="53" t="s">
        <v>736</v>
      </c>
      <c r="B194" s="53" t="s">
        <v>69</v>
      </c>
      <c r="C194" s="53" t="s">
        <v>737</v>
      </c>
      <c r="D194" s="53" t="s">
        <v>71</v>
      </c>
      <c r="E194" s="53" t="s">
        <v>738</v>
      </c>
      <c r="F194" s="53" t="s">
        <v>739</v>
      </c>
      <c r="G194" s="53" t="s">
        <v>740</v>
      </c>
    </row>
    <row r="195" spans="1:7" x14ac:dyDescent="0.2">
      <c r="A195" s="53" t="s">
        <v>741</v>
      </c>
      <c r="B195" s="53" t="s">
        <v>69</v>
      </c>
      <c r="C195" s="53" t="s">
        <v>742</v>
      </c>
      <c r="D195" s="53" t="s">
        <v>71</v>
      </c>
      <c r="E195" s="53" t="s">
        <v>743</v>
      </c>
      <c r="F195" s="53" t="s">
        <v>744</v>
      </c>
      <c r="G195" s="53" t="s">
        <v>745</v>
      </c>
    </row>
    <row r="196" spans="1:7" x14ac:dyDescent="0.2">
      <c r="A196" s="53" t="s">
        <v>746</v>
      </c>
      <c r="B196" s="53" t="s">
        <v>69</v>
      </c>
      <c r="C196" s="53" t="s">
        <v>747</v>
      </c>
      <c r="D196" s="53" t="s">
        <v>71</v>
      </c>
      <c r="E196" s="53" t="s">
        <v>748</v>
      </c>
      <c r="F196" s="53" t="s">
        <v>749</v>
      </c>
      <c r="G196" s="53" t="s">
        <v>750</v>
      </c>
    </row>
    <row r="197" spans="1:7" x14ac:dyDescent="0.2">
      <c r="A197" s="53" t="s">
        <v>751</v>
      </c>
      <c r="B197" s="53" t="s">
        <v>69</v>
      </c>
      <c r="C197" s="53" t="s">
        <v>752</v>
      </c>
      <c r="D197" s="53" t="s">
        <v>71</v>
      </c>
      <c r="E197" s="53" t="s">
        <v>753</v>
      </c>
      <c r="F197" s="53" t="s">
        <v>754</v>
      </c>
      <c r="G197" s="53" t="s">
        <v>755</v>
      </c>
    </row>
    <row r="198" spans="1:7" x14ac:dyDescent="0.2">
      <c r="A198" s="53" t="s">
        <v>756</v>
      </c>
      <c r="B198" s="53" t="s">
        <v>69</v>
      </c>
      <c r="C198" s="53" t="s">
        <v>757</v>
      </c>
      <c r="D198" s="53" t="s">
        <v>71</v>
      </c>
      <c r="E198" s="53" t="s">
        <v>758</v>
      </c>
      <c r="F198" s="53" t="s">
        <v>759</v>
      </c>
      <c r="G198" s="53" t="s">
        <v>760</v>
      </c>
    </row>
    <row r="199" spans="1:7" x14ac:dyDescent="0.2">
      <c r="A199" s="53" t="s">
        <v>761</v>
      </c>
      <c r="B199" s="53" t="s">
        <v>69</v>
      </c>
      <c r="C199" s="53" t="s">
        <v>762</v>
      </c>
      <c r="D199" s="53" t="s">
        <v>71</v>
      </c>
      <c r="E199" s="53" t="s">
        <v>497</v>
      </c>
      <c r="F199" s="53" t="s">
        <v>498</v>
      </c>
      <c r="G199" s="53" t="s">
        <v>499</v>
      </c>
    </row>
    <row r="200" spans="1:7" x14ac:dyDescent="0.2">
      <c r="A200" s="53" t="s">
        <v>763</v>
      </c>
      <c r="B200" s="53" t="s">
        <v>69</v>
      </c>
      <c r="C200" s="53" t="s">
        <v>764</v>
      </c>
      <c r="D200" s="53" t="s">
        <v>71</v>
      </c>
      <c r="E200" s="53" t="s">
        <v>765</v>
      </c>
      <c r="F200" s="53" t="s">
        <v>766</v>
      </c>
      <c r="G200" s="53" t="s">
        <v>767</v>
      </c>
    </row>
    <row r="201" spans="1:7" x14ac:dyDescent="0.2">
      <c r="A201" s="53" t="s">
        <v>768</v>
      </c>
      <c r="B201" s="53" t="s">
        <v>69</v>
      </c>
      <c r="C201" s="53" t="s">
        <v>769</v>
      </c>
      <c r="D201" s="53" t="s">
        <v>71</v>
      </c>
      <c r="E201" s="53" t="s">
        <v>497</v>
      </c>
      <c r="F201" s="53" t="s">
        <v>498</v>
      </c>
      <c r="G201" s="53" t="s">
        <v>499</v>
      </c>
    </row>
    <row r="202" spans="1:7" x14ac:dyDescent="0.2">
      <c r="A202" s="53" t="s">
        <v>770</v>
      </c>
      <c r="B202" s="53" t="s">
        <v>69</v>
      </c>
      <c r="C202" s="53" t="s">
        <v>771</v>
      </c>
      <c r="D202" s="53" t="s">
        <v>71</v>
      </c>
      <c r="E202" s="53" t="s">
        <v>772</v>
      </c>
      <c r="F202" s="53" t="s">
        <v>773</v>
      </c>
      <c r="G202" s="53" t="s">
        <v>774</v>
      </c>
    </row>
    <row r="203" spans="1:7" x14ac:dyDescent="0.2">
      <c r="A203" s="53" t="s">
        <v>775</v>
      </c>
      <c r="B203" s="53" t="s">
        <v>69</v>
      </c>
      <c r="C203" s="53" t="s">
        <v>776</v>
      </c>
      <c r="D203" s="53" t="s">
        <v>71</v>
      </c>
      <c r="E203" s="53" t="s">
        <v>777</v>
      </c>
      <c r="F203" s="53" t="s">
        <v>778</v>
      </c>
      <c r="G203" s="53" t="s">
        <v>779</v>
      </c>
    </row>
    <row r="204" spans="1:7" x14ac:dyDescent="0.2">
      <c r="A204" s="53" t="s">
        <v>780</v>
      </c>
      <c r="B204" s="53" t="s">
        <v>69</v>
      </c>
      <c r="C204" s="53" t="s">
        <v>781</v>
      </c>
      <c r="D204" s="53" t="s">
        <v>71</v>
      </c>
      <c r="E204" s="53" t="s">
        <v>782</v>
      </c>
      <c r="F204" s="53" t="s">
        <v>783</v>
      </c>
      <c r="G204" s="53" t="s">
        <v>784</v>
      </c>
    </row>
    <row r="205" spans="1:7" x14ac:dyDescent="0.2">
      <c r="A205" s="53" t="s">
        <v>785</v>
      </c>
      <c r="B205" s="53" t="s">
        <v>69</v>
      </c>
      <c r="C205" s="53" t="s">
        <v>786</v>
      </c>
      <c r="D205" s="53" t="s">
        <v>71</v>
      </c>
      <c r="E205" s="53" t="s">
        <v>787</v>
      </c>
      <c r="F205" s="53" t="s">
        <v>788</v>
      </c>
      <c r="G205" s="53" t="s">
        <v>789</v>
      </c>
    </row>
    <row r="206" spans="1:7" x14ac:dyDescent="0.2">
      <c r="A206" s="53" t="s">
        <v>790</v>
      </c>
      <c r="B206" s="53" t="s">
        <v>69</v>
      </c>
      <c r="C206" s="53" t="s">
        <v>791</v>
      </c>
      <c r="D206" s="53" t="s">
        <v>71</v>
      </c>
      <c r="E206" s="53" t="s">
        <v>792</v>
      </c>
      <c r="F206" s="53" t="s">
        <v>793</v>
      </c>
      <c r="G206" s="53" t="s">
        <v>794</v>
      </c>
    </row>
    <row r="207" spans="1:7" x14ac:dyDescent="0.2">
      <c r="A207" s="53" t="s">
        <v>795</v>
      </c>
      <c r="B207" s="53" t="s">
        <v>69</v>
      </c>
      <c r="C207" s="53" t="s">
        <v>796</v>
      </c>
      <c r="D207" s="53" t="s">
        <v>71</v>
      </c>
      <c r="E207" s="53" t="s">
        <v>797</v>
      </c>
      <c r="F207" s="53" t="s">
        <v>798</v>
      </c>
      <c r="G207" s="53" t="s">
        <v>799</v>
      </c>
    </row>
    <row r="208" spans="1:7" x14ac:dyDescent="0.2">
      <c r="A208" s="53" t="s">
        <v>800</v>
      </c>
      <c r="B208" s="53" t="s">
        <v>69</v>
      </c>
      <c r="C208" s="53" t="s">
        <v>801</v>
      </c>
      <c r="D208" s="53" t="s">
        <v>71</v>
      </c>
      <c r="E208" s="53" t="s">
        <v>802</v>
      </c>
      <c r="F208" s="53" t="s">
        <v>803</v>
      </c>
      <c r="G208" s="53" t="s">
        <v>804</v>
      </c>
    </row>
    <row r="209" spans="1:7" x14ac:dyDescent="0.2">
      <c r="A209" s="53" t="s">
        <v>805</v>
      </c>
      <c r="B209" s="53" t="s">
        <v>69</v>
      </c>
      <c r="C209" s="53" t="s">
        <v>806</v>
      </c>
      <c r="D209" s="53" t="s">
        <v>71</v>
      </c>
      <c r="E209" s="53" t="s">
        <v>497</v>
      </c>
      <c r="F209" s="53" t="s">
        <v>498</v>
      </c>
      <c r="G209" s="53" t="s">
        <v>499</v>
      </c>
    </row>
    <row r="210" spans="1:7" x14ac:dyDescent="0.2">
      <c r="A210" s="53" t="s">
        <v>807</v>
      </c>
      <c r="B210" s="53" t="s">
        <v>69</v>
      </c>
      <c r="C210" s="53" t="s">
        <v>808</v>
      </c>
      <c r="D210" s="53" t="s">
        <v>71</v>
      </c>
      <c r="E210" s="53" t="s">
        <v>809</v>
      </c>
      <c r="F210" s="53" t="s">
        <v>810</v>
      </c>
      <c r="G210" s="53" t="s">
        <v>811</v>
      </c>
    </row>
    <row r="211" spans="1:7" x14ac:dyDescent="0.2">
      <c r="A211" s="53" t="s">
        <v>812</v>
      </c>
      <c r="B211" s="53" t="s">
        <v>69</v>
      </c>
      <c r="C211" s="53" t="s">
        <v>813</v>
      </c>
      <c r="D211" s="53" t="s">
        <v>71</v>
      </c>
      <c r="E211" s="53" t="s">
        <v>814</v>
      </c>
      <c r="F211" s="53" t="s">
        <v>815</v>
      </c>
      <c r="G211" s="53" t="s">
        <v>816</v>
      </c>
    </row>
    <row r="212" spans="1:7" x14ac:dyDescent="0.2">
      <c r="A212" s="53" t="s">
        <v>817</v>
      </c>
      <c r="B212" s="53" t="s">
        <v>69</v>
      </c>
      <c r="C212" s="53" t="s">
        <v>818</v>
      </c>
      <c r="D212" s="53" t="s">
        <v>71</v>
      </c>
      <c r="E212" s="53" t="s">
        <v>819</v>
      </c>
      <c r="F212" s="53" t="s">
        <v>820</v>
      </c>
      <c r="G212" s="53" t="s">
        <v>821</v>
      </c>
    </row>
    <row r="213" spans="1:7" x14ac:dyDescent="0.2">
      <c r="A213" s="53" t="s">
        <v>822</v>
      </c>
      <c r="B213" s="53" t="s">
        <v>69</v>
      </c>
      <c r="C213" s="53" t="s">
        <v>823</v>
      </c>
      <c r="D213" s="53" t="s">
        <v>71</v>
      </c>
      <c r="E213" s="53" t="s">
        <v>824</v>
      </c>
      <c r="F213" s="53" t="s">
        <v>825</v>
      </c>
      <c r="G213" s="53" t="s">
        <v>826</v>
      </c>
    </row>
    <row r="214" spans="1:7" x14ac:dyDescent="0.2">
      <c r="A214" s="53" t="s">
        <v>827</v>
      </c>
      <c r="B214" s="53" t="s">
        <v>69</v>
      </c>
      <c r="C214" s="53" t="s">
        <v>828</v>
      </c>
      <c r="D214" s="53" t="s">
        <v>71</v>
      </c>
      <c r="E214" s="53" t="s">
        <v>829</v>
      </c>
      <c r="F214" s="53" t="s">
        <v>830</v>
      </c>
      <c r="G214" s="53" t="s">
        <v>831</v>
      </c>
    </row>
    <row r="215" spans="1:7" x14ac:dyDescent="0.2">
      <c r="A215" s="53" t="s">
        <v>832</v>
      </c>
      <c r="B215" s="53" t="s">
        <v>69</v>
      </c>
      <c r="C215" s="53" t="s">
        <v>833</v>
      </c>
      <c r="D215" s="53" t="s">
        <v>71</v>
      </c>
      <c r="E215" s="53" t="s">
        <v>834</v>
      </c>
      <c r="F215" s="53" t="s">
        <v>835</v>
      </c>
      <c r="G215" s="53" t="s">
        <v>836</v>
      </c>
    </row>
    <row r="216" spans="1:7" x14ac:dyDescent="0.2">
      <c r="A216" s="53" t="s">
        <v>837</v>
      </c>
      <c r="B216" s="53" t="s">
        <v>69</v>
      </c>
      <c r="C216" s="53" t="s">
        <v>838</v>
      </c>
      <c r="D216" s="53" t="s">
        <v>71</v>
      </c>
      <c r="E216" s="53" t="s">
        <v>839</v>
      </c>
      <c r="F216" s="53" t="s">
        <v>840</v>
      </c>
      <c r="G216" s="53" t="s">
        <v>841</v>
      </c>
    </row>
    <row r="217" spans="1:7" x14ac:dyDescent="0.2">
      <c r="A217" s="53" t="s">
        <v>842</v>
      </c>
      <c r="B217" s="53" t="s">
        <v>69</v>
      </c>
      <c r="C217" s="53" t="s">
        <v>843</v>
      </c>
      <c r="D217" s="53" t="s">
        <v>71</v>
      </c>
      <c r="E217" s="53" t="s">
        <v>844</v>
      </c>
      <c r="F217" s="53" t="s">
        <v>845</v>
      </c>
      <c r="G217" s="53" t="s">
        <v>846</v>
      </c>
    </row>
    <row r="218" spans="1:7" x14ac:dyDescent="0.2">
      <c r="A218" s="53" t="s">
        <v>847</v>
      </c>
      <c r="B218" s="53" t="s">
        <v>69</v>
      </c>
      <c r="C218" s="53" t="s">
        <v>848</v>
      </c>
      <c r="D218" s="53" t="s">
        <v>71</v>
      </c>
      <c r="E218" s="53" t="s">
        <v>497</v>
      </c>
      <c r="F218" s="53" t="s">
        <v>498</v>
      </c>
      <c r="G218" s="53" t="s">
        <v>499</v>
      </c>
    </row>
    <row r="219" spans="1:7" x14ac:dyDescent="0.2">
      <c r="A219" s="53" t="s">
        <v>849</v>
      </c>
      <c r="B219" s="53" t="s">
        <v>69</v>
      </c>
      <c r="C219" s="53" t="s">
        <v>850</v>
      </c>
      <c r="D219" s="53" t="s">
        <v>71</v>
      </c>
      <c r="E219" s="53" t="s">
        <v>851</v>
      </c>
      <c r="F219" s="53" t="s">
        <v>852</v>
      </c>
      <c r="G219" s="53" t="s">
        <v>853</v>
      </c>
    </row>
    <row r="220" spans="1:7" x14ac:dyDescent="0.2">
      <c r="A220" s="53" t="s">
        <v>854</v>
      </c>
      <c r="B220" s="53" t="s">
        <v>69</v>
      </c>
      <c r="C220" s="53" t="s">
        <v>855</v>
      </c>
      <c r="D220" s="53" t="s">
        <v>71</v>
      </c>
      <c r="E220" s="53" t="s">
        <v>856</v>
      </c>
      <c r="F220" s="53" t="s">
        <v>857</v>
      </c>
      <c r="G220" s="53" t="s">
        <v>858</v>
      </c>
    </row>
    <row r="221" spans="1:7" x14ac:dyDescent="0.2">
      <c r="A221" s="53" t="s">
        <v>859</v>
      </c>
      <c r="B221" s="53" t="s">
        <v>69</v>
      </c>
      <c r="C221" s="53" t="s">
        <v>860</v>
      </c>
      <c r="D221" s="53" t="s">
        <v>71</v>
      </c>
      <c r="E221" s="53" t="s">
        <v>861</v>
      </c>
      <c r="F221" s="53" t="s">
        <v>461</v>
      </c>
      <c r="G221" s="53" t="s">
        <v>862</v>
      </c>
    </row>
    <row r="222" spans="1:7" x14ac:dyDescent="0.2">
      <c r="A222" s="53" t="s">
        <v>863</v>
      </c>
      <c r="B222" s="53" t="s">
        <v>69</v>
      </c>
      <c r="C222" s="53" t="s">
        <v>864</v>
      </c>
      <c r="D222" s="53" t="s">
        <v>71</v>
      </c>
      <c r="E222" s="53" t="s">
        <v>865</v>
      </c>
      <c r="F222" s="53" t="s">
        <v>866</v>
      </c>
      <c r="G222" s="53" t="s">
        <v>867</v>
      </c>
    </row>
    <row r="223" spans="1:7" x14ac:dyDescent="0.2">
      <c r="A223" s="53" t="s">
        <v>868</v>
      </c>
      <c r="B223" s="53" t="s">
        <v>69</v>
      </c>
      <c r="C223" s="53" t="s">
        <v>869</v>
      </c>
      <c r="D223" s="53" t="s">
        <v>71</v>
      </c>
      <c r="E223" s="53" t="s">
        <v>870</v>
      </c>
      <c r="F223" s="53" t="s">
        <v>871</v>
      </c>
      <c r="G223" s="53" t="s">
        <v>872</v>
      </c>
    </row>
    <row r="224" spans="1:7" x14ac:dyDescent="0.2">
      <c r="A224" s="53" t="s">
        <v>873</v>
      </c>
      <c r="B224" s="53" t="s">
        <v>69</v>
      </c>
      <c r="C224" s="53" t="s">
        <v>874</v>
      </c>
      <c r="D224" s="53" t="s">
        <v>71</v>
      </c>
      <c r="E224" s="53" t="s">
        <v>875</v>
      </c>
      <c r="F224" s="53" t="s">
        <v>876</v>
      </c>
      <c r="G224" s="53" t="s">
        <v>877</v>
      </c>
    </row>
    <row r="225" spans="1:7" x14ac:dyDescent="0.2">
      <c r="A225" s="53" t="s">
        <v>878</v>
      </c>
      <c r="B225" s="53" t="s">
        <v>69</v>
      </c>
      <c r="C225" s="53" t="s">
        <v>879</v>
      </c>
      <c r="D225" s="53" t="s">
        <v>71</v>
      </c>
      <c r="E225" s="53" t="s">
        <v>880</v>
      </c>
      <c r="F225" s="53" t="s">
        <v>881</v>
      </c>
      <c r="G225" s="53" t="s">
        <v>882</v>
      </c>
    </row>
    <row r="226" spans="1:7" x14ac:dyDescent="0.2">
      <c r="A226" s="53" t="s">
        <v>883</v>
      </c>
      <c r="B226" s="53" t="s">
        <v>69</v>
      </c>
      <c r="C226" s="53" t="s">
        <v>884</v>
      </c>
      <c r="D226" s="53" t="s">
        <v>71</v>
      </c>
      <c r="E226" s="53" t="s">
        <v>593</v>
      </c>
      <c r="F226" s="53" t="s">
        <v>594</v>
      </c>
      <c r="G226" s="53" t="s">
        <v>595</v>
      </c>
    </row>
    <row r="227" spans="1:7" x14ac:dyDescent="0.2">
      <c r="A227" s="53" t="s">
        <v>885</v>
      </c>
      <c r="B227" s="53" t="s">
        <v>69</v>
      </c>
      <c r="C227" s="53" t="s">
        <v>886</v>
      </c>
      <c r="D227" s="53" t="s">
        <v>71</v>
      </c>
      <c r="E227" s="53" t="s">
        <v>497</v>
      </c>
      <c r="F227" s="53" t="s">
        <v>498</v>
      </c>
      <c r="G227" s="53" t="s">
        <v>499</v>
      </c>
    </row>
    <row r="228" spans="1:7" x14ac:dyDescent="0.2">
      <c r="A228" s="53" t="s">
        <v>887</v>
      </c>
      <c r="B228" s="53" t="s">
        <v>69</v>
      </c>
      <c r="C228" s="53" t="s">
        <v>888</v>
      </c>
      <c r="D228" s="53" t="s">
        <v>71</v>
      </c>
      <c r="E228" s="53" t="s">
        <v>889</v>
      </c>
      <c r="F228" s="53" t="s">
        <v>890</v>
      </c>
      <c r="G228" s="53" t="s">
        <v>891</v>
      </c>
    </row>
    <row r="229" spans="1:7" x14ac:dyDescent="0.2">
      <c r="A229" s="53" t="s">
        <v>892</v>
      </c>
      <c r="B229" s="53" t="s">
        <v>69</v>
      </c>
      <c r="C229" s="53" t="s">
        <v>893</v>
      </c>
      <c r="D229" s="53" t="s">
        <v>71</v>
      </c>
      <c r="E229" s="53" t="s">
        <v>894</v>
      </c>
      <c r="F229" s="53" t="s">
        <v>895</v>
      </c>
      <c r="G229" s="53" t="s">
        <v>896</v>
      </c>
    </row>
    <row r="230" spans="1:7" x14ac:dyDescent="0.2">
      <c r="A230" s="53" t="s">
        <v>897</v>
      </c>
      <c r="B230" s="53" t="s">
        <v>69</v>
      </c>
      <c r="C230" s="53" t="s">
        <v>898</v>
      </c>
      <c r="D230" s="53" t="s">
        <v>71</v>
      </c>
      <c r="E230" s="53" t="s">
        <v>899</v>
      </c>
      <c r="F230" s="53" t="s">
        <v>900</v>
      </c>
      <c r="G230" s="53" t="s">
        <v>901</v>
      </c>
    </row>
    <row r="231" spans="1:7" x14ac:dyDescent="0.2">
      <c r="A231" s="53" t="s">
        <v>902</v>
      </c>
      <c r="B231" s="53" t="s">
        <v>69</v>
      </c>
      <c r="C231" s="53" t="s">
        <v>903</v>
      </c>
      <c r="D231" s="53" t="s">
        <v>71</v>
      </c>
      <c r="E231" s="53" t="s">
        <v>904</v>
      </c>
      <c r="F231" s="53" t="s">
        <v>905</v>
      </c>
      <c r="G231" s="53" t="s">
        <v>906</v>
      </c>
    </row>
    <row r="232" spans="1:7" x14ac:dyDescent="0.2">
      <c r="A232" s="53" t="s">
        <v>907</v>
      </c>
      <c r="B232" s="53" t="s">
        <v>69</v>
      </c>
      <c r="C232" s="53" t="s">
        <v>908</v>
      </c>
      <c r="D232" s="53" t="s">
        <v>71</v>
      </c>
      <c r="E232" s="53" t="s">
        <v>909</v>
      </c>
      <c r="F232" s="53" t="s">
        <v>910</v>
      </c>
      <c r="G232" s="53" t="s">
        <v>911</v>
      </c>
    </row>
    <row r="233" spans="1:7" x14ac:dyDescent="0.2">
      <c r="A233" s="53" t="s">
        <v>912</v>
      </c>
      <c r="B233" s="53" t="s">
        <v>69</v>
      </c>
      <c r="C233" s="53" t="s">
        <v>913</v>
      </c>
      <c r="D233" s="53" t="s">
        <v>71</v>
      </c>
      <c r="E233" s="53" t="s">
        <v>914</v>
      </c>
      <c r="F233" s="53" t="s">
        <v>881</v>
      </c>
      <c r="G233" s="53" t="s">
        <v>915</v>
      </c>
    </row>
    <row r="234" spans="1:7" x14ac:dyDescent="0.2">
      <c r="A234" s="53" t="s">
        <v>916</v>
      </c>
      <c r="B234" s="53" t="s">
        <v>69</v>
      </c>
      <c r="C234" s="53" t="s">
        <v>917</v>
      </c>
      <c r="D234" s="53" t="s">
        <v>71</v>
      </c>
      <c r="E234" s="53" t="s">
        <v>497</v>
      </c>
      <c r="F234" s="53" t="s">
        <v>498</v>
      </c>
      <c r="G234" s="53" t="s">
        <v>499</v>
      </c>
    </row>
    <row r="235" spans="1:7" x14ac:dyDescent="0.2">
      <c r="A235" s="53" t="s">
        <v>918</v>
      </c>
      <c r="B235" s="53" t="s">
        <v>69</v>
      </c>
      <c r="C235" s="53" t="s">
        <v>919</v>
      </c>
      <c r="D235" s="53" t="s">
        <v>71</v>
      </c>
      <c r="E235" s="53" t="s">
        <v>920</v>
      </c>
      <c r="F235" s="53" t="s">
        <v>921</v>
      </c>
      <c r="G235" s="53" t="s">
        <v>922</v>
      </c>
    </row>
    <row r="236" spans="1:7" x14ac:dyDescent="0.2">
      <c r="A236" s="53" t="s">
        <v>923</v>
      </c>
      <c r="B236" s="53" t="s">
        <v>69</v>
      </c>
      <c r="C236" s="53" t="s">
        <v>924</v>
      </c>
      <c r="D236" s="53" t="s">
        <v>71</v>
      </c>
      <c r="E236" s="53" t="s">
        <v>925</v>
      </c>
      <c r="F236" s="53" t="s">
        <v>926</v>
      </c>
      <c r="G236" s="53" t="s">
        <v>927</v>
      </c>
    </row>
    <row r="237" spans="1:7" x14ac:dyDescent="0.2">
      <c r="A237" s="53" t="s">
        <v>928</v>
      </c>
      <c r="B237" s="53" t="s">
        <v>69</v>
      </c>
      <c r="C237" s="53" t="s">
        <v>929</v>
      </c>
      <c r="D237" s="53" t="s">
        <v>71</v>
      </c>
      <c r="E237" s="53" t="s">
        <v>930</v>
      </c>
      <c r="F237" s="53" t="s">
        <v>931</v>
      </c>
      <c r="G237" s="53" t="s">
        <v>932</v>
      </c>
    </row>
    <row r="238" spans="1:7" x14ac:dyDescent="0.2">
      <c r="A238" s="53" t="s">
        <v>933</v>
      </c>
      <c r="B238" s="53" t="s">
        <v>69</v>
      </c>
      <c r="C238" s="53" t="s">
        <v>934</v>
      </c>
      <c r="D238" s="53" t="s">
        <v>71</v>
      </c>
      <c r="E238" s="53" t="s">
        <v>655</v>
      </c>
      <c r="F238" s="53" t="s">
        <v>656</v>
      </c>
      <c r="G238" s="53" t="s">
        <v>657</v>
      </c>
    </row>
    <row r="239" spans="1:7" x14ac:dyDescent="0.2">
      <c r="A239" s="53" t="s">
        <v>935</v>
      </c>
      <c r="B239" s="53" t="s">
        <v>69</v>
      </c>
      <c r="C239" s="53" t="s">
        <v>936</v>
      </c>
      <c r="D239" s="53" t="s">
        <v>71</v>
      </c>
      <c r="E239" s="53" t="s">
        <v>937</v>
      </c>
      <c r="F239" s="53" t="s">
        <v>938</v>
      </c>
      <c r="G239" s="53" t="s">
        <v>939</v>
      </c>
    </row>
    <row r="240" spans="1:7" x14ac:dyDescent="0.2">
      <c r="A240" s="53" t="s">
        <v>940</v>
      </c>
      <c r="B240" s="53" t="s">
        <v>69</v>
      </c>
      <c r="C240" s="53" t="s">
        <v>941</v>
      </c>
      <c r="D240" s="53" t="s">
        <v>71</v>
      </c>
      <c r="E240" s="53" t="s">
        <v>942</v>
      </c>
      <c r="F240" s="53" t="s">
        <v>943</v>
      </c>
      <c r="G240" s="53" t="s">
        <v>944</v>
      </c>
    </row>
    <row r="241" spans="1:7" x14ac:dyDescent="0.2">
      <c r="A241" s="53" t="s">
        <v>945</v>
      </c>
      <c r="B241" s="53" t="s">
        <v>69</v>
      </c>
      <c r="C241" s="53" t="s">
        <v>946</v>
      </c>
      <c r="D241" s="53" t="s">
        <v>71</v>
      </c>
      <c r="E241" s="53" t="s">
        <v>947</v>
      </c>
      <c r="F241" s="53" t="s">
        <v>948</v>
      </c>
      <c r="G241" s="53" t="s">
        <v>949</v>
      </c>
    </row>
    <row r="242" spans="1:7" x14ac:dyDescent="0.2">
      <c r="A242" s="53" t="s">
        <v>950</v>
      </c>
      <c r="B242" s="53" t="s">
        <v>69</v>
      </c>
      <c r="C242" s="53" t="s">
        <v>951</v>
      </c>
      <c r="D242" s="53" t="s">
        <v>71</v>
      </c>
      <c r="E242" s="53" t="s">
        <v>952</v>
      </c>
      <c r="F242" s="53" t="s">
        <v>953</v>
      </c>
      <c r="G242" s="53" t="s">
        <v>954</v>
      </c>
    </row>
    <row r="243" spans="1:7" x14ac:dyDescent="0.2">
      <c r="A243" s="53" t="s">
        <v>955</v>
      </c>
      <c r="B243" s="53" t="s">
        <v>69</v>
      </c>
      <c r="C243" s="53" t="s">
        <v>956</v>
      </c>
      <c r="D243" s="53" t="s">
        <v>71</v>
      </c>
      <c r="E243" s="53" t="s">
        <v>497</v>
      </c>
      <c r="F243" s="53" t="s">
        <v>498</v>
      </c>
      <c r="G243" s="53" t="s">
        <v>499</v>
      </c>
    </row>
    <row r="244" spans="1:7" x14ac:dyDescent="0.2">
      <c r="A244" s="53" t="s">
        <v>957</v>
      </c>
      <c r="B244" s="53" t="s">
        <v>69</v>
      </c>
      <c r="C244" s="53" t="s">
        <v>958</v>
      </c>
      <c r="D244" s="53" t="s">
        <v>71</v>
      </c>
      <c r="E244" s="53" t="s">
        <v>959</v>
      </c>
      <c r="F244" s="53" t="s">
        <v>960</v>
      </c>
      <c r="G244" s="53" t="s">
        <v>961</v>
      </c>
    </row>
    <row r="245" spans="1:7" x14ac:dyDescent="0.2">
      <c r="A245" s="53" t="s">
        <v>962</v>
      </c>
      <c r="B245" s="53" t="s">
        <v>69</v>
      </c>
      <c r="C245" s="53" t="s">
        <v>963</v>
      </c>
      <c r="D245" s="53" t="s">
        <v>71</v>
      </c>
      <c r="E245" s="53" t="s">
        <v>964</v>
      </c>
      <c r="F245" s="53" t="s">
        <v>965</v>
      </c>
      <c r="G245" s="53" t="s">
        <v>966</v>
      </c>
    </row>
    <row r="246" spans="1:7" x14ac:dyDescent="0.2">
      <c r="A246" s="53" t="s">
        <v>967</v>
      </c>
      <c r="B246" s="53" t="s">
        <v>69</v>
      </c>
      <c r="C246" s="53" t="s">
        <v>968</v>
      </c>
      <c r="D246" s="53" t="s">
        <v>71</v>
      </c>
      <c r="E246" s="53" t="s">
        <v>969</v>
      </c>
      <c r="F246" s="53" t="s">
        <v>970</v>
      </c>
      <c r="G246" s="53" t="s">
        <v>971</v>
      </c>
    </row>
    <row r="247" spans="1:7" x14ac:dyDescent="0.2">
      <c r="A247" s="53" t="s">
        <v>972</v>
      </c>
      <c r="B247" s="53" t="s">
        <v>69</v>
      </c>
      <c r="C247" s="53" t="s">
        <v>973</v>
      </c>
      <c r="D247" s="53" t="s">
        <v>71</v>
      </c>
      <c r="E247" s="53" t="s">
        <v>974</v>
      </c>
      <c r="F247" s="53" t="s">
        <v>975</v>
      </c>
      <c r="G247" s="53" t="s">
        <v>976</v>
      </c>
    </row>
    <row r="248" spans="1:7" x14ac:dyDescent="0.2">
      <c r="A248" s="53" t="s">
        <v>977</v>
      </c>
      <c r="B248" s="53" t="s">
        <v>69</v>
      </c>
      <c r="C248" s="53" t="s">
        <v>978</v>
      </c>
      <c r="D248" s="53" t="s">
        <v>71</v>
      </c>
      <c r="E248" s="53" t="s">
        <v>979</v>
      </c>
      <c r="F248" s="53" t="s">
        <v>980</v>
      </c>
      <c r="G248" s="53" t="s">
        <v>981</v>
      </c>
    </row>
    <row r="249" spans="1:7" x14ac:dyDescent="0.2">
      <c r="A249" s="53" t="s">
        <v>982</v>
      </c>
      <c r="B249" s="53" t="s">
        <v>69</v>
      </c>
      <c r="C249" s="53" t="s">
        <v>983</v>
      </c>
      <c r="D249" s="53" t="s">
        <v>71</v>
      </c>
      <c r="E249" s="53" t="s">
        <v>984</v>
      </c>
      <c r="F249" s="53" t="s">
        <v>985</v>
      </c>
      <c r="G249" s="53" t="s">
        <v>986</v>
      </c>
    </row>
    <row r="250" spans="1:7" x14ac:dyDescent="0.2">
      <c r="A250" s="53" t="s">
        <v>987</v>
      </c>
      <c r="B250" s="53" t="s">
        <v>69</v>
      </c>
      <c r="C250" s="53" t="s">
        <v>988</v>
      </c>
      <c r="D250" s="53" t="s">
        <v>71</v>
      </c>
      <c r="E250" s="53" t="s">
        <v>497</v>
      </c>
      <c r="F250" s="53" t="s">
        <v>498</v>
      </c>
      <c r="G250" s="53" t="s">
        <v>499</v>
      </c>
    </row>
    <row r="251" spans="1:7" x14ac:dyDescent="0.2">
      <c r="A251" s="53" t="s">
        <v>989</v>
      </c>
      <c r="B251" s="53" t="s">
        <v>69</v>
      </c>
      <c r="C251" s="53" t="s">
        <v>990</v>
      </c>
      <c r="D251" s="53" t="s">
        <v>71</v>
      </c>
      <c r="E251" s="53" t="s">
        <v>991</v>
      </c>
      <c r="F251" s="53" t="s">
        <v>992</v>
      </c>
      <c r="G251" s="53" t="s">
        <v>993</v>
      </c>
    </row>
    <row r="252" spans="1:7" x14ac:dyDescent="0.2">
      <c r="A252" s="53" t="s">
        <v>994</v>
      </c>
      <c r="B252" s="53" t="s">
        <v>69</v>
      </c>
      <c r="C252" s="53" t="s">
        <v>995</v>
      </c>
      <c r="D252" s="53" t="s">
        <v>71</v>
      </c>
      <c r="E252" s="53" t="s">
        <v>996</v>
      </c>
      <c r="F252" s="53" t="s">
        <v>997</v>
      </c>
      <c r="G252" s="53" t="s">
        <v>998</v>
      </c>
    </row>
    <row r="253" spans="1:7" x14ac:dyDescent="0.2">
      <c r="A253" s="53" t="s">
        <v>999</v>
      </c>
      <c r="B253" s="53" t="s">
        <v>69</v>
      </c>
      <c r="C253" s="53" t="s">
        <v>1000</v>
      </c>
      <c r="D253" s="53" t="s">
        <v>71</v>
      </c>
      <c r="E253" s="53" t="s">
        <v>1001</v>
      </c>
      <c r="F253" s="53" t="s">
        <v>1002</v>
      </c>
      <c r="G253" s="53" t="s">
        <v>1003</v>
      </c>
    </row>
    <row r="254" spans="1:7" x14ac:dyDescent="0.2">
      <c r="A254" s="53" t="s">
        <v>1004</v>
      </c>
      <c r="B254" s="53" t="s">
        <v>69</v>
      </c>
      <c r="C254" s="53" t="s">
        <v>1005</v>
      </c>
      <c r="D254" s="53" t="s">
        <v>71</v>
      </c>
      <c r="E254" s="53" t="s">
        <v>1006</v>
      </c>
      <c r="F254" s="53" t="s">
        <v>1007</v>
      </c>
      <c r="G254" s="53" t="s">
        <v>1008</v>
      </c>
    </row>
    <row r="255" spans="1:7" x14ac:dyDescent="0.2">
      <c r="A255" s="53" t="s">
        <v>1009</v>
      </c>
      <c r="B255" s="53" t="s">
        <v>69</v>
      </c>
      <c r="C255" s="53" t="s">
        <v>1010</v>
      </c>
      <c r="D255" s="53" t="s">
        <v>71</v>
      </c>
      <c r="E255" s="53" t="s">
        <v>1011</v>
      </c>
      <c r="F255" s="53" t="s">
        <v>1012</v>
      </c>
      <c r="G255" s="53" t="s">
        <v>1013</v>
      </c>
    </row>
    <row r="256" spans="1:7" x14ac:dyDescent="0.2">
      <c r="A256" s="53" t="s">
        <v>1014</v>
      </c>
      <c r="B256" s="53" t="s">
        <v>69</v>
      </c>
      <c r="C256" s="53" t="s">
        <v>1015</v>
      </c>
      <c r="D256" s="53" t="s">
        <v>71</v>
      </c>
      <c r="E256" s="53" t="s">
        <v>1016</v>
      </c>
      <c r="F256" s="53" t="s">
        <v>1017</v>
      </c>
      <c r="G256" s="53" t="s">
        <v>1018</v>
      </c>
    </row>
    <row r="257" spans="1:7" x14ac:dyDescent="0.2">
      <c r="A257" s="53" t="s">
        <v>1019</v>
      </c>
      <c r="B257" s="53" t="s">
        <v>69</v>
      </c>
      <c r="C257" s="53" t="s">
        <v>1020</v>
      </c>
      <c r="D257" s="53" t="s">
        <v>71</v>
      </c>
      <c r="E257" s="53" t="s">
        <v>1021</v>
      </c>
      <c r="F257" s="53" t="s">
        <v>1022</v>
      </c>
      <c r="G257" s="53" t="s">
        <v>1023</v>
      </c>
    </row>
    <row r="258" spans="1:7" x14ac:dyDescent="0.2">
      <c r="A258" s="53" t="s">
        <v>1024</v>
      </c>
      <c r="B258" s="53" t="s">
        <v>69</v>
      </c>
      <c r="C258" s="53" t="s">
        <v>1025</v>
      </c>
      <c r="D258" s="53" t="s">
        <v>71</v>
      </c>
      <c r="E258" s="53" t="s">
        <v>1026</v>
      </c>
      <c r="F258" s="53" t="s">
        <v>1027</v>
      </c>
      <c r="G258" s="53" t="s">
        <v>1028</v>
      </c>
    </row>
    <row r="259" spans="1:7" x14ac:dyDescent="0.2">
      <c r="A259" s="53" t="s">
        <v>1029</v>
      </c>
      <c r="B259" s="53" t="s">
        <v>69</v>
      </c>
      <c r="C259" s="53" t="s">
        <v>1030</v>
      </c>
      <c r="D259" s="53" t="s">
        <v>71</v>
      </c>
      <c r="E259" s="53" t="s">
        <v>497</v>
      </c>
      <c r="F259" s="53" t="s">
        <v>498</v>
      </c>
      <c r="G259" s="53" t="s">
        <v>499</v>
      </c>
    </row>
    <row r="260" spans="1:7" x14ac:dyDescent="0.2">
      <c r="A260" s="53" t="s">
        <v>1031</v>
      </c>
      <c r="B260" s="53" t="s">
        <v>69</v>
      </c>
      <c r="C260" s="53" t="s">
        <v>1032</v>
      </c>
      <c r="D260" s="53" t="s">
        <v>71</v>
      </c>
      <c r="E260" s="53" t="s">
        <v>1033</v>
      </c>
      <c r="F260" s="53" t="s">
        <v>1034</v>
      </c>
      <c r="G260" s="53" t="s">
        <v>1035</v>
      </c>
    </row>
    <row r="261" spans="1:7" x14ac:dyDescent="0.2">
      <c r="A261" s="53" t="s">
        <v>1036</v>
      </c>
      <c r="B261" s="53" t="s">
        <v>69</v>
      </c>
      <c r="C261" s="53" t="s">
        <v>1037</v>
      </c>
      <c r="D261" s="53" t="s">
        <v>71</v>
      </c>
      <c r="E261" s="53" t="s">
        <v>1038</v>
      </c>
      <c r="F261" s="53" t="s">
        <v>1039</v>
      </c>
      <c r="G261" s="53" t="s">
        <v>1040</v>
      </c>
    </row>
    <row r="262" spans="1:7" x14ac:dyDescent="0.2">
      <c r="A262" s="53" t="s">
        <v>1041</v>
      </c>
      <c r="B262" s="53" t="s">
        <v>69</v>
      </c>
      <c r="C262" s="53" t="s">
        <v>1042</v>
      </c>
      <c r="D262" s="53" t="s">
        <v>71</v>
      </c>
      <c r="E262" s="53" t="s">
        <v>1043</v>
      </c>
      <c r="F262" s="53" t="s">
        <v>1044</v>
      </c>
      <c r="G262" s="53" t="s">
        <v>1045</v>
      </c>
    </row>
    <row r="263" spans="1:7" x14ac:dyDescent="0.2">
      <c r="A263" s="53" t="s">
        <v>1046</v>
      </c>
      <c r="B263" s="53" t="s">
        <v>69</v>
      </c>
      <c r="C263" s="53" t="s">
        <v>1047</v>
      </c>
      <c r="D263" s="53" t="s">
        <v>71</v>
      </c>
      <c r="E263" s="53" t="s">
        <v>1048</v>
      </c>
      <c r="F263" s="53" t="s">
        <v>1049</v>
      </c>
      <c r="G263" s="53" t="s">
        <v>1050</v>
      </c>
    </row>
    <row r="264" spans="1:7" x14ac:dyDescent="0.2">
      <c r="A264" s="53" t="s">
        <v>1051</v>
      </c>
      <c r="B264" s="53" t="s">
        <v>69</v>
      </c>
      <c r="C264" s="53" t="s">
        <v>1052</v>
      </c>
      <c r="D264" s="53" t="s">
        <v>71</v>
      </c>
      <c r="E264" s="53" t="s">
        <v>1053</v>
      </c>
      <c r="F264" s="53" t="s">
        <v>1054</v>
      </c>
      <c r="G264" s="53" t="s">
        <v>1055</v>
      </c>
    </row>
    <row r="265" spans="1:7" x14ac:dyDescent="0.2">
      <c r="A265" s="53" t="s">
        <v>1056</v>
      </c>
      <c r="B265" s="53" t="s">
        <v>69</v>
      </c>
      <c r="C265" s="53" t="s">
        <v>1057</v>
      </c>
      <c r="D265" s="53" t="s">
        <v>71</v>
      </c>
      <c r="E265" s="53" t="s">
        <v>1058</v>
      </c>
      <c r="F265" s="53" t="s">
        <v>1059</v>
      </c>
      <c r="G265" s="53" t="s">
        <v>1060</v>
      </c>
    </row>
    <row r="266" spans="1:7" x14ac:dyDescent="0.2">
      <c r="A266" s="53" t="s">
        <v>1061</v>
      </c>
      <c r="B266" s="53" t="s">
        <v>69</v>
      </c>
      <c r="C266" s="53" t="s">
        <v>1062</v>
      </c>
      <c r="D266" s="53" t="s">
        <v>71</v>
      </c>
      <c r="E266" s="53" t="s">
        <v>1063</v>
      </c>
      <c r="F266" s="53" t="s">
        <v>1064</v>
      </c>
      <c r="G266" s="53" t="s">
        <v>1065</v>
      </c>
    </row>
    <row r="267" spans="1:7" x14ac:dyDescent="0.2">
      <c r="A267" s="53" t="s">
        <v>1066</v>
      </c>
      <c r="B267" s="53" t="s">
        <v>69</v>
      </c>
      <c r="C267" s="53" t="s">
        <v>1067</v>
      </c>
      <c r="D267" s="53" t="s">
        <v>71</v>
      </c>
      <c r="E267" s="53" t="s">
        <v>1068</v>
      </c>
      <c r="F267" s="53" t="s">
        <v>1069</v>
      </c>
      <c r="G267" s="53" t="s">
        <v>1070</v>
      </c>
    </row>
    <row r="268" spans="1:7" x14ac:dyDescent="0.2">
      <c r="A268" s="53" t="s">
        <v>1071</v>
      </c>
      <c r="B268" s="53" t="s">
        <v>69</v>
      </c>
      <c r="C268" s="53" t="s">
        <v>1072</v>
      </c>
      <c r="D268" s="53" t="s">
        <v>71</v>
      </c>
      <c r="E268" s="53" t="s">
        <v>497</v>
      </c>
      <c r="F268" s="53" t="s">
        <v>498</v>
      </c>
      <c r="G268" s="53" t="s">
        <v>499</v>
      </c>
    </row>
    <row r="269" spans="1:7" x14ac:dyDescent="0.2">
      <c r="A269" s="53" t="s">
        <v>1073</v>
      </c>
      <c r="B269" s="53" t="s">
        <v>69</v>
      </c>
      <c r="C269" s="53" t="s">
        <v>1074</v>
      </c>
      <c r="D269" s="53" t="s">
        <v>71</v>
      </c>
      <c r="E269" s="53" t="s">
        <v>723</v>
      </c>
      <c r="F269" s="53" t="s">
        <v>724</v>
      </c>
      <c r="G269" s="53" t="s">
        <v>725</v>
      </c>
    </row>
    <row r="270" spans="1:7" x14ac:dyDescent="0.2">
      <c r="A270" s="53" t="s">
        <v>1075</v>
      </c>
      <c r="B270" s="53" t="s">
        <v>69</v>
      </c>
      <c r="C270" s="53" t="s">
        <v>1076</v>
      </c>
      <c r="D270" s="53" t="s">
        <v>71</v>
      </c>
      <c r="E270" s="53" t="s">
        <v>728</v>
      </c>
      <c r="F270" s="53" t="s">
        <v>729</v>
      </c>
      <c r="G270" s="53" t="s">
        <v>730</v>
      </c>
    </row>
    <row r="271" spans="1:7" x14ac:dyDescent="0.2">
      <c r="A271" s="53" t="s">
        <v>1077</v>
      </c>
      <c r="B271" s="53" t="s">
        <v>69</v>
      </c>
      <c r="C271" s="53" t="s">
        <v>1078</v>
      </c>
      <c r="D271" s="53" t="s">
        <v>71</v>
      </c>
      <c r="E271" s="53" t="s">
        <v>733</v>
      </c>
      <c r="F271" s="53" t="s">
        <v>734</v>
      </c>
      <c r="G271" s="53" t="s">
        <v>735</v>
      </c>
    </row>
    <row r="272" spans="1:7" x14ac:dyDescent="0.2">
      <c r="A272" s="53" t="s">
        <v>1079</v>
      </c>
      <c r="B272" s="53" t="s">
        <v>69</v>
      </c>
      <c r="C272" s="53" t="s">
        <v>1080</v>
      </c>
      <c r="D272" s="53" t="s">
        <v>71</v>
      </c>
      <c r="E272" s="53" t="s">
        <v>738</v>
      </c>
      <c r="F272" s="53" t="s">
        <v>739</v>
      </c>
      <c r="G272" s="53" t="s">
        <v>740</v>
      </c>
    </row>
    <row r="273" spans="1:7" x14ac:dyDescent="0.2">
      <c r="A273" s="53" t="s">
        <v>1081</v>
      </c>
      <c r="B273" s="53" t="s">
        <v>69</v>
      </c>
      <c r="C273" s="53" t="s">
        <v>1082</v>
      </c>
      <c r="D273" s="53" t="s">
        <v>71</v>
      </c>
      <c r="E273" s="53" t="s">
        <v>743</v>
      </c>
      <c r="F273" s="53" t="s">
        <v>744</v>
      </c>
      <c r="G273" s="53" t="s">
        <v>745</v>
      </c>
    </row>
    <row r="274" spans="1:7" x14ac:dyDescent="0.2">
      <c r="A274" s="53" t="s">
        <v>1083</v>
      </c>
      <c r="B274" s="53" t="s">
        <v>69</v>
      </c>
      <c r="C274" s="53" t="s">
        <v>1084</v>
      </c>
      <c r="D274" s="53" t="s">
        <v>71</v>
      </c>
      <c r="E274" s="53" t="s">
        <v>748</v>
      </c>
      <c r="F274" s="53" t="s">
        <v>749</v>
      </c>
      <c r="G274" s="53" t="s">
        <v>750</v>
      </c>
    </row>
    <row r="275" spans="1:7" x14ac:dyDescent="0.2">
      <c r="A275" s="53" t="s">
        <v>1085</v>
      </c>
      <c r="B275" s="53" t="s">
        <v>69</v>
      </c>
      <c r="C275" s="53" t="s">
        <v>1086</v>
      </c>
      <c r="D275" s="53" t="s">
        <v>71</v>
      </c>
      <c r="E275" s="53" t="s">
        <v>753</v>
      </c>
      <c r="F275" s="53" t="s">
        <v>754</v>
      </c>
      <c r="G275" s="53" t="s">
        <v>755</v>
      </c>
    </row>
    <row r="276" spans="1:7" x14ac:dyDescent="0.2">
      <c r="A276" s="53" t="s">
        <v>1087</v>
      </c>
      <c r="B276" s="53" t="s">
        <v>69</v>
      </c>
      <c r="C276" s="53" t="s">
        <v>1088</v>
      </c>
      <c r="D276" s="53" t="s">
        <v>71</v>
      </c>
      <c r="E276" s="53" t="s">
        <v>758</v>
      </c>
      <c r="F276" s="53" t="s">
        <v>759</v>
      </c>
      <c r="G276" s="53" t="s">
        <v>760</v>
      </c>
    </row>
    <row r="277" spans="1:7" x14ac:dyDescent="0.2">
      <c r="A277" s="53" t="s">
        <v>1089</v>
      </c>
      <c r="B277" s="53" t="s">
        <v>69</v>
      </c>
      <c r="C277" s="53" t="s">
        <v>1090</v>
      </c>
      <c r="D277" s="53" t="s">
        <v>71</v>
      </c>
      <c r="E277" s="53" t="s">
        <v>497</v>
      </c>
      <c r="F277" s="53" t="s">
        <v>498</v>
      </c>
      <c r="G277" s="53" t="s">
        <v>499</v>
      </c>
    </row>
    <row r="278" spans="1:7" x14ac:dyDescent="0.2">
      <c r="A278" s="53" t="s">
        <v>1091</v>
      </c>
      <c r="B278" s="53" t="s">
        <v>69</v>
      </c>
      <c r="C278" s="53" t="s">
        <v>1092</v>
      </c>
      <c r="D278" s="53" t="s">
        <v>71</v>
      </c>
      <c r="E278" s="53" t="s">
        <v>765</v>
      </c>
      <c r="F278" s="53" t="s">
        <v>766</v>
      </c>
      <c r="G278" s="53" t="s">
        <v>767</v>
      </c>
    </row>
    <row r="279" spans="1:7" x14ac:dyDescent="0.2">
      <c r="A279" s="53" t="s">
        <v>1093</v>
      </c>
      <c r="B279" s="53" t="s">
        <v>69</v>
      </c>
      <c r="C279" s="53" t="s">
        <v>1094</v>
      </c>
      <c r="D279" s="53" t="s">
        <v>71</v>
      </c>
      <c r="E279" s="53" t="s">
        <v>772</v>
      </c>
      <c r="F279" s="53" t="s">
        <v>773</v>
      </c>
      <c r="G279" s="53" t="s">
        <v>774</v>
      </c>
    </row>
    <row r="280" spans="1:7" x14ac:dyDescent="0.2">
      <c r="A280" s="53" t="s">
        <v>1095</v>
      </c>
      <c r="B280" s="53" t="s">
        <v>69</v>
      </c>
      <c r="C280" s="53" t="s">
        <v>1096</v>
      </c>
      <c r="D280" s="53" t="s">
        <v>71</v>
      </c>
      <c r="E280" s="53" t="s">
        <v>777</v>
      </c>
      <c r="F280" s="53" t="s">
        <v>778</v>
      </c>
      <c r="G280" s="53" t="s">
        <v>779</v>
      </c>
    </row>
    <row r="281" spans="1:7" x14ac:dyDescent="0.2">
      <c r="A281" s="53" t="s">
        <v>1097</v>
      </c>
      <c r="B281" s="53" t="s">
        <v>69</v>
      </c>
      <c r="C281" s="53" t="s">
        <v>1098</v>
      </c>
      <c r="D281" s="53" t="s">
        <v>71</v>
      </c>
      <c r="E281" s="53" t="s">
        <v>782</v>
      </c>
      <c r="F281" s="53" t="s">
        <v>783</v>
      </c>
      <c r="G281" s="53" t="s">
        <v>784</v>
      </c>
    </row>
    <row r="282" spans="1:7" x14ac:dyDescent="0.2">
      <c r="A282" s="53" t="s">
        <v>1099</v>
      </c>
      <c r="B282" s="53" t="s">
        <v>69</v>
      </c>
      <c r="C282" s="53" t="s">
        <v>1100</v>
      </c>
      <c r="D282" s="53" t="s">
        <v>71</v>
      </c>
      <c r="E282" s="53" t="s">
        <v>787</v>
      </c>
      <c r="F282" s="53" t="s">
        <v>788</v>
      </c>
      <c r="G282" s="53" t="s">
        <v>789</v>
      </c>
    </row>
    <row r="283" spans="1:7" x14ac:dyDescent="0.2">
      <c r="A283" s="53" t="s">
        <v>1101</v>
      </c>
      <c r="B283" s="53" t="s">
        <v>69</v>
      </c>
      <c r="C283" s="53" t="s">
        <v>1102</v>
      </c>
      <c r="D283" s="53" t="s">
        <v>71</v>
      </c>
      <c r="E283" s="53" t="s">
        <v>792</v>
      </c>
      <c r="F283" s="53" t="s">
        <v>793</v>
      </c>
      <c r="G283" s="53" t="s">
        <v>794</v>
      </c>
    </row>
    <row r="284" spans="1:7" x14ac:dyDescent="0.2">
      <c r="A284" s="53" t="s">
        <v>1103</v>
      </c>
      <c r="B284" s="53" t="s">
        <v>69</v>
      </c>
      <c r="C284" s="53" t="s">
        <v>1104</v>
      </c>
      <c r="D284" s="53" t="s">
        <v>71</v>
      </c>
      <c r="E284" s="53" t="s">
        <v>797</v>
      </c>
      <c r="F284" s="53" t="s">
        <v>798</v>
      </c>
      <c r="G284" s="53" t="s">
        <v>799</v>
      </c>
    </row>
    <row r="285" spans="1:7" x14ac:dyDescent="0.2">
      <c r="A285" s="53" t="s">
        <v>1105</v>
      </c>
      <c r="B285" s="53" t="s">
        <v>69</v>
      </c>
      <c r="C285" s="53" t="s">
        <v>1106</v>
      </c>
      <c r="D285" s="53" t="s">
        <v>71</v>
      </c>
      <c r="E285" s="53" t="s">
        <v>802</v>
      </c>
      <c r="F285" s="53" t="s">
        <v>803</v>
      </c>
      <c r="G285" s="53" t="s">
        <v>804</v>
      </c>
    </row>
    <row r="286" spans="1:7" x14ac:dyDescent="0.2">
      <c r="A286" s="53" t="s">
        <v>1107</v>
      </c>
      <c r="B286" s="53" t="s">
        <v>69</v>
      </c>
      <c r="C286" s="53" t="s">
        <v>1108</v>
      </c>
      <c r="D286" s="53" t="s">
        <v>71</v>
      </c>
      <c r="E286" s="53" t="s">
        <v>497</v>
      </c>
      <c r="F286" s="53" t="s">
        <v>498</v>
      </c>
      <c r="G286" s="53" t="s">
        <v>499</v>
      </c>
    </row>
    <row r="287" spans="1:7" x14ac:dyDescent="0.2">
      <c r="A287" s="53" t="s">
        <v>1109</v>
      </c>
      <c r="B287" s="53" t="s">
        <v>69</v>
      </c>
      <c r="C287" s="53" t="s">
        <v>1110</v>
      </c>
      <c r="D287" s="53" t="s">
        <v>71</v>
      </c>
      <c r="E287" s="53" t="s">
        <v>809</v>
      </c>
      <c r="F287" s="53" t="s">
        <v>810</v>
      </c>
      <c r="G287" s="53" t="s">
        <v>811</v>
      </c>
    </row>
    <row r="288" spans="1:7" x14ac:dyDescent="0.2">
      <c r="A288" s="53" t="s">
        <v>1111</v>
      </c>
      <c r="B288" s="53" t="s">
        <v>69</v>
      </c>
      <c r="C288" s="53" t="s">
        <v>1112</v>
      </c>
      <c r="D288" s="53" t="s">
        <v>71</v>
      </c>
      <c r="E288" s="53" t="s">
        <v>814</v>
      </c>
      <c r="F288" s="53" t="s">
        <v>815</v>
      </c>
      <c r="G288" s="53" t="s">
        <v>816</v>
      </c>
    </row>
    <row r="289" spans="1:7" x14ac:dyDescent="0.2">
      <c r="A289" s="53" t="s">
        <v>1113</v>
      </c>
      <c r="B289" s="53" t="s">
        <v>69</v>
      </c>
      <c r="C289" s="53" t="s">
        <v>1114</v>
      </c>
      <c r="D289" s="53" t="s">
        <v>71</v>
      </c>
      <c r="E289" s="53" t="s">
        <v>819</v>
      </c>
      <c r="F289" s="53" t="s">
        <v>820</v>
      </c>
      <c r="G289" s="53" t="s">
        <v>821</v>
      </c>
    </row>
    <row r="290" spans="1:7" x14ac:dyDescent="0.2">
      <c r="A290" s="53" t="s">
        <v>1115</v>
      </c>
      <c r="B290" s="53" t="s">
        <v>69</v>
      </c>
      <c r="C290" s="53" t="s">
        <v>1116</v>
      </c>
      <c r="D290" s="53" t="s">
        <v>71</v>
      </c>
      <c r="E290" s="53" t="s">
        <v>824</v>
      </c>
      <c r="F290" s="53" t="s">
        <v>825</v>
      </c>
      <c r="G290" s="53" t="s">
        <v>826</v>
      </c>
    </row>
    <row r="291" spans="1:7" x14ac:dyDescent="0.2">
      <c r="A291" s="53" t="s">
        <v>1117</v>
      </c>
      <c r="B291" s="53" t="s">
        <v>69</v>
      </c>
      <c r="C291" s="53" t="s">
        <v>1118</v>
      </c>
      <c r="D291" s="53" t="s">
        <v>71</v>
      </c>
      <c r="E291" s="53" t="s">
        <v>829</v>
      </c>
      <c r="F291" s="53" t="s">
        <v>830</v>
      </c>
      <c r="G291" s="53" t="s">
        <v>831</v>
      </c>
    </row>
    <row r="292" spans="1:7" x14ac:dyDescent="0.2">
      <c r="A292" s="53" t="s">
        <v>1119</v>
      </c>
      <c r="B292" s="53" t="s">
        <v>69</v>
      </c>
      <c r="C292" s="53" t="s">
        <v>1120</v>
      </c>
      <c r="D292" s="53" t="s">
        <v>71</v>
      </c>
      <c r="E292" s="53" t="s">
        <v>834</v>
      </c>
      <c r="F292" s="53" t="s">
        <v>835</v>
      </c>
      <c r="G292" s="53" t="s">
        <v>836</v>
      </c>
    </row>
    <row r="293" spans="1:7" x14ac:dyDescent="0.2">
      <c r="A293" s="53" t="s">
        <v>1121</v>
      </c>
      <c r="B293" s="53" t="s">
        <v>69</v>
      </c>
      <c r="C293" s="53" t="s">
        <v>1122</v>
      </c>
      <c r="D293" s="53" t="s">
        <v>71</v>
      </c>
      <c r="E293" s="53" t="s">
        <v>839</v>
      </c>
      <c r="F293" s="53" t="s">
        <v>840</v>
      </c>
      <c r="G293" s="53" t="s">
        <v>841</v>
      </c>
    </row>
    <row r="294" spans="1:7" x14ac:dyDescent="0.2">
      <c r="A294" s="53" t="s">
        <v>1123</v>
      </c>
      <c r="B294" s="53" t="s">
        <v>69</v>
      </c>
      <c r="C294" s="53" t="s">
        <v>1124</v>
      </c>
      <c r="D294" s="53" t="s">
        <v>71</v>
      </c>
      <c r="E294" s="53" t="s">
        <v>844</v>
      </c>
      <c r="F294" s="53" t="s">
        <v>845</v>
      </c>
      <c r="G294" s="53" t="s">
        <v>846</v>
      </c>
    </row>
    <row r="295" spans="1:7" x14ac:dyDescent="0.2">
      <c r="A295" s="53" t="s">
        <v>1125</v>
      </c>
      <c r="B295" s="53" t="s">
        <v>69</v>
      </c>
      <c r="C295" s="53" t="s">
        <v>1126</v>
      </c>
      <c r="D295" s="53" t="s">
        <v>71</v>
      </c>
      <c r="E295" s="53" t="s">
        <v>497</v>
      </c>
      <c r="F295" s="53" t="s">
        <v>498</v>
      </c>
      <c r="G295" s="53" t="s">
        <v>499</v>
      </c>
    </row>
    <row r="296" spans="1:7" x14ac:dyDescent="0.2">
      <c r="A296" s="53" t="s">
        <v>1127</v>
      </c>
      <c r="B296" s="53" t="s">
        <v>69</v>
      </c>
      <c r="C296" s="53" t="s">
        <v>1128</v>
      </c>
      <c r="D296" s="53" t="s">
        <v>71</v>
      </c>
      <c r="E296" s="53" t="s">
        <v>1129</v>
      </c>
      <c r="F296" s="53" t="s">
        <v>1130</v>
      </c>
      <c r="G296" s="53" t="s">
        <v>853</v>
      </c>
    </row>
    <row r="297" spans="1:7" x14ac:dyDescent="0.2">
      <c r="A297" s="53" t="s">
        <v>1131</v>
      </c>
      <c r="B297" s="53" t="s">
        <v>69</v>
      </c>
      <c r="C297" s="53" t="s">
        <v>1132</v>
      </c>
      <c r="D297" s="53" t="s">
        <v>71</v>
      </c>
      <c r="E297" s="53" t="s">
        <v>856</v>
      </c>
      <c r="F297" s="53" t="s">
        <v>857</v>
      </c>
      <c r="G297" s="53" t="s">
        <v>858</v>
      </c>
    </row>
    <row r="298" spans="1:7" x14ac:dyDescent="0.2">
      <c r="A298" s="53" t="s">
        <v>1133</v>
      </c>
      <c r="B298" s="53" t="s">
        <v>69</v>
      </c>
      <c r="C298" s="53" t="s">
        <v>1134</v>
      </c>
      <c r="D298" s="53" t="s">
        <v>71</v>
      </c>
      <c r="E298" s="53" t="s">
        <v>861</v>
      </c>
      <c r="F298" s="53" t="s">
        <v>461</v>
      </c>
      <c r="G298" s="53" t="s">
        <v>862</v>
      </c>
    </row>
    <row r="299" spans="1:7" x14ac:dyDescent="0.2">
      <c r="A299" s="53" t="s">
        <v>1135</v>
      </c>
      <c r="B299" s="53" t="s">
        <v>69</v>
      </c>
      <c r="C299" s="53" t="s">
        <v>1136</v>
      </c>
      <c r="D299" s="53" t="s">
        <v>71</v>
      </c>
      <c r="E299" s="53" t="s">
        <v>865</v>
      </c>
      <c r="F299" s="53" t="s">
        <v>866</v>
      </c>
      <c r="G299" s="53" t="s">
        <v>867</v>
      </c>
    </row>
    <row r="300" spans="1:7" x14ac:dyDescent="0.2">
      <c r="A300" s="53" t="s">
        <v>1137</v>
      </c>
      <c r="B300" s="53" t="s">
        <v>69</v>
      </c>
      <c r="C300" s="53" t="s">
        <v>1138</v>
      </c>
      <c r="D300" s="53" t="s">
        <v>71</v>
      </c>
      <c r="E300" s="53" t="s">
        <v>1139</v>
      </c>
      <c r="F300" s="53" t="s">
        <v>1140</v>
      </c>
      <c r="G300" s="53" t="s">
        <v>872</v>
      </c>
    </row>
    <row r="301" spans="1:7" x14ac:dyDescent="0.2">
      <c r="A301" s="53" t="s">
        <v>1141</v>
      </c>
      <c r="B301" s="53" t="s">
        <v>69</v>
      </c>
      <c r="C301" s="53" t="s">
        <v>1142</v>
      </c>
      <c r="D301" s="53" t="s">
        <v>71</v>
      </c>
      <c r="E301" s="53" t="s">
        <v>875</v>
      </c>
      <c r="F301" s="53" t="s">
        <v>876</v>
      </c>
      <c r="G301" s="53" t="s">
        <v>877</v>
      </c>
    </row>
    <row r="302" spans="1:7" x14ac:dyDescent="0.2">
      <c r="A302" s="53" t="s">
        <v>1143</v>
      </c>
      <c r="B302" s="53" t="s">
        <v>69</v>
      </c>
      <c r="C302" s="53" t="s">
        <v>1144</v>
      </c>
      <c r="D302" s="53" t="s">
        <v>71</v>
      </c>
      <c r="E302" s="53" t="s">
        <v>880</v>
      </c>
      <c r="F302" s="53" t="s">
        <v>881</v>
      </c>
      <c r="G302" s="53" t="s">
        <v>882</v>
      </c>
    </row>
    <row r="303" spans="1:7" x14ac:dyDescent="0.2">
      <c r="A303" s="53" t="s">
        <v>1145</v>
      </c>
      <c r="B303" s="53" t="s">
        <v>69</v>
      </c>
      <c r="C303" s="53" t="s">
        <v>1146</v>
      </c>
      <c r="D303" s="53" t="s">
        <v>71</v>
      </c>
      <c r="E303" s="53" t="s">
        <v>593</v>
      </c>
      <c r="F303" s="53" t="s">
        <v>594</v>
      </c>
      <c r="G303" s="53" t="s">
        <v>595</v>
      </c>
    </row>
    <row r="304" spans="1:7" x14ac:dyDescent="0.2">
      <c r="A304" s="53" t="s">
        <v>1147</v>
      </c>
      <c r="B304" s="53" t="s">
        <v>69</v>
      </c>
      <c r="C304" s="53" t="s">
        <v>1148</v>
      </c>
      <c r="D304" s="53" t="s">
        <v>71</v>
      </c>
      <c r="E304" s="53" t="s">
        <v>497</v>
      </c>
      <c r="F304" s="53" t="s">
        <v>498</v>
      </c>
      <c r="G304" s="53" t="s">
        <v>499</v>
      </c>
    </row>
    <row r="305" spans="1:7" x14ac:dyDescent="0.2">
      <c r="A305" s="53" t="s">
        <v>1149</v>
      </c>
      <c r="B305" s="53" t="s">
        <v>69</v>
      </c>
      <c r="C305" s="53" t="s">
        <v>1150</v>
      </c>
      <c r="D305" s="53" t="s">
        <v>71</v>
      </c>
      <c r="E305" s="53" t="s">
        <v>889</v>
      </c>
      <c r="F305" s="53" t="s">
        <v>890</v>
      </c>
      <c r="G305" s="53" t="s">
        <v>891</v>
      </c>
    </row>
    <row r="306" spans="1:7" x14ac:dyDescent="0.2">
      <c r="A306" s="53" t="s">
        <v>1151</v>
      </c>
      <c r="B306" s="53" t="s">
        <v>69</v>
      </c>
      <c r="C306" s="53" t="s">
        <v>1152</v>
      </c>
      <c r="D306" s="53" t="s">
        <v>71</v>
      </c>
      <c r="E306" s="53" t="s">
        <v>894</v>
      </c>
      <c r="F306" s="53" t="s">
        <v>895</v>
      </c>
      <c r="G306" s="53" t="s">
        <v>896</v>
      </c>
    </row>
    <row r="307" spans="1:7" x14ac:dyDescent="0.2">
      <c r="A307" s="53" t="s">
        <v>1153</v>
      </c>
      <c r="B307" s="53" t="s">
        <v>69</v>
      </c>
      <c r="C307" s="53" t="s">
        <v>1154</v>
      </c>
      <c r="D307" s="53" t="s">
        <v>71</v>
      </c>
      <c r="E307" s="53" t="s">
        <v>899</v>
      </c>
      <c r="F307" s="53" t="s">
        <v>900</v>
      </c>
      <c r="G307" s="53" t="s">
        <v>901</v>
      </c>
    </row>
    <row r="308" spans="1:7" x14ac:dyDescent="0.2">
      <c r="A308" s="53" t="s">
        <v>1155</v>
      </c>
      <c r="B308" s="53" t="s">
        <v>69</v>
      </c>
      <c r="C308" s="53" t="s">
        <v>1156</v>
      </c>
      <c r="D308" s="53" t="s">
        <v>71</v>
      </c>
      <c r="E308" s="53" t="s">
        <v>904</v>
      </c>
      <c r="F308" s="53" t="s">
        <v>905</v>
      </c>
      <c r="G308" s="53" t="s">
        <v>906</v>
      </c>
    </row>
    <row r="309" spans="1:7" x14ac:dyDescent="0.2">
      <c r="A309" s="53" t="s">
        <v>1157</v>
      </c>
      <c r="B309" s="53" t="s">
        <v>69</v>
      </c>
      <c r="C309" s="53" t="s">
        <v>1158</v>
      </c>
      <c r="D309" s="53" t="s">
        <v>71</v>
      </c>
      <c r="E309" s="53" t="s">
        <v>909</v>
      </c>
      <c r="F309" s="53" t="s">
        <v>910</v>
      </c>
      <c r="G309" s="53" t="s">
        <v>911</v>
      </c>
    </row>
    <row r="310" spans="1:7" x14ac:dyDescent="0.2">
      <c r="A310" s="53" t="s">
        <v>1159</v>
      </c>
      <c r="B310" s="53" t="s">
        <v>69</v>
      </c>
      <c r="C310" s="53" t="s">
        <v>1160</v>
      </c>
      <c r="D310" s="53" t="s">
        <v>71</v>
      </c>
      <c r="E310" s="53" t="s">
        <v>914</v>
      </c>
      <c r="F310" s="53" t="s">
        <v>881</v>
      </c>
      <c r="G310" s="53" t="s">
        <v>915</v>
      </c>
    </row>
    <row r="311" spans="1:7" x14ac:dyDescent="0.2">
      <c r="A311" s="53" t="s">
        <v>1161</v>
      </c>
      <c r="B311" s="53" t="s">
        <v>69</v>
      </c>
      <c r="C311" s="53" t="s">
        <v>1162</v>
      </c>
      <c r="D311" s="53" t="s">
        <v>71</v>
      </c>
      <c r="E311" s="53" t="s">
        <v>497</v>
      </c>
      <c r="F311" s="53" t="s">
        <v>498</v>
      </c>
      <c r="G311" s="53" t="s">
        <v>499</v>
      </c>
    </row>
    <row r="312" spans="1:7" x14ac:dyDescent="0.2">
      <c r="A312" s="53" t="s">
        <v>1163</v>
      </c>
      <c r="B312" s="53" t="s">
        <v>69</v>
      </c>
      <c r="C312" s="53" t="s">
        <v>1164</v>
      </c>
      <c r="D312" s="53" t="s">
        <v>71</v>
      </c>
      <c r="E312" s="53" t="s">
        <v>920</v>
      </c>
      <c r="F312" s="53" t="s">
        <v>921</v>
      </c>
      <c r="G312" s="53" t="s">
        <v>922</v>
      </c>
    </row>
    <row r="313" spans="1:7" x14ac:dyDescent="0.2">
      <c r="A313" s="53" t="s">
        <v>1165</v>
      </c>
      <c r="B313" s="53" t="s">
        <v>69</v>
      </c>
      <c r="C313" s="53" t="s">
        <v>1166</v>
      </c>
      <c r="D313" s="53" t="s">
        <v>71</v>
      </c>
      <c r="E313" s="53" t="s">
        <v>925</v>
      </c>
      <c r="F313" s="53" t="s">
        <v>926</v>
      </c>
      <c r="G313" s="53" t="s">
        <v>927</v>
      </c>
    </row>
    <row r="314" spans="1:7" x14ac:dyDescent="0.2">
      <c r="A314" s="53" t="s">
        <v>1167</v>
      </c>
      <c r="B314" s="53" t="s">
        <v>69</v>
      </c>
      <c r="C314" s="53" t="s">
        <v>1168</v>
      </c>
      <c r="D314" s="53" t="s">
        <v>71</v>
      </c>
      <c r="E314" s="53" t="s">
        <v>930</v>
      </c>
      <c r="F314" s="53" t="s">
        <v>931</v>
      </c>
      <c r="G314" s="53" t="s">
        <v>932</v>
      </c>
    </row>
    <row r="315" spans="1:7" x14ac:dyDescent="0.2">
      <c r="A315" s="53" t="s">
        <v>1169</v>
      </c>
      <c r="B315" s="53" t="s">
        <v>69</v>
      </c>
      <c r="C315" s="53" t="s">
        <v>1170</v>
      </c>
      <c r="D315" s="53" t="s">
        <v>71</v>
      </c>
      <c r="E315" s="53" t="s">
        <v>655</v>
      </c>
      <c r="F315" s="53" t="s">
        <v>656</v>
      </c>
      <c r="G315" s="53" t="s">
        <v>657</v>
      </c>
    </row>
    <row r="316" spans="1:7" x14ac:dyDescent="0.2">
      <c r="A316" s="53" t="s">
        <v>1171</v>
      </c>
      <c r="B316" s="53" t="s">
        <v>69</v>
      </c>
      <c r="C316" s="53" t="s">
        <v>1172</v>
      </c>
      <c r="D316" s="53" t="s">
        <v>71</v>
      </c>
      <c r="E316" s="53" t="s">
        <v>937</v>
      </c>
      <c r="F316" s="53" t="s">
        <v>938</v>
      </c>
      <c r="G316" s="53" t="s">
        <v>939</v>
      </c>
    </row>
    <row r="317" spans="1:7" x14ac:dyDescent="0.2">
      <c r="A317" s="53" t="s">
        <v>1173</v>
      </c>
      <c r="B317" s="53" t="s">
        <v>69</v>
      </c>
      <c r="C317" s="53" t="s">
        <v>1174</v>
      </c>
      <c r="D317" s="53" t="s">
        <v>71</v>
      </c>
      <c r="E317" s="53" t="s">
        <v>942</v>
      </c>
      <c r="F317" s="53" t="s">
        <v>943</v>
      </c>
      <c r="G317" s="53" t="s">
        <v>944</v>
      </c>
    </row>
    <row r="318" spans="1:7" x14ac:dyDescent="0.2">
      <c r="A318" s="53" t="s">
        <v>1175</v>
      </c>
      <c r="B318" s="53" t="s">
        <v>69</v>
      </c>
      <c r="C318" s="53" t="s">
        <v>1176</v>
      </c>
      <c r="D318" s="53" t="s">
        <v>71</v>
      </c>
      <c r="E318" s="53" t="s">
        <v>947</v>
      </c>
      <c r="F318" s="53" t="s">
        <v>948</v>
      </c>
      <c r="G318" s="53" t="s">
        <v>949</v>
      </c>
    </row>
    <row r="319" spans="1:7" x14ac:dyDescent="0.2">
      <c r="A319" s="53" t="s">
        <v>1177</v>
      </c>
      <c r="B319" s="53" t="s">
        <v>69</v>
      </c>
      <c r="C319" s="53" t="s">
        <v>1178</v>
      </c>
      <c r="D319" s="53" t="s">
        <v>71</v>
      </c>
      <c r="E319" s="53" t="s">
        <v>952</v>
      </c>
      <c r="F319" s="53" t="s">
        <v>953</v>
      </c>
      <c r="G319" s="53" t="s">
        <v>954</v>
      </c>
    </row>
    <row r="320" spans="1:7" x14ac:dyDescent="0.2">
      <c r="A320" s="53" t="s">
        <v>1179</v>
      </c>
      <c r="B320" s="53" t="s">
        <v>69</v>
      </c>
      <c r="C320" s="53" t="s">
        <v>1180</v>
      </c>
      <c r="D320" s="53" t="s">
        <v>71</v>
      </c>
      <c r="E320" s="53" t="s">
        <v>497</v>
      </c>
      <c r="F320" s="53" t="s">
        <v>498</v>
      </c>
      <c r="G320" s="53" t="s">
        <v>499</v>
      </c>
    </row>
    <row r="321" spans="1:7" x14ac:dyDescent="0.2">
      <c r="A321" s="53" t="s">
        <v>1181</v>
      </c>
      <c r="B321" s="53" t="s">
        <v>69</v>
      </c>
      <c r="C321" s="53" t="s">
        <v>1182</v>
      </c>
      <c r="D321" s="53" t="s">
        <v>71</v>
      </c>
      <c r="E321" s="53" t="s">
        <v>959</v>
      </c>
      <c r="F321" s="53" t="s">
        <v>960</v>
      </c>
      <c r="G321" s="53" t="s">
        <v>961</v>
      </c>
    </row>
    <row r="322" spans="1:7" x14ac:dyDescent="0.2">
      <c r="A322" s="53" t="s">
        <v>1183</v>
      </c>
      <c r="B322" s="53" t="s">
        <v>69</v>
      </c>
      <c r="C322" s="53" t="s">
        <v>1184</v>
      </c>
      <c r="D322" s="53" t="s">
        <v>71</v>
      </c>
      <c r="E322" s="53" t="s">
        <v>964</v>
      </c>
      <c r="F322" s="53" t="s">
        <v>965</v>
      </c>
      <c r="G322" s="53" t="s">
        <v>966</v>
      </c>
    </row>
    <row r="323" spans="1:7" x14ac:dyDescent="0.2">
      <c r="A323" s="53" t="s">
        <v>1185</v>
      </c>
      <c r="B323" s="53" t="s">
        <v>69</v>
      </c>
      <c r="C323" s="53" t="s">
        <v>1186</v>
      </c>
      <c r="D323" s="53" t="s">
        <v>71</v>
      </c>
      <c r="E323" s="53" t="s">
        <v>974</v>
      </c>
      <c r="F323" s="53" t="s">
        <v>975</v>
      </c>
      <c r="G323" s="53" t="s">
        <v>976</v>
      </c>
    </row>
    <row r="324" spans="1:7" x14ac:dyDescent="0.2">
      <c r="A324" s="53" t="s">
        <v>1187</v>
      </c>
      <c r="B324" s="53" t="s">
        <v>69</v>
      </c>
      <c r="C324" s="53" t="s">
        <v>1188</v>
      </c>
      <c r="D324" s="53" t="s">
        <v>71</v>
      </c>
      <c r="E324" s="53" t="s">
        <v>979</v>
      </c>
      <c r="F324" s="53" t="s">
        <v>980</v>
      </c>
      <c r="G324" s="53" t="s">
        <v>981</v>
      </c>
    </row>
    <row r="325" spans="1:7" x14ac:dyDescent="0.2">
      <c r="A325" s="53" t="s">
        <v>1189</v>
      </c>
      <c r="B325" s="53" t="s">
        <v>69</v>
      </c>
      <c r="C325" s="53" t="s">
        <v>1190</v>
      </c>
      <c r="D325" s="53" t="s">
        <v>71</v>
      </c>
      <c r="E325" s="53" t="s">
        <v>984</v>
      </c>
      <c r="F325" s="53" t="s">
        <v>985</v>
      </c>
      <c r="G325" s="53" t="s">
        <v>986</v>
      </c>
    </row>
    <row r="326" spans="1:7" x14ac:dyDescent="0.2">
      <c r="A326" s="53" t="s">
        <v>1191</v>
      </c>
      <c r="B326" s="53" t="s">
        <v>69</v>
      </c>
      <c r="C326" s="53" t="s">
        <v>1192</v>
      </c>
      <c r="D326" s="53" t="s">
        <v>71</v>
      </c>
      <c r="E326" s="53" t="s">
        <v>497</v>
      </c>
      <c r="F326" s="53" t="s">
        <v>498</v>
      </c>
      <c r="G326" s="53" t="s">
        <v>499</v>
      </c>
    </row>
    <row r="327" spans="1:7" x14ac:dyDescent="0.2">
      <c r="A327" s="53" t="s">
        <v>1193</v>
      </c>
      <c r="B327" s="53" t="s">
        <v>69</v>
      </c>
      <c r="C327" s="53" t="s">
        <v>1194</v>
      </c>
      <c r="D327" s="53" t="s">
        <v>71</v>
      </c>
      <c r="E327" s="53" t="s">
        <v>991</v>
      </c>
      <c r="F327" s="53" t="s">
        <v>992</v>
      </c>
      <c r="G327" s="53" t="s">
        <v>993</v>
      </c>
    </row>
    <row r="328" spans="1:7" x14ac:dyDescent="0.2">
      <c r="A328" s="53" t="s">
        <v>1195</v>
      </c>
      <c r="B328" s="53" t="s">
        <v>69</v>
      </c>
      <c r="C328" s="53" t="s">
        <v>1196</v>
      </c>
      <c r="D328" s="53" t="s">
        <v>71</v>
      </c>
      <c r="E328" s="53" t="s">
        <v>996</v>
      </c>
      <c r="F328" s="53" t="s">
        <v>997</v>
      </c>
      <c r="G328" s="53" t="s">
        <v>998</v>
      </c>
    </row>
    <row r="329" spans="1:7" x14ac:dyDescent="0.2">
      <c r="A329" s="53" t="s">
        <v>1197</v>
      </c>
      <c r="B329" s="53" t="s">
        <v>69</v>
      </c>
      <c r="C329" s="53" t="s">
        <v>1198</v>
      </c>
      <c r="D329" s="53" t="s">
        <v>71</v>
      </c>
      <c r="E329" s="53" t="s">
        <v>1001</v>
      </c>
      <c r="F329" s="53" t="s">
        <v>1002</v>
      </c>
      <c r="G329" s="53" t="s">
        <v>1003</v>
      </c>
    </row>
    <row r="330" spans="1:7" x14ac:dyDescent="0.2">
      <c r="A330" s="53" t="s">
        <v>1199</v>
      </c>
      <c r="B330" s="53" t="s">
        <v>69</v>
      </c>
      <c r="C330" s="53" t="s">
        <v>1200</v>
      </c>
      <c r="D330" s="53" t="s">
        <v>71</v>
      </c>
      <c r="E330" s="53" t="s">
        <v>1006</v>
      </c>
      <c r="F330" s="53" t="s">
        <v>1007</v>
      </c>
      <c r="G330" s="53" t="s">
        <v>1008</v>
      </c>
    </row>
    <row r="331" spans="1:7" x14ac:dyDescent="0.2">
      <c r="A331" s="53" t="s">
        <v>1201</v>
      </c>
      <c r="B331" s="53" t="s">
        <v>69</v>
      </c>
      <c r="C331" s="53" t="s">
        <v>1202</v>
      </c>
      <c r="D331" s="53" t="s">
        <v>71</v>
      </c>
      <c r="E331" s="53" t="s">
        <v>1011</v>
      </c>
      <c r="F331" s="53" t="s">
        <v>1012</v>
      </c>
      <c r="G331" s="53" t="s">
        <v>1013</v>
      </c>
    </row>
    <row r="332" spans="1:7" x14ac:dyDescent="0.2">
      <c r="A332" s="53" t="s">
        <v>1203</v>
      </c>
      <c r="B332" s="53" t="s">
        <v>69</v>
      </c>
      <c r="C332" s="53" t="s">
        <v>1204</v>
      </c>
      <c r="D332" s="53" t="s">
        <v>71</v>
      </c>
      <c r="E332" s="53" t="s">
        <v>1016</v>
      </c>
      <c r="F332" s="53" t="s">
        <v>1017</v>
      </c>
      <c r="G332" s="53" t="s">
        <v>1018</v>
      </c>
    </row>
    <row r="333" spans="1:7" x14ac:dyDescent="0.2">
      <c r="A333" s="53" t="s">
        <v>1205</v>
      </c>
      <c r="B333" s="53" t="s">
        <v>69</v>
      </c>
      <c r="C333" s="53" t="s">
        <v>1206</v>
      </c>
      <c r="D333" s="53" t="s">
        <v>71</v>
      </c>
      <c r="E333" s="53" t="s">
        <v>1021</v>
      </c>
      <c r="F333" s="53" t="s">
        <v>1022</v>
      </c>
      <c r="G333" s="53" t="s">
        <v>1023</v>
      </c>
    </row>
    <row r="334" spans="1:7" x14ac:dyDescent="0.2">
      <c r="A334" s="53" t="s">
        <v>1207</v>
      </c>
      <c r="B334" s="53" t="s">
        <v>69</v>
      </c>
      <c r="C334" s="53" t="s">
        <v>1208</v>
      </c>
      <c r="D334" s="53" t="s">
        <v>71</v>
      </c>
      <c r="E334" s="53" t="s">
        <v>1026</v>
      </c>
      <c r="F334" s="53" t="s">
        <v>1027</v>
      </c>
      <c r="G334" s="53" t="s">
        <v>1028</v>
      </c>
    </row>
    <row r="335" spans="1:7" x14ac:dyDescent="0.2">
      <c r="A335" s="53" t="s">
        <v>1209</v>
      </c>
      <c r="B335" s="53" t="s">
        <v>69</v>
      </c>
      <c r="C335" s="53" t="s">
        <v>1210</v>
      </c>
      <c r="D335" s="53" t="s">
        <v>71</v>
      </c>
      <c r="E335" s="53" t="s">
        <v>497</v>
      </c>
      <c r="F335" s="53" t="s">
        <v>498</v>
      </c>
      <c r="G335" s="53" t="s">
        <v>499</v>
      </c>
    </row>
    <row r="336" spans="1:7" x14ac:dyDescent="0.2">
      <c r="A336" s="53" t="s">
        <v>1211</v>
      </c>
      <c r="B336" s="53" t="s">
        <v>69</v>
      </c>
      <c r="C336" s="53" t="s">
        <v>1212</v>
      </c>
      <c r="D336" s="53" t="s">
        <v>71</v>
      </c>
      <c r="E336" s="53" t="s">
        <v>1033</v>
      </c>
      <c r="F336" s="53" t="s">
        <v>1034</v>
      </c>
      <c r="G336" s="53" t="s">
        <v>1035</v>
      </c>
    </row>
    <row r="337" spans="1:7" x14ac:dyDescent="0.2">
      <c r="A337" s="53" t="s">
        <v>1213</v>
      </c>
      <c r="B337" s="53" t="s">
        <v>69</v>
      </c>
      <c r="C337" s="53" t="s">
        <v>1214</v>
      </c>
      <c r="D337" s="53" t="s">
        <v>71</v>
      </c>
      <c r="E337" s="53" t="s">
        <v>1038</v>
      </c>
      <c r="F337" s="53" t="s">
        <v>1039</v>
      </c>
      <c r="G337" s="53" t="s">
        <v>1040</v>
      </c>
    </row>
    <row r="338" spans="1:7" x14ac:dyDescent="0.2">
      <c r="A338" s="53" t="s">
        <v>1215</v>
      </c>
      <c r="B338" s="53" t="s">
        <v>69</v>
      </c>
      <c r="C338" s="53" t="s">
        <v>1216</v>
      </c>
      <c r="D338" s="53" t="s">
        <v>71</v>
      </c>
      <c r="E338" s="53" t="s">
        <v>1043</v>
      </c>
      <c r="F338" s="53" t="s">
        <v>1044</v>
      </c>
      <c r="G338" s="53" t="s">
        <v>1045</v>
      </c>
    </row>
    <row r="339" spans="1:7" x14ac:dyDescent="0.2">
      <c r="A339" s="53" t="s">
        <v>1217</v>
      </c>
      <c r="B339" s="53" t="s">
        <v>69</v>
      </c>
      <c r="C339" s="53" t="s">
        <v>1218</v>
      </c>
      <c r="D339" s="53" t="s">
        <v>71</v>
      </c>
      <c r="E339" s="53" t="s">
        <v>1048</v>
      </c>
      <c r="F339" s="53" t="s">
        <v>1049</v>
      </c>
      <c r="G339" s="53" t="s">
        <v>1050</v>
      </c>
    </row>
    <row r="340" spans="1:7" x14ac:dyDescent="0.2">
      <c r="A340" s="53" t="s">
        <v>1219</v>
      </c>
      <c r="B340" s="53" t="s">
        <v>69</v>
      </c>
      <c r="C340" s="53" t="s">
        <v>1220</v>
      </c>
      <c r="D340" s="53" t="s">
        <v>71</v>
      </c>
      <c r="E340" s="53" t="s">
        <v>1053</v>
      </c>
      <c r="F340" s="53" t="s">
        <v>1054</v>
      </c>
      <c r="G340" s="53" t="s">
        <v>1055</v>
      </c>
    </row>
    <row r="341" spans="1:7" x14ac:dyDescent="0.2">
      <c r="A341" s="53" t="s">
        <v>1221</v>
      </c>
      <c r="B341" s="53" t="s">
        <v>69</v>
      </c>
      <c r="C341" s="53" t="s">
        <v>1222</v>
      </c>
      <c r="D341" s="53" t="s">
        <v>71</v>
      </c>
      <c r="E341" s="53" t="s">
        <v>1058</v>
      </c>
      <c r="F341" s="53" t="s">
        <v>1059</v>
      </c>
      <c r="G341" s="53" t="s">
        <v>1060</v>
      </c>
    </row>
    <row r="342" spans="1:7" x14ac:dyDescent="0.2">
      <c r="A342" s="53" t="s">
        <v>1223</v>
      </c>
      <c r="B342" s="53" t="s">
        <v>69</v>
      </c>
      <c r="C342" s="53" t="s">
        <v>1224</v>
      </c>
      <c r="D342" s="53" t="s">
        <v>71</v>
      </c>
      <c r="E342" s="53" t="s">
        <v>1063</v>
      </c>
      <c r="F342" s="53" t="s">
        <v>1064</v>
      </c>
      <c r="G342" s="53" t="s">
        <v>1065</v>
      </c>
    </row>
    <row r="343" spans="1:7" x14ac:dyDescent="0.2">
      <c r="A343" s="53" t="s">
        <v>1225</v>
      </c>
      <c r="B343" s="53" t="s">
        <v>69</v>
      </c>
      <c r="C343" s="53" t="s">
        <v>1226</v>
      </c>
      <c r="D343" s="53" t="s">
        <v>71</v>
      </c>
      <c r="E343" s="53" t="s">
        <v>1227</v>
      </c>
      <c r="F343" s="53" t="s">
        <v>1228</v>
      </c>
      <c r="G343" s="53" t="s">
        <v>1229</v>
      </c>
    </row>
    <row r="344" spans="1:7" x14ac:dyDescent="0.2">
      <c r="A344" s="53" t="s">
        <v>1230</v>
      </c>
      <c r="B344" s="53" t="s">
        <v>69</v>
      </c>
      <c r="C344" s="53" t="s">
        <v>1231</v>
      </c>
      <c r="D344" s="53" t="s">
        <v>71</v>
      </c>
      <c r="E344" s="53" t="s">
        <v>497</v>
      </c>
      <c r="F344" s="53" t="s">
        <v>498</v>
      </c>
      <c r="G344" s="53" t="s">
        <v>499</v>
      </c>
    </row>
    <row r="345" spans="1:7" x14ac:dyDescent="0.2">
      <c r="A345" s="53" t="s">
        <v>1232</v>
      </c>
      <c r="B345" s="53" t="s">
        <v>69</v>
      </c>
      <c r="C345" s="53" t="s">
        <v>1233</v>
      </c>
      <c r="D345" s="53" t="s">
        <v>71</v>
      </c>
      <c r="E345" s="53" t="s">
        <v>723</v>
      </c>
      <c r="F345" s="53" t="s">
        <v>724</v>
      </c>
      <c r="G345" s="53" t="s">
        <v>725</v>
      </c>
    </row>
    <row r="346" spans="1:7" x14ac:dyDescent="0.2">
      <c r="A346" s="53" t="s">
        <v>1234</v>
      </c>
      <c r="B346" s="53" t="s">
        <v>69</v>
      </c>
      <c r="C346" s="53" t="s">
        <v>1235</v>
      </c>
      <c r="D346" s="53" t="s">
        <v>71</v>
      </c>
      <c r="E346" s="53" t="s">
        <v>728</v>
      </c>
      <c r="F346" s="53" t="s">
        <v>729</v>
      </c>
      <c r="G346" s="53" t="s">
        <v>730</v>
      </c>
    </row>
    <row r="347" spans="1:7" x14ac:dyDescent="0.2">
      <c r="A347" s="53" t="s">
        <v>1236</v>
      </c>
      <c r="B347" s="53" t="s">
        <v>69</v>
      </c>
      <c r="C347" s="53" t="s">
        <v>1237</v>
      </c>
      <c r="D347" s="53" t="s">
        <v>71</v>
      </c>
      <c r="E347" s="53" t="s">
        <v>733</v>
      </c>
      <c r="F347" s="53" t="s">
        <v>734</v>
      </c>
      <c r="G347" s="53" t="s">
        <v>735</v>
      </c>
    </row>
    <row r="348" spans="1:7" x14ac:dyDescent="0.2">
      <c r="A348" s="53" t="s">
        <v>1238</v>
      </c>
      <c r="B348" s="53" t="s">
        <v>69</v>
      </c>
      <c r="C348" s="53" t="s">
        <v>1239</v>
      </c>
      <c r="D348" s="53" t="s">
        <v>71</v>
      </c>
      <c r="E348" s="53" t="s">
        <v>738</v>
      </c>
      <c r="F348" s="53" t="s">
        <v>739</v>
      </c>
      <c r="G348" s="53" t="s">
        <v>740</v>
      </c>
    </row>
    <row r="349" spans="1:7" x14ac:dyDescent="0.2">
      <c r="A349" s="53" t="s">
        <v>1240</v>
      </c>
      <c r="B349" s="53" t="s">
        <v>69</v>
      </c>
      <c r="C349" s="53" t="s">
        <v>1241</v>
      </c>
      <c r="D349" s="53" t="s">
        <v>71</v>
      </c>
      <c r="E349" s="53" t="s">
        <v>743</v>
      </c>
      <c r="F349" s="53" t="s">
        <v>744</v>
      </c>
      <c r="G349" s="53" t="s">
        <v>745</v>
      </c>
    </row>
    <row r="350" spans="1:7" x14ac:dyDescent="0.2">
      <c r="A350" s="53" t="s">
        <v>1242</v>
      </c>
      <c r="B350" s="53" t="s">
        <v>69</v>
      </c>
      <c r="C350" s="53" t="s">
        <v>1243</v>
      </c>
      <c r="D350" s="53" t="s">
        <v>71</v>
      </c>
      <c r="E350" s="53" t="s">
        <v>748</v>
      </c>
      <c r="F350" s="53" t="s">
        <v>749</v>
      </c>
      <c r="G350" s="53" t="s">
        <v>750</v>
      </c>
    </row>
    <row r="351" spans="1:7" x14ac:dyDescent="0.2">
      <c r="A351" s="53" t="s">
        <v>1244</v>
      </c>
      <c r="B351" s="53" t="s">
        <v>69</v>
      </c>
      <c r="C351" s="53" t="s">
        <v>1245</v>
      </c>
      <c r="D351" s="53" t="s">
        <v>71</v>
      </c>
      <c r="E351" s="53" t="s">
        <v>753</v>
      </c>
      <c r="F351" s="53" t="s">
        <v>754</v>
      </c>
      <c r="G351" s="53" t="s">
        <v>755</v>
      </c>
    </row>
    <row r="352" spans="1:7" x14ac:dyDescent="0.2">
      <c r="A352" s="53" t="s">
        <v>1246</v>
      </c>
      <c r="B352" s="53" t="s">
        <v>69</v>
      </c>
      <c r="C352" s="53" t="s">
        <v>1247</v>
      </c>
      <c r="D352" s="53" t="s">
        <v>71</v>
      </c>
      <c r="E352" s="53" t="s">
        <v>758</v>
      </c>
      <c r="F352" s="53" t="s">
        <v>759</v>
      </c>
      <c r="G352" s="53" t="s">
        <v>760</v>
      </c>
    </row>
    <row r="353" spans="1:7" x14ac:dyDescent="0.2">
      <c r="A353" s="53" t="s">
        <v>1248</v>
      </c>
      <c r="B353" s="53" t="s">
        <v>69</v>
      </c>
      <c r="C353" s="53" t="s">
        <v>1249</v>
      </c>
      <c r="D353" s="53" t="s">
        <v>71</v>
      </c>
      <c r="E353" s="53" t="s">
        <v>497</v>
      </c>
      <c r="F353" s="53" t="s">
        <v>498</v>
      </c>
      <c r="G353" s="53" t="s">
        <v>499</v>
      </c>
    </row>
    <row r="354" spans="1:7" x14ac:dyDescent="0.2">
      <c r="A354" s="53" t="s">
        <v>1250</v>
      </c>
      <c r="B354" s="53" t="s">
        <v>69</v>
      </c>
      <c r="C354" s="53" t="s">
        <v>1251</v>
      </c>
      <c r="D354" s="53" t="s">
        <v>71</v>
      </c>
      <c r="E354" s="53" t="s">
        <v>539</v>
      </c>
      <c r="F354" s="53" t="s">
        <v>540</v>
      </c>
      <c r="G354" s="53" t="s">
        <v>541</v>
      </c>
    </row>
    <row r="355" spans="1:7" x14ac:dyDescent="0.2">
      <c r="A355" s="53" t="s">
        <v>1252</v>
      </c>
      <c r="B355" s="53" t="s">
        <v>69</v>
      </c>
      <c r="C355" s="53" t="s">
        <v>1253</v>
      </c>
      <c r="D355" s="53" t="s">
        <v>71</v>
      </c>
      <c r="E355" s="53" t="s">
        <v>497</v>
      </c>
      <c r="F355" s="53" t="s">
        <v>498</v>
      </c>
      <c r="G355" s="53" t="s">
        <v>499</v>
      </c>
    </row>
    <row r="356" spans="1:7" x14ac:dyDescent="0.2">
      <c r="A356" s="53" t="s">
        <v>1254</v>
      </c>
      <c r="B356" s="53" t="s">
        <v>69</v>
      </c>
      <c r="C356" s="53" t="s">
        <v>1255</v>
      </c>
      <c r="D356" s="53" t="s">
        <v>71</v>
      </c>
      <c r="E356" s="53" t="s">
        <v>772</v>
      </c>
      <c r="F356" s="53" t="s">
        <v>773</v>
      </c>
      <c r="G356" s="53" t="s">
        <v>774</v>
      </c>
    </row>
    <row r="357" spans="1:7" x14ac:dyDescent="0.2">
      <c r="A357" s="53" t="s">
        <v>1256</v>
      </c>
      <c r="B357" s="53" t="s">
        <v>69</v>
      </c>
      <c r="C357" s="53" t="s">
        <v>1257</v>
      </c>
      <c r="D357" s="53" t="s">
        <v>71</v>
      </c>
      <c r="E357" s="53" t="s">
        <v>1258</v>
      </c>
      <c r="F357" s="53" t="s">
        <v>1259</v>
      </c>
      <c r="G357" s="53" t="s">
        <v>1260</v>
      </c>
    </row>
    <row r="358" spans="1:7" x14ac:dyDescent="0.2">
      <c r="A358" s="53" t="s">
        <v>1261</v>
      </c>
      <c r="B358" s="53" t="s">
        <v>69</v>
      </c>
      <c r="C358" s="53" t="s">
        <v>1262</v>
      </c>
      <c r="D358" s="53" t="s">
        <v>71</v>
      </c>
      <c r="E358" s="53" t="s">
        <v>306</v>
      </c>
      <c r="F358" s="53" t="s">
        <v>307</v>
      </c>
      <c r="G358" s="53" t="s">
        <v>308</v>
      </c>
    </row>
    <row r="359" spans="1:7" x14ac:dyDescent="0.2">
      <c r="A359" s="53" t="s">
        <v>1263</v>
      </c>
      <c r="B359" s="53" t="s">
        <v>69</v>
      </c>
      <c r="C359" s="53" t="s">
        <v>1264</v>
      </c>
      <c r="D359" s="53" t="s">
        <v>71</v>
      </c>
      <c r="E359" s="53" t="s">
        <v>331</v>
      </c>
      <c r="F359" s="53" t="s">
        <v>332</v>
      </c>
      <c r="G359" s="53" t="s">
        <v>333</v>
      </c>
    </row>
    <row r="360" spans="1:7" x14ac:dyDescent="0.2">
      <c r="A360" s="53" t="s">
        <v>1265</v>
      </c>
      <c r="B360" s="53" t="s">
        <v>69</v>
      </c>
      <c r="C360" s="53" t="s">
        <v>1266</v>
      </c>
      <c r="D360" s="53" t="s">
        <v>71</v>
      </c>
      <c r="E360" s="53" t="s">
        <v>336</v>
      </c>
      <c r="F360" s="53" t="s">
        <v>337</v>
      </c>
      <c r="G360" s="53" t="s">
        <v>338</v>
      </c>
    </row>
    <row r="361" spans="1:7" x14ac:dyDescent="0.2">
      <c r="A361" s="53" t="s">
        <v>1267</v>
      </c>
      <c r="B361" s="53" t="s">
        <v>69</v>
      </c>
      <c r="C361" s="53" t="s">
        <v>1268</v>
      </c>
      <c r="D361" s="53" t="s">
        <v>71</v>
      </c>
      <c r="E361" s="53" t="s">
        <v>497</v>
      </c>
      <c r="F361" s="53" t="s">
        <v>498</v>
      </c>
      <c r="G361" s="53" t="s">
        <v>499</v>
      </c>
    </row>
    <row r="362" spans="1:7" x14ac:dyDescent="0.2">
      <c r="A362" s="53" t="s">
        <v>1269</v>
      </c>
      <c r="B362" s="53" t="s">
        <v>69</v>
      </c>
      <c r="C362" s="53" t="s">
        <v>1270</v>
      </c>
      <c r="D362" s="53" t="s">
        <v>71</v>
      </c>
      <c r="E362" s="53" t="s">
        <v>1271</v>
      </c>
      <c r="F362" s="53" t="s">
        <v>1272</v>
      </c>
      <c r="G362" s="53" t="s">
        <v>1273</v>
      </c>
    </row>
    <row r="363" spans="1:7" x14ac:dyDescent="0.2">
      <c r="A363" s="53" t="s">
        <v>1274</v>
      </c>
      <c r="B363" s="53" t="s">
        <v>69</v>
      </c>
      <c r="C363" s="53" t="s">
        <v>1275</v>
      </c>
      <c r="D363" s="53" t="s">
        <v>71</v>
      </c>
      <c r="E363" s="53" t="s">
        <v>1276</v>
      </c>
      <c r="F363" s="53" t="s">
        <v>574</v>
      </c>
      <c r="G363" s="53" t="s">
        <v>575</v>
      </c>
    </row>
    <row r="364" spans="1:7" x14ac:dyDescent="0.2">
      <c r="A364" s="53" t="s">
        <v>1277</v>
      </c>
      <c r="B364" s="53" t="s">
        <v>69</v>
      </c>
      <c r="C364" s="53" t="s">
        <v>1278</v>
      </c>
      <c r="D364" s="53" t="s">
        <v>71</v>
      </c>
      <c r="E364" s="53" t="s">
        <v>1279</v>
      </c>
      <c r="F364" s="53" t="s">
        <v>1280</v>
      </c>
      <c r="G364" s="53" t="s">
        <v>1281</v>
      </c>
    </row>
    <row r="365" spans="1:7" x14ac:dyDescent="0.2">
      <c r="A365" s="53" t="s">
        <v>1282</v>
      </c>
      <c r="B365" s="53" t="s">
        <v>69</v>
      </c>
      <c r="C365" s="53" t="s">
        <v>1283</v>
      </c>
      <c r="D365" s="53" t="s">
        <v>71</v>
      </c>
      <c r="E365" s="53" t="s">
        <v>1284</v>
      </c>
      <c r="F365" s="53" t="s">
        <v>1285</v>
      </c>
      <c r="G365" s="53" t="s">
        <v>1286</v>
      </c>
    </row>
    <row r="366" spans="1:7" x14ac:dyDescent="0.2">
      <c r="A366" s="53" t="s">
        <v>1287</v>
      </c>
      <c r="B366" s="53" t="s">
        <v>69</v>
      </c>
      <c r="C366" s="53" t="s">
        <v>1288</v>
      </c>
      <c r="D366" s="53" t="s">
        <v>71</v>
      </c>
      <c r="E366" s="53" t="s">
        <v>1289</v>
      </c>
      <c r="F366" s="53" t="s">
        <v>1290</v>
      </c>
      <c r="G366" s="53" t="s">
        <v>1291</v>
      </c>
    </row>
    <row r="367" spans="1:7" x14ac:dyDescent="0.2">
      <c r="A367" s="53" t="s">
        <v>1292</v>
      </c>
      <c r="B367" s="53" t="s">
        <v>69</v>
      </c>
      <c r="C367" s="53" t="s">
        <v>1293</v>
      </c>
      <c r="D367" s="53" t="s">
        <v>71</v>
      </c>
      <c r="E367" s="53" t="s">
        <v>497</v>
      </c>
      <c r="F367" s="53" t="s">
        <v>498</v>
      </c>
      <c r="G367" s="53" t="s">
        <v>499</v>
      </c>
    </row>
    <row r="368" spans="1:7" x14ac:dyDescent="0.2">
      <c r="A368" s="53" t="s">
        <v>1294</v>
      </c>
      <c r="B368" s="53" t="s">
        <v>69</v>
      </c>
      <c r="C368" s="53" t="s">
        <v>1295</v>
      </c>
      <c r="D368" s="53" t="s">
        <v>71</v>
      </c>
      <c r="E368" s="53" t="s">
        <v>311</v>
      </c>
      <c r="F368" s="53" t="s">
        <v>312</v>
      </c>
      <c r="G368" s="53" t="s">
        <v>313</v>
      </c>
    </row>
    <row r="369" spans="1:7" x14ac:dyDescent="0.2">
      <c r="A369" s="53" t="s">
        <v>1296</v>
      </c>
      <c r="B369" s="53" t="s">
        <v>69</v>
      </c>
      <c r="C369" s="53" t="s">
        <v>1297</v>
      </c>
      <c r="D369" s="53" t="s">
        <v>71</v>
      </c>
      <c r="E369" s="53" t="s">
        <v>316</v>
      </c>
      <c r="F369" s="53" t="s">
        <v>317</v>
      </c>
      <c r="G369" s="53" t="s">
        <v>318</v>
      </c>
    </row>
    <row r="370" spans="1:7" x14ac:dyDescent="0.2">
      <c r="A370" s="53" t="s">
        <v>1298</v>
      </c>
      <c r="B370" s="53" t="s">
        <v>69</v>
      </c>
      <c r="C370" s="53" t="s">
        <v>1299</v>
      </c>
      <c r="D370" s="53" t="s">
        <v>71</v>
      </c>
      <c r="E370" s="53" t="s">
        <v>321</v>
      </c>
      <c r="F370" s="53" t="s">
        <v>322</v>
      </c>
      <c r="G370" s="53" t="s">
        <v>323</v>
      </c>
    </row>
    <row r="371" spans="1:7" x14ac:dyDescent="0.2">
      <c r="A371" s="53" t="s">
        <v>1300</v>
      </c>
      <c r="B371" s="53" t="s">
        <v>69</v>
      </c>
      <c r="C371" s="53" t="s">
        <v>1301</v>
      </c>
      <c r="D371" s="53" t="s">
        <v>71</v>
      </c>
      <c r="E371" s="53" t="s">
        <v>1302</v>
      </c>
      <c r="F371" s="53" t="s">
        <v>1303</v>
      </c>
      <c r="G371" s="53" t="s">
        <v>1304</v>
      </c>
    </row>
    <row r="372" spans="1:7" x14ac:dyDescent="0.2">
      <c r="A372" s="53" t="s">
        <v>1305</v>
      </c>
      <c r="B372" s="53" t="s">
        <v>69</v>
      </c>
      <c r="C372" s="53" t="s">
        <v>1306</v>
      </c>
      <c r="D372" s="53" t="s">
        <v>71</v>
      </c>
      <c r="E372" s="53" t="s">
        <v>497</v>
      </c>
      <c r="F372" s="53" t="s">
        <v>498</v>
      </c>
      <c r="G372" s="53" t="s">
        <v>499</v>
      </c>
    </row>
    <row r="373" spans="1:7" x14ac:dyDescent="0.2">
      <c r="A373" s="53" t="s">
        <v>1307</v>
      </c>
      <c r="B373" s="53" t="s">
        <v>69</v>
      </c>
      <c r="C373" s="53" t="s">
        <v>1308</v>
      </c>
      <c r="D373" s="53" t="s">
        <v>71</v>
      </c>
      <c r="E373" s="53" t="s">
        <v>636</v>
      </c>
      <c r="F373" s="53" t="s">
        <v>637</v>
      </c>
      <c r="G373" s="53" t="s">
        <v>541</v>
      </c>
    </row>
    <row r="374" spans="1:7" x14ac:dyDescent="0.2">
      <c r="A374" s="53" t="s">
        <v>1309</v>
      </c>
      <c r="B374" s="53" t="s">
        <v>69</v>
      </c>
      <c r="C374" s="53" t="s">
        <v>1310</v>
      </c>
      <c r="D374" s="53" t="s">
        <v>71</v>
      </c>
      <c r="E374" s="53" t="s">
        <v>640</v>
      </c>
      <c r="F374" s="53" t="s">
        <v>641</v>
      </c>
      <c r="G374" s="53" t="s">
        <v>642</v>
      </c>
    </row>
    <row r="375" spans="1:7" x14ac:dyDescent="0.2">
      <c r="A375" s="53" t="s">
        <v>1311</v>
      </c>
      <c r="B375" s="53" t="s">
        <v>69</v>
      </c>
      <c r="C375" s="53" t="s">
        <v>1312</v>
      </c>
      <c r="D375" s="53" t="s">
        <v>71</v>
      </c>
      <c r="E375" s="53" t="s">
        <v>645</v>
      </c>
      <c r="F375" s="53" t="s">
        <v>646</v>
      </c>
      <c r="G375" s="53" t="s">
        <v>647</v>
      </c>
    </row>
    <row r="376" spans="1:7" x14ac:dyDescent="0.2">
      <c r="A376" s="53" t="s">
        <v>1313</v>
      </c>
      <c r="B376" s="53" t="s">
        <v>69</v>
      </c>
      <c r="C376" s="53" t="s">
        <v>1314</v>
      </c>
      <c r="D376" s="53" t="s">
        <v>71</v>
      </c>
      <c r="E376" s="53" t="s">
        <v>650</v>
      </c>
      <c r="F376" s="53" t="s">
        <v>651</v>
      </c>
      <c r="G376" s="53" t="s">
        <v>652</v>
      </c>
    </row>
    <row r="377" spans="1:7" x14ac:dyDescent="0.2">
      <c r="A377" s="53" t="s">
        <v>1315</v>
      </c>
      <c r="B377" s="53" t="s">
        <v>69</v>
      </c>
      <c r="C377" s="53" t="s">
        <v>1316</v>
      </c>
      <c r="D377" s="53" t="s">
        <v>71</v>
      </c>
      <c r="E377" s="53" t="s">
        <v>655</v>
      </c>
      <c r="F377" s="53" t="s">
        <v>656</v>
      </c>
      <c r="G377" s="53" t="s">
        <v>657</v>
      </c>
    </row>
    <row r="378" spans="1:7" x14ac:dyDescent="0.2">
      <c r="A378" s="53" t="s">
        <v>1317</v>
      </c>
      <c r="B378" s="53" t="s">
        <v>69</v>
      </c>
      <c r="C378" s="53" t="s">
        <v>1318</v>
      </c>
      <c r="D378" s="53" t="s">
        <v>71</v>
      </c>
      <c r="E378" s="53" t="s">
        <v>660</v>
      </c>
      <c r="F378" s="53" t="s">
        <v>661</v>
      </c>
      <c r="G378" s="53" t="s">
        <v>662</v>
      </c>
    </row>
    <row r="379" spans="1:7" x14ac:dyDescent="0.2">
      <c r="A379" s="53" t="s">
        <v>1319</v>
      </c>
      <c r="B379" s="53" t="s">
        <v>69</v>
      </c>
      <c r="C379" s="53" t="s">
        <v>1320</v>
      </c>
      <c r="D379" s="53" t="s">
        <v>71</v>
      </c>
      <c r="E379" s="53" t="s">
        <v>1321</v>
      </c>
      <c r="F379" s="53" t="s">
        <v>1322</v>
      </c>
      <c r="G379" s="53" t="s">
        <v>1323</v>
      </c>
    </row>
    <row r="380" spans="1:7" x14ac:dyDescent="0.2">
      <c r="A380" s="53" t="s">
        <v>1324</v>
      </c>
      <c r="B380" s="53" t="s">
        <v>69</v>
      </c>
      <c r="C380" s="53" t="s">
        <v>1325</v>
      </c>
      <c r="D380" s="53" t="s">
        <v>71</v>
      </c>
      <c r="E380" s="53" t="s">
        <v>497</v>
      </c>
      <c r="F380" s="53" t="s">
        <v>498</v>
      </c>
      <c r="G380" s="53" t="s">
        <v>499</v>
      </c>
    </row>
    <row r="381" spans="1:7" x14ac:dyDescent="0.2">
      <c r="A381" s="53" t="s">
        <v>1326</v>
      </c>
      <c r="B381" s="53" t="s">
        <v>69</v>
      </c>
      <c r="C381" s="53" t="s">
        <v>1327</v>
      </c>
      <c r="D381" s="53" t="s">
        <v>71</v>
      </c>
      <c r="E381" s="53" t="s">
        <v>1328</v>
      </c>
      <c r="F381" s="53" t="s">
        <v>637</v>
      </c>
      <c r="G381" s="53" t="s">
        <v>1329</v>
      </c>
    </row>
    <row r="382" spans="1:7" x14ac:dyDescent="0.2">
      <c r="A382" s="53" t="s">
        <v>1330</v>
      </c>
      <c r="B382" s="53" t="s">
        <v>69</v>
      </c>
      <c r="C382" s="53" t="s">
        <v>1331</v>
      </c>
      <c r="D382" s="53" t="s">
        <v>71</v>
      </c>
      <c r="E382" s="53" t="s">
        <v>1332</v>
      </c>
      <c r="F382" s="53" t="s">
        <v>1333</v>
      </c>
      <c r="G382" s="53" t="s">
        <v>1334</v>
      </c>
    </row>
    <row r="383" spans="1:7" x14ac:dyDescent="0.2">
      <c r="A383" s="53" t="s">
        <v>1335</v>
      </c>
      <c r="B383" s="53" t="s">
        <v>69</v>
      </c>
      <c r="C383" s="53" t="s">
        <v>1336</v>
      </c>
      <c r="D383" s="53" t="s">
        <v>71</v>
      </c>
      <c r="E383" s="53" t="s">
        <v>1337</v>
      </c>
      <c r="F383" s="53" t="s">
        <v>1338</v>
      </c>
      <c r="G383" s="53" t="s">
        <v>1339</v>
      </c>
    </row>
    <row r="384" spans="1:7" x14ac:dyDescent="0.2">
      <c r="A384" s="53" t="s">
        <v>1340</v>
      </c>
      <c r="B384" s="53" t="s">
        <v>69</v>
      </c>
      <c r="C384" s="53" t="s">
        <v>1341</v>
      </c>
      <c r="D384" s="53" t="s">
        <v>71</v>
      </c>
      <c r="E384" s="53" t="s">
        <v>1342</v>
      </c>
      <c r="F384" s="53" t="s">
        <v>1343</v>
      </c>
      <c r="G384" s="53" t="s">
        <v>1344</v>
      </c>
    </row>
    <row r="385" spans="1:7" x14ac:dyDescent="0.2">
      <c r="A385" s="53" t="s">
        <v>1345</v>
      </c>
      <c r="B385" s="53" t="s">
        <v>69</v>
      </c>
      <c r="C385" s="53" t="s">
        <v>1346</v>
      </c>
      <c r="D385" s="53" t="s">
        <v>71</v>
      </c>
      <c r="E385" s="53" t="s">
        <v>1347</v>
      </c>
      <c r="F385" s="53" t="s">
        <v>1348</v>
      </c>
      <c r="G385" s="53" t="s">
        <v>1349</v>
      </c>
    </row>
    <row r="386" spans="1:7" x14ac:dyDescent="0.2">
      <c r="A386" s="53" t="s">
        <v>1350</v>
      </c>
      <c r="B386" s="53" t="s">
        <v>69</v>
      </c>
      <c r="C386" s="53" t="s">
        <v>1351</v>
      </c>
      <c r="D386" s="53" t="s">
        <v>71</v>
      </c>
      <c r="E386" s="53" t="s">
        <v>497</v>
      </c>
      <c r="F386" s="53" t="s">
        <v>498</v>
      </c>
      <c r="G386" s="53" t="s">
        <v>499</v>
      </c>
    </row>
    <row r="387" spans="1:7" x14ac:dyDescent="0.2">
      <c r="A387" s="53" t="s">
        <v>1352</v>
      </c>
      <c r="B387" s="53" t="s">
        <v>69</v>
      </c>
      <c r="C387" s="53" t="s">
        <v>1353</v>
      </c>
      <c r="D387" s="53" t="s">
        <v>71</v>
      </c>
      <c r="E387" s="53" t="s">
        <v>296</v>
      </c>
      <c r="F387" s="53" t="s">
        <v>297</v>
      </c>
      <c r="G387" s="53" t="s">
        <v>298</v>
      </c>
    </row>
    <row r="388" spans="1:7" x14ac:dyDescent="0.2">
      <c r="A388" s="53" t="s">
        <v>1354</v>
      </c>
      <c r="B388" s="53" t="s">
        <v>69</v>
      </c>
      <c r="C388" s="53" t="s">
        <v>1355</v>
      </c>
      <c r="D388" s="53" t="s">
        <v>71</v>
      </c>
      <c r="E388" s="53" t="s">
        <v>1356</v>
      </c>
      <c r="F388" s="53" t="s">
        <v>1357</v>
      </c>
      <c r="G388" s="53" t="s">
        <v>1358</v>
      </c>
    </row>
    <row r="389" spans="1:7" x14ac:dyDescent="0.2">
      <c r="A389" s="53" t="s">
        <v>1359</v>
      </c>
      <c r="B389" s="53" t="s">
        <v>69</v>
      </c>
      <c r="C389" s="53" t="s">
        <v>1360</v>
      </c>
      <c r="D389" s="53" t="s">
        <v>71</v>
      </c>
      <c r="E389" s="53" t="s">
        <v>1332</v>
      </c>
      <c r="F389" s="53" t="s">
        <v>1333</v>
      </c>
      <c r="G389" s="53" t="s">
        <v>1334</v>
      </c>
    </row>
    <row r="390" spans="1:7" x14ac:dyDescent="0.2">
      <c r="A390" s="53" t="s">
        <v>1361</v>
      </c>
      <c r="B390" s="53" t="s">
        <v>69</v>
      </c>
      <c r="C390" s="53" t="s">
        <v>1362</v>
      </c>
      <c r="D390" s="53" t="s">
        <v>71</v>
      </c>
      <c r="E390" s="53" t="s">
        <v>1337</v>
      </c>
      <c r="F390" s="53" t="s">
        <v>1338</v>
      </c>
      <c r="G390" s="53" t="s">
        <v>1339</v>
      </c>
    </row>
    <row r="391" spans="1:7" x14ac:dyDescent="0.2">
      <c r="A391" s="53" t="s">
        <v>1363</v>
      </c>
      <c r="B391" s="53" t="s">
        <v>69</v>
      </c>
      <c r="C391" s="53" t="s">
        <v>1364</v>
      </c>
      <c r="D391" s="53" t="s">
        <v>71</v>
      </c>
      <c r="E391" s="53" t="s">
        <v>1342</v>
      </c>
      <c r="F391" s="53" t="s">
        <v>1343</v>
      </c>
      <c r="G391" s="53" t="s">
        <v>1344</v>
      </c>
    </row>
    <row r="392" spans="1:7" x14ac:dyDescent="0.2">
      <c r="A392" s="53" t="s">
        <v>1365</v>
      </c>
      <c r="B392" s="53" t="s">
        <v>69</v>
      </c>
      <c r="C392" s="53" t="s">
        <v>1366</v>
      </c>
      <c r="D392" s="53" t="s">
        <v>71</v>
      </c>
      <c r="E392" s="53" t="s">
        <v>1302</v>
      </c>
      <c r="F392" s="53" t="s">
        <v>1303</v>
      </c>
      <c r="G392" s="53" t="s">
        <v>1304</v>
      </c>
    </row>
    <row r="393" spans="1:7" x14ac:dyDescent="0.2">
      <c r="A393" s="53" t="s">
        <v>1367</v>
      </c>
      <c r="B393" s="53" t="s">
        <v>69</v>
      </c>
      <c r="C393" s="53" t="s">
        <v>1368</v>
      </c>
      <c r="D393" s="53" t="s">
        <v>71</v>
      </c>
      <c r="E393" s="53" t="s">
        <v>1347</v>
      </c>
      <c r="F393" s="53" t="s">
        <v>1348</v>
      </c>
      <c r="G393" s="53" t="s">
        <v>1349</v>
      </c>
    </row>
    <row r="394" spans="1:7" x14ac:dyDescent="0.2">
      <c r="A394" s="53" t="s">
        <v>1369</v>
      </c>
      <c r="B394" s="53" t="s">
        <v>69</v>
      </c>
      <c r="C394" s="53" t="s">
        <v>1370</v>
      </c>
      <c r="D394" s="53" t="s">
        <v>71</v>
      </c>
      <c r="E394" s="53" t="s">
        <v>497</v>
      </c>
      <c r="F394" s="53" t="s">
        <v>498</v>
      </c>
      <c r="G394" s="53" t="s">
        <v>499</v>
      </c>
    </row>
    <row r="395" spans="1:7" x14ac:dyDescent="0.2">
      <c r="A395" s="53" t="s">
        <v>1371</v>
      </c>
      <c r="B395" s="53" t="s">
        <v>69</v>
      </c>
      <c r="C395" s="53" t="s">
        <v>1372</v>
      </c>
      <c r="D395" s="53" t="s">
        <v>71</v>
      </c>
      <c r="E395" s="53" t="s">
        <v>1373</v>
      </c>
      <c r="F395" s="53" t="s">
        <v>1374</v>
      </c>
      <c r="G395" s="53" t="s">
        <v>1375</v>
      </c>
    </row>
    <row r="396" spans="1:7" x14ac:dyDescent="0.2">
      <c r="A396" s="53" t="s">
        <v>1376</v>
      </c>
      <c r="B396" s="53" t="s">
        <v>69</v>
      </c>
      <c r="C396" s="53" t="s">
        <v>1377</v>
      </c>
      <c r="D396" s="53" t="s">
        <v>71</v>
      </c>
      <c r="E396" s="53" t="s">
        <v>1378</v>
      </c>
      <c r="F396" s="53" t="s">
        <v>1379</v>
      </c>
      <c r="G396" s="53" t="s">
        <v>1380</v>
      </c>
    </row>
    <row r="397" spans="1:7" x14ac:dyDescent="0.2">
      <c r="A397" s="53" t="s">
        <v>1381</v>
      </c>
      <c r="B397" s="53" t="s">
        <v>69</v>
      </c>
      <c r="C397" s="53" t="s">
        <v>1382</v>
      </c>
      <c r="D397" s="53" t="s">
        <v>71</v>
      </c>
      <c r="E397" s="53" t="s">
        <v>1332</v>
      </c>
      <c r="F397" s="53" t="s">
        <v>1333</v>
      </c>
      <c r="G397" s="53" t="s">
        <v>1334</v>
      </c>
    </row>
    <row r="398" spans="1:7" x14ac:dyDescent="0.2">
      <c r="A398" s="53" t="s">
        <v>1383</v>
      </c>
      <c r="B398" s="53" t="s">
        <v>69</v>
      </c>
      <c r="C398" s="53" t="s">
        <v>1384</v>
      </c>
      <c r="D398" s="53" t="s">
        <v>71</v>
      </c>
      <c r="E398" s="53" t="s">
        <v>1385</v>
      </c>
      <c r="F398" s="53" t="s">
        <v>1386</v>
      </c>
      <c r="G398" s="53" t="s">
        <v>1387</v>
      </c>
    </row>
    <row r="399" spans="1:7" x14ac:dyDescent="0.2">
      <c r="A399" s="53" t="s">
        <v>1388</v>
      </c>
      <c r="B399" s="53" t="s">
        <v>69</v>
      </c>
      <c r="C399" s="53" t="s">
        <v>1389</v>
      </c>
      <c r="D399" s="53" t="s">
        <v>71</v>
      </c>
      <c r="E399" s="53" t="s">
        <v>1342</v>
      </c>
      <c r="F399" s="53" t="s">
        <v>1343</v>
      </c>
      <c r="G399" s="53" t="s">
        <v>1344</v>
      </c>
    </row>
    <row r="400" spans="1:7" x14ac:dyDescent="0.2">
      <c r="A400" s="53" t="s">
        <v>1390</v>
      </c>
      <c r="B400" s="53" t="s">
        <v>69</v>
      </c>
      <c r="C400" s="53" t="s">
        <v>1391</v>
      </c>
      <c r="D400" s="53" t="s">
        <v>71</v>
      </c>
      <c r="E400" s="53" t="s">
        <v>1302</v>
      </c>
      <c r="F400" s="53" t="s">
        <v>1303</v>
      </c>
      <c r="G400" s="53" t="s">
        <v>1304</v>
      </c>
    </row>
    <row r="401" spans="1:7" x14ac:dyDescent="0.2">
      <c r="A401" s="53" t="s">
        <v>1392</v>
      </c>
      <c r="B401" s="53" t="s">
        <v>69</v>
      </c>
      <c r="C401" s="53" t="s">
        <v>1393</v>
      </c>
      <c r="D401" s="53" t="s">
        <v>71</v>
      </c>
      <c r="E401" s="53" t="s">
        <v>1347</v>
      </c>
      <c r="F401" s="53" t="s">
        <v>1348</v>
      </c>
      <c r="G401" s="53" t="s">
        <v>1349</v>
      </c>
    </row>
    <row r="402" spans="1:7" x14ac:dyDescent="0.2">
      <c r="A402" s="53" t="s">
        <v>1394</v>
      </c>
      <c r="B402" s="53" t="s">
        <v>69</v>
      </c>
      <c r="C402" s="53" t="s">
        <v>1395</v>
      </c>
      <c r="D402" s="53" t="s">
        <v>71</v>
      </c>
      <c r="E402" s="53" t="s">
        <v>497</v>
      </c>
      <c r="F402" s="53" t="s">
        <v>498</v>
      </c>
      <c r="G402" s="53" t="s">
        <v>499</v>
      </c>
    </row>
    <row r="403" spans="1:7" x14ac:dyDescent="0.2">
      <c r="A403" s="53" t="s">
        <v>1396</v>
      </c>
      <c r="B403" s="53" t="s">
        <v>69</v>
      </c>
      <c r="C403" s="53" t="s">
        <v>1397</v>
      </c>
      <c r="D403" s="53" t="s">
        <v>71</v>
      </c>
      <c r="E403" s="53" t="s">
        <v>723</v>
      </c>
      <c r="F403" s="53" t="s">
        <v>724</v>
      </c>
      <c r="G403" s="53" t="s">
        <v>725</v>
      </c>
    </row>
    <row r="404" spans="1:7" x14ac:dyDescent="0.2">
      <c r="A404" s="53" t="s">
        <v>1398</v>
      </c>
      <c r="B404" s="53" t="s">
        <v>69</v>
      </c>
      <c r="C404" s="53" t="s">
        <v>1399</v>
      </c>
      <c r="D404" s="53" t="s">
        <v>71</v>
      </c>
      <c r="E404" s="53" t="s">
        <v>728</v>
      </c>
      <c r="F404" s="53" t="s">
        <v>729</v>
      </c>
      <c r="G404" s="53" t="s">
        <v>730</v>
      </c>
    </row>
    <row r="405" spans="1:7" x14ac:dyDescent="0.2">
      <c r="A405" s="53" t="s">
        <v>1400</v>
      </c>
      <c r="B405" s="53" t="s">
        <v>69</v>
      </c>
      <c r="C405" s="53" t="s">
        <v>1401</v>
      </c>
      <c r="D405" s="53" t="s">
        <v>71</v>
      </c>
      <c r="E405" s="53" t="s">
        <v>733</v>
      </c>
      <c r="F405" s="53" t="s">
        <v>734</v>
      </c>
      <c r="G405" s="53" t="s">
        <v>735</v>
      </c>
    </row>
    <row r="406" spans="1:7" x14ac:dyDescent="0.2">
      <c r="A406" s="53" t="s">
        <v>1402</v>
      </c>
      <c r="B406" s="53" t="s">
        <v>69</v>
      </c>
      <c r="C406" s="53" t="s">
        <v>1403</v>
      </c>
      <c r="D406" s="53" t="s">
        <v>71</v>
      </c>
      <c r="E406" s="53" t="s">
        <v>738</v>
      </c>
      <c r="F406" s="53" t="s">
        <v>739</v>
      </c>
      <c r="G406" s="53" t="s">
        <v>740</v>
      </c>
    </row>
    <row r="407" spans="1:7" x14ac:dyDescent="0.2">
      <c r="A407" s="53" t="s">
        <v>1404</v>
      </c>
      <c r="B407" s="53" t="s">
        <v>69</v>
      </c>
      <c r="C407" s="53" t="s">
        <v>1405</v>
      </c>
      <c r="D407" s="53" t="s">
        <v>71</v>
      </c>
      <c r="E407" s="53" t="s">
        <v>743</v>
      </c>
      <c r="F407" s="53" t="s">
        <v>744</v>
      </c>
      <c r="G407" s="53" t="s">
        <v>745</v>
      </c>
    </row>
    <row r="408" spans="1:7" x14ac:dyDescent="0.2">
      <c r="A408" s="53" t="s">
        <v>1406</v>
      </c>
      <c r="B408" s="53" t="s">
        <v>69</v>
      </c>
      <c r="C408" s="53" t="s">
        <v>1407</v>
      </c>
      <c r="D408" s="53" t="s">
        <v>71</v>
      </c>
      <c r="E408" s="53" t="s">
        <v>748</v>
      </c>
      <c r="F408" s="53" t="s">
        <v>749</v>
      </c>
      <c r="G408" s="53" t="s">
        <v>750</v>
      </c>
    </row>
    <row r="409" spans="1:7" x14ac:dyDescent="0.2">
      <c r="A409" s="53" t="s">
        <v>1408</v>
      </c>
      <c r="B409" s="53" t="s">
        <v>69</v>
      </c>
      <c r="C409" s="53" t="s">
        <v>1409</v>
      </c>
      <c r="D409" s="53" t="s">
        <v>71</v>
      </c>
      <c r="E409" s="53" t="s">
        <v>753</v>
      </c>
      <c r="F409" s="53" t="s">
        <v>754</v>
      </c>
      <c r="G409" s="53" t="s">
        <v>755</v>
      </c>
    </row>
    <row r="410" spans="1:7" x14ac:dyDescent="0.2">
      <c r="A410" s="53" t="s">
        <v>1410</v>
      </c>
      <c r="B410" s="53" t="s">
        <v>69</v>
      </c>
      <c r="C410" s="53" t="s">
        <v>1411</v>
      </c>
      <c r="D410" s="53" t="s">
        <v>71</v>
      </c>
      <c r="E410" s="53" t="s">
        <v>758</v>
      </c>
      <c r="F410" s="53" t="s">
        <v>759</v>
      </c>
      <c r="G410" s="53" t="s">
        <v>760</v>
      </c>
    </row>
    <row r="411" spans="1:7" x14ac:dyDescent="0.2">
      <c r="A411" s="53" t="s">
        <v>1412</v>
      </c>
      <c r="B411" s="53" t="s">
        <v>69</v>
      </c>
      <c r="C411" s="53" t="s">
        <v>1413</v>
      </c>
      <c r="D411" s="53" t="s">
        <v>71</v>
      </c>
      <c r="E411" s="53" t="s">
        <v>497</v>
      </c>
      <c r="F411" s="53" t="s">
        <v>498</v>
      </c>
      <c r="G411" s="53" t="s">
        <v>499</v>
      </c>
    </row>
    <row r="412" spans="1:7" x14ac:dyDescent="0.2">
      <c r="A412" s="53" t="s">
        <v>1414</v>
      </c>
      <c r="B412" s="53" t="s">
        <v>69</v>
      </c>
      <c r="C412" s="53" t="s">
        <v>1415</v>
      </c>
      <c r="D412" s="53" t="s">
        <v>71</v>
      </c>
      <c r="E412" s="53" t="s">
        <v>1416</v>
      </c>
      <c r="F412" s="53" t="s">
        <v>1417</v>
      </c>
      <c r="G412" s="53" t="s">
        <v>1418</v>
      </c>
    </row>
    <row r="413" spans="1:7" x14ac:dyDescent="0.2">
      <c r="A413" s="53" t="s">
        <v>1419</v>
      </c>
      <c r="B413" s="53" t="s">
        <v>69</v>
      </c>
      <c r="C413" s="53" t="s">
        <v>1420</v>
      </c>
      <c r="D413" s="53" t="s">
        <v>71</v>
      </c>
      <c r="E413" s="53" t="s">
        <v>497</v>
      </c>
      <c r="F413" s="53" t="s">
        <v>498</v>
      </c>
      <c r="G413" s="53" t="s">
        <v>499</v>
      </c>
    </row>
    <row r="414" spans="1:7" x14ac:dyDescent="0.2">
      <c r="A414" s="53" t="s">
        <v>1421</v>
      </c>
      <c r="B414" s="53" t="s">
        <v>69</v>
      </c>
      <c r="C414" s="53" t="s">
        <v>1422</v>
      </c>
      <c r="D414" s="53" t="s">
        <v>71</v>
      </c>
      <c r="E414" s="53" t="s">
        <v>410</v>
      </c>
      <c r="F414" s="53" t="s">
        <v>411</v>
      </c>
      <c r="G414" s="53" t="s">
        <v>412</v>
      </c>
    </row>
    <row r="415" spans="1:7" x14ac:dyDescent="0.2">
      <c r="A415" s="53" t="s">
        <v>1423</v>
      </c>
      <c r="B415" s="53" t="s">
        <v>69</v>
      </c>
      <c r="C415" s="53" t="s">
        <v>1424</v>
      </c>
      <c r="D415" s="53" t="s">
        <v>71</v>
      </c>
      <c r="E415" s="53" t="s">
        <v>1425</v>
      </c>
      <c r="F415" s="53" t="s">
        <v>1426</v>
      </c>
      <c r="G415" s="53" t="s">
        <v>1427</v>
      </c>
    </row>
    <row r="416" spans="1:7" x14ac:dyDescent="0.2">
      <c r="A416" s="53" t="s">
        <v>1428</v>
      </c>
      <c r="B416" s="53" t="s">
        <v>69</v>
      </c>
      <c r="C416" s="53" t="s">
        <v>1429</v>
      </c>
      <c r="D416" s="53" t="s">
        <v>71</v>
      </c>
      <c r="E416" s="53" t="s">
        <v>497</v>
      </c>
      <c r="F416" s="53" t="s">
        <v>498</v>
      </c>
      <c r="G416" s="53" t="s">
        <v>499</v>
      </c>
    </row>
    <row r="417" spans="1:7" x14ac:dyDescent="0.2">
      <c r="A417" s="53" t="s">
        <v>1430</v>
      </c>
      <c r="B417" s="53" t="s">
        <v>69</v>
      </c>
      <c r="C417" s="53" t="s">
        <v>1431</v>
      </c>
      <c r="D417" s="53" t="s">
        <v>71</v>
      </c>
      <c r="E417" s="53" t="s">
        <v>1432</v>
      </c>
      <c r="F417" s="53" t="s">
        <v>1433</v>
      </c>
      <c r="G417" s="53" t="s">
        <v>1434</v>
      </c>
    </row>
    <row r="418" spans="1:7" x14ac:dyDescent="0.2">
      <c r="A418" s="53" t="s">
        <v>1435</v>
      </c>
      <c r="B418" s="53" t="s">
        <v>69</v>
      </c>
      <c r="C418" s="53" t="s">
        <v>1436</v>
      </c>
      <c r="D418" s="53" t="s">
        <v>71</v>
      </c>
      <c r="E418" s="53" t="s">
        <v>1437</v>
      </c>
      <c r="F418" s="53" t="s">
        <v>1438</v>
      </c>
      <c r="G418" s="53" t="s">
        <v>1439</v>
      </c>
    </row>
    <row r="419" spans="1:7" x14ac:dyDescent="0.2">
      <c r="A419" s="53" t="s">
        <v>1440</v>
      </c>
      <c r="B419" s="53" t="s">
        <v>69</v>
      </c>
      <c r="C419" s="53" t="s">
        <v>1441</v>
      </c>
      <c r="D419" s="53" t="s">
        <v>71</v>
      </c>
      <c r="E419" s="53" t="s">
        <v>1442</v>
      </c>
      <c r="F419" s="53" t="s">
        <v>1443</v>
      </c>
      <c r="G419" s="53" t="s">
        <v>1444</v>
      </c>
    </row>
    <row r="420" spans="1:7" x14ac:dyDescent="0.2">
      <c r="A420" s="53" t="s">
        <v>1445</v>
      </c>
      <c r="B420" s="53" t="s">
        <v>69</v>
      </c>
      <c r="C420" s="53" t="s">
        <v>1446</v>
      </c>
      <c r="D420" s="53" t="s">
        <v>71</v>
      </c>
      <c r="E420" s="53" t="s">
        <v>1447</v>
      </c>
      <c r="F420" s="53" t="s">
        <v>1448</v>
      </c>
      <c r="G420" s="53" t="s">
        <v>1449</v>
      </c>
    </row>
    <row r="421" spans="1:7" x14ac:dyDescent="0.2">
      <c r="A421" s="53" t="s">
        <v>1450</v>
      </c>
      <c r="B421" s="53" t="s">
        <v>69</v>
      </c>
      <c r="C421" s="53" t="s">
        <v>1451</v>
      </c>
      <c r="D421" s="53" t="s">
        <v>71</v>
      </c>
      <c r="E421" s="53" t="s">
        <v>1452</v>
      </c>
      <c r="F421" s="53" t="s">
        <v>1453</v>
      </c>
      <c r="G421" s="53" t="s">
        <v>1454</v>
      </c>
    </row>
    <row r="422" spans="1:7" x14ac:dyDescent="0.2">
      <c r="A422" s="53" t="s">
        <v>1455</v>
      </c>
      <c r="B422" s="53" t="s">
        <v>69</v>
      </c>
      <c r="C422" s="53" t="s">
        <v>1456</v>
      </c>
      <c r="D422" s="53" t="s">
        <v>71</v>
      </c>
      <c r="E422" s="53" t="s">
        <v>497</v>
      </c>
      <c r="F422" s="53" t="s">
        <v>498</v>
      </c>
      <c r="G422" s="53" t="s">
        <v>499</v>
      </c>
    </row>
    <row r="423" spans="1:7" x14ac:dyDescent="0.2">
      <c r="A423" s="53" t="s">
        <v>1457</v>
      </c>
      <c r="B423" s="53" t="s">
        <v>69</v>
      </c>
      <c r="C423" s="53" t="s">
        <v>1458</v>
      </c>
      <c r="D423" s="53" t="s">
        <v>71</v>
      </c>
      <c r="E423" s="53" t="s">
        <v>1459</v>
      </c>
      <c r="F423" s="53" t="s">
        <v>1460</v>
      </c>
      <c r="G423" s="53" t="s">
        <v>1461</v>
      </c>
    </row>
    <row r="424" spans="1:7" x14ac:dyDescent="0.2">
      <c r="A424" s="53" t="s">
        <v>1462</v>
      </c>
      <c r="B424" s="53" t="s">
        <v>69</v>
      </c>
      <c r="C424" s="53" t="s">
        <v>1463</v>
      </c>
      <c r="D424" s="53" t="s">
        <v>71</v>
      </c>
      <c r="E424" s="53" t="s">
        <v>1464</v>
      </c>
      <c r="F424" s="53" t="s">
        <v>1465</v>
      </c>
      <c r="G424" s="53" t="s">
        <v>1466</v>
      </c>
    </row>
    <row r="425" spans="1:7" x14ac:dyDescent="0.2">
      <c r="A425" s="53" t="s">
        <v>1467</v>
      </c>
      <c r="B425" s="53" t="s">
        <v>69</v>
      </c>
      <c r="C425" s="53" t="s">
        <v>1468</v>
      </c>
      <c r="D425" s="53" t="s">
        <v>71</v>
      </c>
      <c r="E425" s="53" t="s">
        <v>1469</v>
      </c>
      <c r="F425" s="53" t="s">
        <v>1470</v>
      </c>
      <c r="G425" s="53" t="s">
        <v>1471</v>
      </c>
    </row>
    <row r="426" spans="1:7" x14ac:dyDescent="0.2">
      <c r="A426" s="53" t="s">
        <v>1472</v>
      </c>
      <c r="B426" s="53" t="s">
        <v>69</v>
      </c>
      <c r="C426" s="53" t="s">
        <v>1473</v>
      </c>
      <c r="D426" s="53" t="s">
        <v>71</v>
      </c>
      <c r="E426" s="53" t="s">
        <v>497</v>
      </c>
      <c r="F426" s="53" t="s">
        <v>498</v>
      </c>
      <c r="G426" s="53" t="s">
        <v>499</v>
      </c>
    </row>
    <row r="427" spans="1:7" x14ac:dyDescent="0.2">
      <c r="A427" s="53" t="s">
        <v>1474</v>
      </c>
      <c r="B427" s="53" t="s">
        <v>69</v>
      </c>
      <c r="C427" s="53" t="s">
        <v>1475</v>
      </c>
      <c r="D427" s="53" t="s">
        <v>71</v>
      </c>
      <c r="E427" s="53" t="s">
        <v>1476</v>
      </c>
      <c r="F427" s="53" t="s">
        <v>1477</v>
      </c>
      <c r="G427" s="53" t="s">
        <v>1478</v>
      </c>
    </row>
    <row r="428" spans="1:7" x14ac:dyDescent="0.2">
      <c r="A428" s="53" t="s">
        <v>1479</v>
      </c>
      <c r="B428" s="53" t="s">
        <v>69</v>
      </c>
      <c r="C428" s="53" t="s">
        <v>1480</v>
      </c>
      <c r="D428" s="53" t="s">
        <v>71</v>
      </c>
      <c r="E428" s="53" t="s">
        <v>1481</v>
      </c>
      <c r="F428" s="53" t="s">
        <v>1482</v>
      </c>
      <c r="G428" s="53" t="s">
        <v>1483</v>
      </c>
    </row>
    <row r="429" spans="1:7" x14ac:dyDescent="0.2">
      <c r="A429" s="53" t="s">
        <v>1484</v>
      </c>
      <c r="B429" s="53" t="s">
        <v>69</v>
      </c>
      <c r="C429" s="53" t="s">
        <v>1485</v>
      </c>
      <c r="D429" s="53" t="s">
        <v>71</v>
      </c>
      <c r="E429" s="53" t="s">
        <v>1486</v>
      </c>
      <c r="F429" s="53" t="s">
        <v>1487</v>
      </c>
      <c r="G429" s="53" t="s">
        <v>1488</v>
      </c>
    </row>
    <row r="430" spans="1:7" x14ac:dyDescent="0.2">
      <c r="A430" s="53" t="s">
        <v>1489</v>
      </c>
      <c r="B430" s="53" t="s">
        <v>69</v>
      </c>
      <c r="C430" s="53" t="s">
        <v>1490</v>
      </c>
      <c r="D430" s="53" t="s">
        <v>71</v>
      </c>
      <c r="E430" s="53" t="s">
        <v>1491</v>
      </c>
      <c r="F430" s="53" t="s">
        <v>1492</v>
      </c>
      <c r="G430" s="53" t="s">
        <v>1493</v>
      </c>
    </row>
    <row r="431" spans="1:7" x14ac:dyDescent="0.2">
      <c r="A431" s="53" t="s">
        <v>1494</v>
      </c>
      <c r="B431" s="53" t="s">
        <v>69</v>
      </c>
      <c r="C431" s="53" t="s">
        <v>1495</v>
      </c>
      <c r="D431" s="53" t="s">
        <v>71</v>
      </c>
      <c r="E431" s="53" t="s">
        <v>1496</v>
      </c>
      <c r="F431" s="53" t="s">
        <v>1497</v>
      </c>
      <c r="G431" s="53" t="s">
        <v>1498</v>
      </c>
    </row>
    <row r="432" spans="1:7" x14ac:dyDescent="0.2">
      <c r="A432" s="53" t="s">
        <v>1499</v>
      </c>
      <c r="B432" s="53" t="s">
        <v>69</v>
      </c>
      <c r="C432" s="53" t="s">
        <v>1500</v>
      </c>
      <c r="D432" s="53" t="s">
        <v>71</v>
      </c>
      <c r="E432" s="53" t="s">
        <v>1501</v>
      </c>
      <c r="F432" s="53" t="s">
        <v>1502</v>
      </c>
      <c r="G432" s="53" t="s">
        <v>1503</v>
      </c>
    </row>
    <row r="433" spans="1:7" x14ac:dyDescent="0.2">
      <c r="A433" s="53" t="s">
        <v>1504</v>
      </c>
      <c r="B433" s="53" t="s">
        <v>69</v>
      </c>
      <c r="C433" s="53" t="s">
        <v>1505</v>
      </c>
      <c r="D433" s="53" t="s">
        <v>71</v>
      </c>
      <c r="E433" s="53" t="s">
        <v>497</v>
      </c>
      <c r="F433" s="53" t="s">
        <v>498</v>
      </c>
      <c r="G433" s="53" t="s">
        <v>499</v>
      </c>
    </row>
    <row r="434" spans="1:7" x14ac:dyDescent="0.2">
      <c r="A434" s="53" t="s">
        <v>1506</v>
      </c>
      <c r="B434" s="53" t="s">
        <v>69</v>
      </c>
      <c r="C434" s="53" t="s">
        <v>1507</v>
      </c>
      <c r="D434" s="53" t="s">
        <v>71</v>
      </c>
      <c r="E434" s="53" t="s">
        <v>1508</v>
      </c>
      <c r="F434" s="53" t="s">
        <v>1509</v>
      </c>
      <c r="G434" s="53" t="s">
        <v>1510</v>
      </c>
    </row>
    <row r="435" spans="1:7" x14ac:dyDescent="0.2">
      <c r="A435" s="53" t="s">
        <v>1511</v>
      </c>
      <c r="B435" s="53" t="s">
        <v>69</v>
      </c>
      <c r="C435" s="53" t="s">
        <v>1512</v>
      </c>
      <c r="D435" s="53" t="s">
        <v>71</v>
      </c>
      <c r="E435" s="53" t="s">
        <v>1513</v>
      </c>
      <c r="F435" s="53" t="s">
        <v>1514</v>
      </c>
      <c r="G435" s="53" t="s">
        <v>1515</v>
      </c>
    </row>
    <row r="436" spans="1:7" x14ac:dyDescent="0.2">
      <c r="A436" s="53" t="s">
        <v>1516</v>
      </c>
      <c r="B436" s="53" t="s">
        <v>69</v>
      </c>
      <c r="C436" s="53" t="s">
        <v>1517</v>
      </c>
      <c r="D436" s="53" t="s">
        <v>71</v>
      </c>
      <c r="E436" s="53" t="s">
        <v>497</v>
      </c>
      <c r="F436" s="53" t="s">
        <v>498</v>
      </c>
      <c r="G436" s="53" t="s">
        <v>499</v>
      </c>
    </row>
    <row r="437" spans="1:7" x14ac:dyDescent="0.2">
      <c r="A437" s="53" t="s">
        <v>1518</v>
      </c>
      <c r="B437" s="53" t="s">
        <v>69</v>
      </c>
      <c r="C437" s="53" t="s">
        <v>1519</v>
      </c>
      <c r="D437" s="53" t="s">
        <v>71</v>
      </c>
      <c r="E437" s="53" t="s">
        <v>1520</v>
      </c>
      <c r="F437" s="53" t="s">
        <v>1521</v>
      </c>
      <c r="G437" s="53" t="s">
        <v>1522</v>
      </c>
    </row>
    <row r="438" spans="1:7" x14ac:dyDescent="0.2">
      <c r="A438" s="53" t="s">
        <v>1523</v>
      </c>
      <c r="B438" s="53" t="s">
        <v>69</v>
      </c>
      <c r="C438" s="53" t="s">
        <v>1524</v>
      </c>
      <c r="D438" s="53" t="s">
        <v>71</v>
      </c>
      <c r="E438" s="53" t="s">
        <v>1525</v>
      </c>
      <c r="F438" s="53" t="s">
        <v>1526</v>
      </c>
      <c r="G438" s="53" t="s">
        <v>1527</v>
      </c>
    </row>
    <row r="439" spans="1:7" x14ac:dyDescent="0.2">
      <c r="A439" s="53" t="s">
        <v>1528</v>
      </c>
      <c r="B439" s="53" t="s">
        <v>69</v>
      </c>
      <c r="C439" s="53" t="s">
        <v>1529</v>
      </c>
      <c r="D439" s="53" t="s">
        <v>71</v>
      </c>
      <c r="E439" s="53" t="s">
        <v>1530</v>
      </c>
      <c r="F439" s="53" t="s">
        <v>1531</v>
      </c>
      <c r="G439" s="53" t="s">
        <v>1532</v>
      </c>
    </row>
    <row r="440" spans="1:7" x14ac:dyDescent="0.2">
      <c r="A440" s="53" t="s">
        <v>1533</v>
      </c>
      <c r="B440" s="53" t="s">
        <v>69</v>
      </c>
      <c r="C440" s="53" t="s">
        <v>1534</v>
      </c>
      <c r="D440" s="53" t="s">
        <v>71</v>
      </c>
      <c r="E440" s="53" t="s">
        <v>1535</v>
      </c>
      <c r="F440" s="53" t="s">
        <v>1536</v>
      </c>
      <c r="G440" s="53" t="s">
        <v>1537</v>
      </c>
    </row>
    <row r="441" spans="1:7" x14ac:dyDescent="0.2">
      <c r="A441" s="53" t="s">
        <v>1538</v>
      </c>
      <c r="B441" s="53" t="s">
        <v>69</v>
      </c>
      <c r="C441" s="53" t="s">
        <v>1539</v>
      </c>
      <c r="D441" s="53" t="s">
        <v>71</v>
      </c>
      <c r="E441" s="53" t="s">
        <v>1540</v>
      </c>
      <c r="F441" s="53" t="s">
        <v>1541</v>
      </c>
      <c r="G441" s="53" t="s">
        <v>1542</v>
      </c>
    </row>
    <row r="442" spans="1:7" x14ac:dyDescent="0.2">
      <c r="A442" s="53" t="s">
        <v>1543</v>
      </c>
      <c r="B442" s="53" t="s">
        <v>69</v>
      </c>
      <c r="C442" s="53" t="s">
        <v>1544</v>
      </c>
      <c r="D442" s="53" t="s">
        <v>71</v>
      </c>
      <c r="E442" s="53" t="s">
        <v>1545</v>
      </c>
      <c r="F442" s="53" t="s">
        <v>1546</v>
      </c>
      <c r="G442" s="53" t="s">
        <v>1547</v>
      </c>
    </row>
    <row r="443" spans="1:7" x14ac:dyDescent="0.2">
      <c r="A443" s="53" t="s">
        <v>1548</v>
      </c>
      <c r="B443" s="53" t="s">
        <v>69</v>
      </c>
      <c r="C443" s="53" t="s">
        <v>1549</v>
      </c>
      <c r="D443" s="53" t="s">
        <v>71</v>
      </c>
      <c r="E443" s="53" t="s">
        <v>1550</v>
      </c>
      <c r="F443" s="53" t="s">
        <v>1551</v>
      </c>
      <c r="G443" s="53" t="s">
        <v>1552</v>
      </c>
    </row>
    <row r="444" spans="1:7" x14ac:dyDescent="0.2">
      <c r="A444" s="53" t="s">
        <v>1553</v>
      </c>
      <c r="B444" s="53" t="s">
        <v>69</v>
      </c>
      <c r="C444" s="53" t="s">
        <v>1554</v>
      </c>
      <c r="D444" s="53" t="s">
        <v>71</v>
      </c>
      <c r="E444" s="53" t="s">
        <v>1555</v>
      </c>
      <c r="F444" s="53" t="s">
        <v>1556</v>
      </c>
      <c r="G444" s="53" t="s">
        <v>1557</v>
      </c>
    </row>
    <row r="445" spans="1:7" x14ac:dyDescent="0.2">
      <c r="A445" s="53" t="s">
        <v>1558</v>
      </c>
      <c r="B445" s="53" t="s">
        <v>69</v>
      </c>
      <c r="C445" s="53" t="s">
        <v>1559</v>
      </c>
      <c r="D445" s="53" t="s">
        <v>71</v>
      </c>
      <c r="E445" s="53" t="s">
        <v>1560</v>
      </c>
      <c r="F445" s="53" t="s">
        <v>1561</v>
      </c>
      <c r="G445" s="53" t="s">
        <v>1562</v>
      </c>
    </row>
    <row r="446" spans="1:7" x14ac:dyDescent="0.2">
      <c r="A446" s="53" t="s">
        <v>1563</v>
      </c>
      <c r="B446" s="53" t="s">
        <v>69</v>
      </c>
      <c r="C446" s="53" t="s">
        <v>1564</v>
      </c>
      <c r="D446" s="53" t="s">
        <v>71</v>
      </c>
      <c r="E446" s="53" t="s">
        <v>1565</v>
      </c>
      <c r="F446" s="53" t="s">
        <v>1566</v>
      </c>
      <c r="G446" s="53" t="s">
        <v>1567</v>
      </c>
    </row>
    <row r="447" spans="1:7" x14ac:dyDescent="0.2">
      <c r="A447" s="53" t="s">
        <v>1568</v>
      </c>
      <c r="B447" s="53" t="s">
        <v>69</v>
      </c>
      <c r="C447" s="53" t="s">
        <v>1569</v>
      </c>
      <c r="D447" s="53" t="s">
        <v>71</v>
      </c>
      <c r="E447" s="53" t="s">
        <v>1570</v>
      </c>
      <c r="F447" s="53" t="s">
        <v>1571</v>
      </c>
      <c r="G447" s="53" t="s">
        <v>1572</v>
      </c>
    </row>
    <row r="448" spans="1:7" x14ac:dyDescent="0.2">
      <c r="A448" s="53" t="s">
        <v>1573</v>
      </c>
      <c r="B448" s="53" t="s">
        <v>69</v>
      </c>
      <c r="C448" s="53" t="s">
        <v>1574</v>
      </c>
      <c r="D448" s="53" t="s">
        <v>71</v>
      </c>
      <c r="E448" s="53" t="s">
        <v>1575</v>
      </c>
      <c r="F448" s="53" t="s">
        <v>1576</v>
      </c>
      <c r="G448" s="53" t="s">
        <v>1577</v>
      </c>
    </row>
    <row r="449" spans="1:7" x14ac:dyDescent="0.2">
      <c r="A449" s="53" t="s">
        <v>1578</v>
      </c>
      <c r="B449" s="53" t="s">
        <v>69</v>
      </c>
      <c r="C449" s="53" t="s">
        <v>1579</v>
      </c>
      <c r="D449" s="53" t="s">
        <v>71</v>
      </c>
      <c r="E449" s="53" t="s">
        <v>1580</v>
      </c>
      <c r="F449" s="53" t="s">
        <v>1581</v>
      </c>
      <c r="G449" s="53" t="s">
        <v>1582</v>
      </c>
    </row>
    <row r="450" spans="1:7" x14ac:dyDescent="0.2">
      <c r="A450" s="53" t="s">
        <v>1583</v>
      </c>
      <c r="B450" s="53" t="s">
        <v>69</v>
      </c>
      <c r="C450" s="53" t="s">
        <v>1584</v>
      </c>
      <c r="D450" s="53" t="s">
        <v>71</v>
      </c>
      <c r="E450" s="53" t="s">
        <v>1585</v>
      </c>
      <c r="F450" s="53" t="s">
        <v>1586</v>
      </c>
      <c r="G450" s="53" t="s">
        <v>1587</v>
      </c>
    </row>
    <row r="451" spans="1:7" x14ac:dyDescent="0.2">
      <c r="A451" s="53" t="s">
        <v>1588</v>
      </c>
      <c r="B451" s="53" t="s">
        <v>69</v>
      </c>
      <c r="C451" s="53" t="s">
        <v>1589</v>
      </c>
      <c r="D451" s="53" t="s">
        <v>71</v>
      </c>
      <c r="E451" s="53" t="s">
        <v>1590</v>
      </c>
      <c r="F451" s="53" t="s">
        <v>1591</v>
      </c>
      <c r="G451" s="53" t="s">
        <v>1592</v>
      </c>
    </row>
    <row r="452" spans="1:7" x14ac:dyDescent="0.2">
      <c r="A452" s="53" t="s">
        <v>1593</v>
      </c>
      <c r="B452" s="53" t="s">
        <v>69</v>
      </c>
      <c r="C452" s="53" t="s">
        <v>1594</v>
      </c>
      <c r="D452" s="53" t="s">
        <v>71</v>
      </c>
      <c r="E452" s="53" t="s">
        <v>1595</v>
      </c>
      <c r="F452" s="53" t="s">
        <v>1596</v>
      </c>
      <c r="G452" s="53" t="s">
        <v>1597</v>
      </c>
    </row>
    <row r="453" spans="1:7" x14ac:dyDescent="0.2">
      <c r="A453" s="53" t="s">
        <v>1598</v>
      </c>
      <c r="B453" s="53" t="s">
        <v>69</v>
      </c>
      <c r="C453" s="53" t="s">
        <v>1599</v>
      </c>
      <c r="D453" s="53" t="s">
        <v>71</v>
      </c>
      <c r="E453" s="53" t="s">
        <v>497</v>
      </c>
      <c r="F453" s="53" t="s">
        <v>498</v>
      </c>
      <c r="G453" s="53" t="s">
        <v>499</v>
      </c>
    </row>
    <row r="454" spans="1:7" x14ac:dyDescent="0.2">
      <c r="A454" s="53" t="s">
        <v>1600</v>
      </c>
      <c r="B454" s="53" t="s">
        <v>69</v>
      </c>
      <c r="C454" s="53" t="s">
        <v>1601</v>
      </c>
      <c r="D454" s="53" t="s">
        <v>71</v>
      </c>
      <c r="E454" s="53" t="s">
        <v>1602</v>
      </c>
      <c r="F454" s="53" t="s">
        <v>1603</v>
      </c>
      <c r="G454" s="53" t="s">
        <v>1604</v>
      </c>
    </row>
    <row r="455" spans="1:7" x14ac:dyDescent="0.2">
      <c r="A455" s="53" t="s">
        <v>1605</v>
      </c>
      <c r="B455" s="53" t="s">
        <v>69</v>
      </c>
      <c r="C455" s="53" t="s">
        <v>1606</v>
      </c>
      <c r="D455" s="53" t="s">
        <v>71</v>
      </c>
      <c r="E455" s="53" t="s">
        <v>1607</v>
      </c>
      <c r="F455" s="53" t="s">
        <v>1608</v>
      </c>
      <c r="G455" s="53" t="s">
        <v>1609</v>
      </c>
    </row>
    <row r="456" spans="1:7" x14ac:dyDescent="0.2">
      <c r="A456" s="53" t="s">
        <v>1610</v>
      </c>
      <c r="B456" s="53" t="s">
        <v>69</v>
      </c>
      <c r="C456" s="53" t="s">
        <v>1611</v>
      </c>
      <c r="D456" s="53" t="s">
        <v>71</v>
      </c>
      <c r="E456" s="53" t="s">
        <v>1612</v>
      </c>
      <c r="F456" s="53" t="s">
        <v>1613</v>
      </c>
      <c r="G456" s="53" t="s">
        <v>1614</v>
      </c>
    </row>
    <row r="457" spans="1:7" x14ac:dyDescent="0.2">
      <c r="A457" s="53" t="s">
        <v>1615</v>
      </c>
      <c r="B457" s="53" t="s">
        <v>69</v>
      </c>
      <c r="C457" s="53" t="s">
        <v>1616</v>
      </c>
      <c r="D457" s="53" t="s">
        <v>71</v>
      </c>
      <c r="E457" s="53" t="s">
        <v>497</v>
      </c>
      <c r="F457" s="53" t="s">
        <v>498</v>
      </c>
      <c r="G457" s="53" t="s">
        <v>499</v>
      </c>
    </row>
    <row r="458" spans="1:7" x14ac:dyDescent="0.2">
      <c r="A458" s="53" t="s">
        <v>1617</v>
      </c>
      <c r="B458" s="53" t="s">
        <v>69</v>
      </c>
      <c r="C458" s="53" t="s">
        <v>1618</v>
      </c>
      <c r="D458" s="53" t="s">
        <v>71</v>
      </c>
      <c r="E458" s="53" t="s">
        <v>1619</v>
      </c>
      <c r="F458" s="53" t="s">
        <v>1620</v>
      </c>
      <c r="G458" s="53" t="s">
        <v>1621</v>
      </c>
    </row>
    <row r="459" spans="1:7" x14ac:dyDescent="0.2">
      <c r="A459" s="53" t="s">
        <v>1622</v>
      </c>
      <c r="B459" s="53" t="s">
        <v>69</v>
      </c>
      <c r="C459" s="53" t="s">
        <v>1623</v>
      </c>
      <c r="D459" s="53" t="s">
        <v>71</v>
      </c>
      <c r="E459" s="53" t="s">
        <v>497</v>
      </c>
      <c r="F459" s="53" t="s">
        <v>498</v>
      </c>
      <c r="G459" s="53" t="s">
        <v>499</v>
      </c>
    </row>
    <row r="460" spans="1:7" x14ac:dyDescent="0.2">
      <c r="A460" s="53" t="s">
        <v>1624</v>
      </c>
      <c r="B460" s="53" t="s">
        <v>69</v>
      </c>
      <c r="C460" s="53" t="s">
        <v>1625</v>
      </c>
      <c r="D460" s="53" t="s">
        <v>71</v>
      </c>
      <c r="E460" s="53" t="s">
        <v>1626</v>
      </c>
      <c r="F460" s="53" t="s">
        <v>1627</v>
      </c>
      <c r="G460" s="53" t="s">
        <v>1628</v>
      </c>
    </row>
    <row r="461" spans="1:7" x14ac:dyDescent="0.2">
      <c r="A461" s="53" t="s">
        <v>1629</v>
      </c>
      <c r="B461" s="53" t="s">
        <v>69</v>
      </c>
      <c r="C461" s="53" t="s">
        <v>1630</v>
      </c>
      <c r="D461" s="53" t="s">
        <v>71</v>
      </c>
      <c r="E461" s="53" t="s">
        <v>1631</v>
      </c>
      <c r="F461" s="53" t="s">
        <v>1632</v>
      </c>
      <c r="G461" s="53" t="s">
        <v>1633</v>
      </c>
    </row>
    <row r="462" spans="1:7" x14ac:dyDescent="0.2">
      <c r="A462" s="53" t="s">
        <v>1634</v>
      </c>
      <c r="B462" s="53" t="s">
        <v>69</v>
      </c>
      <c r="C462" s="53" t="s">
        <v>1635</v>
      </c>
      <c r="D462" s="53" t="s">
        <v>71</v>
      </c>
      <c r="E462" s="53" t="s">
        <v>1636</v>
      </c>
      <c r="F462" s="53" t="s">
        <v>1637</v>
      </c>
      <c r="G462" s="53" t="s">
        <v>1638</v>
      </c>
    </row>
    <row r="463" spans="1:7" x14ac:dyDescent="0.2">
      <c r="A463" s="53" t="s">
        <v>1639</v>
      </c>
      <c r="B463" s="53" t="s">
        <v>69</v>
      </c>
      <c r="C463" s="53" t="s">
        <v>1640</v>
      </c>
      <c r="D463" s="53" t="s">
        <v>71</v>
      </c>
      <c r="E463" s="53" t="s">
        <v>497</v>
      </c>
      <c r="F463" s="53" t="s">
        <v>498</v>
      </c>
      <c r="G463" s="53" t="s">
        <v>499</v>
      </c>
    </row>
    <row r="464" spans="1:7" x14ac:dyDescent="0.2">
      <c r="A464" s="53" t="s">
        <v>1641</v>
      </c>
      <c r="B464" s="53" t="s">
        <v>69</v>
      </c>
      <c r="C464" s="53" t="s">
        <v>1642</v>
      </c>
      <c r="D464" s="53" t="s">
        <v>71</v>
      </c>
      <c r="E464" s="53" t="s">
        <v>497</v>
      </c>
      <c r="F464" s="53" t="s">
        <v>498</v>
      </c>
      <c r="G464" s="53" t="s">
        <v>499</v>
      </c>
    </row>
    <row r="465" spans="1:7" x14ac:dyDescent="0.2">
      <c r="A465" s="53" t="s">
        <v>1643</v>
      </c>
      <c r="B465" s="53" t="s">
        <v>69</v>
      </c>
      <c r="C465" s="53" t="s">
        <v>1644</v>
      </c>
      <c r="D465" s="53" t="s">
        <v>71</v>
      </c>
      <c r="E465" s="53" t="s">
        <v>1645</v>
      </c>
      <c r="F465" s="53" t="s">
        <v>1646</v>
      </c>
      <c r="G465" s="53" t="s">
        <v>1647</v>
      </c>
    </row>
    <row r="466" spans="1:7" x14ac:dyDescent="0.2">
      <c r="A466" s="53" t="s">
        <v>1648</v>
      </c>
      <c r="B466" s="53" t="s">
        <v>69</v>
      </c>
      <c r="C466" s="53" t="s">
        <v>1649</v>
      </c>
      <c r="D466" s="53" t="s">
        <v>71</v>
      </c>
      <c r="E466" s="53" t="s">
        <v>497</v>
      </c>
      <c r="F466" s="53" t="s">
        <v>498</v>
      </c>
      <c r="G466" s="53" t="s">
        <v>499</v>
      </c>
    </row>
    <row r="467" spans="1:7" x14ac:dyDescent="0.2">
      <c r="A467" s="53" t="s">
        <v>1650</v>
      </c>
      <c r="B467" s="53" t="s">
        <v>69</v>
      </c>
      <c r="C467" s="53" t="s">
        <v>1651</v>
      </c>
      <c r="D467" s="53" t="s">
        <v>71</v>
      </c>
      <c r="E467" s="53" t="s">
        <v>497</v>
      </c>
      <c r="F467" s="53" t="s">
        <v>498</v>
      </c>
      <c r="G467" s="53" t="s">
        <v>499</v>
      </c>
    </row>
    <row r="468" spans="1:7" x14ac:dyDescent="0.2">
      <c r="A468" s="53" t="s">
        <v>1652</v>
      </c>
      <c r="B468" s="53" t="s">
        <v>69</v>
      </c>
      <c r="C468" s="53" t="s">
        <v>1653</v>
      </c>
      <c r="D468" s="53" t="s">
        <v>71</v>
      </c>
      <c r="E468" s="53" t="s">
        <v>497</v>
      </c>
      <c r="F468" s="53" t="s">
        <v>498</v>
      </c>
      <c r="G468" s="53" t="s">
        <v>499</v>
      </c>
    </row>
    <row r="469" spans="1:7" x14ac:dyDescent="0.2">
      <c r="A469" s="53" t="s">
        <v>1654</v>
      </c>
      <c r="B469" s="53" t="s">
        <v>69</v>
      </c>
      <c r="C469" s="53" t="s">
        <v>1655</v>
      </c>
      <c r="D469" s="53" t="s">
        <v>71</v>
      </c>
      <c r="E469" s="53" t="s">
        <v>497</v>
      </c>
      <c r="F469" s="53" t="s">
        <v>498</v>
      </c>
      <c r="G469" s="53" t="s">
        <v>499</v>
      </c>
    </row>
    <row r="470" spans="1:7" x14ac:dyDescent="0.2">
      <c r="A470" s="53" t="s">
        <v>1656</v>
      </c>
      <c r="B470" s="53" t="s">
        <v>69</v>
      </c>
      <c r="C470" s="53" t="s">
        <v>1657</v>
      </c>
      <c r="D470" s="53" t="s">
        <v>71</v>
      </c>
      <c r="E470" s="53" t="s">
        <v>497</v>
      </c>
      <c r="F470" s="53" t="s">
        <v>498</v>
      </c>
      <c r="G470" s="53" t="s">
        <v>499</v>
      </c>
    </row>
    <row r="471" spans="1:7" x14ac:dyDescent="0.2">
      <c r="A471" s="53" t="s">
        <v>1658</v>
      </c>
      <c r="B471" s="53" t="s">
        <v>69</v>
      </c>
      <c r="C471" s="53" t="s">
        <v>1659</v>
      </c>
      <c r="D471" s="53" t="s">
        <v>71</v>
      </c>
      <c r="E471" s="53" t="s">
        <v>497</v>
      </c>
      <c r="F471" s="53" t="s">
        <v>498</v>
      </c>
      <c r="G471" s="53" t="s">
        <v>499</v>
      </c>
    </row>
    <row r="472" spans="1:7" x14ac:dyDescent="0.2">
      <c r="A472" s="53" t="s">
        <v>1660</v>
      </c>
      <c r="B472" s="53" t="s">
        <v>69</v>
      </c>
      <c r="C472" s="53" t="s">
        <v>1661</v>
      </c>
      <c r="D472" s="53" t="s">
        <v>71</v>
      </c>
      <c r="E472" s="53" t="s">
        <v>723</v>
      </c>
      <c r="F472" s="53" t="s">
        <v>724</v>
      </c>
      <c r="G472" s="53" t="s">
        <v>725</v>
      </c>
    </row>
    <row r="473" spans="1:7" x14ac:dyDescent="0.2">
      <c r="A473" s="53" t="s">
        <v>1662</v>
      </c>
      <c r="B473" s="53" t="s">
        <v>69</v>
      </c>
      <c r="C473" s="53" t="s">
        <v>1663</v>
      </c>
      <c r="D473" s="53" t="s">
        <v>71</v>
      </c>
      <c r="E473" s="53" t="s">
        <v>728</v>
      </c>
      <c r="F473" s="53" t="s">
        <v>729</v>
      </c>
      <c r="G473" s="53" t="s">
        <v>730</v>
      </c>
    </row>
    <row r="474" spans="1:7" x14ac:dyDescent="0.2">
      <c r="A474" s="53" t="s">
        <v>1664</v>
      </c>
      <c r="B474" s="53" t="s">
        <v>69</v>
      </c>
      <c r="C474" s="53" t="s">
        <v>1665</v>
      </c>
      <c r="D474" s="53" t="s">
        <v>71</v>
      </c>
      <c r="E474" s="53" t="s">
        <v>733</v>
      </c>
      <c r="F474" s="53" t="s">
        <v>734</v>
      </c>
      <c r="G474" s="53" t="s">
        <v>735</v>
      </c>
    </row>
    <row r="475" spans="1:7" x14ac:dyDescent="0.2">
      <c r="A475" s="53" t="s">
        <v>1666</v>
      </c>
      <c r="B475" s="53" t="s">
        <v>69</v>
      </c>
      <c r="C475" s="53" t="s">
        <v>1667</v>
      </c>
      <c r="D475" s="53" t="s">
        <v>71</v>
      </c>
      <c r="E475" s="53" t="s">
        <v>738</v>
      </c>
      <c r="F475" s="53" t="s">
        <v>739</v>
      </c>
      <c r="G475" s="53" t="s">
        <v>740</v>
      </c>
    </row>
    <row r="476" spans="1:7" x14ac:dyDescent="0.2">
      <c r="A476" s="53" t="s">
        <v>1668</v>
      </c>
      <c r="B476" s="53" t="s">
        <v>69</v>
      </c>
      <c r="C476" s="53" t="s">
        <v>1669</v>
      </c>
      <c r="D476" s="53" t="s">
        <v>71</v>
      </c>
      <c r="E476" s="53" t="s">
        <v>743</v>
      </c>
      <c r="F476" s="53" t="s">
        <v>744</v>
      </c>
      <c r="G476" s="53" t="s">
        <v>745</v>
      </c>
    </row>
    <row r="477" spans="1:7" x14ac:dyDescent="0.2">
      <c r="A477" s="53" t="s">
        <v>1670</v>
      </c>
      <c r="B477" s="53" t="s">
        <v>69</v>
      </c>
      <c r="C477" s="53" t="s">
        <v>1671</v>
      </c>
      <c r="D477" s="53" t="s">
        <v>71</v>
      </c>
      <c r="E477" s="53" t="s">
        <v>748</v>
      </c>
      <c r="F477" s="53" t="s">
        <v>749</v>
      </c>
      <c r="G477" s="53" t="s">
        <v>750</v>
      </c>
    </row>
    <row r="478" spans="1:7" x14ac:dyDescent="0.2">
      <c r="A478" s="53" t="s">
        <v>1672</v>
      </c>
      <c r="B478" s="53" t="s">
        <v>69</v>
      </c>
      <c r="C478" s="53" t="s">
        <v>1673</v>
      </c>
      <c r="D478" s="53" t="s">
        <v>71</v>
      </c>
      <c r="E478" s="53" t="s">
        <v>753</v>
      </c>
      <c r="F478" s="53" t="s">
        <v>754</v>
      </c>
      <c r="G478" s="53" t="s">
        <v>755</v>
      </c>
    </row>
    <row r="479" spans="1:7" x14ac:dyDescent="0.2">
      <c r="A479" s="53" t="s">
        <v>1674</v>
      </c>
      <c r="B479" s="53" t="s">
        <v>69</v>
      </c>
      <c r="C479" s="53" t="s">
        <v>1675</v>
      </c>
      <c r="D479" s="53" t="s">
        <v>71</v>
      </c>
      <c r="E479" s="53" t="s">
        <v>758</v>
      </c>
      <c r="F479" s="53" t="s">
        <v>759</v>
      </c>
      <c r="G479" s="53" t="s">
        <v>760</v>
      </c>
    </row>
    <row r="480" spans="1:7" x14ac:dyDescent="0.2">
      <c r="A480" s="53" t="s">
        <v>1676</v>
      </c>
      <c r="B480" s="53" t="s">
        <v>69</v>
      </c>
      <c r="C480" s="53" t="s">
        <v>1677</v>
      </c>
      <c r="D480" s="53" t="s">
        <v>71</v>
      </c>
      <c r="E480" s="53" t="s">
        <v>1678</v>
      </c>
      <c r="F480" s="53" t="s">
        <v>1679</v>
      </c>
      <c r="G480" s="53" t="s">
        <v>1680</v>
      </c>
    </row>
    <row r="481" spans="1:7" x14ac:dyDescent="0.2">
      <c r="A481" s="53" t="s">
        <v>1681</v>
      </c>
      <c r="B481" s="53" t="s">
        <v>69</v>
      </c>
      <c r="C481" s="53" t="s">
        <v>1682</v>
      </c>
      <c r="D481" s="53" t="s">
        <v>71</v>
      </c>
      <c r="E481" s="53" t="s">
        <v>497</v>
      </c>
      <c r="F481" s="53" t="s">
        <v>498</v>
      </c>
      <c r="G481" s="53" t="s">
        <v>499</v>
      </c>
    </row>
    <row r="482" spans="1:7" x14ac:dyDescent="0.2">
      <c r="A482" s="53" t="s">
        <v>1683</v>
      </c>
      <c r="B482" s="53" t="s">
        <v>69</v>
      </c>
      <c r="C482" s="53" t="s">
        <v>1684</v>
      </c>
      <c r="D482" s="53" t="s">
        <v>71</v>
      </c>
      <c r="E482" s="53" t="s">
        <v>1685</v>
      </c>
      <c r="F482" s="53" t="s">
        <v>1686</v>
      </c>
      <c r="G482" s="53" t="s">
        <v>1687</v>
      </c>
    </row>
    <row r="483" spans="1:7" x14ac:dyDescent="0.2">
      <c r="A483" s="53" t="s">
        <v>1688</v>
      </c>
      <c r="B483" s="53" t="s">
        <v>69</v>
      </c>
      <c r="C483" s="53" t="s">
        <v>1689</v>
      </c>
      <c r="D483" s="53" t="s">
        <v>71</v>
      </c>
      <c r="E483" s="53" t="s">
        <v>1690</v>
      </c>
      <c r="F483" s="53" t="s">
        <v>1691</v>
      </c>
      <c r="G483" s="53" t="s">
        <v>1692</v>
      </c>
    </row>
    <row r="484" spans="1:7" x14ac:dyDescent="0.2">
      <c r="A484" s="53" t="s">
        <v>1693</v>
      </c>
      <c r="B484" s="53" t="s">
        <v>69</v>
      </c>
      <c r="C484" s="53" t="s">
        <v>1694</v>
      </c>
      <c r="D484" s="53" t="s">
        <v>71</v>
      </c>
      <c r="E484" s="53" t="s">
        <v>1695</v>
      </c>
      <c r="F484" s="53" t="s">
        <v>1696</v>
      </c>
      <c r="G484" s="53" t="s">
        <v>1697</v>
      </c>
    </row>
    <row r="485" spans="1:7" x14ac:dyDescent="0.2">
      <c r="A485" s="53" t="s">
        <v>1698</v>
      </c>
      <c r="B485" s="53" t="s">
        <v>69</v>
      </c>
      <c r="C485" s="53" t="s">
        <v>1699</v>
      </c>
      <c r="D485" s="53" t="s">
        <v>71</v>
      </c>
      <c r="E485" s="53" t="s">
        <v>1700</v>
      </c>
      <c r="F485" s="53" t="s">
        <v>1701</v>
      </c>
      <c r="G485" s="53" t="s">
        <v>1702</v>
      </c>
    </row>
    <row r="486" spans="1:7" x14ac:dyDescent="0.2">
      <c r="A486" s="53" t="s">
        <v>1703</v>
      </c>
      <c r="B486" s="53" t="s">
        <v>69</v>
      </c>
      <c r="C486" s="53" t="s">
        <v>1704</v>
      </c>
      <c r="D486" s="53" t="s">
        <v>71</v>
      </c>
      <c r="E486" s="53" t="s">
        <v>1705</v>
      </c>
      <c r="F486" s="53" t="s">
        <v>1706</v>
      </c>
      <c r="G486" s="53" t="s">
        <v>1707</v>
      </c>
    </row>
    <row r="487" spans="1:7" x14ac:dyDescent="0.2">
      <c r="A487" s="53" t="s">
        <v>1708</v>
      </c>
      <c r="B487" s="53" t="s">
        <v>69</v>
      </c>
      <c r="C487" s="53" t="s">
        <v>1709</v>
      </c>
      <c r="D487" s="53" t="s">
        <v>71</v>
      </c>
      <c r="E487" s="53" t="s">
        <v>1710</v>
      </c>
      <c r="F487" s="53" t="s">
        <v>1711</v>
      </c>
      <c r="G487" s="53" t="s">
        <v>1712</v>
      </c>
    </row>
    <row r="488" spans="1:7" x14ac:dyDescent="0.2">
      <c r="A488" s="53" t="s">
        <v>1713</v>
      </c>
      <c r="B488" s="53" t="s">
        <v>69</v>
      </c>
      <c r="C488" s="53" t="s">
        <v>1714</v>
      </c>
      <c r="D488" s="53" t="s">
        <v>71</v>
      </c>
      <c r="E488" s="53" t="s">
        <v>1715</v>
      </c>
      <c r="F488" s="53" t="s">
        <v>1716</v>
      </c>
      <c r="G488" s="53" t="s">
        <v>1717</v>
      </c>
    </row>
    <row r="489" spans="1:7" x14ac:dyDescent="0.2">
      <c r="A489" s="53" t="s">
        <v>1718</v>
      </c>
      <c r="B489" s="53" t="s">
        <v>69</v>
      </c>
      <c r="C489" s="53" t="s">
        <v>1719</v>
      </c>
      <c r="D489" s="53" t="s">
        <v>71</v>
      </c>
      <c r="E489" s="53" t="s">
        <v>1720</v>
      </c>
      <c r="F489" s="53" t="s">
        <v>1721</v>
      </c>
      <c r="G489" s="53" t="s">
        <v>1722</v>
      </c>
    </row>
    <row r="490" spans="1:7" x14ac:dyDescent="0.2">
      <c r="A490" s="53" t="s">
        <v>1723</v>
      </c>
      <c r="B490" s="53" t="s">
        <v>69</v>
      </c>
      <c r="C490" s="53" t="s">
        <v>1724</v>
      </c>
      <c r="D490" s="53" t="s">
        <v>71</v>
      </c>
      <c r="E490" s="53" t="s">
        <v>1725</v>
      </c>
      <c r="F490" s="53" t="s">
        <v>1726</v>
      </c>
      <c r="G490" s="53" t="s">
        <v>1727</v>
      </c>
    </row>
    <row r="491" spans="1:7" x14ac:dyDescent="0.2">
      <c r="A491" s="53" t="s">
        <v>1728</v>
      </c>
      <c r="B491" s="53" t="s">
        <v>69</v>
      </c>
      <c r="C491" s="53" t="s">
        <v>1729</v>
      </c>
      <c r="D491" s="53" t="s">
        <v>71</v>
      </c>
      <c r="E491" s="53" t="s">
        <v>1730</v>
      </c>
      <c r="F491" s="53" t="s">
        <v>1731</v>
      </c>
      <c r="G491" s="53" t="s">
        <v>1732</v>
      </c>
    </row>
    <row r="492" spans="1:7" x14ac:dyDescent="0.2">
      <c r="A492" s="53" t="s">
        <v>1733</v>
      </c>
      <c r="B492" s="53" t="s">
        <v>69</v>
      </c>
      <c r="C492" s="53" t="s">
        <v>1734</v>
      </c>
      <c r="D492" s="53" t="s">
        <v>71</v>
      </c>
      <c r="E492" s="53" t="s">
        <v>497</v>
      </c>
      <c r="F492" s="53" t="s">
        <v>498</v>
      </c>
      <c r="G492" s="53" t="s">
        <v>499</v>
      </c>
    </row>
    <row r="493" spans="1:7" x14ac:dyDescent="0.2">
      <c r="A493" s="53" t="s">
        <v>1735</v>
      </c>
      <c r="B493" s="53" t="s">
        <v>69</v>
      </c>
      <c r="C493" s="53" t="s">
        <v>1736</v>
      </c>
      <c r="D493" s="53" t="s">
        <v>71</v>
      </c>
      <c r="E493" s="53" t="s">
        <v>1737</v>
      </c>
      <c r="F493" s="53" t="s">
        <v>1738</v>
      </c>
      <c r="G493" s="53" t="s">
        <v>1739</v>
      </c>
    </row>
    <row r="494" spans="1:7" x14ac:dyDescent="0.2">
      <c r="A494" s="53" t="s">
        <v>1740</v>
      </c>
      <c r="B494" s="53" t="s">
        <v>69</v>
      </c>
      <c r="C494" s="53" t="s">
        <v>1741</v>
      </c>
      <c r="D494" s="53" t="s">
        <v>71</v>
      </c>
      <c r="E494" s="53" t="s">
        <v>1742</v>
      </c>
      <c r="F494" s="53" t="s">
        <v>1743</v>
      </c>
      <c r="G494" s="53" t="s">
        <v>1744</v>
      </c>
    </row>
    <row r="495" spans="1:7" x14ac:dyDescent="0.2">
      <c r="A495" s="53" t="s">
        <v>1745</v>
      </c>
      <c r="B495" s="53" t="s">
        <v>69</v>
      </c>
      <c r="C495" s="53" t="s">
        <v>1746</v>
      </c>
      <c r="D495" s="53" t="s">
        <v>71</v>
      </c>
      <c r="E495" s="53" t="s">
        <v>1747</v>
      </c>
      <c r="F495" s="53" t="s">
        <v>1748</v>
      </c>
      <c r="G495" s="53" t="s">
        <v>1749</v>
      </c>
    </row>
    <row r="496" spans="1:7" x14ac:dyDescent="0.2">
      <c r="A496" s="53" t="s">
        <v>1750</v>
      </c>
      <c r="B496" s="53" t="s">
        <v>69</v>
      </c>
      <c r="C496" s="53" t="s">
        <v>1751</v>
      </c>
      <c r="D496" s="53" t="s">
        <v>71</v>
      </c>
      <c r="E496" s="53" t="s">
        <v>534</v>
      </c>
      <c r="F496" s="53" t="s">
        <v>535</v>
      </c>
      <c r="G496" s="53" t="s">
        <v>536</v>
      </c>
    </row>
    <row r="497" spans="1:7" x14ac:dyDescent="0.2">
      <c r="A497" s="53" t="s">
        <v>1752</v>
      </c>
      <c r="B497" s="53" t="s">
        <v>69</v>
      </c>
      <c r="C497" s="53" t="s">
        <v>1753</v>
      </c>
      <c r="D497" s="53" t="s">
        <v>71</v>
      </c>
      <c r="E497" s="53" t="s">
        <v>1754</v>
      </c>
      <c r="F497" s="53" t="s">
        <v>1755</v>
      </c>
      <c r="G497" s="53" t="s">
        <v>1756</v>
      </c>
    </row>
    <row r="498" spans="1:7" x14ac:dyDescent="0.2">
      <c r="A498" s="53" t="s">
        <v>1757</v>
      </c>
      <c r="B498" s="53" t="s">
        <v>69</v>
      </c>
      <c r="C498" s="53" t="s">
        <v>1758</v>
      </c>
      <c r="D498" s="53" t="s">
        <v>71</v>
      </c>
      <c r="E498" s="53" t="s">
        <v>497</v>
      </c>
      <c r="F498" s="53" t="s">
        <v>498</v>
      </c>
      <c r="G498" s="53" t="s">
        <v>499</v>
      </c>
    </row>
    <row r="499" spans="1:7" x14ac:dyDescent="0.2">
      <c r="A499" s="53" t="s">
        <v>1759</v>
      </c>
      <c r="B499" s="53" t="s">
        <v>69</v>
      </c>
      <c r="C499" s="53" t="s">
        <v>1760</v>
      </c>
      <c r="D499" s="53" t="s">
        <v>71</v>
      </c>
      <c r="E499" s="53" t="s">
        <v>1761</v>
      </c>
      <c r="F499" s="53" t="s">
        <v>1762</v>
      </c>
      <c r="G499" s="53" t="s">
        <v>1763</v>
      </c>
    </row>
    <row r="500" spans="1:7" x14ac:dyDescent="0.2">
      <c r="A500" s="53" t="s">
        <v>1764</v>
      </c>
      <c r="B500" s="53" t="s">
        <v>69</v>
      </c>
      <c r="C500" s="53" t="s">
        <v>1765</v>
      </c>
      <c r="D500" s="53" t="s">
        <v>71</v>
      </c>
      <c r="E500" s="53" t="s">
        <v>1766</v>
      </c>
      <c r="F500" s="53" t="s">
        <v>1767</v>
      </c>
      <c r="G500" s="53" t="s">
        <v>1768</v>
      </c>
    </row>
    <row r="501" spans="1:7" x14ac:dyDescent="0.2">
      <c r="A501" s="53" t="s">
        <v>1769</v>
      </c>
      <c r="B501" s="53" t="s">
        <v>69</v>
      </c>
      <c r="C501" s="53" t="s">
        <v>1770</v>
      </c>
      <c r="D501" s="53" t="s">
        <v>71</v>
      </c>
      <c r="E501" s="53" t="s">
        <v>1771</v>
      </c>
      <c r="F501" s="53" t="s">
        <v>1772</v>
      </c>
      <c r="G501" s="53" t="s">
        <v>1773</v>
      </c>
    </row>
    <row r="502" spans="1:7" x14ac:dyDescent="0.2">
      <c r="A502" s="53" t="s">
        <v>1774</v>
      </c>
      <c r="B502" s="53" t="s">
        <v>69</v>
      </c>
      <c r="C502" s="53" t="s">
        <v>1775</v>
      </c>
      <c r="D502" s="53" t="s">
        <v>71</v>
      </c>
      <c r="E502" s="53" t="s">
        <v>1550</v>
      </c>
      <c r="F502" s="53" t="s">
        <v>1551</v>
      </c>
      <c r="G502" s="53" t="s">
        <v>1552</v>
      </c>
    </row>
    <row r="503" spans="1:7" x14ac:dyDescent="0.2">
      <c r="A503" s="53" t="s">
        <v>1776</v>
      </c>
      <c r="B503" s="53" t="s">
        <v>69</v>
      </c>
      <c r="C503" s="53" t="s">
        <v>1777</v>
      </c>
      <c r="D503" s="53" t="s">
        <v>71</v>
      </c>
      <c r="E503" s="53" t="s">
        <v>1778</v>
      </c>
      <c r="F503" s="53" t="s">
        <v>1779</v>
      </c>
      <c r="G503" s="53" t="s">
        <v>1780</v>
      </c>
    </row>
    <row r="504" spans="1:7" x14ac:dyDescent="0.2">
      <c r="A504" s="53" t="s">
        <v>1781</v>
      </c>
      <c r="B504" s="53" t="s">
        <v>69</v>
      </c>
      <c r="C504" s="53" t="s">
        <v>1782</v>
      </c>
      <c r="D504" s="53" t="s">
        <v>71</v>
      </c>
      <c r="E504" s="53" t="s">
        <v>1783</v>
      </c>
      <c r="F504" s="53" t="s">
        <v>1784</v>
      </c>
      <c r="G504" s="53" t="s">
        <v>1785</v>
      </c>
    </row>
    <row r="505" spans="1:7" x14ac:dyDescent="0.2">
      <c r="A505" s="53" t="s">
        <v>1786</v>
      </c>
      <c r="B505" s="53" t="s">
        <v>69</v>
      </c>
      <c r="C505" s="53" t="s">
        <v>1787</v>
      </c>
      <c r="D505" s="53" t="s">
        <v>71</v>
      </c>
      <c r="E505" s="53" t="s">
        <v>497</v>
      </c>
      <c r="F505" s="53" t="s">
        <v>498</v>
      </c>
      <c r="G505" s="53" t="s">
        <v>499</v>
      </c>
    </row>
    <row r="506" spans="1:7" x14ac:dyDescent="0.2">
      <c r="A506" s="53" t="s">
        <v>1788</v>
      </c>
      <c r="B506" s="53" t="s">
        <v>69</v>
      </c>
      <c r="C506" s="53" t="s">
        <v>1789</v>
      </c>
      <c r="D506" s="53" t="s">
        <v>71</v>
      </c>
      <c r="E506" s="53" t="s">
        <v>1790</v>
      </c>
      <c r="F506" s="53" t="s">
        <v>1791</v>
      </c>
      <c r="G506" s="53" t="s">
        <v>1792</v>
      </c>
    </row>
    <row r="507" spans="1:7" x14ac:dyDescent="0.2">
      <c r="A507" s="53" t="s">
        <v>1793</v>
      </c>
      <c r="B507" s="53" t="s">
        <v>69</v>
      </c>
      <c r="C507" s="53" t="s">
        <v>1794</v>
      </c>
      <c r="D507" s="53" t="s">
        <v>71</v>
      </c>
      <c r="E507" s="53" t="s">
        <v>1795</v>
      </c>
      <c r="F507" s="53" t="s">
        <v>1796</v>
      </c>
      <c r="G507" s="53" t="s">
        <v>1797</v>
      </c>
    </row>
    <row r="508" spans="1:7" x14ac:dyDescent="0.2">
      <c r="A508" s="53" t="s">
        <v>1798</v>
      </c>
      <c r="B508" s="53" t="s">
        <v>69</v>
      </c>
      <c r="C508" s="53" t="s">
        <v>1799</v>
      </c>
      <c r="D508" s="53" t="s">
        <v>71</v>
      </c>
      <c r="E508" s="53" t="s">
        <v>1800</v>
      </c>
      <c r="F508" s="53" t="s">
        <v>1801</v>
      </c>
      <c r="G508" s="53" t="s">
        <v>1802</v>
      </c>
    </row>
    <row r="509" spans="1:7" x14ac:dyDescent="0.2">
      <c r="A509" s="53" t="s">
        <v>1803</v>
      </c>
      <c r="B509" s="53" t="s">
        <v>69</v>
      </c>
      <c r="C509" s="53" t="s">
        <v>1804</v>
      </c>
      <c r="D509" s="53" t="s">
        <v>71</v>
      </c>
      <c r="E509" s="53" t="s">
        <v>1805</v>
      </c>
      <c r="F509" s="53" t="s">
        <v>1806</v>
      </c>
      <c r="G509" s="53" t="s">
        <v>1807</v>
      </c>
    </row>
    <row r="510" spans="1:7" x14ac:dyDescent="0.2">
      <c r="A510" s="53" t="s">
        <v>1808</v>
      </c>
      <c r="B510" s="53" t="s">
        <v>69</v>
      </c>
      <c r="C510" s="53" t="s">
        <v>1809</v>
      </c>
      <c r="D510" s="53" t="s">
        <v>71</v>
      </c>
      <c r="E510" s="53" t="s">
        <v>1810</v>
      </c>
      <c r="F510" s="53" t="s">
        <v>1811</v>
      </c>
      <c r="G510" s="53" t="s">
        <v>1812</v>
      </c>
    </row>
    <row r="511" spans="1:7" x14ac:dyDescent="0.2">
      <c r="A511" s="53" t="s">
        <v>1813</v>
      </c>
      <c r="B511" s="53" t="s">
        <v>69</v>
      </c>
      <c r="C511" s="53" t="s">
        <v>1814</v>
      </c>
      <c r="D511" s="53" t="s">
        <v>71</v>
      </c>
      <c r="E511" s="53" t="s">
        <v>1815</v>
      </c>
      <c r="F511" s="53" t="s">
        <v>1816</v>
      </c>
      <c r="G511" s="53" t="s">
        <v>1817</v>
      </c>
    </row>
    <row r="512" spans="1:7" x14ac:dyDescent="0.2">
      <c r="A512" s="53" t="s">
        <v>1818</v>
      </c>
      <c r="B512" s="53" t="s">
        <v>69</v>
      </c>
      <c r="C512" s="53" t="s">
        <v>1819</v>
      </c>
      <c r="D512" s="53" t="s">
        <v>71</v>
      </c>
      <c r="E512" s="53" t="s">
        <v>1820</v>
      </c>
      <c r="F512" s="53" t="s">
        <v>1821</v>
      </c>
      <c r="G512" s="53" t="s">
        <v>1822</v>
      </c>
    </row>
    <row r="513" spans="1:7" x14ac:dyDescent="0.2">
      <c r="A513" s="53" t="s">
        <v>1823</v>
      </c>
      <c r="B513" s="53" t="s">
        <v>69</v>
      </c>
      <c r="C513" s="53" t="s">
        <v>1824</v>
      </c>
      <c r="D513" s="53" t="s">
        <v>71</v>
      </c>
      <c r="E513" s="53" t="s">
        <v>1825</v>
      </c>
      <c r="F513" s="53" t="s">
        <v>1826</v>
      </c>
      <c r="G513" s="53" t="s">
        <v>1827</v>
      </c>
    </row>
    <row r="514" spans="1:7" x14ac:dyDescent="0.2">
      <c r="A514" s="53" t="s">
        <v>1828</v>
      </c>
      <c r="B514" s="53" t="s">
        <v>69</v>
      </c>
      <c r="C514" s="53" t="s">
        <v>1829</v>
      </c>
      <c r="D514" s="53" t="s">
        <v>71</v>
      </c>
      <c r="E514" s="53" t="s">
        <v>1830</v>
      </c>
      <c r="F514" s="53" t="s">
        <v>1831</v>
      </c>
      <c r="G514" s="53" t="s">
        <v>1832</v>
      </c>
    </row>
    <row r="515" spans="1:7" x14ac:dyDescent="0.2">
      <c r="A515" s="53" t="s">
        <v>1833</v>
      </c>
      <c r="B515" s="53" t="s">
        <v>69</v>
      </c>
      <c r="C515" s="53" t="s">
        <v>1834</v>
      </c>
      <c r="D515" s="53" t="s">
        <v>71</v>
      </c>
      <c r="E515" s="53" t="s">
        <v>497</v>
      </c>
      <c r="F515" s="53" t="s">
        <v>498</v>
      </c>
      <c r="G515" s="53" t="s">
        <v>499</v>
      </c>
    </row>
    <row r="516" spans="1:7" x14ac:dyDescent="0.2">
      <c r="A516" s="53" t="s">
        <v>1835</v>
      </c>
      <c r="B516" s="53" t="s">
        <v>69</v>
      </c>
      <c r="C516" s="53" t="s">
        <v>1836</v>
      </c>
      <c r="D516" s="53" t="s">
        <v>71</v>
      </c>
      <c r="E516" s="53" t="s">
        <v>1837</v>
      </c>
      <c r="F516" s="53" t="s">
        <v>1838</v>
      </c>
      <c r="G516" s="53" t="s">
        <v>1839</v>
      </c>
    </row>
    <row r="517" spans="1:7" x14ac:dyDescent="0.2">
      <c r="A517" s="53" t="s">
        <v>1840</v>
      </c>
      <c r="B517" s="53" t="s">
        <v>69</v>
      </c>
      <c r="C517" s="53" t="s">
        <v>1841</v>
      </c>
      <c r="D517" s="53" t="s">
        <v>71</v>
      </c>
      <c r="E517" s="53" t="s">
        <v>1842</v>
      </c>
      <c r="F517" s="53" t="s">
        <v>1843</v>
      </c>
      <c r="G517" s="53" t="s">
        <v>1844</v>
      </c>
    </row>
    <row r="518" spans="1:7" x14ac:dyDescent="0.2">
      <c r="A518" s="53" t="s">
        <v>1845</v>
      </c>
      <c r="B518" s="53" t="s">
        <v>69</v>
      </c>
      <c r="C518" s="53" t="s">
        <v>1846</v>
      </c>
      <c r="D518" s="53" t="s">
        <v>71</v>
      </c>
      <c r="E518" s="53" t="s">
        <v>1486</v>
      </c>
      <c r="F518" s="53" t="s">
        <v>1487</v>
      </c>
      <c r="G518" s="53" t="s">
        <v>1488</v>
      </c>
    </row>
    <row r="519" spans="1:7" x14ac:dyDescent="0.2">
      <c r="A519" s="53" t="s">
        <v>1847</v>
      </c>
      <c r="B519" s="53" t="s">
        <v>69</v>
      </c>
      <c r="C519" s="53" t="s">
        <v>1848</v>
      </c>
      <c r="D519" s="53" t="s">
        <v>71</v>
      </c>
      <c r="E519" s="53" t="s">
        <v>1849</v>
      </c>
      <c r="F519" s="53" t="s">
        <v>1850</v>
      </c>
      <c r="G519" s="53" t="s">
        <v>1851</v>
      </c>
    </row>
    <row r="520" spans="1:7" x14ac:dyDescent="0.2">
      <c r="A520" s="53" t="s">
        <v>1852</v>
      </c>
      <c r="B520" s="53" t="s">
        <v>69</v>
      </c>
      <c r="C520" s="53" t="s">
        <v>1853</v>
      </c>
      <c r="D520" s="53" t="s">
        <v>71</v>
      </c>
      <c r="E520" s="53" t="s">
        <v>1491</v>
      </c>
      <c r="F520" s="53" t="s">
        <v>1492</v>
      </c>
      <c r="G520" s="53" t="s">
        <v>1493</v>
      </c>
    </row>
    <row r="521" spans="1:7" x14ac:dyDescent="0.2">
      <c r="A521" s="53" t="s">
        <v>1854</v>
      </c>
      <c r="B521" s="53" t="s">
        <v>69</v>
      </c>
      <c r="C521" s="53" t="s">
        <v>1855</v>
      </c>
      <c r="D521" s="53" t="s">
        <v>71</v>
      </c>
      <c r="E521" s="53" t="s">
        <v>1856</v>
      </c>
      <c r="F521" s="53" t="s">
        <v>1857</v>
      </c>
      <c r="G521" s="53" t="s">
        <v>1858</v>
      </c>
    </row>
    <row r="522" spans="1:7" x14ac:dyDescent="0.2">
      <c r="A522" s="53" t="s">
        <v>1859</v>
      </c>
      <c r="B522" s="53" t="s">
        <v>69</v>
      </c>
      <c r="C522" s="53" t="s">
        <v>1860</v>
      </c>
      <c r="D522" s="53" t="s">
        <v>71</v>
      </c>
      <c r="E522" s="53" t="s">
        <v>1861</v>
      </c>
      <c r="F522" s="53" t="s">
        <v>1862</v>
      </c>
      <c r="G522" s="53" t="s">
        <v>1863</v>
      </c>
    </row>
    <row r="523" spans="1:7" x14ac:dyDescent="0.2">
      <c r="A523" s="53" t="s">
        <v>1864</v>
      </c>
      <c r="B523" s="53" t="s">
        <v>69</v>
      </c>
      <c r="C523" s="53" t="s">
        <v>1865</v>
      </c>
      <c r="D523" s="53" t="s">
        <v>71</v>
      </c>
      <c r="E523" s="53" t="s">
        <v>1866</v>
      </c>
      <c r="F523" s="53" t="s">
        <v>1867</v>
      </c>
      <c r="G523" s="53" t="s">
        <v>1868</v>
      </c>
    </row>
    <row r="524" spans="1:7" x14ac:dyDescent="0.2">
      <c r="A524" s="53" t="s">
        <v>1869</v>
      </c>
      <c r="B524" s="53" t="s">
        <v>69</v>
      </c>
      <c r="C524" s="53" t="s">
        <v>1870</v>
      </c>
      <c r="D524" s="53" t="s">
        <v>71</v>
      </c>
      <c r="E524" s="53" t="s">
        <v>497</v>
      </c>
      <c r="F524" s="53" t="s">
        <v>498</v>
      </c>
      <c r="G524" s="53" t="s">
        <v>499</v>
      </c>
    </row>
    <row r="525" spans="1:7" x14ac:dyDescent="0.2">
      <c r="A525" s="53" t="s">
        <v>1871</v>
      </c>
      <c r="B525" s="53" t="s">
        <v>69</v>
      </c>
      <c r="C525" s="53" t="s">
        <v>1872</v>
      </c>
      <c r="D525" s="53" t="s">
        <v>71</v>
      </c>
      <c r="E525" s="53" t="s">
        <v>636</v>
      </c>
      <c r="F525" s="53" t="s">
        <v>637</v>
      </c>
      <c r="G525" s="53" t="s">
        <v>541</v>
      </c>
    </row>
    <row r="526" spans="1:7" x14ac:dyDescent="0.2">
      <c r="A526" s="53" t="s">
        <v>1873</v>
      </c>
      <c r="B526" s="53" t="s">
        <v>69</v>
      </c>
      <c r="C526" s="53" t="s">
        <v>1874</v>
      </c>
      <c r="D526" s="53" t="s">
        <v>71</v>
      </c>
      <c r="E526" s="53" t="s">
        <v>640</v>
      </c>
      <c r="F526" s="53" t="s">
        <v>641</v>
      </c>
      <c r="G526" s="53" t="s">
        <v>642</v>
      </c>
    </row>
    <row r="527" spans="1:7" x14ac:dyDescent="0.2">
      <c r="A527" s="53" t="s">
        <v>1875</v>
      </c>
      <c r="B527" s="53" t="s">
        <v>69</v>
      </c>
      <c r="C527" s="53" t="s">
        <v>1876</v>
      </c>
      <c r="D527" s="53" t="s">
        <v>71</v>
      </c>
      <c r="E527" s="53" t="s">
        <v>645</v>
      </c>
      <c r="F527" s="53" t="s">
        <v>646</v>
      </c>
      <c r="G527" s="53" t="s">
        <v>647</v>
      </c>
    </row>
    <row r="528" spans="1:7" x14ac:dyDescent="0.2">
      <c r="A528" s="53" t="s">
        <v>1877</v>
      </c>
      <c r="B528" s="53" t="s">
        <v>69</v>
      </c>
      <c r="C528" s="53" t="s">
        <v>1878</v>
      </c>
      <c r="D528" s="53" t="s">
        <v>71</v>
      </c>
      <c r="E528" s="53" t="s">
        <v>650</v>
      </c>
      <c r="F528" s="53" t="s">
        <v>651</v>
      </c>
      <c r="G528" s="53" t="s">
        <v>652</v>
      </c>
    </row>
    <row r="529" spans="1:7" x14ac:dyDescent="0.2">
      <c r="A529" s="53" t="s">
        <v>1879</v>
      </c>
      <c r="B529" s="53" t="s">
        <v>69</v>
      </c>
      <c r="C529" s="53" t="s">
        <v>1880</v>
      </c>
      <c r="D529" s="53" t="s">
        <v>71</v>
      </c>
      <c r="E529" s="53" t="s">
        <v>655</v>
      </c>
      <c r="F529" s="53" t="s">
        <v>656</v>
      </c>
      <c r="G529" s="53" t="s">
        <v>657</v>
      </c>
    </row>
    <row r="530" spans="1:7" x14ac:dyDescent="0.2">
      <c r="A530" s="53" t="s">
        <v>1881</v>
      </c>
      <c r="B530" s="53" t="s">
        <v>69</v>
      </c>
      <c r="C530" s="53" t="s">
        <v>1882</v>
      </c>
      <c r="D530" s="53" t="s">
        <v>71</v>
      </c>
      <c r="E530" s="53" t="s">
        <v>660</v>
      </c>
      <c r="F530" s="53" t="s">
        <v>661</v>
      </c>
      <c r="G530" s="53" t="s">
        <v>662</v>
      </c>
    </row>
    <row r="531" spans="1:7" x14ac:dyDescent="0.2">
      <c r="A531" s="53" t="s">
        <v>1883</v>
      </c>
      <c r="B531" s="53" t="s">
        <v>69</v>
      </c>
      <c r="C531" s="53" t="s">
        <v>1884</v>
      </c>
      <c r="D531" s="53" t="s">
        <v>71</v>
      </c>
      <c r="E531" s="53" t="s">
        <v>1885</v>
      </c>
      <c r="F531" s="53" t="s">
        <v>1886</v>
      </c>
      <c r="G531" s="53" t="s">
        <v>1887</v>
      </c>
    </row>
    <row r="532" spans="1:7" x14ac:dyDescent="0.2">
      <c r="A532" s="53" t="s">
        <v>1888</v>
      </c>
      <c r="B532" s="53" t="s">
        <v>69</v>
      </c>
      <c r="C532" s="53" t="s">
        <v>1889</v>
      </c>
      <c r="D532" s="53" t="s">
        <v>71</v>
      </c>
      <c r="E532" s="53" t="s">
        <v>497</v>
      </c>
      <c r="F532" s="53" t="s">
        <v>498</v>
      </c>
      <c r="G532" s="53" t="s">
        <v>499</v>
      </c>
    </row>
    <row r="533" spans="1:7" x14ac:dyDescent="0.2">
      <c r="A533" s="53" t="s">
        <v>1890</v>
      </c>
      <c r="B533" s="53" t="s">
        <v>69</v>
      </c>
      <c r="C533" s="53" t="s">
        <v>1891</v>
      </c>
      <c r="D533" s="53" t="s">
        <v>71</v>
      </c>
      <c r="E533" s="53" t="s">
        <v>667</v>
      </c>
      <c r="F533" s="53" t="s">
        <v>668</v>
      </c>
      <c r="G533" s="53" t="s">
        <v>669</v>
      </c>
    </row>
    <row r="534" spans="1:7" x14ac:dyDescent="0.2">
      <c r="A534" s="53" t="s">
        <v>1892</v>
      </c>
      <c r="B534" s="53" t="s">
        <v>69</v>
      </c>
      <c r="C534" s="53" t="s">
        <v>1893</v>
      </c>
      <c r="D534" s="53" t="s">
        <v>71</v>
      </c>
      <c r="E534" s="53" t="s">
        <v>672</v>
      </c>
      <c r="F534" s="53" t="s">
        <v>673</v>
      </c>
      <c r="G534" s="53" t="s">
        <v>674</v>
      </c>
    </row>
    <row r="535" spans="1:7" x14ac:dyDescent="0.2">
      <c r="A535" s="53" t="s">
        <v>1894</v>
      </c>
      <c r="B535" s="53" t="s">
        <v>69</v>
      </c>
      <c r="C535" s="53" t="s">
        <v>1895</v>
      </c>
      <c r="D535" s="53" t="s">
        <v>71</v>
      </c>
      <c r="E535" s="53" t="s">
        <v>677</v>
      </c>
      <c r="F535" s="53" t="s">
        <v>678</v>
      </c>
      <c r="G535" s="53" t="s">
        <v>679</v>
      </c>
    </row>
    <row r="536" spans="1:7" x14ac:dyDescent="0.2">
      <c r="A536" s="53" t="s">
        <v>1896</v>
      </c>
      <c r="B536" s="53" t="s">
        <v>69</v>
      </c>
      <c r="C536" s="53" t="s">
        <v>1897</v>
      </c>
      <c r="D536" s="53" t="s">
        <v>71</v>
      </c>
      <c r="E536" s="53" t="s">
        <v>291</v>
      </c>
      <c r="F536" s="53" t="s">
        <v>292</v>
      </c>
      <c r="G536" s="53" t="s">
        <v>293</v>
      </c>
    </row>
    <row r="537" spans="1:7" x14ac:dyDescent="0.2">
      <c r="A537" s="53" t="s">
        <v>1898</v>
      </c>
      <c r="B537" s="53" t="s">
        <v>69</v>
      </c>
      <c r="C537" s="53" t="s">
        <v>1899</v>
      </c>
      <c r="D537" s="53" t="s">
        <v>71</v>
      </c>
      <c r="E537" s="53" t="s">
        <v>497</v>
      </c>
      <c r="F537" s="53" t="s">
        <v>498</v>
      </c>
      <c r="G537" s="53" t="s">
        <v>499</v>
      </c>
    </row>
    <row r="538" spans="1:7" x14ac:dyDescent="0.2">
      <c r="A538" s="53" t="s">
        <v>1900</v>
      </c>
      <c r="B538" s="53" t="s">
        <v>69</v>
      </c>
      <c r="C538" s="53" t="s">
        <v>1901</v>
      </c>
      <c r="D538" s="53" t="s">
        <v>71</v>
      </c>
      <c r="E538" s="53" t="s">
        <v>723</v>
      </c>
      <c r="F538" s="53" t="s">
        <v>724</v>
      </c>
      <c r="G538" s="53" t="s">
        <v>725</v>
      </c>
    </row>
    <row r="539" spans="1:7" x14ac:dyDescent="0.2">
      <c r="A539" s="53" t="s">
        <v>1902</v>
      </c>
      <c r="B539" s="53" t="s">
        <v>69</v>
      </c>
      <c r="C539" s="53" t="s">
        <v>1903</v>
      </c>
      <c r="D539" s="53" t="s">
        <v>71</v>
      </c>
      <c r="E539" s="53" t="s">
        <v>728</v>
      </c>
      <c r="F539" s="53" t="s">
        <v>729</v>
      </c>
      <c r="G539" s="53" t="s">
        <v>730</v>
      </c>
    </row>
    <row r="540" spans="1:7" x14ac:dyDescent="0.2">
      <c r="A540" s="53" t="s">
        <v>1904</v>
      </c>
      <c r="B540" s="53" t="s">
        <v>69</v>
      </c>
      <c r="C540" s="53" t="s">
        <v>1905</v>
      </c>
      <c r="D540" s="53" t="s">
        <v>71</v>
      </c>
      <c r="E540" s="53" t="s">
        <v>733</v>
      </c>
      <c r="F540" s="53" t="s">
        <v>734</v>
      </c>
      <c r="G540" s="53" t="s">
        <v>735</v>
      </c>
    </row>
    <row r="541" spans="1:7" x14ac:dyDescent="0.2">
      <c r="A541" s="53" t="s">
        <v>1906</v>
      </c>
      <c r="B541" s="53" t="s">
        <v>69</v>
      </c>
      <c r="C541" s="53" t="s">
        <v>1907</v>
      </c>
      <c r="D541" s="53" t="s">
        <v>71</v>
      </c>
      <c r="E541" s="53" t="s">
        <v>738</v>
      </c>
      <c r="F541" s="53" t="s">
        <v>739</v>
      </c>
      <c r="G541" s="53" t="s">
        <v>740</v>
      </c>
    </row>
    <row r="542" spans="1:7" x14ac:dyDescent="0.2">
      <c r="A542" s="53" t="s">
        <v>1908</v>
      </c>
      <c r="B542" s="53" t="s">
        <v>69</v>
      </c>
      <c r="C542" s="53" t="s">
        <v>1909</v>
      </c>
      <c r="D542" s="53" t="s">
        <v>71</v>
      </c>
      <c r="E542" s="53" t="s">
        <v>743</v>
      </c>
      <c r="F542" s="53" t="s">
        <v>744</v>
      </c>
      <c r="G542" s="53" t="s">
        <v>745</v>
      </c>
    </row>
    <row r="543" spans="1:7" x14ac:dyDescent="0.2">
      <c r="A543" s="53" t="s">
        <v>1910</v>
      </c>
      <c r="B543" s="53" t="s">
        <v>69</v>
      </c>
      <c r="C543" s="53" t="s">
        <v>1911</v>
      </c>
      <c r="D543" s="53" t="s">
        <v>71</v>
      </c>
      <c r="E543" s="53" t="s">
        <v>748</v>
      </c>
      <c r="F543" s="53" t="s">
        <v>749</v>
      </c>
      <c r="G543" s="53" t="s">
        <v>750</v>
      </c>
    </row>
    <row r="544" spans="1:7" x14ac:dyDescent="0.2">
      <c r="A544" s="53" t="s">
        <v>1912</v>
      </c>
      <c r="B544" s="53" t="s">
        <v>69</v>
      </c>
      <c r="C544" s="53" t="s">
        <v>1913</v>
      </c>
      <c r="D544" s="53" t="s">
        <v>71</v>
      </c>
      <c r="E544" s="53" t="s">
        <v>753</v>
      </c>
      <c r="F544" s="53" t="s">
        <v>754</v>
      </c>
      <c r="G544" s="53" t="s">
        <v>755</v>
      </c>
    </row>
    <row r="545" spans="1:7" x14ac:dyDescent="0.2">
      <c r="A545" s="53" t="s">
        <v>1914</v>
      </c>
      <c r="B545" s="53" t="s">
        <v>69</v>
      </c>
      <c r="C545" s="53" t="s">
        <v>1915</v>
      </c>
      <c r="D545" s="53" t="s">
        <v>71</v>
      </c>
      <c r="E545" s="53" t="s">
        <v>1916</v>
      </c>
      <c r="F545" s="53" t="s">
        <v>1917</v>
      </c>
      <c r="G545" s="53" t="s">
        <v>1918</v>
      </c>
    </row>
    <row r="546" spans="1:7" x14ac:dyDescent="0.2">
      <c r="A546" s="53" t="s">
        <v>1919</v>
      </c>
      <c r="B546" s="53" t="s">
        <v>69</v>
      </c>
      <c r="C546" s="53" t="s">
        <v>1920</v>
      </c>
      <c r="D546" s="53" t="s">
        <v>71</v>
      </c>
      <c r="E546" s="53" t="s">
        <v>1921</v>
      </c>
      <c r="F546" s="53" t="s">
        <v>1922</v>
      </c>
      <c r="G546" s="53" t="s">
        <v>1923</v>
      </c>
    </row>
    <row r="547" spans="1:7" x14ac:dyDescent="0.2">
      <c r="A547" s="53" t="s">
        <v>1924</v>
      </c>
      <c r="B547" s="53" t="s">
        <v>69</v>
      </c>
      <c r="C547" s="53" t="s">
        <v>1925</v>
      </c>
      <c r="D547" s="53" t="s">
        <v>71</v>
      </c>
      <c r="E547" s="53" t="s">
        <v>758</v>
      </c>
      <c r="F547" s="53" t="s">
        <v>759</v>
      </c>
      <c r="G547" s="53" t="s">
        <v>760</v>
      </c>
    </row>
    <row r="548" spans="1:7" x14ac:dyDescent="0.2">
      <c r="A548" s="53" t="s">
        <v>1926</v>
      </c>
      <c r="B548" s="53" t="s">
        <v>69</v>
      </c>
      <c r="C548" s="53" t="s">
        <v>1927</v>
      </c>
      <c r="D548" s="53" t="s">
        <v>71</v>
      </c>
      <c r="E548" s="53" t="s">
        <v>1928</v>
      </c>
      <c r="F548" s="53" t="s">
        <v>1929</v>
      </c>
      <c r="G548" s="53" t="s">
        <v>1930</v>
      </c>
    </row>
    <row r="549" spans="1:7" x14ac:dyDescent="0.2">
      <c r="A549" s="53" t="s">
        <v>1931</v>
      </c>
      <c r="B549" s="53" t="s">
        <v>69</v>
      </c>
      <c r="C549" s="53" t="s">
        <v>1932</v>
      </c>
      <c r="D549" s="53" t="s">
        <v>71</v>
      </c>
      <c r="E549" s="53" t="s">
        <v>1933</v>
      </c>
      <c r="F549" s="53" t="s">
        <v>1934</v>
      </c>
      <c r="G549" s="53" t="s">
        <v>1935</v>
      </c>
    </row>
    <row r="550" spans="1:7" x14ac:dyDescent="0.2">
      <c r="A550" s="53" t="s">
        <v>1936</v>
      </c>
      <c r="B550" s="53" t="s">
        <v>69</v>
      </c>
      <c r="C550" s="53" t="s">
        <v>1937</v>
      </c>
      <c r="D550" s="53" t="s">
        <v>71</v>
      </c>
      <c r="E550" s="53" t="s">
        <v>1938</v>
      </c>
      <c r="F550" s="53" t="s">
        <v>1939</v>
      </c>
      <c r="G550" s="53" t="s">
        <v>1940</v>
      </c>
    </row>
    <row r="551" spans="1:7" x14ac:dyDescent="0.2">
      <c r="A551" s="53" t="s">
        <v>1941</v>
      </c>
      <c r="B551" s="53" t="s">
        <v>69</v>
      </c>
      <c r="C551" s="53" t="s">
        <v>1942</v>
      </c>
      <c r="D551" s="53" t="s">
        <v>71</v>
      </c>
      <c r="E551" s="53" t="s">
        <v>1943</v>
      </c>
      <c r="F551" s="53" t="s">
        <v>1944</v>
      </c>
      <c r="G551" s="53" t="s">
        <v>1945</v>
      </c>
    </row>
    <row r="552" spans="1:7" x14ac:dyDescent="0.2">
      <c r="A552" s="53" t="s">
        <v>1946</v>
      </c>
      <c r="B552" s="53" t="s">
        <v>69</v>
      </c>
      <c r="C552" s="53" t="s">
        <v>1947</v>
      </c>
      <c r="D552" s="53" t="s">
        <v>71</v>
      </c>
      <c r="E552" s="53" t="s">
        <v>1948</v>
      </c>
      <c r="F552" s="53" t="s">
        <v>1949</v>
      </c>
      <c r="G552" s="53" t="s">
        <v>1950</v>
      </c>
    </row>
    <row r="553" spans="1:7" x14ac:dyDescent="0.2">
      <c r="A553" s="53" t="s">
        <v>1951</v>
      </c>
      <c r="B553" s="53" t="s">
        <v>69</v>
      </c>
      <c r="C553" s="53" t="s">
        <v>1952</v>
      </c>
      <c r="D553" s="53" t="s">
        <v>71</v>
      </c>
      <c r="E553" s="53" t="s">
        <v>1953</v>
      </c>
      <c r="F553" s="53" t="s">
        <v>1954</v>
      </c>
      <c r="G553" s="53" t="s">
        <v>1955</v>
      </c>
    </row>
    <row r="554" spans="1:7" x14ac:dyDescent="0.2">
      <c r="A554" s="53" t="s">
        <v>1956</v>
      </c>
      <c r="B554" s="53" t="s">
        <v>69</v>
      </c>
      <c r="C554" s="53" t="s">
        <v>1957</v>
      </c>
      <c r="D554" s="53" t="s">
        <v>71</v>
      </c>
      <c r="E554" s="53" t="s">
        <v>1958</v>
      </c>
      <c r="F554" s="53" t="s">
        <v>1959</v>
      </c>
      <c r="G554" s="53" t="s">
        <v>1960</v>
      </c>
    </row>
    <row r="555" spans="1:7" x14ac:dyDescent="0.2">
      <c r="A555" s="53" t="s">
        <v>1961</v>
      </c>
      <c r="B555" s="53" t="s">
        <v>69</v>
      </c>
      <c r="C555" s="53" t="s">
        <v>1962</v>
      </c>
      <c r="D555" s="53" t="s">
        <v>71</v>
      </c>
      <c r="E555" s="53" t="s">
        <v>1963</v>
      </c>
      <c r="F555" s="53" t="s">
        <v>1964</v>
      </c>
      <c r="G555" s="53" t="s">
        <v>1965</v>
      </c>
    </row>
    <row r="556" spans="1:7" x14ac:dyDescent="0.2">
      <c r="A556" s="53" t="s">
        <v>1966</v>
      </c>
      <c r="B556" s="53" t="s">
        <v>69</v>
      </c>
      <c r="C556" s="53" t="s">
        <v>1967</v>
      </c>
      <c r="D556" s="53" t="s">
        <v>71</v>
      </c>
      <c r="E556" s="53" t="s">
        <v>1968</v>
      </c>
      <c r="F556" s="53" t="s">
        <v>1969</v>
      </c>
      <c r="G556" s="53" t="s">
        <v>1970</v>
      </c>
    </row>
    <row r="557" spans="1:7" x14ac:dyDescent="0.2">
      <c r="A557" s="53" t="s">
        <v>1971</v>
      </c>
      <c r="B557" s="53" t="s">
        <v>69</v>
      </c>
      <c r="C557" s="53" t="s">
        <v>1972</v>
      </c>
      <c r="D557" s="53" t="s">
        <v>71</v>
      </c>
      <c r="E557" s="53" t="s">
        <v>1973</v>
      </c>
      <c r="F557" s="53" t="s">
        <v>1974</v>
      </c>
      <c r="G557" s="53" t="s">
        <v>1975</v>
      </c>
    </row>
    <row r="558" spans="1:7" x14ac:dyDescent="0.2">
      <c r="A558" s="53" t="s">
        <v>1976</v>
      </c>
      <c r="B558" s="53" t="s">
        <v>69</v>
      </c>
      <c r="C558" s="53" t="s">
        <v>1977</v>
      </c>
      <c r="D558" s="53" t="s">
        <v>71</v>
      </c>
      <c r="E558" s="53" t="s">
        <v>1978</v>
      </c>
      <c r="F558" s="53" t="s">
        <v>1979</v>
      </c>
      <c r="G558" s="53" t="s">
        <v>1980</v>
      </c>
    </row>
    <row r="559" spans="1:7" x14ac:dyDescent="0.2">
      <c r="A559" s="53" t="s">
        <v>1981</v>
      </c>
      <c r="B559" s="53" t="s">
        <v>69</v>
      </c>
      <c r="C559" s="53" t="s">
        <v>1982</v>
      </c>
      <c r="D559" s="53" t="s">
        <v>71</v>
      </c>
      <c r="E559" s="53" t="s">
        <v>1983</v>
      </c>
      <c r="F559" s="53" t="s">
        <v>1984</v>
      </c>
      <c r="G559" s="53" t="s">
        <v>1985</v>
      </c>
    </row>
    <row r="560" spans="1:7" x14ac:dyDescent="0.2">
      <c r="A560" s="53" t="s">
        <v>1986</v>
      </c>
      <c r="B560" s="53" t="s">
        <v>69</v>
      </c>
      <c r="C560" s="53" t="s">
        <v>1987</v>
      </c>
      <c r="D560" s="53" t="s">
        <v>71</v>
      </c>
      <c r="E560" s="53" t="s">
        <v>1988</v>
      </c>
      <c r="F560" s="53" t="s">
        <v>1989</v>
      </c>
      <c r="G560" s="53" t="s">
        <v>1990</v>
      </c>
    </row>
    <row r="561" spans="1:7" x14ac:dyDescent="0.2">
      <c r="A561" s="53" t="s">
        <v>1991</v>
      </c>
      <c r="B561" s="53" t="s">
        <v>69</v>
      </c>
      <c r="C561" s="53" t="s">
        <v>1992</v>
      </c>
      <c r="D561" s="53" t="s">
        <v>71</v>
      </c>
      <c r="E561" s="53" t="s">
        <v>1993</v>
      </c>
      <c r="F561" s="53" t="s">
        <v>1994</v>
      </c>
      <c r="G561" s="53" t="s">
        <v>1995</v>
      </c>
    </row>
    <row r="562" spans="1:7" x14ac:dyDescent="0.2">
      <c r="A562" s="53" t="s">
        <v>1996</v>
      </c>
      <c r="B562" s="53" t="s">
        <v>69</v>
      </c>
      <c r="C562" s="53" t="s">
        <v>1997</v>
      </c>
      <c r="D562" s="53" t="s">
        <v>71</v>
      </c>
      <c r="E562" s="53" t="s">
        <v>636</v>
      </c>
      <c r="F562" s="53" t="s">
        <v>637</v>
      </c>
      <c r="G562" s="53" t="s">
        <v>541</v>
      </c>
    </row>
    <row r="563" spans="1:7" x14ac:dyDescent="0.2">
      <c r="A563" s="53" t="s">
        <v>1998</v>
      </c>
      <c r="B563" s="53" t="s">
        <v>69</v>
      </c>
      <c r="C563" s="53" t="s">
        <v>1999</v>
      </c>
      <c r="D563" s="53" t="s">
        <v>71</v>
      </c>
      <c r="E563" s="53" t="s">
        <v>2000</v>
      </c>
      <c r="F563" s="53" t="s">
        <v>1994</v>
      </c>
      <c r="G563" s="53" t="s">
        <v>1995</v>
      </c>
    </row>
    <row r="564" spans="1:7" x14ac:dyDescent="0.2">
      <c r="A564" s="53" t="s">
        <v>2001</v>
      </c>
      <c r="B564" s="53" t="s">
        <v>69</v>
      </c>
      <c r="C564" s="53" t="s">
        <v>2002</v>
      </c>
      <c r="D564" s="53" t="s">
        <v>71</v>
      </c>
      <c r="E564" s="53" t="s">
        <v>2003</v>
      </c>
      <c r="F564" s="53" t="s">
        <v>2004</v>
      </c>
      <c r="G564" s="53" t="s">
        <v>2005</v>
      </c>
    </row>
    <row r="565" spans="1:7" x14ac:dyDescent="0.2">
      <c r="A565" s="53" t="s">
        <v>2006</v>
      </c>
      <c r="B565" s="53" t="s">
        <v>69</v>
      </c>
      <c r="C565" s="53" t="s">
        <v>2007</v>
      </c>
      <c r="D565" s="53" t="s">
        <v>71</v>
      </c>
      <c r="E565" s="53" t="s">
        <v>2008</v>
      </c>
      <c r="F565" s="53" t="s">
        <v>2009</v>
      </c>
      <c r="G565" s="53" t="s">
        <v>2010</v>
      </c>
    </row>
    <row r="566" spans="1:7" x14ac:dyDescent="0.2">
      <c r="A566" s="53" t="s">
        <v>2011</v>
      </c>
      <c r="B566" s="53" t="s">
        <v>69</v>
      </c>
      <c r="C566" s="53" t="s">
        <v>2012</v>
      </c>
      <c r="D566" s="53" t="s">
        <v>71</v>
      </c>
      <c r="E566" s="53" t="s">
        <v>636</v>
      </c>
      <c r="F566" s="53" t="s">
        <v>637</v>
      </c>
      <c r="G566" s="53" t="s">
        <v>541</v>
      </c>
    </row>
    <row r="567" spans="1:7" x14ac:dyDescent="0.2">
      <c r="A567" s="53" t="s">
        <v>2013</v>
      </c>
      <c r="B567" s="53" t="s">
        <v>69</v>
      </c>
      <c r="C567" s="53" t="s">
        <v>2014</v>
      </c>
      <c r="D567" s="53" t="s">
        <v>71</v>
      </c>
      <c r="E567" s="53" t="s">
        <v>2015</v>
      </c>
      <c r="F567" s="53" t="s">
        <v>641</v>
      </c>
      <c r="G567" s="53" t="s">
        <v>642</v>
      </c>
    </row>
    <row r="568" spans="1:7" x14ac:dyDescent="0.2">
      <c r="A568" s="53" t="s">
        <v>2016</v>
      </c>
      <c r="B568" s="53" t="s">
        <v>69</v>
      </c>
      <c r="C568" s="53" t="s">
        <v>2017</v>
      </c>
      <c r="D568" s="53" t="s">
        <v>71</v>
      </c>
      <c r="E568" s="53" t="s">
        <v>2018</v>
      </c>
      <c r="F568" s="53" t="s">
        <v>2019</v>
      </c>
      <c r="G568" s="53" t="s">
        <v>2020</v>
      </c>
    </row>
    <row r="569" spans="1:7" x14ac:dyDescent="0.2">
      <c r="A569" s="53" t="s">
        <v>2021</v>
      </c>
      <c r="B569" s="53" t="s">
        <v>69</v>
      </c>
      <c r="C569" s="53" t="s">
        <v>2022</v>
      </c>
      <c r="D569" s="53" t="s">
        <v>71</v>
      </c>
      <c r="E569" s="53" t="s">
        <v>2023</v>
      </c>
      <c r="F569" s="53" t="s">
        <v>2024</v>
      </c>
      <c r="G569" s="53" t="s">
        <v>2025</v>
      </c>
    </row>
    <row r="570" spans="1:7" x14ac:dyDescent="0.2">
      <c r="A570" s="53" t="s">
        <v>2026</v>
      </c>
      <c r="B570" s="53" t="s">
        <v>69</v>
      </c>
      <c r="C570" s="53" t="s">
        <v>2027</v>
      </c>
      <c r="D570" s="53" t="s">
        <v>71</v>
      </c>
      <c r="E570" s="53" t="s">
        <v>2015</v>
      </c>
      <c r="F570" s="53" t="s">
        <v>641</v>
      </c>
      <c r="G570" s="53" t="s">
        <v>642</v>
      </c>
    </row>
    <row r="571" spans="1:7" x14ac:dyDescent="0.2">
      <c r="A571" s="53" t="s">
        <v>2028</v>
      </c>
      <c r="B571" s="53" t="s">
        <v>69</v>
      </c>
      <c r="C571" s="53" t="s">
        <v>2029</v>
      </c>
      <c r="D571" s="53" t="s">
        <v>71</v>
      </c>
      <c r="E571" s="53" t="s">
        <v>2030</v>
      </c>
      <c r="F571" s="53" t="s">
        <v>312</v>
      </c>
      <c r="G571" s="53" t="s">
        <v>2031</v>
      </c>
    </row>
    <row r="572" spans="1:7" x14ac:dyDescent="0.2">
      <c r="A572" s="53" t="s">
        <v>2032</v>
      </c>
      <c r="B572" s="53" t="s">
        <v>69</v>
      </c>
      <c r="C572" s="53" t="s">
        <v>2033</v>
      </c>
      <c r="D572" s="53" t="s">
        <v>71</v>
      </c>
      <c r="E572" s="53" t="s">
        <v>316</v>
      </c>
      <c r="F572" s="53" t="s">
        <v>317</v>
      </c>
      <c r="G572" s="53" t="s">
        <v>318</v>
      </c>
    </row>
    <row r="573" spans="1:7" x14ac:dyDescent="0.2">
      <c r="A573" s="53" t="s">
        <v>2034</v>
      </c>
      <c r="B573" s="53" t="s">
        <v>69</v>
      </c>
      <c r="C573" s="53" t="s">
        <v>2035</v>
      </c>
      <c r="D573" s="53" t="s">
        <v>71</v>
      </c>
      <c r="E573" s="53" t="s">
        <v>2036</v>
      </c>
      <c r="F573" s="53" t="s">
        <v>2037</v>
      </c>
      <c r="G573" s="53" t="s">
        <v>2038</v>
      </c>
    </row>
    <row r="574" spans="1:7" x14ac:dyDescent="0.2">
      <c r="A574" s="53" t="s">
        <v>2039</v>
      </c>
      <c r="B574" s="53" t="s">
        <v>69</v>
      </c>
      <c r="C574" s="53" t="s">
        <v>2040</v>
      </c>
      <c r="D574" s="53" t="s">
        <v>71</v>
      </c>
      <c r="E574" s="53" t="s">
        <v>2041</v>
      </c>
      <c r="F574" s="53" t="s">
        <v>2042</v>
      </c>
      <c r="G574" s="53" t="s">
        <v>2043</v>
      </c>
    </row>
    <row r="575" spans="1:7" x14ac:dyDescent="0.2">
      <c r="A575" s="53" t="s">
        <v>2044</v>
      </c>
      <c r="B575" s="53" t="s">
        <v>69</v>
      </c>
      <c r="C575" s="53" t="s">
        <v>2045</v>
      </c>
      <c r="D575" s="53" t="s">
        <v>71</v>
      </c>
      <c r="E575" s="53" t="s">
        <v>636</v>
      </c>
      <c r="F575" s="53" t="s">
        <v>637</v>
      </c>
      <c r="G575" s="53" t="s">
        <v>541</v>
      </c>
    </row>
    <row r="576" spans="1:7" x14ac:dyDescent="0.2">
      <c r="A576" s="53" t="s">
        <v>2046</v>
      </c>
      <c r="B576" s="53" t="s">
        <v>69</v>
      </c>
      <c r="C576" s="53" t="s">
        <v>2047</v>
      </c>
      <c r="D576" s="53" t="s">
        <v>71</v>
      </c>
      <c r="E576" s="53" t="s">
        <v>772</v>
      </c>
      <c r="F576" s="53" t="s">
        <v>2024</v>
      </c>
      <c r="G576" s="53" t="s">
        <v>774</v>
      </c>
    </row>
    <row r="577" spans="1:7" x14ac:dyDescent="0.2">
      <c r="A577" s="53" t="s">
        <v>2048</v>
      </c>
      <c r="B577" s="53" t="s">
        <v>69</v>
      </c>
      <c r="C577" s="53" t="s">
        <v>2049</v>
      </c>
      <c r="D577" s="53" t="s">
        <v>71</v>
      </c>
      <c r="E577" s="53" t="s">
        <v>777</v>
      </c>
      <c r="F577" s="53" t="s">
        <v>778</v>
      </c>
      <c r="G577" s="53" t="s">
        <v>779</v>
      </c>
    </row>
    <row r="578" spans="1:7" x14ac:dyDescent="0.2">
      <c r="A578" s="53" t="s">
        <v>2050</v>
      </c>
      <c r="B578" s="53" t="s">
        <v>69</v>
      </c>
      <c r="C578" s="53" t="s">
        <v>2051</v>
      </c>
      <c r="D578" s="53" t="s">
        <v>71</v>
      </c>
      <c r="E578" s="53" t="s">
        <v>782</v>
      </c>
      <c r="F578" s="53" t="s">
        <v>783</v>
      </c>
      <c r="G578" s="53" t="s">
        <v>784</v>
      </c>
    </row>
    <row r="579" spans="1:7" x14ac:dyDescent="0.2">
      <c r="A579" s="53" t="s">
        <v>2052</v>
      </c>
      <c r="B579" s="53" t="s">
        <v>69</v>
      </c>
      <c r="C579" s="53" t="s">
        <v>2053</v>
      </c>
      <c r="D579" s="53" t="s">
        <v>71</v>
      </c>
      <c r="E579" s="53" t="s">
        <v>787</v>
      </c>
      <c r="F579" s="53" t="s">
        <v>788</v>
      </c>
      <c r="G579" s="53" t="s">
        <v>789</v>
      </c>
    </row>
    <row r="580" spans="1:7" x14ac:dyDescent="0.2">
      <c r="A580" s="53" t="s">
        <v>2054</v>
      </c>
      <c r="B580" s="53" t="s">
        <v>69</v>
      </c>
      <c r="C580" s="53" t="s">
        <v>2055</v>
      </c>
      <c r="D580" s="53" t="s">
        <v>71</v>
      </c>
      <c r="E580" s="53" t="s">
        <v>792</v>
      </c>
      <c r="F580" s="53" t="s">
        <v>793</v>
      </c>
      <c r="G580" s="53" t="s">
        <v>794</v>
      </c>
    </row>
    <row r="581" spans="1:7" x14ac:dyDescent="0.2">
      <c r="A581" s="53" t="s">
        <v>2056</v>
      </c>
      <c r="B581" s="53" t="s">
        <v>69</v>
      </c>
      <c r="C581" s="53" t="s">
        <v>2057</v>
      </c>
      <c r="D581" s="53" t="s">
        <v>71</v>
      </c>
      <c r="E581" s="53" t="s">
        <v>797</v>
      </c>
      <c r="F581" s="53" t="s">
        <v>798</v>
      </c>
      <c r="G581" s="53" t="s">
        <v>799</v>
      </c>
    </row>
    <row r="582" spans="1:7" x14ac:dyDescent="0.2">
      <c r="A582" s="53" t="s">
        <v>2058</v>
      </c>
      <c r="B582" s="53" t="s">
        <v>69</v>
      </c>
      <c r="C582" s="53" t="s">
        <v>2059</v>
      </c>
      <c r="D582" s="53" t="s">
        <v>71</v>
      </c>
      <c r="E582" s="53" t="s">
        <v>802</v>
      </c>
      <c r="F582" s="53" t="s">
        <v>803</v>
      </c>
      <c r="G582" s="53" t="s">
        <v>804</v>
      </c>
    </row>
    <row r="583" spans="1:7" x14ac:dyDescent="0.2">
      <c r="A583" s="53" t="s">
        <v>2060</v>
      </c>
      <c r="B583" s="53" t="s">
        <v>69</v>
      </c>
      <c r="C583" s="53" t="s">
        <v>2061</v>
      </c>
      <c r="D583" s="53" t="s">
        <v>71</v>
      </c>
      <c r="E583" s="53" t="s">
        <v>809</v>
      </c>
      <c r="F583" s="53" t="s">
        <v>810</v>
      </c>
      <c r="G583" s="53" t="s">
        <v>811</v>
      </c>
    </row>
    <row r="584" spans="1:7" x14ac:dyDescent="0.2">
      <c r="A584" s="53" t="s">
        <v>2062</v>
      </c>
      <c r="B584" s="53" t="s">
        <v>69</v>
      </c>
      <c r="C584" s="53" t="s">
        <v>2063</v>
      </c>
      <c r="D584" s="53" t="s">
        <v>71</v>
      </c>
      <c r="E584" s="53" t="s">
        <v>814</v>
      </c>
      <c r="F584" s="53" t="s">
        <v>815</v>
      </c>
      <c r="G584" s="53" t="s">
        <v>816</v>
      </c>
    </row>
    <row r="585" spans="1:7" x14ac:dyDescent="0.2">
      <c r="A585" s="53" t="s">
        <v>2064</v>
      </c>
      <c r="B585" s="53" t="s">
        <v>69</v>
      </c>
      <c r="C585" s="53" t="s">
        <v>2065</v>
      </c>
      <c r="D585" s="53" t="s">
        <v>71</v>
      </c>
      <c r="E585" s="53" t="s">
        <v>2066</v>
      </c>
      <c r="F585" s="53" t="s">
        <v>820</v>
      </c>
      <c r="G585" s="53" t="s">
        <v>821</v>
      </c>
    </row>
    <row r="586" spans="1:7" x14ac:dyDescent="0.2">
      <c r="A586" s="53" t="s">
        <v>2067</v>
      </c>
      <c r="B586" s="53" t="s">
        <v>69</v>
      </c>
      <c r="C586" s="53" t="s">
        <v>2068</v>
      </c>
      <c r="D586" s="53" t="s">
        <v>71</v>
      </c>
      <c r="E586" s="53" t="s">
        <v>824</v>
      </c>
      <c r="F586" s="53" t="s">
        <v>825</v>
      </c>
      <c r="G586" s="53" t="s">
        <v>826</v>
      </c>
    </row>
    <row r="587" spans="1:7" x14ac:dyDescent="0.2">
      <c r="A587" s="53" t="s">
        <v>2069</v>
      </c>
      <c r="B587" s="53" t="s">
        <v>69</v>
      </c>
      <c r="C587" s="53" t="s">
        <v>2070</v>
      </c>
      <c r="D587" s="53" t="s">
        <v>71</v>
      </c>
      <c r="E587" s="53" t="s">
        <v>829</v>
      </c>
      <c r="F587" s="53" t="s">
        <v>830</v>
      </c>
      <c r="G587" s="53" t="s">
        <v>831</v>
      </c>
    </row>
    <row r="588" spans="1:7" x14ac:dyDescent="0.2">
      <c r="A588" s="53" t="s">
        <v>2071</v>
      </c>
      <c r="B588" s="53" t="s">
        <v>69</v>
      </c>
      <c r="C588" s="53" t="s">
        <v>2072</v>
      </c>
      <c r="D588" s="53" t="s">
        <v>71</v>
      </c>
      <c r="E588" s="53" t="s">
        <v>834</v>
      </c>
      <c r="F588" s="53" t="s">
        <v>835</v>
      </c>
      <c r="G588" s="53" t="s">
        <v>836</v>
      </c>
    </row>
    <row r="589" spans="1:7" x14ac:dyDescent="0.2">
      <c r="A589" s="53" t="s">
        <v>2073</v>
      </c>
      <c r="B589" s="53" t="s">
        <v>69</v>
      </c>
      <c r="C589" s="53" t="s">
        <v>2074</v>
      </c>
      <c r="D589" s="53" t="s">
        <v>71</v>
      </c>
      <c r="E589" s="53" t="s">
        <v>839</v>
      </c>
      <c r="F589" s="53" t="s">
        <v>840</v>
      </c>
      <c r="G589" s="53" t="s">
        <v>841</v>
      </c>
    </row>
    <row r="590" spans="1:7" x14ac:dyDescent="0.2">
      <c r="A590" s="53" t="s">
        <v>2075</v>
      </c>
      <c r="B590" s="53" t="s">
        <v>69</v>
      </c>
      <c r="C590" s="53" t="s">
        <v>2076</v>
      </c>
      <c r="D590" s="53" t="s">
        <v>71</v>
      </c>
      <c r="E590" s="53" t="s">
        <v>844</v>
      </c>
      <c r="F590" s="53" t="s">
        <v>2077</v>
      </c>
      <c r="G590" s="53" t="s">
        <v>846</v>
      </c>
    </row>
    <row r="591" spans="1:7" x14ac:dyDescent="0.2">
      <c r="A591" s="53" t="s">
        <v>2078</v>
      </c>
      <c r="B591" s="53" t="s">
        <v>69</v>
      </c>
      <c r="C591" s="53" t="s">
        <v>2079</v>
      </c>
      <c r="D591" s="53" t="s">
        <v>71</v>
      </c>
      <c r="E591" s="53" t="s">
        <v>991</v>
      </c>
      <c r="F591" s="53" t="s">
        <v>992</v>
      </c>
      <c r="G591" s="53" t="s">
        <v>993</v>
      </c>
    </row>
    <row r="592" spans="1:7" x14ac:dyDescent="0.2">
      <c r="A592" s="53" t="s">
        <v>2080</v>
      </c>
      <c r="B592" s="53" t="s">
        <v>69</v>
      </c>
      <c r="C592" s="53" t="s">
        <v>2081</v>
      </c>
      <c r="D592" s="53" t="s">
        <v>71</v>
      </c>
      <c r="E592" s="53" t="s">
        <v>996</v>
      </c>
      <c r="F592" s="53" t="s">
        <v>997</v>
      </c>
      <c r="G592" s="53" t="s">
        <v>998</v>
      </c>
    </row>
    <row r="593" spans="1:7" x14ac:dyDescent="0.2">
      <c r="A593" s="53" t="s">
        <v>2082</v>
      </c>
      <c r="B593" s="53" t="s">
        <v>69</v>
      </c>
      <c r="C593" s="53" t="s">
        <v>2083</v>
      </c>
      <c r="D593" s="53" t="s">
        <v>71</v>
      </c>
      <c r="E593" s="53" t="s">
        <v>1001</v>
      </c>
      <c r="F593" s="53" t="s">
        <v>2084</v>
      </c>
      <c r="G593" s="53" t="s">
        <v>1003</v>
      </c>
    </row>
    <row r="594" spans="1:7" x14ac:dyDescent="0.2">
      <c r="A594" s="53" t="s">
        <v>2085</v>
      </c>
      <c r="B594" s="53" t="s">
        <v>69</v>
      </c>
      <c r="C594" s="53" t="s">
        <v>2086</v>
      </c>
      <c r="D594" s="53" t="s">
        <v>71</v>
      </c>
      <c r="E594" s="53" t="s">
        <v>1006</v>
      </c>
      <c r="F594" s="53" t="s">
        <v>1007</v>
      </c>
      <c r="G594" s="53" t="s">
        <v>1008</v>
      </c>
    </row>
    <row r="595" spans="1:7" x14ac:dyDescent="0.2">
      <c r="A595" s="53" t="s">
        <v>2087</v>
      </c>
      <c r="B595" s="53" t="s">
        <v>69</v>
      </c>
      <c r="C595" s="53" t="s">
        <v>2088</v>
      </c>
      <c r="D595" s="53" t="s">
        <v>71</v>
      </c>
      <c r="E595" s="53" t="s">
        <v>1011</v>
      </c>
      <c r="F595" s="53" t="s">
        <v>1012</v>
      </c>
      <c r="G595" s="53" t="s">
        <v>1013</v>
      </c>
    </row>
    <row r="596" spans="1:7" x14ac:dyDescent="0.2">
      <c r="A596" s="53" t="s">
        <v>2089</v>
      </c>
      <c r="B596" s="53" t="s">
        <v>69</v>
      </c>
      <c r="C596" s="53" t="s">
        <v>2090</v>
      </c>
      <c r="D596" s="53" t="s">
        <v>71</v>
      </c>
      <c r="E596" s="53" t="s">
        <v>1016</v>
      </c>
      <c r="F596" s="53" t="s">
        <v>1017</v>
      </c>
      <c r="G596" s="53" t="s">
        <v>1018</v>
      </c>
    </row>
    <row r="597" spans="1:7" x14ac:dyDescent="0.2">
      <c r="A597" s="53" t="s">
        <v>2091</v>
      </c>
      <c r="B597" s="53" t="s">
        <v>69</v>
      </c>
      <c r="C597" s="53" t="s">
        <v>2092</v>
      </c>
      <c r="D597" s="53" t="s">
        <v>71</v>
      </c>
      <c r="E597" s="53" t="s">
        <v>1021</v>
      </c>
      <c r="F597" s="53" t="s">
        <v>1022</v>
      </c>
      <c r="G597" s="53" t="s">
        <v>1023</v>
      </c>
    </row>
    <row r="598" spans="1:7" x14ac:dyDescent="0.2">
      <c r="A598" s="53" t="s">
        <v>2093</v>
      </c>
      <c r="B598" s="53" t="s">
        <v>69</v>
      </c>
      <c r="C598" s="53" t="s">
        <v>2094</v>
      </c>
      <c r="D598" s="53" t="s">
        <v>71</v>
      </c>
      <c r="E598" s="53" t="s">
        <v>1033</v>
      </c>
      <c r="F598" s="53" t="s">
        <v>2095</v>
      </c>
      <c r="G598" s="53" t="s">
        <v>1035</v>
      </c>
    </row>
    <row r="599" spans="1:7" x14ac:dyDescent="0.2">
      <c r="A599" s="53" t="s">
        <v>2096</v>
      </c>
      <c r="B599" s="53" t="s">
        <v>69</v>
      </c>
      <c r="C599" s="53" t="s">
        <v>2097</v>
      </c>
      <c r="D599" s="53" t="s">
        <v>71</v>
      </c>
      <c r="E599" s="53" t="s">
        <v>1038</v>
      </c>
      <c r="F599" s="53" t="s">
        <v>1039</v>
      </c>
      <c r="G599" s="53" t="s">
        <v>1040</v>
      </c>
    </row>
    <row r="600" spans="1:7" x14ac:dyDescent="0.2">
      <c r="A600" s="53" t="s">
        <v>2098</v>
      </c>
      <c r="B600" s="53" t="s">
        <v>69</v>
      </c>
      <c r="C600" s="53" t="s">
        <v>2099</v>
      </c>
      <c r="D600" s="53" t="s">
        <v>71</v>
      </c>
      <c r="E600" s="53" t="s">
        <v>1043</v>
      </c>
      <c r="F600" s="53" t="s">
        <v>1044</v>
      </c>
      <c r="G600" s="53" t="s">
        <v>1045</v>
      </c>
    </row>
    <row r="601" spans="1:7" x14ac:dyDescent="0.2">
      <c r="A601" s="53" t="s">
        <v>2100</v>
      </c>
      <c r="B601" s="53" t="s">
        <v>69</v>
      </c>
      <c r="C601" s="53" t="s">
        <v>2101</v>
      </c>
      <c r="D601" s="53" t="s">
        <v>71</v>
      </c>
      <c r="E601" s="53" t="s">
        <v>1048</v>
      </c>
      <c r="F601" s="53" t="s">
        <v>1049</v>
      </c>
      <c r="G601" s="53" t="s">
        <v>1050</v>
      </c>
    </row>
    <row r="602" spans="1:7" x14ac:dyDescent="0.2">
      <c r="A602" s="53" t="s">
        <v>2102</v>
      </c>
      <c r="B602" s="53" t="s">
        <v>69</v>
      </c>
      <c r="C602" s="53" t="s">
        <v>2103</v>
      </c>
      <c r="D602" s="53" t="s">
        <v>71</v>
      </c>
      <c r="E602" s="53" t="s">
        <v>1053</v>
      </c>
      <c r="F602" s="53" t="s">
        <v>1054</v>
      </c>
      <c r="G602" s="53" t="s">
        <v>1055</v>
      </c>
    </row>
    <row r="603" spans="1:7" x14ac:dyDescent="0.2">
      <c r="A603" s="53" t="s">
        <v>2104</v>
      </c>
      <c r="B603" s="53" t="s">
        <v>69</v>
      </c>
      <c r="C603" s="53" t="s">
        <v>2105</v>
      </c>
      <c r="D603" s="53" t="s">
        <v>71</v>
      </c>
      <c r="E603" s="53" t="s">
        <v>1058</v>
      </c>
      <c r="F603" s="53" t="s">
        <v>2106</v>
      </c>
      <c r="G603" s="53" t="s">
        <v>1060</v>
      </c>
    </row>
    <row r="604" spans="1:7" x14ac:dyDescent="0.2">
      <c r="A604" s="53" t="s">
        <v>2107</v>
      </c>
      <c r="B604" s="53" t="s">
        <v>69</v>
      </c>
      <c r="C604" s="53" t="s">
        <v>2108</v>
      </c>
      <c r="D604" s="53" t="s">
        <v>71</v>
      </c>
      <c r="E604" s="53" t="s">
        <v>1063</v>
      </c>
      <c r="F604" s="53" t="s">
        <v>1064</v>
      </c>
      <c r="G604" s="53" t="s">
        <v>1065</v>
      </c>
    </row>
    <row r="605" spans="1:7" x14ac:dyDescent="0.2">
      <c r="A605" s="53" t="s">
        <v>2109</v>
      </c>
      <c r="B605" s="53" t="s">
        <v>69</v>
      </c>
      <c r="C605" s="53" t="s">
        <v>2110</v>
      </c>
      <c r="D605" s="53" t="s">
        <v>71</v>
      </c>
      <c r="E605" s="53" t="s">
        <v>1271</v>
      </c>
      <c r="F605" s="53" t="s">
        <v>1272</v>
      </c>
      <c r="G605" s="53" t="s">
        <v>1273</v>
      </c>
    </row>
    <row r="606" spans="1:7" x14ac:dyDescent="0.2">
      <c r="A606" s="53" t="s">
        <v>2111</v>
      </c>
      <c r="B606" s="53" t="s">
        <v>69</v>
      </c>
      <c r="C606" s="53" t="s">
        <v>2112</v>
      </c>
      <c r="D606" s="53" t="s">
        <v>71</v>
      </c>
      <c r="E606" s="53" t="s">
        <v>2113</v>
      </c>
      <c r="F606" s="53" t="s">
        <v>2114</v>
      </c>
      <c r="G606" s="53" t="s">
        <v>2115</v>
      </c>
    </row>
    <row r="607" spans="1:7" x14ac:dyDescent="0.2">
      <c r="A607" s="53" t="s">
        <v>2116</v>
      </c>
      <c r="B607" s="53" t="s">
        <v>69</v>
      </c>
      <c r="C607" s="53" t="s">
        <v>2117</v>
      </c>
      <c r="D607" s="53" t="s">
        <v>71</v>
      </c>
      <c r="E607" s="53" t="s">
        <v>2118</v>
      </c>
      <c r="F607" s="53" t="s">
        <v>2119</v>
      </c>
      <c r="G607" s="53" t="s">
        <v>2120</v>
      </c>
    </row>
    <row r="608" spans="1:7" x14ac:dyDescent="0.2">
      <c r="A608" s="53" t="s">
        <v>2121</v>
      </c>
      <c r="B608" s="53" t="s">
        <v>69</v>
      </c>
      <c r="C608" s="53" t="s">
        <v>2122</v>
      </c>
      <c r="D608" s="53" t="s">
        <v>71</v>
      </c>
      <c r="E608" s="53" t="s">
        <v>1916</v>
      </c>
      <c r="F608" s="53" t="s">
        <v>1917</v>
      </c>
      <c r="G608" s="53" t="s">
        <v>1918</v>
      </c>
    </row>
    <row r="609" spans="1:7" x14ac:dyDescent="0.2">
      <c r="A609" s="53" t="s">
        <v>2123</v>
      </c>
      <c r="B609" s="53" t="s">
        <v>69</v>
      </c>
      <c r="C609" s="53" t="s">
        <v>2124</v>
      </c>
      <c r="D609" s="53" t="s">
        <v>71</v>
      </c>
      <c r="E609" s="53" t="s">
        <v>1921</v>
      </c>
      <c r="F609" s="53" t="s">
        <v>1922</v>
      </c>
      <c r="G609" s="53" t="s">
        <v>1923</v>
      </c>
    </row>
    <row r="610" spans="1:7" x14ac:dyDescent="0.2">
      <c r="A610" s="53" t="s">
        <v>2125</v>
      </c>
      <c r="B610" s="53" t="s">
        <v>69</v>
      </c>
      <c r="C610" s="53" t="s">
        <v>2126</v>
      </c>
      <c r="D610" s="53" t="s">
        <v>71</v>
      </c>
      <c r="E610" s="53" t="s">
        <v>2127</v>
      </c>
      <c r="F610" s="53" t="s">
        <v>2128</v>
      </c>
      <c r="G610" s="53" t="s">
        <v>2129</v>
      </c>
    </row>
    <row r="611" spans="1:7" x14ac:dyDescent="0.2">
      <c r="A611" s="53" t="s">
        <v>2130</v>
      </c>
      <c r="B611" s="53" t="s">
        <v>69</v>
      </c>
      <c r="C611" s="53" t="s">
        <v>2131</v>
      </c>
      <c r="D611" s="53" t="s">
        <v>71</v>
      </c>
      <c r="E611" s="53" t="s">
        <v>2132</v>
      </c>
      <c r="F611" s="53" t="s">
        <v>2133</v>
      </c>
      <c r="G611" s="53" t="s">
        <v>2134</v>
      </c>
    </row>
    <row r="612" spans="1:7" x14ac:dyDescent="0.2">
      <c r="A612" s="53" t="s">
        <v>2135</v>
      </c>
      <c r="B612" s="53" t="s">
        <v>69</v>
      </c>
      <c r="C612" s="53" t="s">
        <v>2136</v>
      </c>
      <c r="D612" s="53" t="s">
        <v>71</v>
      </c>
      <c r="E612" s="53" t="s">
        <v>1928</v>
      </c>
      <c r="F612" s="53" t="s">
        <v>1929</v>
      </c>
      <c r="G612" s="53" t="s">
        <v>1930</v>
      </c>
    </row>
    <row r="613" spans="1:7" x14ac:dyDescent="0.2">
      <c r="A613" s="53" t="s">
        <v>2137</v>
      </c>
      <c r="B613" s="53" t="s">
        <v>69</v>
      </c>
      <c r="C613" s="53" t="s">
        <v>2138</v>
      </c>
      <c r="D613" s="53" t="s">
        <v>71</v>
      </c>
      <c r="E613" s="53" t="s">
        <v>1933</v>
      </c>
      <c r="F613" s="53" t="s">
        <v>1934</v>
      </c>
      <c r="G613" s="53" t="s">
        <v>1935</v>
      </c>
    </row>
    <row r="614" spans="1:7" x14ac:dyDescent="0.2">
      <c r="A614" s="53" t="s">
        <v>2139</v>
      </c>
      <c r="B614" s="53" t="s">
        <v>69</v>
      </c>
      <c r="C614" s="53" t="s">
        <v>2140</v>
      </c>
      <c r="D614" s="53" t="s">
        <v>71</v>
      </c>
      <c r="E614" s="53" t="s">
        <v>2141</v>
      </c>
      <c r="F614" s="53" t="s">
        <v>2142</v>
      </c>
      <c r="G614" s="53" t="s">
        <v>2143</v>
      </c>
    </row>
    <row r="615" spans="1:7" x14ac:dyDescent="0.2">
      <c r="A615" s="53" t="s">
        <v>2144</v>
      </c>
      <c r="B615" s="53" t="s">
        <v>69</v>
      </c>
      <c r="C615" s="53" t="s">
        <v>2145</v>
      </c>
      <c r="D615" s="53" t="s">
        <v>71</v>
      </c>
      <c r="E615" s="53" t="s">
        <v>1993</v>
      </c>
      <c r="F615" s="53" t="s">
        <v>1994</v>
      </c>
      <c r="G615" s="53" t="s">
        <v>1995</v>
      </c>
    </row>
    <row r="616" spans="1:7" x14ac:dyDescent="0.2">
      <c r="A616" s="53" t="s">
        <v>2146</v>
      </c>
      <c r="B616" s="53" t="s">
        <v>69</v>
      </c>
      <c r="C616" s="53" t="s">
        <v>2147</v>
      </c>
      <c r="D616" s="53" t="s">
        <v>71</v>
      </c>
      <c r="E616" s="53" t="s">
        <v>636</v>
      </c>
      <c r="F616" s="53" t="s">
        <v>637</v>
      </c>
      <c r="G616" s="53" t="s">
        <v>541</v>
      </c>
    </row>
    <row r="617" spans="1:7" x14ac:dyDescent="0.2">
      <c r="A617" s="53" t="s">
        <v>2148</v>
      </c>
      <c r="B617" s="53" t="s">
        <v>69</v>
      </c>
      <c r="C617" s="53" t="s">
        <v>2149</v>
      </c>
      <c r="D617" s="53" t="s">
        <v>71</v>
      </c>
      <c r="E617" s="53" t="s">
        <v>2150</v>
      </c>
      <c r="F617" s="53" t="s">
        <v>2151</v>
      </c>
      <c r="G617" s="53" t="s">
        <v>2152</v>
      </c>
    </row>
    <row r="618" spans="1:7" x14ac:dyDescent="0.2">
      <c r="A618" s="53" t="s">
        <v>2153</v>
      </c>
      <c r="B618" s="53" t="s">
        <v>69</v>
      </c>
      <c r="C618" s="53" t="s">
        <v>2154</v>
      </c>
      <c r="D618" s="53" t="s">
        <v>71</v>
      </c>
      <c r="E618" s="53" t="s">
        <v>1993</v>
      </c>
      <c r="F618" s="53" t="s">
        <v>1994</v>
      </c>
      <c r="G618" s="53" t="s">
        <v>1995</v>
      </c>
    </row>
    <row r="619" spans="1:7" x14ac:dyDescent="0.2">
      <c r="A619" s="53" t="s">
        <v>2155</v>
      </c>
      <c r="B619" s="53" t="s">
        <v>69</v>
      </c>
      <c r="C619" s="53" t="s">
        <v>2156</v>
      </c>
      <c r="D619" s="53" t="s">
        <v>71</v>
      </c>
      <c r="E619" s="53" t="s">
        <v>2003</v>
      </c>
      <c r="F619" s="53" t="s">
        <v>2004</v>
      </c>
      <c r="G619" s="53" t="s">
        <v>2005</v>
      </c>
    </row>
    <row r="620" spans="1:7" x14ac:dyDescent="0.2">
      <c r="A620" s="53" t="s">
        <v>2157</v>
      </c>
      <c r="B620" s="53" t="s">
        <v>69</v>
      </c>
      <c r="C620" s="53" t="s">
        <v>2158</v>
      </c>
      <c r="D620" s="53" t="s">
        <v>71</v>
      </c>
      <c r="E620" s="53" t="s">
        <v>2159</v>
      </c>
      <c r="F620" s="53" t="s">
        <v>2160</v>
      </c>
      <c r="G620" s="53" t="s">
        <v>2161</v>
      </c>
    </row>
    <row r="621" spans="1:7" x14ac:dyDescent="0.2">
      <c r="A621" s="53" t="s">
        <v>2162</v>
      </c>
      <c r="B621" s="53" t="s">
        <v>69</v>
      </c>
      <c r="C621" s="53" t="s">
        <v>2163</v>
      </c>
      <c r="D621" s="53" t="s">
        <v>71</v>
      </c>
      <c r="E621" s="53" t="s">
        <v>2164</v>
      </c>
      <c r="F621" s="53" t="s">
        <v>2165</v>
      </c>
      <c r="G621" s="53" t="s">
        <v>2166</v>
      </c>
    </row>
    <row r="622" spans="1:7" x14ac:dyDescent="0.2">
      <c r="A622" s="53" t="s">
        <v>2167</v>
      </c>
      <c r="B622" s="53" t="s">
        <v>69</v>
      </c>
      <c r="C622" s="53" t="s">
        <v>2168</v>
      </c>
      <c r="D622" s="53" t="s">
        <v>71</v>
      </c>
      <c r="E622" s="53" t="s">
        <v>2018</v>
      </c>
      <c r="F622" s="53" t="s">
        <v>2019</v>
      </c>
      <c r="G622" s="53" t="s">
        <v>2020</v>
      </c>
    </row>
    <row r="623" spans="1:7" x14ac:dyDescent="0.2">
      <c r="A623" s="53" t="s">
        <v>2169</v>
      </c>
      <c r="B623" s="53" t="s">
        <v>69</v>
      </c>
      <c r="C623" s="53" t="s">
        <v>2170</v>
      </c>
      <c r="D623" s="53" t="s">
        <v>71</v>
      </c>
      <c r="E623" s="53" t="s">
        <v>2023</v>
      </c>
      <c r="F623" s="53" t="s">
        <v>2024</v>
      </c>
      <c r="G623" s="53" t="s">
        <v>2025</v>
      </c>
    </row>
    <row r="624" spans="1:7" x14ac:dyDescent="0.2">
      <c r="A624" s="53" t="s">
        <v>2171</v>
      </c>
      <c r="B624" s="53" t="s">
        <v>69</v>
      </c>
      <c r="C624" s="53" t="s">
        <v>2172</v>
      </c>
      <c r="D624" s="53" t="s">
        <v>71</v>
      </c>
      <c r="E624" s="53" t="s">
        <v>566</v>
      </c>
      <c r="F624" s="53" t="s">
        <v>567</v>
      </c>
      <c r="G624" s="53" t="s">
        <v>568</v>
      </c>
    </row>
    <row r="625" spans="1:7" x14ac:dyDescent="0.2">
      <c r="A625" s="53" t="s">
        <v>2173</v>
      </c>
      <c r="B625" s="53" t="s">
        <v>69</v>
      </c>
      <c r="C625" s="53" t="s">
        <v>2174</v>
      </c>
      <c r="D625" s="53" t="s">
        <v>71</v>
      </c>
      <c r="E625" s="53" t="s">
        <v>2175</v>
      </c>
      <c r="F625" s="53" t="s">
        <v>2176</v>
      </c>
      <c r="G625" s="53" t="s">
        <v>2177</v>
      </c>
    </row>
    <row r="626" spans="1:7" x14ac:dyDescent="0.2">
      <c r="A626" s="53" t="s">
        <v>2178</v>
      </c>
      <c r="B626" s="53" t="s">
        <v>69</v>
      </c>
      <c r="C626" s="53" t="s">
        <v>2179</v>
      </c>
      <c r="D626" s="53" t="s">
        <v>71</v>
      </c>
      <c r="E626" s="53" t="s">
        <v>1993</v>
      </c>
      <c r="F626" s="53" t="s">
        <v>1994</v>
      </c>
      <c r="G626" s="53" t="s">
        <v>1995</v>
      </c>
    </row>
    <row r="627" spans="1:7" x14ac:dyDescent="0.2">
      <c r="A627" s="53" t="s">
        <v>2180</v>
      </c>
      <c r="B627" s="53" t="s">
        <v>69</v>
      </c>
      <c r="C627" s="53" t="s">
        <v>2181</v>
      </c>
      <c r="D627" s="53" t="s">
        <v>71</v>
      </c>
      <c r="E627" s="53" t="s">
        <v>2003</v>
      </c>
      <c r="F627" s="53" t="s">
        <v>2004</v>
      </c>
      <c r="G627" s="53" t="s">
        <v>2005</v>
      </c>
    </row>
    <row r="628" spans="1:7" x14ac:dyDescent="0.2">
      <c r="A628" s="53" t="s">
        <v>2182</v>
      </c>
      <c r="B628" s="53" t="s">
        <v>69</v>
      </c>
      <c r="C628" s="53" t="s">
        <v>2183</v>
      </c>
      <c r="D628" s="53" t="s">
        <v>71</v>
      </c>
      <c r="E628" s="53" t="s">
        <v>2184</v>
      </c>
      <c r="F628" s="53" t="s">
        <v>2185</v>
      </c>
      <c r="G628" s="53" t="s">
        <v>2186</v>
      </c>
    </row>
    <row r="629" spans="1:7" x14ac:dyDescent="0.2">
      <c r="A629" s="53" t="s">
        <v>2187</v>
      </c>
      <c r="B629" s="53" t="s">
        <v>69</v>
      </c>
      <c r="C629" s="53" t="s">
        <v>2188</v>
      </c>
      <c r="D629" s="53" t="s">
        <v>71</v>
      </c>
      <c r="E629" s="53" t="s">
        <v>2189</v>
      </c>
      <c r="F629" s="53" t="s">
        <v>2190</v>
      </c>
      <c r="G629" s="53" t="s">
        <v>2191</v>
      </c>
    </row>
    <row r="630" spans="1:7" x14ac:dyDescent="0.2">
      <c r="A630" s="53" t="s">
        <v>2192</v>
      </c>
      <c r="B630" s="53" t="s">
        <v>69</v>
      </c>
      <c r="C630" s="53" t="s">
        <v>2193</v>
      </c>
      <c r="D630" s="53" t="s">
        <v>71</v>
      </c>
      <c r="E630" s="53" t="s">
        <v>2194</v>
      </c>
      <c r="F630" s="53" t="s">
        <v>2195</v>
      </c>
      <c r="G630" s="53" t="s">
        <v>2196</v>
      </c>
    </row>
    <row r="631" spans="1:7" x14ac:dyDescent="0.2">
      <c r="A631" s="53" t="s">
        <v>2197</v>
      </c>
      <c r="B631" s="53" t="s">
        <v>69</v>
      </c>
      <c r="C631" s="53" t="s">
        <v>2198</v>
      </c>
      <c r="D631" s="53" t="s">
        <v>71</v>
      </c>
      <c r="E631" s="53" t="s">
        <v>1993</v>
      </c>
      <c r="F631" s="53" t="s">
        <v>1994</v>
      </c>
      <c r="G631" s="53" t="s">
        <v>1995</v>
      </c>
    </row>
    <row r="632" spans="1:7" x14ac:dyDescent="0.2">
      <c r="A632" s="53" t="s">
        <v>2199</v>
      </c>
      <c r="B632" s="53" t="s">
        <v>69</v>
      </c>
      <c r="C632" s="53" t="s">
        <v>2200</v>
      </c>
      <c r="D632" s="53" t="s">
        <v>71</v>
      </c>
      <c r="E632" s="53" t="s">
        <v>2003</v>
      </c>
      <c r="F632" s="53" t="s">
        <v>2004</v>
      </c>
      <c r="G632" s="53" t="s">
        <v>2005</v>
      </c>
    </row>
    <row r="633" spans="1:7" x14ac:dyDescent="0.2">
      <c r="A633" s="53" t="s">
        <v>2201</v>
      </c>
      <c r="B633" s="53" t="s">
        <v>69</v>
      </c>
      <c r="C633" s="53" t="s">
        <v>2202</v>
      </c>
      <c r="D633" s="53" t="s">
        <v>71</v>
      </c>
      <c r="E633" s="53" t="s">
        <v>2203</v>
      </c>
      <c r="F633" s="53" t="s">
        <v>2204</v>
      </c>
      <c r="G633" s="53" t="s">
        <v>784</v>
      </c>
    </row>
    <row r="634" spans="1:7" x14ac:dyDescent="0.2">
      <c r="A634" s="53" t="s">
        <v>2205</v>
      </c>
      <c r="B634" s="53" t="s">
        <v>69</v>
      </c>
      <c r="C634" s="53" t="s">
        <v>2206</v>
      </c>
      <c r="D634" s="53" t="s">
        <v>71</v>
      </c>
      <c r="E634" s="53" t="s">
        <v>2207</v>
      </c>
      <c r="F634" s="53" t="s">
        <v>2208</v>
      </c>
      <c r="G634" s="53" t="s">
        <v>2209</v>
      </c>
    </row>
    <row r="635" spans="1:7" x14ac:dyDescent="0.2">
      <c r="A635" s="53" t="s">
        <v>2210</v>
      </c>
      <c r="B635" s="53" t="s">
        <v>69</v>
      </c>
      <c r="C635" s="53" t="s">
        <v>2211</v>
      </c>
      <c r="D635" s="53" t="s">
        <v>71</v>
      </c>
      <c r="E635" s="53" t="s">
        <v>1993</v>
      </c>
      <c r="F635" s="53" t="s">
        <v>1994</v>
      </c>
      <c r="G635" s="53" t="s">
        <v>1995</v>
      </c>
    </row>
    <row r="636" spans="1:7" x14ac:dyDescent="0.2">
      <c r="A636" s="53" t="s">
        <v>2212</v>
      </c>
      <c r="B636" s="53" t="s">
        <v>69</v>
      </c>
      <c r="C636" s="53" t="s">
        <v>2213</v>
      </c>
      <c r="D636" s="53" t="s">
        <v>71</v>
      </c>
      <c r="E636" s="53" t="s">
        <v>2214</v>
      </c>
      <c r="F636" s="53" t="s">
        <v>2215</v>
      </c>
      <c r="G636" s="53" t="s">
        <v>2216</v>
      </c>
    </row>
    <row r="637" spans="1:7" x14ac:dyDescent="0.2">
      <c r="A637" s="53" t="s">
        <v>2217</v>
      </c>
      <c r="B637" s="53" t="s">
        <v>69</v>
      </c>
      <c r="C637" s="53" t="s">
        <v>2218</v>
      </c>
      <c r="D637" s="53" t="s">
        <v>71</v>
      </c>
      <c r="E637" s="53" t="s">
        <v>2219</v>
      </c>
      <c r="F637" s="53" t="s">
        <v>2220</v>
      </c>
      <c r="G637" s="53" t="s">
        <v>2221</v>
      </c>
    </row>
    <row r="638" spans="1:7" x14ac:dyDescent="0.2">
      <c r="A638" s="53" t="s">
        <v>2222</v>
      </c>
      <c r="B638" s="53" t="s">
        <v>69</v>
      </c>
      <c r="C638" s="53" t="s">
        <v>2223</v>
      </c>
      <c r="D638" s="53" t="s">
        <v>71</v>
      </c>
      <c r="E638" s="53" t="s">
        <v>2224</v>
      </c>
      <c r="F638" s="53" t="s">
        <v>2225</v>
      </c>
      <c r="G638" s="53" t="s">
        <v>2226</v>
      </c>
    </row>
    <row r="639" spans="1:7" x14ac:dyDescent="0.2">
      <c r="A639" s="53" t="s">
        <v>2227</v>
      </c>
      <c r="B639" s="53" t="s">
        <v>69</v>
      </c>
      <c r="C639" s="53" t="s">
        <v>2228</v>
      </c>
      <c r="D639" s="53" t="s">
        <v>71</v>
      </c>
      <c r="E639" s="53" t="s">
        <v>2229</v>
      </c>
      <c r="F639" s="53" t="s">
        <v>2230</v>
      </c>
      <c r="G639" s="53" t="s">
        <v>2231</v>
      </c>
    </row>
    <row r="640" spans="1:7" x14ac:dyDescent="0.2">
      <c r="A640" s="53" t="s">
        <v>2232</v>
      </c>
      <c r="B640" s="53" t="s">
        <v>69</v>
      </c>
      <c r="C640" s="53" t="s">
        <v>2233</v>
      </c>
      <c r="D640" s="53" t="s">
        <v>71</v>
      </c>
      <c r="E640" s="53" t="s">
        <v>2003</v>
      </c>
      <c r="F640" s="53" t="s">
        <v>2004</v>
      </c>
      <c r="G640" s="53" t="s">
        <v>2005</v>
      </c>
    </row>
    <row r="641" spans="1:7" x14ac:dyDescent="0.2">
      <c r="A641" s="53" t="s">
        <v>2234</v>
      </c>
      <c r="B641" s="53" t="s">
        <v>69</v>
      </c>
      <c r="C641" s="53" t="s">
        <v>2235</v>
      </c>
      <c r="D641" s="53" t="s">
        <v>71</v>
      </c>
      <c r="E641" s="53" t="s">
        <v>2236</v>
      </c>
      <c r="F641" s="53" t="s">
        <v>2237</v>
      </c>
      <c r="G641" s="53" t="s">
        <v>2238</v>
      </c>
    </row>
    <row r="642" spans="1:7" x14ac:dyDescent="0.2">
      <c r="A642" s="53" t="s">
        <v>2239</v>
      </c>
      <c r="B642" s="53" t="s">
        <v>69</v>
      </c>
      <c r="C642" s="53" t="s">
        <v>2240</v>
      </c>
      <c r="D642" s="53" t="s">
        <v>71</v>
      </c>
      <c r="E642" s="53" t="s">
        <v>1993</v>
      </c>
      <c r="F642" s="53" t="s">
        <v>1994</v>
      </c>
      <c r="G642" s="53" t="s">
        <v>1995</v>
      </c>
    </row>
    <row r="643" spans="1:7" x14ac:dyDescent="0.2">
      <c r="A643" s="53" t="s">
        <v>2241</v>
      </c>
      <c r="B643" s="53" t="s">
        <v>69</v>
      </c>
      <c r="C643" s="53" t="s">
        <v>2242</v>
      </c>
      <c r="D643" s="53" t="s">
        <v>71</v>
      </c>
      <c r="E643" s="53" t="s">
        <v>2003</v>
      </c>
      <c r="F643" s="53" t="s">
        <v>2004</v>
      </c>
      <c r="G643" s="53" t="s">
        <v>2005</v>
      </c>
    </row>
    <row r="644" spans="1:7" x14ac:dyDescent="0.2">
      <c r="A644" s="53" t="s">
        <v>2243</v>
      </c>
      <c r="B644" s="53" t="s">
        <v>69</v>
      </c>
      <c r="C644" s="53" t="s">
        <v>2244</v>
      </c>
      <c r="D644" s="53" t="s">
        <v>71</v>
      </c>
      <c r="E644" s="53" t="s">
        <v>2245</v>
      </c>
      <c r="F644" s="53" t="s">
        <v>2246</v>
      </c>
      <c r="G644" s="53" t="s">
        <v>2247</v>
      </c>
    </row>
    <row r="645" spans="1:7" x14ac:dyDescent="0.2">
      <c r="A645" s="53" t="s">
        <v>2248</v>
      </c>
      <c r="B645" s="53" t="s">
        <v>69</v>
      </c>
      <c r="C645" s="53" t="s">
        <v>2249</v>
      </c>
      <c r="D645" s="53" t="s">
        <v>71</v>
      </c>
      <c r="E645" s="53" t="s">
        <v>2250</v>
      </c>
      <c r="F645" s="53" t="s">
        <v>2251</v>
      </c>
      <c r="G645" s="53" t="s">
        <v>2251</v>
      </c>
    </row>
    <row r="646" spans="1:7" x14ac:dyDescent="0.2">
      <c r="A646" s="53" t="s">
        <v>2252</v>
      </c>
      <c r="B646" s="53" t="s">
        <v>69</v>
      </c>
      <c r="C646" s="53" t="s">
        <v>2253</v>
      </c>
      <c r="D646" s="53" t="s">
        <v>71</v>
      </c>
      <c r="E646" s="53" t="s">
        <v>2207</v>
      </c>
      <c r="F646" s="53" t="s">
        <v>2208</v>
      </c>
      <c r="G646" s="53" t="s">
        <v>2209</v>
      </c>
    </row>
    <row r="647" spans="1:7" x14ac:dyDescent="0.2">
      <c r="A647" s="53" t="s">
        <v>2254</v>
      </c>
      <c r="B647" s="53" t="s">
        <v>69</v>
      </c>
      <c r="C647" s="53" t="s">
        <v>2255</v>
      </c>
      <c r="D647" s="53" t="s">
        <v>71</v>
      </c>
      <c r="E647" s="53" t="s">
        <v>2256</v>
      </c>
      <c r="F647" s="53" t="s">
        <v>2257</v>
      </c>
      <c r="G647" s="53" t="s">
        <v>2258</v>
      </c>
    </row>
    <row r="648" spans="1:7" x14ac:dyDescent="0.2">
      <c r="A648" s="53" t="s">
        <v>2259</v>
      </c>
      <c r="B648" s="53" t="s">
        <v>69</v>
      </c>
      <c r="C648" s="53" t="s">
        <v>2260</v>
      </c>
      <c r="D648" s="53" t="s">
        <v>71</v>
      </c>
      <c r="E648" s="53" t="s">
        <v>2261</v>
      </c>
      <c r="F648" s="53" t="s">
        <v>2262</v>
      </c>
      <c r="G648" s="53" t="s">
        <v>2263</v>
      </c>
    </row>
    <row r="649" spans="1:7" x14ac:dyDescent="0.2">
      <c r="A649" s="53" t="s">
        <v>2264</v>
      </c>
      <c r="B649" s="53" t="s">
        <v>69</v>
      </c>
      <c r="C649" s="53" t="s">
        <v>2265</v>
      </c>
      <c r="D649" s="53" t="s">
        <v>71</v>
      </c>
      <c r="E649" s="53" t="s">
        <v>2266</v>
      </c>
      <c r="F649" s="53" t="s">
        <v>2267</v>
      </c>
      <c r="G649" s="53" t="s">
        <v>2268</v>
      </c>
    </row>
    <row r="650" spans="1:7" x14ac:dyDescent="0.2">
      <c r="A650" s="53" t="s">
        <v>2269</v>
      </c>
      <c r="B650" s="53" t="s">
        <v>69</v>
      </c>
      <c r="C650" s="53" t="s">
        <v>2270</v>
      </c>
      <c r="D650" s="53" t="s">
        <v>71</v>
      </c>
      <c r="E650" s="53" t="s">
        <v>2271</v>
      </c>
      <c r="F650" s="53" t="s">
        <v>2272</v>
      </c>
      <c r="G650" s="53" t="s">
        <v>2273</v>
      </c>
    </row>
    <row r="651" spans="1:7" x14ac:dyDescent="0.2">
      <c r="A651" s="53" t="s">
        <v>2274</v>
      </c>
      <c r="B651" s="53" t="s">
        <v>69</v>
      </c>
      <c r="C651" s="53" t="s">
        <v>2275</v>
      </c>
      <c r="D651" s="53" t="s">
        <v>71</v>
      </c>
      <c r="E651" s="53" t="s">
        <v>2276</v>
      </c>
      <c r="F651" s="53" t="s">
        <v>2277</v>
      </c>
      <c r="G651" s="53" t="s">
        <v>2278</v>
      </c>
    </row>
    <row r="652" spans="1:7" x14ac:dyDescent="0.2">
      <c r="A652" s="53" t="s">
        <v>2279</v>
      </c>
      <c r="B652" s="53" t="s">
        <v>69</v>
      </c>
      <c r="C652" s="53" t="s">
        <v>2280</v>
      </c>
      <c r="D652" s="53" t="s">
        <v>71</v>
      </c>
      <c r="E652" s="53" t="s">
        <v>2281</v>
      </c>
      <c r="F652" s="53" t="s">
        <v>2282</v>
      </c>
      <c r="G652" s="53" t="s">
        <v>2283</v>
      </c>
    </row>
    <row r="653" spans="1:7" x14ac:dyDescent="0.2">
      <c r="A653" s="53" t="s">
        <v>2284</v>
      </c>
      <c r="B653" s="53" t="s">
        <v>69</v>
      </c>
      <c r="C653" s="53" t="s">
        <v>2285</v>
      </c>
      <c r="D653" s="53" t="s">
        <v>71</v>
      </c>
      <c r="E653" s="53" t="s">
        <v>2286</v>
      </c>
      <c r="F653" s="53" t="s">
        <v>2287</v>
      </c>
      <c r="G653" s="53" t="s">
        <v>2288</v>
      </c>
    </row>
    <row r="654" spans="1:7" x14ac:dyDescent="0.2">
      <c r="A654" s="53" t="s">
        <v>2289</v>
      </c>
      <c r="B654" s="53" t="s">
        <v>69</v>
      </c>
      <c r="C654" s="53" t="s">
        <v>2290</v>
      </c>
      <c r="D654" s="53" t="s">
        <v>71</v>
      </c>
      <c r="E654" s="53" t="s">
        <v>2291</v>
      </c>
      <c r="F654" s="53" t="s">
        <v>2292</v>
      </c>
      <c r="G654" s="53" t="s">
        <v>2293</v>
      </c>
    </row>
    <row r="655" spans="1:7" x14ac:dyDescent="0.2">
      <c r="A655" s="53" t="s">
        <v>2294</v>
      </c>
      <c r="B655" s="53" t="s">
        <v>69</v>
      </c>
      <c r="C655" s="53" t="s">
        <v>2295</v>
      </c>
      <c r="D655" s="53" t="s">
        <v>71</v>
      </c>
      <c r="E655" s="53" t="s">
        <v>2296</v>
      </c>
      <c r="F655" s="53" t="s">
        <v>2297</v>
      </c>
      <c r="G655" s="53" t="s">
        <v>2298</v>
      </c>
    </row>
    <row r="656" spans="1:7" x14ac:dyDescent="0.2">
      <c r="A656" s="53" t="s">
        <v>2299</v>
      </c>
      <c r="B656" s="53" t="s">
        <v>69</v>
      </c>
      <c r="C656" s="53" t="s">
        <v>2300</v>
      </c>
      <c r="D656" s="53" t="s">
        <v>71</v>
      </c>
      <c r="E656" s="53" t="s">
        <v>2301</v>
      </c>
      <c r="F656" s="53" t="s">
        <v>2302</v>
      </c>
      <c r="G656" s="53" t="s">
        <v>2303</v>
      </c>
    </row>
    <row r="657" spans="1:7" x14ac:dyDescent="0.2">
      <c r="A657" s="53" t="s">
        <v>2304</v>
      </c>
      <c r="B657" s="53" t="s">
        <v>69</v>
      </c>
      <c r="C657" s="53" t="s">
        <v>2305</v>
      </c>
      <c r="D657" s="53" t="s">
        <v>71</v>
      </c>
      <c r="E657" s="53" t="s">
        <v>2306</v>
      </c>
      <c r="F657" s="53" t="s">
        <v>2307</v>
      </c>
      <c r="G657" s="53" t="s">
        <v>2308</v>
      </c>
    </row>
    <row r="658" spans="1:7" x14ac:dyDescent="0.2">
      <c r="A658" s="53" t="s">
        <v>2309</v>
      </c>
      <c r="B658" s="53" t="s">
        <v>69</v>
      </c>
      <c r="C658" s="53" t="s">
        <v>2310</v>
      </c>
      <c r="D658" s="53" t="s">
        <v>71</v>
      </c>
      <c r="E658" s="53" t="s">
        <v>2311</v>
      </c>
      <c r="F658" s="53" t="s">
        <v>2312</v>
      </c>
      <c r="G658" s="53" t="s">
        <v>2313</v>
      </c>
    </row>
    <row r="659" spans="1:7" x14ac:dyDescent="0.2">
      <c r="A659" s="53" t="s">
        <v>2314</v>
      </c>
      <c r="B659" s="53" t="s">
        <v>69</v>
      </c>
      <c r="C659" s="53" t="s">
        <v>2315</v>
      </c>
      <c r="D659" s="53" t="s">
        <v>71</v>
      </c>
      <c r="E659" s="53" t="s">
        <v>2316</v>
      </c>
      <c r="F659" s="53" t="s">
        <v>2317</v>
      </c>
      <c r="G659" s="53" t="s">
        <v>2318</v>
      </c>
    </row>
    <row r="660" spans="1:7" x14ac:dyDescent="0.2">
      <c r="A660" s="53" t="s">
        <v>2319</v>
      </c>
      <c r="B660" s="53" t="s">
        <v>69</v>
      </c>
      <c r="C660" s="53" t="s">
        <v>2320</v>
      </c>
      <c r="D660" s="53" t="s">
        <v>71</v>
      </c>
      <c r="E660" s="53" t="s">
        <v>2321</v>
      </c>
      <c r="F660" s="53" t="s">
        <v>2322</v>
      </c>
      <c r="G660" s="53" t="s">
        <v>2323</v>
      </c>
    </row>
    <row r="661" spans="1:7" x14ac:dyDescent="0.2">
      <c r="A661" s="53" t="s">
        <v>2324</v>
      </c>
      <c r="B661" s="53" t="s">
        <v>69</v>
      </c>
      <c r="C661" s="53" t="s">
        <v>2325</v>
      </c>
      <c r="D661" s="53" t="s">
        <v>71</v>
      </c>
      <c r="E661" s="53" t="s">
        <v>2326</v>
      </c>
      <c r="F661" s="53" t="s">
        <v>2327</v>
      </c>
      <c r="G661" s="53" t="s">
        <v>2328</v>
      </c>
    </row>
    <row r="662" spans="1:7" x14ac:dyDescent="0.2">
      <c r="A662" s="53" t="s">
        <v>2329</v>
      </c>
      <c r="B662" s="53" t="s">
        <v>69</v>
      </c>
      <c r="C662" s="53" t="s">
        <v>2330</v>
      </c>
      <c r="D662" s="53" t="s">
        <v>71</v>
      </c>
      <c r="E662" s="53" t="s">
        <v>2331</v>
      </c>
      <c r="F662" s="53" t="s">
        <v>2332</v>
      </c>
      <c r="G662" s="53" t="s">
        <v>2333</v>
      </c>
    </row>
    <row r="663" spans="1:7" x14ac:dyDescent="0.2">
      <c r="A663" s="53" t="s">
        <v>2334</v>
      </c>
      <c r="B663" s="53" t="s">
        <v>69</v>
      </c>
      <c r="C663" s="53" t="s">
        <v>2335</v>
      </c>
      <c r="D663" s="53" t="s">
        <v>71</v>
      </c>
      <c r="E663" s="53" t="s">
        <v>2336</v>
      </c>
      <c r="F663" s="53" t="s">
        <v>2337</v>
      </c>
      <c r="G663" s="53" t="s">
        <v>2338</v>
      </c>
    </row>
    <row r="664" spans="1:7" x14ac:dyDescent="0.2">
      <c r="A664" s="53" t="s">
        <v>2339</v>
      </c>
      <c r="B664" s="53" t="s">
        <v>69</v>
      </c>
      <c r="C664" s="53" t="s">
        <v>2340</v>
      </c>
      <c r="D664" s="53" t="s">
        <v>71</v>
      </c>
      <c r="E664" s="53" t="s">
        <v>2003</v>
      </c>
      <c r="F664" s="53" t="s">
        <v>2004</v>
      </c>
      <c r="G664" s="53" t="s">
        <v>2005</v>
      </c>
    </row>
    <row r="665" spans="1:7" x14ac:dyDescent="0.2">
      <c r="A665" s="53" t="s">
        <v>2341</v>
      </c>
      <c r="B665" s="53" t="s">
        <v>69</v>
      </c>
      <c r="C665" s="53" t="s">
        <v>2342</v>
      </c>
      <c r="D665" s="53" t="s">
        <v>71</v>
      </c>
      <c r="E665" s="53" t="s">
        <v>2003</v>
      </c>
      <c r="F665" s="53" t="s">
        <v>2004</v>
      </c>
      <c r="G665" s="53" t="s">
        <v>2005</v>
      </c>
    </row>
    <row r="666" spans="1:7" x14ac:dyDescent="0.2">
      <c r="A666" s="53" t="s">
        <v>2343</v>
      </c>
      <c r="B666" s="53" t="s">
        <v>69</v>
      </c>
      <c r="C666" s="53" t="s">
        <v>2344</v>
      </c>
      <c r="D666" s="53" t="s">
        <v>71</v>
      </c>
      <c r="E666" s="53" t="s">
        <v>2345</v>
      </c>
      <c r="F666" s="53" t="s">
        <v>2346</v>
      </c>
      <c r="G666" s="53" t="s">
        <v>2347</v>
      </c>
    </row>
    <row r="667" spans="1:7" x14ac:dyDescent="0.2">
      <c r="A667" s="53" t="s">
        <v>2348</v>
      </c>
      <c r="B667" s="53" t="s">
        <v>69</v>
      </c>
      <c r="C667" s="53" t="s">
        <v>2349</v>
      </c>
      <c r="D667" s="53" t="s">
        <v>71</v>
      </c>
      <c r="E667" s="53" t="s">
        <v>2350</v>
      </c>
      <c r="F667" s="53" t="s">
        <v>2351</v>
      </c>
      <c r="G667" s="53" t="s">
        <v>2352</v>
      </c>
    </row>
    <row r="668" spans="1:7" x14ac:dyDescent="0.2">
      <c r="A668" s="53" t="s">
        <v>2353</v>
      </c>
      <c r="B668" s="53" t="s">
        <v>69</v>
      </c>
      <c r="C668" s="53" t="s">
        <v>2354</v>
      </c>
      <c r="D668" s="53" t="s">
        <v>71</v>
      </c>
      <c r="E668" s="53" t="s">
        <v>2355</v>
      </c>
      <c r="F668" s="53" t="s">
        <v>2356</v>
      </c>
      <c r="G668" s="53" t="s">
        <v>2357</v>
      </c>
    </row>
    <row r="669" spans="1:7" x14ac:dyDescent="0.2">
      <c r="A669" s="53" t="s">
        <v>2358</v>
      </c>
      <c r="B669" s="53" t="s">
        <v>69</v>
      </c>
      <c r="C669" s="53" t="s">
        <v>2359</v>
      </c>
      <c r="D669" s="53" t="s">
        <v>71</v>
      </c>
      <c r="E669" s="53" t="s">
        <v>2360</v>
      </c>
      <c r="F669" s="53" t="s">
        <v>2361</v>
      </c>
      <c r="G669" s="53" t="s">
        <v>2362</v>
      </c>
    </row>
    <row r="670" spans="1:7" x14ac:dyDescent="0.2">
      <c r="A670" s="53" t="s">
        <v>2363</v>
      </c>
      <c r="B670" s="53" t="s">
        <v>69</v>
      </c>
      <c r="C670" s="53" t="s">
        <v>2364</v>
      </c>
      <c r="D670" s="53" t="s">
        <v>71</v>
      </c>
      <c r="E670" s="53" t="s">
        <v>2003</v>
      </c>
      <c r="F670" s="53" t="s">
        <v>2004</v>
      </c>
      <c r="G670" s="53" t="s">
        <v>2005</v>
      </c>
    </row>
    <row r="671" spans="1:7" x14ac:dyDescent="0.2">
      <c r="A671" s="53" t="s">
        <v>2365</v>
      </c>
      <c r="B671" s="53" t="s">
        <v>69</v>
      </c>
      <c r="C671" s="53" t="s">
        <v>2366</v>
      </c>
      <c r="D671" s="53" t="s">
        <v>71</v>
      </c>
      <c r="E671" s="53" t="s">
        <v>2367</v>
      </c>
      <c r="F671" s="53" t="s">
        <v>2368</v>
      </c>
      <c r="G671" s="53" t="s">
        <v>2369</v>
      </c>
    </row>
    <row r="672" spans="1:7" x14ac:dyDescent="0.2">
      <c r="A672" s="53" t="s">
        <v>2370</v>
      </c>
      <c r="B672" s="53" t="s">
        <v>69</v>
      </c>
      <c r="C672" s="53" t="s">
        <v>2371</v>
      </c>
      <c r="D672" s="53" t="s">
        <v>71</v>
      </c>
      <c r="E672" s="53" t="s">
        <v>2372</v>
      </c>
      <c r="F672" s="53" t="s">
        <v>2373</v>
      </c>
      <c r="G672" s="53" t="s">
        <v>2374</v>
      </c>
    </row>
    <row r="673" spans="1:7" x14ac:dyDescent="0.2">
      <c r="A673" s="53" t="s">
        <v>2375</v>
      </c>
      <c r="B673" s="53" t="s">
        <v>69</v>
      </c>
      <c r="C673" s="53" t="s">
        <v>2376</v>
      </c>
      <c r="D673" s="53" t="s">
        <v>71</v>
      </c>
      <c r="E673" s="53" t="s">
        <v>2003</v>
      </c>
      <c r="F673" s="53" t="s">
        <v>2004</v>
      </c>
      <c r="G673" s="53" t="s">
        <v>2005</v>
      </c>
    </row>
    <row r="674" spans="1:7" x14ac:dyDescent="0.2">
      <c r="A674" s="53" t="s">
        <v>2377</v>
      </c>
      <c r="B674" s="53" t="s">
        <v>69</v>
      </c>
      <c r="C674" s="53" t="s">
        <v>2378</v>
      </c>
      <c r="D674" s="53" t="s">
        <v>71</v>
      </c>
      <c r="E674" s="53" t="s">
        <v>2379</v>
      </c>
      <c r="F674" s="53" t="s">
        <v>2380</v>
      </c>
      <c r="G674" s="53" t="s">
        <v>2381</v>
      </c>
    </row>
    <row r="675" spans="1:7" x14ac:dyDescent="0.2">
      <c r="A675" s="53" t="s">
        <v>2382</v>
      </c>
      <c r="B675" s="53" t="s">
        <v>69</v>
      </c>
      <c r="C675" s="53" t="s">
        <v>2383</v>
      </c>
      <c r="D675" s="53" t="s">
        <v>71</v>
      </c>
      <c r="E675" s="53" t="s">
        <v>2384</v>
      </c>
      <c r="F675" s="53" t="s">
        <v>2385</v>
      </c>
      <c r="G675" s="53" t="s">
        <v>2386</v>
      </c>
    </row>
    <row r="676" spans="1:7" x14ac:dyDescent="0.2">
      <c r="A676" s="53" t="s">
        <v>2387</v>
      </c>
      <c r="B676" s="53" t="s">
        <v>69</v>
      </c>
      <c r="C676" s="53" t="s">
        <v>2388</v>
      </c>
      <c r="D676" s="53" t="s">
        <v>71</v>
      </c>
      <c r="E676" s="53" t="s">
        <v>2389</v>
      </c>
      <c r="F676" s="53" t="s">
        <v>2390</v>
      </c>
      <c r="G676" s="53" t="s">
        <v>2391</v>
      </c>
    </row>
    <row r="677" spans="1:7" x14ac:dyDescent="0.2">
      <c r="A677" s="53" t="s">
        <v>2392</v>
      </c>
      <c r="B677" s="53" t="s">
        <v>69</v>
      </c>
      <c r="C677" s="53" t="s">
        <v>2393</v>
      </c>
      <c r="D677" s="53" t="s">
        <v>71</v>
      </c>
      <c r="E677" s="53" t="s">
        <v>2394</v>
      </c>
      <c r="F677" s="53" t="s">
        <v>2395</v>
      </c>
      <c r="G677" s="53" t="s">
        <v>2396</v>
      </c>
    </row>
    <row r="678" spans="1:7" x14ac:dyDescent="0.2">
      <c r="A678" s="53" t="s">
        <v>2397</v>
      </c>
      <c r="B678" s="53" t="s">
        <v>69</v>
      </c>
      <c r="C678" s="53" t="s">
        <v>2398</v>
      </c>
      <c r="D678" s="53" t="s">
        <v>71</v>
      </c>
      <c r="E678" s="53" t="s">
        <v>2399</v>
      </c>
      <c r="F678" s="53" t="s">
        <v>2400</v>
      </c>
      <c r="G678" s="53" t="s">
        <v>2401</v>
      </c>
    </row>
    <row r="679" spans="1:7" x14ac:dyDescent="0.2">
      <c r="A679" s="53" t="s">
        <v>2402</v>
      </c>
      <c r="B679" s="53" t="s">
        <v>69</v>
      </c>
      <c r="C679" s="53" t="s">
        <v>2403</v>
      </c>
      <c r="D679" s="53" t="s">
        <v>71</v>
      </c>
      <c r="E679" s="53" t="s">
        <v>2404</v>
      </c>
      <c r="F679" s="53" t="s">
        <v>2405</v>
      </c>
      <c r="G679" s="53" t="s">
        <v>2406</v>
      </c>
    </row>
    <row r="680" spans="1:7" x14ac:dyDescent="0.2">
      <c r="A680" s="53" t="s">
        <v>2407</v>
      </c>
      <c r="B680" s="53" t="s">
        <v>69</v>
      </c>
      <c r="C680" s="53" t="s">
        <v>2408</v>
      </c>
      <c r="D680" s="53" t="s">
        <v>71</v>
      </c>
      <c r="E680" s="53" t="s">
        <v>2409</v>
      </c>
      <c r="F680" s="53" t="s">
        <v>2410</v>
      </c>
      <c r="G680" s="53" t="s">
        <v>2411</v>
      </c>
    </row>
    <row r="681" spans="1:7" x14ac:dyDescent="0.2">
      <c r="A681" s="53" t="s">
        <v>2412</v>
      </c>
      <c r="B681" s="53" t="s">
        <v>69</v>
      </c>
      <c r="C681" s="53" t="s">
        <v>2413</v>
      </c>
      <c r="D681" s="53" t="s">
        <v>71</v>
      </c>
      <c r="E681" s="53" t="s">
        <v>2414</v>
      </c>
      <c r="F681" s="53" t="s">
        <v>2415</v>
      </c>
      <c r="G681" s="53" t="s">
        <v>2416</v>
      </c>
    </row>
    <row r="682" spans="1:7" x14ac:dyDescent="0.2">
      <c r="A682" s="53" t="s">
        <v>2417</v>
      </c>
      <c r="B682" s="53" t="s">
        <v>69</v>
      </c>
      <c r="C682" s="53" t="s">
        <v>2418</v>
      </c>
      <c r="D682" s="53" t="s">
        <v>71</v>
      </c>
      <c r="E682" s="53" t="s">
        <v>2419</v>
      </c>
      <c r="F682" s="53" t="s">
        <v>2420</v>
      </c>
      <c r="G682" s="53" t="s">
        <v>2421</v>
      </c>
    </row>
    <row r="683" spans="1:7" x14ac:dyDescent="0.2">
      <c r="A683" s="53" t="s">
        <v>2422</v>
      </c>
      <c r="B683" s="53" t="s">
        <v>69</v>
      </c>
      <c r="C683" s="53" t="s">
        <v>2423</v>
      </c>
      <c r="D683" s="53" t="s">
        <v>71</v>
      </c>
      <c r="E683" s="53" t="s">
        <v>2424</v>
      </c>
      <c r="F683" s="53" t="s">
        <v>2425</v>
      </c>
      <c r="G683" s="53" t="s">
        <v>2426</v>
      </c>
    </row>
    <row r="684" spans="1:7" x14ac:dyDescent="0.2">
      <c r="A684" s="53" t="s">
        <v>2427</v>
      </c>
      <c r="B684" s="53" t="s">
        <v>69</v>
      </c>
      <c r="C684" s="53" t="s">
        <v>2428</v>
      </c>
      <c r="D684" s="53" t="s">
        <v>71</v>
      </c>
      <c r="E684" s="53" t="s">
        <v>2429</v>
      </c>
      <c r="F684" s="53" t="s">
        <v>2430</v>
      </c>
      <c r="G684" s="53" t="s">
        <v>2431</v>
      </c>
    </row>
    <row r="685" spans="1:7" x14ac:dyDescent="0.2">
      <c r="A685" s="53" t="s">
        <v>2432</v>
      </c>
      <c r="B685" s="53" t="s">
        <v>69</v>
      </c>
      <c r="C685" s="53" t="s">
        <v>2433</v>
      </c>
      <c r="D685" s="53" t="s">
        <v>71</v>
      </c>
      <c r="E685" s="53" t="s">
        <v>2434</v>
      </c>
      <c r="F685" s="53" t="s">
        <v>2435</v>
      </c>
      <c r="G685" s="53" t="s">
        <v>2436</v>
      </c>
    </row>
    <row r="686" spans="1:7" x14ac:dyDescent="0.2">
      <c r="A686" s="53" t="s">
        <v>2437</v>
      </c>
      <c r="B686" s="53" t="s">
        <v>69</v>
      </c>
      <c r="C686" s="53" t="s">
        <v>2438</v>
      </c>
      <c r="D686" s="53" t="s">
        <v>71</v>
      </c>
      <c r="E686" s="53" t="s">
        <v>2439</v>
      </c>
      <c r="F686" s="53" t="s">
        <v>2440</v>
      </c>
      <c r="G686" s="53" t="s">
        <v>2441</v>
      </c>
    </row>
    <row r="687" spans="1:7" x14ac:dyDescent="0.2">
      <c r="A687" s="53" t="s">
        <v>2442</v>
      </c>
      <c r="B687" s="53" t="s">
        <v>69</v>
      </c>
      <c r="C687" s="53" t="s">
        <v>2443</v>
      </c>
      <c r="D687" s="53" t="s">
        <v>71</v>
      </c>
      <c r="E687" s="53" t="s">
        <v>2444</v>
      </c>
      <c r="F687" s="53" t="s">
        <v>2445</v>
      </c>
      <c r="G687" s="53" t="s">
        <v>2446</v>
      </c>
    </row>
    <row r="688" spans="1:7" x14ac:dyDescent="0.2">
      <c r="A688" s="53" t="s">
        <v>2447</v>
      </c>
      <c r="B688" s="53" t="s">
        <v>69</v>
      </c>
      <c r="C688" s="53" t="s">
        <v>2448</v>
      </c>
      <c r="D688" s="53" t="s">
        <v>71</v>
      </c>
      <c r="E688" s="53" t="s">
        <v>2449</v>
      </c>
      <c r="F688" s="53" t="s">
        <v>2450</v>
      </c>
      <c r="G688" s="53" t="s">
        <v>2451</v>
      </c>
    </row>
    <row r="689" spans="1:7" x14ac:dyDescent="0.2">
      <c r="A689" s="53" t="s">
        <v>2452</v>
      </c>
      <c r="B689" s="53" t="s">
        <v>69</v>
      </c>
      <c r="C689" s="53" t="s">
        <v>2453</v>
      </c>
      <c r="D689" s="53" t="s">
        <v>71</v>
      </c>
      <c r="E689" s="53" t="s">
        <v>2454</v>
      </c>
      <c r="F689" s="53" t="s">
        <v>2455</v>
      </c>
      <c r="G689" s="53" t="s">
        <v>2456</v>
      </c>
    </row>
    <row r="690" spans="1:7" x14ac:dyDescent="0.2">
      <c r="A690" s="53" t="s">
        <v>2457</v>
      </c>
      <c r="B690" s="53" t="s">
        <v>69</v>
      </c>
      <c r="C690" s="53" t="s">
        <v>2458</v>
      </c>
      <c r="D690" s="53" t="s">
        <v>71</v>
      </c>
      <c r="E690" s="53" t="s">
        <v>2459</v>
      </c>
      <c r="F690" s="53" t="s">
        <v>2460</v>
      </c>
      <c r="G690" s="53" t="s">
        <v>2461</v>
      </c>
    </row>
    <row r="691" spans="1:7" x14ac:dyDescent="0.2">
      <c r="A691" s="53" t="s">
        <v>2462</v>
      </c>
      <c r="B691" s="53" t="s">
        <v>69</v>
      </c>
      <c r="C691" s="53" t="s">
        <v>2463</v>
      </c>
      <c r="D691" s="53" t="s">
        <v>71</v>
      </c>
      <c r="E691" s="53" t="s">
        <v>2464</v>
      </c>
      <c r="F691" s="53" t="s">
        <v>2465</v>
      </c>
      <c r="G691" s="53" t="s">
        <v>2466</v>
      </c>
    </row>
    <row r="692" spans="1:7" x14ac:dyDescent="0.2">
      <c r="A692" s="53" t="s">
        <v>2467</v>
      </c>
      <c r="B692" s="53" t="s">
        <v>69</v>
      </c>
      <c r="C692" s="53" t="s">
        <v>2468</v>
      </c>
      <c r="D692" s="53" t="s">
        <v>71</v>
      </c>
      <c r="E692" s="53" t="s">
        <v>2469</v>
      </c>
      <c r="F692" s="53" t="s">
        <v>2470</v>
      </c>
      <c r="G692" s="53" t="s">
        <v>2471</v>
      </c>
    </row>
    <row r="693" spans="1:7" x14ac:dyDescent="0.2">
      <c r="A693" s="53" t="s">
        <v>2472</v>
      </c>
      <c r="B693" s="53" t="s">
        <v>69</v>
      </c>
      <c r="C693" s="53" t="s">
        <v>2473</v>
      </c>
      <c r="D693" s="53" t="s">
        <v>71</v>
      </c>
      <c r="E693" s="53" t="s">
        <v>2474</v>
      </c>
      <c r="F693" s="53" t="s">
        <v>2475</v>
      </c>
      <c r="G693" s="53" t="s">
        <v>2476</v>
      </c>
    </row>
    <row r="694" spans="1:7" x14ac:dyDescent="0.2">
      <c r="A694" s="53" t="s">
        <v>2477</v>
      </c>
      <c r="B694" s="53" t="s">
        <v>69</v>
      </c>
      <c r="C694" s="53" t="s">
        <v>2478</v>
      </c>
      <c r="D694" s="53" t="s">
        <v>71</v>
      </c>
      <c r="E694" s="53" t="s">
        <v>2479</v>
      </c>
      <c r="F694" s="53" t="s">
        <v>2480</v>
      </c>
      <c r="G694" s="53" t="s">
        <v>2481</v>
      </c>
    </row>
    <row r="695" spans="1:7" x14ac:dyDescent="0.2">
      <c r="A695" s="53" t="s">
        <v>2482</v>
      </c>
      <c r="B695" s="53" t="s">
        <v>69</v>
      </c>
      <c r="C695" s="53" t="s">
        <v>2483</v>
      </c>
      <c r="D695" s="53" t="s">
        <v>71</v>
      </c>
      <c r="E695" s="53" t="s">
        <v>2484</v>
      </c>
      <c r="F695" s="53" t="s">
        <v>2485</v>
      </c>
      <c r="G695" s="53" t="s">
        <v>2486</v>
      </c>
    </row>
    <row r="696" spans="1:7" x14ac:dyDescent="0.2">
      <c r="A696" s="53" t="s">
        <v>2487</v>
      </c>
      <c r="B696" s="53" t="s">
        <v>69</v>
      </c>
      <c r="C696" s="53" t="s">
        <v>2488</v>
      </c>
      <c r="D696" s="53" t="s">
        <v>71</v>
      </c>
      <c r="E696" s="53" t="s">
        <v>2489</v>
      </c>
      <c r="F696" s="53" t="s">
        <v>2490</v>
      </c>
      <c r="G696" s="53" t="s">
        <v>2491</v>
      </c>
    </row>
    <row r="697" spans="1:7" x14ac:dyDescent="0.2">
      <c r="A697" s="53" t="s">
        <v>2492</v>
      </c>
      <c r="B697" s="53" t="s">
        <v>69</v>
      </c>
      <c r="C697" s="53" t="s">
        <v>2493</v>
      </c>
      <c r="D697" s="53" t="s">
        <v>71</v>
      </c>
      <c r="E697" s="53" t="s">
        <v>2494</v>
      </c>
      <c r="F697" s="53" t="s">
        <v>2495</v>
      </c>
      <c r="G697" s="53" t="s">
        <v>2496</v>
      </c>
    </row>
    <row r="698" spans="1:7" x14ac:dyDescent="0.2">
      <c r="A698" s="53" t="s">
        <v>2497</v>
      </c>
      <c r="B698" s="53" t="s">
        <v>69</v>
      </c>
      <c r="C698" s="53" t="s">
        <v>2498</v>
      </c>
      <c r="D698" s="53" t="s">
        <v>71</v>
      </c>
      <c r="E698" s="53" t="s">
        <v>2499</v>
      </c>
      <c r="F698" s="53" t="s">
        <v>2500</v>
      </c>
      <c r="G698" s="53" t="s">
        <v>2501</v>
      </c>
    </row>
    <row r="699" spans="1:7" x14ac:dyDescent="0.2">
      <c r="A699" s="53" t="s">
        <v>2502</v>
      </c>
      <c r="B699" s="53" t="s">
        <v>69</v>
      </c>
      <c r="C699" s="53" t="s">
        <v>2503</v>
      </c>
      <c r="D699" s="53" t="s">
        <v>71</v>
      </c>
      <c r="E699" s="53" t="s">
        <v>2504</v>
      </c>
      <c r="F699" s="53" t="s">
        <v>2505</v>
      </c>
      <c r="G699" s="53" t="s">
        <v>2506</v>
      </c>
    </row>
    <row r="700" spans="1:7" x14ac:dyDescent="0.2">
      <c r="A700" s="53" t="s">
        <v>2507</v>
      </c>
      <c r="B700" s="53" t="s">
        <v>69</v>
      </c>
      <c r="C700" s="53" t="s">
        <v>2508</v>
      </c>
      <c r="D700" s="53" t="s">
        <v>71</v>
      </c>
      <c r="E700" s="53" t="s">
        <v>2509</v>
      </c>
      <c r="F700" s="53" t="s">
        <v>2510</v>
      </c>
      <c r="G700" s="53" t="s">
        <v>2511</v>
      </c>
    </row>
    <row r="701" spans="1:7" x14ac:dyDescent="0.2">
      <c r="A701" s="53" t="s">
        <v>2512</v>
      </c>
      <c r="B701" s="53" t="s">
        <v>69</v>
      </c>
      <c r="C701" s="53" t="s">
        <v>2513</v>
      </c>
      <c r="D701" s="53" t="s">
        <v>71</v>
      </c>
      <c r="E701" s="53" t="s">
        <v>2514</v>
      </c>
      <c r="F701" s="53" t="s">
        <v>2515</v>
      </c>
      <c r="G701" s="53" t="s">
        <v>2516</v>
      </c>
    </row>
    <row r="702" spans="1:7" x14ac:dyDescent="0.2">
      <c r="A702" s="53" t="s">
        <v>2517</v>
      </c>
      <c r="B702" s="53" t="s">
        <v>69</v>
      </c>
      <c r="C702" s="53" t="s">
        <v>2518</v>
      </c>
      <c r="D702" s="53" t="s">
        <v>71</v>
      </c>
      <c r="E702" s="53" t="s">
        <v>2519</v>
      </c>
      <c r="F702" s="53" t="s">
        <v>2520</v>
      </c>
      <c r="G702" s="53" t="s">
        <v>2521</v>
      </c>
    </row>
    <row r="703" spans="1:7" x14ac:dyDescent="0.2">
      <c r="A703" s="53" t="s">
        <v>2522</v>
      </c>
      <c r="B703" s="53" t="s">
        <v>69</v>
      </c>
      <c r="C703" s="53" t="s">
        <v>2523</v>
      </c>
      <c r="D703" s="53" t="s">
        <v>71</v>
      </c>
      <c r="E703" s="53" t="s">
        <v>2524</v>
      </c>
      <c r="F703" s="53" t="s">
        <v>2525</v>
      </c>
      <c r="G703" s="53" t="s">
        <v>2526</v>
      </c>
    </row>
    <row r="704" spans="1:7" x14ac:dyDescent="0.2">
      <c r="A704" s="53" t="s">
        <v>2527</v>
      </c>
      <c r="B704" s="53" t="s">
        <v>69</v>
      </c>
      <c r="C704" s="53" t="s">
        <v>2528</v>
      </c>
      <c r="D704" s="53" t="s">
        <v>71</v>
      </c>
      <c r="E704" s="53" t="s">
        <v>2529</v>
      </c>
      <c r="F704" s="53" t="s">
        <v>2530</v>
      </c>
      <c r="G704" s="53" t="s">
        <v>2531</v>
      </c>
    </row>
    <row r="705" spans="1:7" x14ac:dyDescent="0.2">
      <c r="A705" s="53" t="s">
        <v>2532</v>
      </c>
      <c r="B705" s="53" t="s">
        <v>69</v>
      </c>
      <c r="C705" s="53" t="s">
        <v>2533</v>
      </c>
      <c r="D705" s="53" t="s">
        <v>71</v>
      </c>
      <c r="E705" s="53" t="s">
        <v>2534</v>
      </c>
      <c r="F705" s="53" t="s">
        <v>2535</v>
      </c>
      <c r="G705" s="53" t="s">
        <v>2536</v>
      </c>
    </row>
    <row r="706" spans="1:7" x14ac:dyDescent="0.2">
      <c r="A706" s="53" t="s">
        <v>2537</v>
      </c>
      <c r="B706" s="53" t="s">
        <v>69</v>
      </c>
      <c r="C706" s="53" t="s">
        <v>2538</v>
      </c>
      <c r="D706" s="53" t="s">
        <v>71</v>
      </c>
      <c r="E706" s="53" t="s">
        <v>2449</v>
      </c>
      <c r="F706" s="53" t="s">
        <v>2450</v>
      </c>
      <c r="G706" s="53" t="s">
        <v>2451</v>
      </c>
    </row>
    <row r="707" spans="1:7" x14ac:dyDescent="0.2">
      <c r="A707" s="53" t="s">
        <v>2539</v>
      </c>
      <c r="B707" s="53" t="s">
        <v>69</v>
      </c>
      <c r="C707" s="53" t="s">
        <v>2540</v>
      </c>
      <c r="D707" s="53" t="s">
        <v>71</v>
      </c>
      <c r="E707" s="53" t="s">
        <v>2541</v>
      </c>
      <c r="F707" s="53" t="s">
        <v>2542</v>
      </c>
      <c r="G707" s="53" t="s">
        <v>2543</v>
      </c>
    </row>
    <row r="708" spans="1:7" x14ac:dyDescent="0.2">
      <c r="A708" s="53" t="s">
        <v>2544</v>
      </c>
      <c r="B708" s="53" t="s">
        <v>69</v>
      </c>
      <c r="C708" s="53" t="s">
        <v>2545</v>
      </c>
      <c r="D708" s="53" t="s">
        <v>71</v>
      </c>
      <c r="E708" s="53" t="s">
        <v>2546</v>
      </c>
      <c r="F708" s="53" t="s">
        <v>2547</v>
      </c>
      <c r="G708" s="53" t="s">
        <v>2548</v>
      </c>
    </row>
    <row r="709" spans="1:7" x14ac:dyDescent="0.2">
      <c r="A709" s="53" t="s">
        <v>2549</v>
      </c>
      <c r="B709" s="53" t="s">
        <v>69</v>
      </c>
      <c r="C709" s="53" t="s">
        <v>2550</v>
      </c>
      <c r="D709" s="53" t="s">
        <v>71</v>
      </c>
      <c r="E709" s="53" t="s">
        <v>2551</v>
      </c>
      <c r="F709" s="53" t="s">
        <v>2552</v>
      </c>
      <c r="G709" s="53" t="s">
        <v>2553</v>
      </c>
    </row>
    <row r="710" spans="1:7" x14ac:dyDescent="0.2">
      <c r="A710" s="53" t="s">
        <v>2554</v>
      </c>
      <c r="B710" s="53" t="s">
        <v>69</v>
      </c>
      <c r="C710" s="53" t="s">
        <v>2555</v>
      </c>
      <c r="D710" s="53" t="s">
        <v>71</v>
      </c>
      <c r="E710" s="53" t="s">
        <v>2556</v>
      </c>
      <c r="F710" s="53" t="s">
        <v>2557</v>
      </c>
      <c r="G710" s="53" t="s">
        <v>2558</v>
      </c>
    </row>
    <row r="711" spans="1:7" x14ac:dyDescent="0.2">
      <c r="A711" s="53" t="s">
        <v>2559</v>
      </c>
      <c r="B711" s="53" t="s">
        <v>69</v>
      </c>
      <c r="C711" s="53" t="s">
        <v>2560</v>
      </c>
      <c r="D711" s="53" t="s">
        <v>71</v>
      </c>
      <c r="E711" s="53" t="s">
        <v>2561</v>
      </c>
      <c r="F711" s="53" t="s">
        <v>2562</v>
      </c>
      <c r="G711" s="53" t="s">
        <v>2563</v>
      </c>
    </row>
    <row r="712" spans="1:7" x14ac:dyDescent="0.2">
      <c r="A712" s="53" t="s">
        <v>2564</v>
      </c>
      <c r="B712" s="53" t="s">
        <v>69</v>
      </c>
      <c r="C712" s="53" t="s">
        <v>2565</v>
      </c>
      <c r="D712" s="53" t="s">
        <v>71</v>
      </c>
      <c r="E712" s="53" t="s">
        <v>2566</v>
      </c>
      <c r="F712" s="53" t="s">
        <v>2567</v>
      </c>
      <c r="G712" s="53" t="s">
        <v>2568</v>
      </c>
    </row>
    <row r="713" spans="1:7" x14ac:dyDescent="0.2">
      <c r="A713" s="53" t="s">
        <v>2569</v>
      </c>
      <c r="B713" s="53" t="s">
        <v>69</v>
      </c>
      <c r="C713" s="53" t="s">
        <v>2570</v>
      </c>
      <c r="D713" s="53" t="s">
        <v>71</v>
      </c>
      <c r="E713" s="53" t="s">
        <v>2571</v>
      </c>
      <c r="F713" s="53" t="s">
        <v>2572</v>
      </c>
      <c r="G713" s="53" t="s">
        <v>2573</v>
      </c>
    </row>
    <row r="714" spans="1:7" x14ac:dyDescent="0.2">
      <c r="A714" s="53" t="s">
        <v>2574</v>
      </c>
      <c r="B714" s="53" t="s">
        <v>69</v>
      </c>
      <c r="C714" s="53" t="s">
        <v>2575</v>
      </c>
      <c r="D714" s="53" t="s">
        <v>71</v>
      </c>
      <c r="E714" s="53" t="s">
        <v>2576</v>
      </c>
      <c r="F714" s="53" t="s">
        <v>2577</v>
      </c>
      <c r="G714" s="53" t="s">
        <v>2578</v>
      </c>
    </row>
    <row r="715" spans="1:7" x14ac:dyDescent="0.2">
      <c r="A715" s="53" t="s">
        <v>2579</v>
      </c>
      <c r="B715" s="53" t="s">
        <v>69</v>
      </c>
      <c r="C715" s="53" t="s">
        <v>2580</v>
      </c>
      <c r="D715" s="53" t="s">
        <v>71</v>
      </c>
      <c r="E715" s="53" t="s">
        <v>2581</v>
      </c>
      <c r="F715" s="53" t="s">
        <v>2582</v>
      </c>
      <c r="G715" s="53" t="s">
        <v>2583</v>
      </c>
    </row>
    <row r="716" spans="1:7" x14ac:dyDescent="0.2">
      <c r="A716" s="53" t="s">
        <v>2584</v>
      </c>
      <c r="B716" s="53" t="s">
        <v>69</v>
      </c>
      <c r="C716" s="53" t="s">
        <v>2585</v>
      </c>
      <c r="D716" s="53" t="s">
        <v>71</v>
      </c>
      <c r="E716" s="53" t="s">
        <v>2586</v>
      </c>
      <c r="F716" s="53" t="s">
        <v>2587</v>
      </c>
      <c r="G716" s="53" t="s">
        <v>2588</v>
      </c>
    </row>
    <row r="717" spans="1:7" x14ac:dyDescent="0.2">
      <c r="A717" s="53" t="s">
        <v>2589</v>
      </c>
      <c r="B717" s="53" t="s">
        <v>69</v>
      </c>
      <c r="C717" s="53" t="s">
        <v>2590</v>
      </c>
      <c r="D717" s="53" t="s">
        <v>71</v>
      </c>
      <c r="E717" s="53" t="s">
        <v>2591</v>
      </c>
      <c r="F717" s="53" t="s">
        <v>2592</v>
      </c>
      <c r="G717" s="53" t="s">
        <v>2593</v>
      </c>
    </row>
    <row r="718" spans="1:7" x14ac:dyDescent="0.2">
      <c r="A718" s="53" t="s">
        <v>2594</v>
      </c>
      <c r="B718" s="53" t="s">
        <v>69</v>
      </c>
      <c r="C718" s="53" t="s">
        <v>2595</v>
      </c>
      <c r="D718" s="53" t="s">
        <v>71</v>
      </c>
      <c r="E718" s="53" t="s">
        <v>2596</v>
      </c>
      <c r="F718" s="53" t="s">
        <v>2597</v>
      </c>
      <c r="G718" s="53" t="s">
        <v>2598</v>
      </c>
    </row>
    <row r="719" spans="1:7" x14ac:dyDescent="0.2">
      <c r="A719" s="53" t="s">
        <v>2599</v>
      </c>
      <c r="B719" s="53" t="s">
        <v>69</v>
      </c>
      <c r="C719" s="53" t="s">
        <v>2600</v>
      </c>
      <c r="D719" s="53" t="s">
        <v>71</v>
      </c>
      <c r="E719" s="53" t="s">
        <v>2439</v>
      </c>
      <c r="F719" s="53" t="s">
        <v>2440</v>
      </c>
      <c r="G719" s="53" t="s">
        <v>2441</v>
      </c>
    </row>
    <row r="720" spans="1:7" x14ac:dyDescent="0.2">
      <c r="A720" s="53" t="s">
        <v>2601</v>
      </c>
      <c r="B720" s="53" t="s">
        <v>69</v>
      </c>
      <c r="C720" s="53" t="s">
        <v>2602</v>
      </c>
      <c r="D720" s="53" t="s">
        <v>71</v>
      </c>
      <c r="E720" s="53" t="s">
        <v>2603</v>
      </c>
      <c r="F720" s="53" t="s">
        <v>2604</v>
      </c>
      <c r="G720" s="53" t="s">
        <v>2605</v>
      </c>
    </row>
    <row r="721" spans="1:7" x14ac:dyDescent="0.2">
      <c r="A721" s="53" t="s">
        <v>2606</v>
      </c>
      <c r="B721" s="53" t="s">
        <v>69</v>
      </c>
      <c r="C721" s="53" t="s">
        <v>2607</v>
      </c>
      <c r="D721" s="53" t="s">
        <v>71</v>
      </c>
      <c r="E721" s="53" t="s">
        <v>937</v>
      </c>
      <c r="F721" s="53" t="s">
        <v>938</v>
      </c>
      <c r="G721" s="53" t="s">
        <v>939</v>
      </c>
    </row>
    <row r="722" spans="1:7" x14ac:dyDescent="0.2">
      <c r="A722" s="53" t="s">
        <v>2608</v>
      </c>
      <c r="B722" s="53" t="s">
        <v>69</v>
      </c>
      <c r="C722" s="53" t="s">
        <v>2609</v>
      </c>
      <c r="D722" s="53" t="s">
        <v>71</v>
      </c>
      <c r="E722" s="53" t="s">
        <v>2610</v>
      </c>
      <c r="F722" s="53" t="s">
        <v>2611</v>
      </c>
      <c r="G722" s="53" t="s">
        <v>2612</v>
      </c>
    </row>
    <row r="723" spans="1:7" x14ac:dyDescent="0.2">
      <c r="A723" s="53" t="s">
        <v>2613</v>
      </c>
      <c r="B723" s="53" t="s">
        <v>69</v>
      </c>
      <c r="C723" s="53" t="s">
        <v>2614</v>
      </c>
      <c r="D723" s="53" t="s">
        <v>71</v>
      </c>
      <c r="E723" s="53" t="s">
        <v>2615</v>
      </c>
      <c r="F723" s="53" t="s">
        <v>2616</v>
      </c>
      <c r="G723" s="53" t="s">
        <v>2617</v>
      </c>
    </row>
    <row r="724" spans="1:7" x14ac:dyDescent="0.2">
      <c r="A724" s="53" t="s">
        <v>2618</v>
      </c>
      <c r="B724" s="53" t="s">
        <v>69</v>
      </c>
      <c r="C724" s="53" t="s">
        <v>2619</v>
      </c>
      <c r="D724" s="53" t="s">
        <v>71</v>
      </c>
      <c r="E724" s="53" t="s">
        <v>2581</v>
      </c>
      <c r="F724" s="53" t="s">
        <v>2582</v>
      </c>
      <c r="G724" s="53" t="s">
        <v>2583</v>
      </c>
    </row>
    <row r="725" spans="1:7" x14ac:dyDescent="0.2">
      <c r="A725" s="53" t="s">
        <v>2620</v>
      </c>
      <c r="B725" s="53" t="s">
        <v>69</v>
      </c>
      <c r="C725" s="53" t="s">
        <v>2621</v>
      </c>
      <c r="D725" s="53" t="s">
        <v>71</v>
      </c>
      <c r="E725" s="53" t="s">
        <v>2586</v>
      </c>
      <c r="F725" s="53" t="s">
        <v>2587</v>
      </c>
      <c r="G725" s="53" t="s">
        <v>2622</v>
      </c>
    </row>
    <row r="726" spans="1:7" x14ac:dyDescent="0.2">
      <c r="A726" s="53" t="s">
        <v>2623</v>
      </c>
      <c r="B726" s="53" t="s">
        <v>69</v>
      </c>
      <c r="C726" s="53" t="s">
        <v>2624</v>
      </c>
      <c r="D726" s="53" t="s">
        <v>71</v>
      </c>
      <c r="E726" s="53" t="s">
        <v>2591</v>
      </c>
      <c r="F726" s="53" t="s">
        <v>2592</v>
      </c>
      <c r="G726" s="53" t="s">
        <v>2593</v>
      </c>
    </row>
    <row r="727" spans="1:7" x14ac:dyDescent="0.2">
      <c r="A727" s="53" t="s">
        <v>2625</v>
      </c>
      <c r="B727" s="53" t="s">
        <v>69</v>
      </c>
      <c r="C727" s="53" t="s">
        <v>2626</v>
      </c>
      <c r="D727" s="53" t="s">
        <v>71</v>
      </c>
      <c r="E727" s="53" t="s">
        <v>2596</v>
      </c>
      <c r="F727" s="53" t="s">
        <v>2597</v>
      </c>
      <c r="G727" s="53" t="s">
        <v>2598</v>
      </c>
    </row>
    <row r="728" spans="1:7" x14ac:dyDescent="0.2">
      <c r="A728" s="53" t="s">
        <v>2627</v>
      </c>
      <c r="B728" s="53" t="s">
        <v>69</v>
      </c>
      <c r="C728" s="53" t="s">
        <v>2628</v>
      </c>
      <c r="D728" s="53" t="s">
        <v>71</v>
      </c>
      <c r="E728" s="53" t="s">
        <v>2439</v>
      </c>
      <c r="F728" s="53" t="s">
        <v>2440</v>
      </c>
      <c r="G728" s="53" t="s">
        <v>2441</v>
      </c>
    </row>
    <row r="729" spans="1:7" x14ac:dyDescent="0.2">
      <c r="A729" s="53" t="s">
        <v>2629</v>
      </c>
      <c r="B729" s="53" t="s">
        <v>69</v>
      </c>
      <c r="C729" s="53" t="s">
        <v>2630</v>
      </c>
      <c r="D729" s="53" t="s">
        <v>71</v>
      </c>
      <c r="E729" s="53" t="s">
        <v>2603</v>
      </c>
      <c r="F729" s="53" t="s">
        <v>2604</v>
      </c>
      <c r="G729" s="53" t="s">
        <v>2605</v>
      </c>
    </row>
    <row r="730" spans="1:7" x14ac:dyDescent="0.2">
      <c r="A730" s="53" t="s">
        <v>2631</v>
      </c>
      <c r="B730" s="53" t="s">
        <v>69</v>
      </c>
      <c r="C730" s="53" t="s">
        <v>2632</v>
      </c>
      <c r="D730" s="53" t="s">
        <v>71</v>
      </c>
      <c r="E730" s="53" t="s">
        <v>937</v>
      </c>
      <c r="F730" s="53" t="s">
        <v>938</v>
      </c>
      <c r="G730" s="53" t="s">
        <v>939</v>
      </c>
    </row>
    <row r="731" spans="1:7" x14ac:dyDescent="0.2">
      <c r="A731" s="53" t="s">
        <v>2633</v>
      </c>
      <c r="B731" s="53" t="s">
        <v>69</v>
      </c>
      <c r="C731" s="53" t="s">
        <v>2634</v>
      </c>
      <c r="D731" s="53" t="s">
        <v>71</v>
      </c>
      <c r="E731" s="53" t="s">
        <v>2610</v>
      </c>
      <c r="F731" s="53" t="s">
        <v>2611</v>
      </c>
      <c r="G731" s="53" t="s">
        <v>2612</v>
      </c>
    </row>
    <row r="732" spans="1:7" x14ac:dyDescent="0.2">
      <c r="A732" s="53" t="s">
        <v>2635</v>
      </c>
      <c r="B732" s="53" t="s">
        <v>69</v>
      </c>
      <c r="C732" s="53" t="s">
        <v>2636</v>
      </c>
      <c r="D732" s="53" t="s">
        <v>71</v>
      </c>
      <c r="E732" s="53" t="s">
        <v>2581</v>
      </c>
      <c r="F732" s="53" t="s">
        <v>2582</v>
      </c>
      <c r="G732" s="53" t="s">
        <v>2583</v>
      </c>
    </row>
    <row r="733" spans="1:7" x14ac:dyDescent="0.2">
      <c r="A733" s="53" t="s">
        <v>2637</v>
      </c>
      <c r="B733" s="53" t="s">
        <v>69</v>
      </c>
      <c r="C733" s="53" t="s">
        <v>2638</v>
      </c>
      <c r="D733" s="53" t="s">
        <v>71</v>
      </c>
      <c r="E733" s="53" t="s">
        <v>2586</v>
      </c>
      <c r="F733" s="53" t="s">
        <v>2587</v>
      </c>
      <c r="G733" s="53" t="s">
        <v>2622</v>
      </c>
    </row>
    <row r="734" spans="1:7" x14ac:dyDescent="0.2">
      <c r="A734" s="53" t="s">
        <v>2639</v>
      </c>
      <c r="B734" s="53" t="s">
        <v>69</v>
      </c>
      <c r="C734" s="53" t="s">
        <v>2640</v>
      </c>
      <c r="D734" s="53" t="s">
        <v>71</v>
      </c>
      <c r="E734" s="53" t="s">
        <v>2591</v>
      </c>
      <c r="F734" s="53" t="s">
        <v>2592</v>
      </c>
      <c r="G734" s="53" t="s">
        <v>2593</v>
      </c>
    </row>
    <row r="735" spans="1:7" x14ac:dyDescent="0.2">
      <c r="A735" s="53" t="s">
        <v>2641</v>
      </c>
      <c r="B735" s="53" t="s">
        <v>69</v>
      </c>
      <c r="C735" s="53" t="s">
        <v>2642</v>
      </c>
      <c r="D735" s="53" t="s">
        <v>71</v>
      </c>
      <c r="E735" s="53" t="s">
        <v>2596</v>
      </c>
      <c r="F735" s="53" t="s">
        <v>2597</v>
      </c>
      <c r="G735" s="53" t="s">
        <v>2598</v>
      </c>
    </row>
    <row r="736" spans="1:7" x14ac:dyDescent="0.2">
      <c r="A736" s="53" t="s">
        <v>2643</v>
      </c>
      <c r="B736" s="53" t="s">
        <v>69</v>
      </c>
      <c r="C736" s="53" t="s">
        <v>2644</v>
      </c>
      <c r="D736" s="53" t="s">
        <v>71</v>
      </c>
      <c r="E736" s="53" t="s">
        <v>2439</v>
      </c>
      <c r="F736" s="53" t="s">
        <v>2440</v>
      </c>
      <c r="G736" s="53" t="s">
        <v>2441</v>
      </c>
    </row>
    <row r="737" spans="1:7" x14ac:dyDescent="0.2">
      <c r="A737" s="53" t="s">
        <v>2645</v>
      </c>
      <c r="B737" s="53" t="s">
        <v>69</v>
      </c>
      <c r="C737" s="53" t="s">
        <v>2646</v>
      </c>
      <c r="D737" s="53" t="s">
        <v>71</v>
      </c>
      <c r="E737" s="53" t="s">
        <v>2603</v>
      </c>
      <c r="F737" s="53" t="s">
        <v>2604</v>
      </c>
      <c r="G737" s="53" t="s">
        <v>2605</v>
      </c>
    </row>
    <row r="738" spans="1:7" x14ac:dyDescent="0.2">
      <c r="A738" s="53" t="s">
        <v>2647</v>
      </c>
      <c r="B738" s="53" t="s">
        <v>69</v>
      </c>
      <c r="C738" s="53" t="s">
        <v>2648</v>
      </c>
      <c r="D738" s="53" t="s">
        <v>71</v>
      </c>
      <c r="E738" s="53" t="s">
        <v>937</v>
      </c>
      <c r="F738" s="53" t="s">
        <v>938</v>
      </c>
      <c r="G738" s="53" t="s">
        <v>939</v>
      </c>
    </row>
    <row r="739" spans="1:7" x14ac:dyDescent="0.2">
      <c r="A739" s="53" t="s">
        <v>2649</v>
      </c>
      <c r="B739" s="53" t="s">
        <v>69</v>
      </c>
      <c r="C739" s="53" t="s">
        <v>2650</v>
      </c>
      <c r="D739" s="53" t="s">
        <v>71</v>
      </c>
      <c r="E739" s="53" t="s">
        <v>2610</v>
      </c>
      <c r="F739" s="53" t="s">
        <v>2611</v>
      </c>
      <c r="G739" s="53" t="s">
        <v>2612</v>
      </c>
    </row>
    <row r="740" spans="1:7" x14ac:dyDescent="0.2">
      <c r="A740" s="53" t="s">
        <v>2651</v>
      </c>
      <c r="B740" s="53" t="s">
        <v>69</v>
      </c>
      <c r="C740" s="53" t="s">
        <v>2652</v>
      </c>
      <c r="D740" s="53" t="s">
        <v>71</v>
      </c>
      <c r="E740" s="53" t="s">
        <v>2581</v>
      </c>
      <c r="F740" s="53" t="s">
        <v>2582</v>
      </c>
      <c r="G740" s="53" t="s">
        <v>2583</v>
      </c>
    </row>
    <row r="741" spans="1:7" x14ac:dyDescent="0.2">
      <c r="A741" s="53" t="s">
        <v>2653</v>
      </c>
      <c r="B741" s="53" t="s">
        <v>69</v>
      </c>
      <c r="C741" s="53" t="s">
        <v>2654</v>
      </c>
      <c r="D741" s="53" t="s">
        <v>71</v>
      </c>
      <c r="E741" s="53" t="s">
        <v>2586</v>
      </c>
      <c r="F741" s="53" t="s">
        <v>2587</v>
      </c>
      <c r="G741" s="53" t="s">
        <v>2622</v>
      </c>
    </row>
    <row r="742" spans="1:7" x14ac:dyDescent="0.2">
      <c r="A742" s="53" t="s">
        <v>2655</v>
      </c>
      <c r="B742" s="53" t="s">
        <v>69</v>
      </c>
      <c r="C742" s="53" t="s">
        <v>2656</v>
      </c>
      <c r="D742" s="53" t="s">
        <v>71</v>
      </c>
      <c r="E742" s="53" t="s">
        <v>2591</v>
      </c>
      <c r="F742" s="53" t="s">
        <v>2592</v>
      </c>
      <c r="G742" s="53" t="s">
        <v>2593</v>
      </c>
    </row>
    <row r="743" spans="1:7" x14ac:dyDescent="0.2">
      <c r="A743" s="53" t="s">
        <v>2657</v>
      </c>
      <c r="B743" s="53" t="s">
        <v>69</v>
      </c>
      <c r="C743" s="53" t="s">
        <v>2658</v>
      </c>
      <c r="D743" s="53" t="s">
        <v>71</v>
      </c>
      <c r="E743" s="53" t="s">
        <v>2596</v>
      </c>
      <c r="F743" s="53" t="s">
        <v>2597</v>
      </c>
      <c r="G743" s="53" t="s">
        <v>2598</v>
      </c>
    </row>
    <row r="744" spans="1:7" x14ac:dyDescent="0.2">
      <c r="A744" s="53" t="s">
        <v>2659</v>
      </c>
      <c r="B744" s="53" t="s">
        <v>69</v>
      </c>
      <c r="C744" s="53" t="s">
        <v>2660</v>
      </c>
      <c r="D744" s="53" t="s">
        <v>71</v>
      </c>
      <c r="E744" s="53" t="s">
        <v>2439</v>
      </c>
      <c r="F744" s="53" t="s">
        <v>2440</v>
      </c>
      <c r="G744" s="53" t="s">
        <v>2441</v>
      </c>
    </row>
    <row r="745" spans="1:7" x14ac:dyDescent="0.2">
      <c r="A745" s="53" t="s">
        <v>2661</v>
      </c>
      <c r="B745" s="53" t="s">
        <v>69</v>
      </c>
      <c r="C745" s="53" t="s">
        <v>2662</v>
      </c>
      <c r="D745" s="53" t="s">
        <v>71</v>
      </c>
      <c r="E745" s="53" t="s">
        <v>2603</v>
      </c>
      <c r="F745" s="53" t="s">
        <v>2604</v>
      </c>
      <c r="G745" s="53" t="s">
        <v>2605</v>
      </c>
    </row>
    <row r="746" spans="1:7" x14ac:dyDescent="0.2">
      <c r="A746" s="53" t="s">
        <v>2663</v>
      </c>
      <c r="B746" s="53" t="s">
        <v>69</v>
      </c>
      <c r="C746" s="53" t="s">
        <v>2664</v>
      </c>
      <c r="D746" s="53" t="s">
        <v>71</v>
      </c>
      <c r="E746" s="53" t="s">
        <v>937</v>
      </c>
      <c r="F746" s="53" t="s">
        <v>938</v>
      </c>
      <c r="G746" s="53" t="s">
        <v>939</v>
      </c>
    </row>
    <row r="747" spans="1:7" x14ac:dyDescent="0.2">
      <c r="A747" s="53" t="s">
        <v>2665</v>
      </c>
      <c r="B747" s="53" t="s">
        <v>69</v>
      </c>
      <c r="C747" s="53" t="s">
        <v>2666</v>
      </c>
      <c r="D747" s="53" t="s">
        <v>71</v>
      </c>
      <c r="E747" s="53" t="s">
        <v>2610</v>
      </c>
      <c r="F747" s="53" t="s">
        <v>2611</v>
      </c>
      <c r="G747" s="53" t="s">
        <v>2612</v>
      </c>
    </row>
    <row r="748" spans="1:7" x14ac:dyDescent="0.2">
      <c r="A748" s="53" t="s">
        <v>2667</v>
      </c>
      <c r="B748" s="53" t="s">
        <v>69</v>
      </c>
      <c r="C748" s="53" t="s">
        <v>2668</v>
      </c>
      <c r="D748" s="53" t="s">
        <v>71</v>
      </c>
      <c r="E748" s="53" t="s">
        <v>2669</v>
      </c>
      <c r="F748" s="53" t="s">
        <v>2670</v>
      </c>
      <c r="G748" s="53" t="s">
        <v>2671</v>
      </c>
    </row>
    <row r="749" spans="1:7" x14ac:dyDescent="0.2">
      <c r="A749" s="53" t="s">
        <v>2672</v>
      </c>
      <c r="B749" s="53" t="s">
        <v>69</v>
      </c>
      <c r="C749" s="53" t="s">
        <v>2673</v>
      </c>
      <c r="D749" s="53" t="s">
        <v>71</v>
      </c>
      <c r="E749" s="53" t="s">
        <v>2674</v>
      </c>
      <c r="F749" s="53" t="s">
        <v>2675</v>
      </c>
      <c r="G749" s="53" t="s">
        <v>2676</v>
      </c>
    </row>
    <row r="750" spans="1:7" x14ac:dyDescent="0.2">
      <c r="A750" s="53" t="s">
        <v>2677</v>
      </c>
      <c r="B750" s="53" t="s">
        <v>69</v>
      </c>
      <c r="C750" s="53" t="s">
        <v>2678</v>
      </c>
      <c r="D750" s="53" t="s">
        <v>71</v>
      </c>
      <c r="E750" s="53" t="s">
        <v>2679</v>
      </c>
      <c r="F750" s="53" t="s">
        <v>2680</v>
      </c>
      <c r="G750" s="53" t="s">
        <v>2681</v>
      </c>
    </row>
    <row r="751" spans="1:7" x14ac:dyDescent="0.2">
      <c r="A751" s="53" t="s">
        <v>2682</v>
      </c>
      <c r="B751" s="53" t="s">
        <v>69</v>
      </c>
      <c r="C751" s="53" t="s">
        <v>2683</v>
      </c>
      <c r="D751" s="53" t="s">
        <v>71</v>
      </c>
      <c r="E751" s="53" t="s">
        <v>2684</v>
      </c>
      <c r="F751" s="53" t="s">
        <v>2685</v>
      </c>
      <c r="G751" s="53" t="s">
        <v>2686</v>
      </c>
    </row>
    <row r="752" spans="1:7" x14ac:dyDescent="0.2">
      <c r="A752" s="53" t="s">
        <v>2687</v>
      </c>
      <c r="B752" s="53" t="s">
        <v>69</v>
      </c>
      <c r="C752" s="53" t="s">
        <v>2688</v>
      </c>
      <c r="D752" s="53" t="s">
        <v>71</v>
      </c>
      <c r="E752" s="53" t="s">
        <v>2689</v>
      </c>
      <c r="F752" s="53" t="s">
        <v>2690</v>
      </c>
      <c r="G752" s="53" t="s">
        <v>2691</v>
      </c>
    </row>
    <row r="753" spans="1:7" x14ac:dyDescent="0.2">
      <c r="A753" s="53" t="s">
        <v>2692</v>
      </c>
      <c r="B753" s="53" t="s">
        <v>69</v>
      </c>
      <c r="C753" s="53" t="s">
        <v>2693</v>
      </c>
      <c r="D753" s="53" t="s">
        <v>71</v>
      </c>
      <c r="E753" s="53" t="s">
        <v>2694</v>
      </c>
      <c r="F753" s="53" t="s">
        <v>2695</v>
      </c>
      <c r="G753" s="53" t="s">
        <v>2696</v>
      </c>
    </row>
    <row r="754" spans="1:7" x14ac:dyDescent="0.2">
      <c r="A754" s="53" t="s">
        <v>2697</v>
      </c>
      <c r="B754" s="53" t="s">
        <v>69</v>
      </c>
      <c r="C754" s="53" t="s">
        <v>2698</v>
      </c>
      <c r="D754" s="53" t="s">
        <v>71</v>
      </c>
      <c r="E754" s="53" t="s">
        <v>2699</v>
      </c>
      <c r="F754" s="53" t="s">
        <v>2700</v>
      </c>
      <c r="G754" s="53" t="s">
        <v>2701</v>
      </c>
    </row>
    <row r="755" spans="1:7" x14ac:dyDescent="0.2">
      <c r="A755" s="53" t="s">
        <v>2702</v>
      </c>
      <c r="B755" s="53" t="s">
        <v>69</v>
      </c>
      <c r="C755" s="53" t="s">
        <v>2703</v>
      </c>
      <c r="D755" s="53" t="s">
        <v>71</v>
      </c>
      <c r="E755" s="53" t="s">
        <v>2704</v>
      </c>
      <c r="F755" s="53" t="s">
        <v>2705</v>
      </c>
      <c r="G755" s="53" t="s">
        <v>2706</v>
      </c>
    </row>
    <row r="756" spans="1:7" x14ac:dyDescent="0.2">
      <c r="A756" s="53" t="s">
        <v>2707</v>
      </c>
      <c r="B756" s="53" t="s">
        <v>69</v>
      </c>
      <c r="C756" s="53" t="s">
        <v>2708</v>
      </c>
      <c r="D756" s="53" t="s">
        <v>71</v>
      </c>
      <c r="E756" s="53" t="s">
        <v>2709</v>
      </c>
      <c r="F756" s="53" t="s">
        <v>2710</v>
      </c>
      <c r="G756" s="53" t="s">
        <v>2711</v>
      </c>
    </row>
    <row r="757" spans="1:7" x14ac:dyDescent="0.2">
      <c r="A757" s="53" t="s">
        <v>2712</v>
      </c>
      <c r="B757" s="53" t="s">
        <v>69</v>
      </c>
      <c r="C757" s="53" t="s">
        <v>2713</v>
      </c>
      <c r="D757" s="53" t="s">
        <v>71</v>
      </c>
      <c r="E757" s="53" t="s">
        <v>2439</v>
      </c>
      <c r="F757" s="53" t="s">
        <v>2440</v>
      </c>
      <c r="G757" s="53" t="s">
        <v>2441</v>
      </c>
    </row>
    <row r="758" spans="1:7" x14ac:dyDescent="0.2">
      <c r="A758" s="53" t="s">
        <v>2714</v>
      </c>
      <c r="B758" s="53" t="s">
        <v>69</v>
      </c>
      <c r="C758" s="53" t="s">
        <v>2715</v>
      </c>
      <c r="D758" s="53" t="s">
        <v>71</v>
      </c>
      <c r="E758" s="53" t="s">
        <v>2716</v>
      </c>
      <c r="F758" s="53" t="s">
        <v>2717</v>
      </c>
      <c r="G758" s="53" t="s">
        <v>2718</v>
      </c>
    </row>
    <row r="759" spans="1:7" x14ac:dyDescent="0.2">
      <c r="A759" s="53" t="s">
        <v>2719</v>
      </c>
      <c r="B759" s="53" t="s">
        <v>69</v>
      </c>
      <c r="C759" s="53" t="s">
        <v>2720</v>
      </c>
      <c r="D759" s="53" t="s">
        <v>71</v>
      </c>
      <c r="E759" s="53" t="s">
        <v>2499</v>
      </c>
      <c r="F759" s="53" t="s">
        <v>2500</v>
      </c>
      <c r="G759" s="53" t="s">
        <v>2501</v>
      </c>
    </row>
    <row r="760" spans="1:7" x14ac:dyDescent="0.2">
      <c r="A760" s="53" t="s">
        <v>2721</v>
      </c>
      <c r="B760" s="53" t="s">
        <v>69</v>
      </c>
      <c r="C760" s="53" t="s">
        <v>2722</v>
      </c>
      <c r="D760" s="53" t="s">
        <v>71</v>
      </c>
      <c r="E760" s="53" t="s">
        <v>2504</v>
      </c>
      <c r="F760" s="53" t="s">
        <v>2505</v>
      </c>
      <c r="G760" s="53" t="s">
        <v>2723</v>
      </c>
    </row>
    <row r="761" spans="1:7" x14ac:dyDescent="0.2">
      <c r="A761" s="53" t="s">
        <v>2724</v>
      </c>
      <c r="B761" s="53" t="s">
        <v>69</v>
      </c>
      <c r="C761" s="53" t="s">
        <v>2725</v>
      </c>
      <c r="D761" s="53" t="s">
        <v>71</v>
      </c>
      <c r="E761" s="53" t="s">
        <v>2499</v>
      </c>
      <c r="F761" s="53" t="s">
        <v>2500</v>
      </c>
      <c r="G761" s="53" t="s">
        <v>2501</v>
      </c>
    </row>
    <row r="762" spans="1:7" x14ac:dyDescent="0.2">
      <c r="A762" s="53" t="s">
        <v>2726</v>
      </c>
      <c r="B762" s="53" t="s">
        <v>69</v>
      </c>
      <c r="C762" s="53" t="s">
        <v>2727</v>
      </c>
      <c r="D762" s="53" t="s">
        <v>71</v>
      </c>
      <c r="E762" s="53" t="s">
        <v>2504</v>
      </c>
      <c r="F762" s="53" t="s">
        <v>2505</v>
      </c>
      <c r="G762" s="53" t="s">
        <v>2723</v>
      </c>
    </row>
    <row r="763" spans="1:7" x14ac:dyDescent="0.2">
      <c r="A763" s="53" t="s">
        <v>2728</v>
      </c>
      <c r="B763" s="53" t="s">
        <v>69</v>
      </c>
      <c r="C763" s="53" t="s">
        <v>2729</v>
      </c>
      <c r="D763" s="53" t="s">
        <v>71</v>
      </c>
      <c r="E763" s="53" t="s">
        <v>2730</v>
      </c>
      <c r="F763" s="53" t="s">
        <v>2731</v>
      </c>
      <c r="G763" s="53" t="s">
        <v>2732</v>
      </c>
    </row>
    <row r="764" spans="1:7" x14ac:dyDescent="0.2">
      <c r="A764" s="53" t="s">
        <v>2733</v>
      </c>
      <c r="B764" s="53" t="s">
        <v>69</v>
      </c>
      <c r="C764" s="53" t="s">
        <v>2734</v>
      </c>
      <c r="D764" s="53" t="s">
        <v>71</v>
      </c>
      <c r="E764" s="53" t="s">
        <v>2735</v>
      </c>
      <c r="F764" s="53" t="s">
        <v>2736</v>
      </c>
      <c r="G764" s="53" t="s">
        <v>2737</v>
      </c>
    </row>
    <row r="765" spans="1:7" x14ac:dyDescent="0.2">
      <c r="A765" s="53" t="s">
        <v>2738</v>
      </c>
      <c r="B765" s="53" t="s">
        <v>69</v>
      </c>
      <c r="C765" s="53" t="s">
        <v>2739</v>
      </c>
      <c r="D765" s="53" t="s">
        <v>71</v>
      </c>
      <c r="E765" s="53" t="s">
        <v>2740</v>
      </c>
      <c r="F765" s="53" t="s">
        <v>2741</v>
      </c>
      <c r="G765" s="53" t="s">
        <v>2742</v>
      </c>
    </row>
    <row r="766" spans="1:7" x14ac:dyDescent="0.2">
      <c r="A766" s="53" t="s">
        <v>2743</v>
      </c>
      <c r="B766" s="53" t="s">
        <v>69</v>
      </c>
      <c r="C766" s="53" t="s">
        <v>2744</v>
      </c>
      <c r="D766" s="53" t="s">
        <v>71</v>
      </c>
      <c r="E766" s="53" t="s">
        <v>2745</v>
      </c>
      <c r="F766" s="53" t="s">
        <v>2746</v>
      </c>
      <c r="G766" s="53" t="s">
        <v>2747</v>
      </c>
    </row>
    <row r="767" spans="1:7" x14ac:dyDescent="0.2">
      <c r="A767" s="53" t="s">
        <v>2748</v>
      </c>
      <c r="B767" s="53" t="s">
        <v>69</v>
      </c>
      <c r="C767" s="53" t="s">
        <v>2749</v>
      </c>
      <c r="D767" s="53" t="s">
        <v>71</v>
      </c>
      <c r="E767" s="53" t="s">
        <v>2674</v>
      </c>
      <c r="F767" s="53" t="s">
        <v>2675</v>
      </c>
      <c r="G767" s="53" t="s">
        <v>2676</v>
      </c>
    </row>
    <row r="768" spans="1:7" x14ac:dyDescent="0.2">
      <c r="A768" s="53" t="s">
        <v>2750</v>
      </c>
      <c r="B768" s="53" t="s">
        <v>69</v>
      </c>
      <c r="C768" s="53" t="s">
        <v>2751</v>
      </c>
      <c r="D768" s="53" t="s">
        <v>71</v>
      </c>
      <c r="E768" s="53" t="s">
        <v>2752</v>
      </c>
      <c r="F768" s="53" t="s">
        <v>2753</v>
      </c>
      <c r="G768" s="53" t="s">
        <v>2754</v>
      </c>
    </row>
    <row r="769" spans="1:7" x14ac:dyDescent="0.2">
      <c r="A769" s="53" t="s">
        <v>2755</v>
      </c>
      <c r="B769" s="53" t="s">
        <v>69</v>
      </c>
      <c r="C769" s="53" t="s">
        <v>2756</v>
      </c>
      <c r="D769" s="53" t="s">
        <v>71</v>
      </c>
      <c r="E769" s="53" t="s">
        <v>2757</v>
      </c>
      <c r="F769" s="53" t="s">
        <v>2758</v>
      </c>
      <c r="G769" s="53" t="s">
        <v>2759</v>
      </c>
    </row>
    <row r="770" spans="1:7" x14ac:dyDescent="0.2">
      <c r="A770" s="53" t="s">
        <v>2760</v>
      </c>
      <c r="B770" s="53" t="s">
        <v>69</v>
      </c>
      <c r="C770" s="53" t="s">
        <v>2761</v>
      </c>
      <c r="D770" s="53" t="s">
        <v>71</v>
      </c>
      <c r="E770" s="53" t="s">
        <v>2762</v>
      </c>
      <c r="F770" s="53" t="s">
        <v>2763</v>
      </c>
      <c r="G770" s="53" t="s">
        <v>2764</v>
      </c>
    </row>
    <row r="771" spans="1:7" x14ac:dyDescent="0.2">
      <c r="A771" s="53" t="s">
        <v>2765</v>
      </c>
      <c r="B771" s="53" t="s">
        <v>69</v>
      </c>
      <c r="C771" s="53" t="s">
        <v>2766</v>
      </c>
      <c r="D771" s="53" t="s">
        <v>71</v>
      </c>
      <c r="E771" s="53" t="s">
        <v>2767</v>
      </c>
      <c r="F771" s="53" t="s">
        <v>2768</v>
      </c>
      <c r="G771" s="53" t="s">
        <v>2769</v>
      </c>
    </row>
    <row r="772" spans="1:7" x14ac:dyDescent="0.2">
      <c r="A772" s="53" t="s">
        <v>2770</v>
      </c>
      <c r="B772" s="53" t="s">
        <v>69</v>
      </c>
      <c r="C772" s="53" t="s">
        <v>2771</v>
      </c>
      <c r="D772" s="53" t="s">
        <v>71</v>
      </c>
      <c r="E772" s="53" t="s">
        <v>2772</v>
      </c>
      <c r="F772" s="53" t="s">
        <v>2773</v>
      </c>
      <c r="G772" s="53" t="s">
        <v>2774</v>
      </c>
    </row>
    <row r="773" spans="1:7" x14ac:dyDescent="0.2">
      <c r="A773" s="53" t="s">
        <v>2775</v>
      </c>
      <c r="B773" s="53" t="s">
        <v>69</v>
      </c>
      <c r="C773" s="53" t="s">
        <v>2776</v>
      </c>
      <c r="D773" s="53" t="s">
        <v>71</v>
      </c>
      <c r="E773" s="53" t="s">
        <v>2777</v>
      </c>
      <c r="F773" s="53" t="s">
        <v>2778</v>
      </c>
      <c r="G773" s="53" t="s">
        <v>2779</v>
      </c>
    </row>
    <row r="774" spans="1:7" x14ac:dyDescent="0.2">
      <c r="A774" s="53" t="s">
        <v>2780</v>
      </c>
      <c r="B774" s="53" t="s">
        <v>69</v>
      </c>
      <c r="C774" s="53" t="s">
        <v>2781</v>
      </c>
      <c r="D774" s="53" t="s">
        <v>71</v>
      </c>
      <c r="E774" s="53" t="s">
        <v>2782</v>
      </c>
      <c r="F774" s="53" t="s">
        <v>2783</v>
      </c>
      <c r="G774" s="53" t="s">
        <v>2784</v>
      </c>
    </row>
    <row r="775" spans="1:7" x14ac:dyDescent="0.2">
      <c r="A775" s="53" t="s">
        <v>2785</v>
      </c>
      <c r="B775" s="53" t="s">
        <v>69</v>
      </c>
      <c r="C775" s="53" t="s">
        <v>2786</v>
      </c>
      <c r="D775" s="53" t="s">
        <v>71</v>
      </c>
      <c r="E775" s="53" t="s">
        <v>2787</v>
      </c>
      <c r="F775" s="53" t="s">
        <v>2788</v>
      </c>
      <c r="G775" s="53" t="s">
        <v>2789</v>
      </c>
    </row>
    <row r="776" spans="1:7" x14ac:dyDescent="0.2">
      <c r="A776" s="53" t="s">
        <v>2790</v>
      </c>
      <c r="B776" s="53" t="s">
        <v>69</v>
      </c>
      <c r="C776" s="53" t="s">
        <v>2791</v>
      </c>
      <c r="D776" s="53" t="s">
        <v>71</v>
      </c>
      <c r="E776" s="53" t="s">
        <v>2792</v>
      </c>
      <c r="F776" s="53" t="s">
        <v>2793</v>
      </c>
      <c r="G776" s="53" t="s">
        <v>2794</v>
      </c>
    </row>
    <row r="777" spans="1:7" x14ac:dyDescent="0.2">
      <c r="A777" s="53" t="s">
        <v>2795</v>
      </c>
      <c r="B777" s="53" t="s">
        <v>69</v>
      </c>
      <c r="C777" s="53" t="s">
        <v>2796</v>
      </c>
      <c r="D777" s="53" t="s">
        <v>71</v>
      </c>
      <c r="E777" s="53" t="s">
        <v>2499</v>
      </c>
      <c r="F777" s="53" t="s">
        <v>2500</v>
      </c>
      <c r="G777" s="53" t="s">
        <v>2501</v>
      </c>
    </row>
    <row r="778" spans="1:7" x14ac:dyDescent="0.2">
      <c r="A778" s="53" t="s">
        <v>2797</v>
      </c>
      <c r="B778" s="53" t="s">
        <v>69</v>
      </c>
      <c r="C778" s="53" t="s">
        <v>2798</v>
      </c>
      <c r="D778" s="53" t="s">
        <v>71</v>
      </c>
      <c r="E778" s="53" t="s">
        <v>2504</v>
      </c>
      <c r="F778" s="53" t="s">
        <v>2505</v>
      </c>
      <c r="G778" s="53" t="s">
        <v>2723</v>
      </c>
    </row>
    <row r="779" spans="1:7" x14ac:dyDescent="0.2">
      <c r="A779" s="53" t="s">
        <v>2799</v>
      </c>
      <c r="B779" s="53" t="s">
        <v>69</v>
      </c>
      <c r="C779" s="53" t="s">
        <v>2800</v>
      </c>
      <c r="D779" s="53" t="s">
        <v>71</v>
      </c>
      <c r="E779" s="53" t="s">
        <v>2801</v>
      </c>
      <c r="F779" s="53" t="s">
        <v>2802</v>
      </c>
      <c r="G779" s="53" t="s">
        <v>2803</v>
      </c>
    </row>
    <row r="780" spans="1:7" x14ac:dyDescent="0.2">
      <c r="A780" s="53" t="s">
        <v>2804</v>
      </c>
      <c r="B780" s="53" t="s">
        <v>69</v>
      </c>
      <c r="C780" s="53" t="s">
        <v>2805</v>
      </c>
      <c r="D780" s="53" t="s">
        <v>71</v>
      </c>
      <c r="E780" s="53" t="s">
        <v>2806</v>
      </c>
      <c r="F780" s="53" t="s">
        <v>2807</v>
      </c>
      <c r="G780" s="53" t="s">
        <v>2808</v>
      </c>
    </row>
    <row r="781" spans="1:7" x14ac:dyDescent="0.2">
      <c r="A781" s="53" t="s">
        <v>2809</v>
      </c>
      <c r="B781" s="53" t="s">
        <v>69</v>
      </c>
      <c r="C781" s="53" t="s">
        <v>2810</v>
      </c>
      <c r="D781" s="53" t="s">
        <v>71</v>
      </c>
      <c r="E781" s="53" t="s">
        <v>2811</v>
      </c>
      <c r="F781" s="53" t="s">
        <v>2812</v>
      </c>
      <c r="G781" s="53" t="s">
        <v>2813</v>
      </c>
    </row>
    <row r="782" spans="1:7" x14ac:dyDescent="0.2">
      <c r="A782" s="53" t="s">
        <v>2814</v>
      </c>
      <c r="B782" s="53" t="s">
        <v>69</v>
      </c>
      <c r="C782" s="53" t="s">
        <v>2815</v>
      </c>
      <c r="D782" s="53" t="s">
        <v>71</v>
      </c>
      <c r="E782" s="53" t="s">
        <v>2816</v>
      </c>
      <c r="F782" s="53" t="s">
        <v>2817</v>
      </c>
      <c r="G782" s="53" t="s">
        <v>2818</v>
      </c>
    </row>
    <row r="783" spans="1:7" x14ac:dyDescent="0.2">
      <c r="A783" s="53" t="s">
        <v>2819</v>
      </c>
      <c r="B783" s="53" t="s">
        <v>69</v>
      </c>
      <c r="C783" s="53" t="s">
        <v>2820</v>
      </c>
      <c r="D783" s="53" t="s">
        <v>71</v>
      </c>
      <c r="E783" s="53" t="s">
        <v>2003</v>
      </c>
      <c r="F783" s="53" t="s">
        <v>2004</v>
      </c>
      <c r="G783" s="53" t="s">
        <v>2005</v>
      </c>
    </row>
    <row r="784" spans="1:7" x14ac:dyDescent="0.2">
      <c r="A784" s="53" t="s">
        <v>2821</v>
      </c>
      <c r="B784" s="53" t="s">
        <v>69</v>
      </c>
      <c r="C784" s="53" t="s">
        <v>2822</v>
      </c>
      <c r="D784" s="53" t="s">
        <v>71</v>
      </c>
      <c r="E784" s="53" t="s">
        <v>2823</v>
      </c>
      <c r="F784" s="53" t="s">
        <v>2824</v>
      </c>
      <c r="G784" s="53" t="s">
        <v>2825</v>
      </c>
    </row>
    <row r="785" spans="1:7" x14ac:dyDescent="0.2">
      <c r="A785" s="53" t="s">
        <v>2826</v>
      </c>
      <c r="B785" s="53" t="s">
        <v>69</v>
      </c>
      <c r="C785" s="53" t="s">
        <v>2827</v>
      </c>
      <c r="D785" s="53" t="s">
        <v>71</v>
      </c>
      <c r="E785" s="53" t="s">
        <v>2316</v>
      </c>
      <c r="F785" s="53" t="s">
        <v>2317</v>
      </c>
      <c r="G785" s="53" t="s">
        <v>2318</v>
      </c>
    </row>
    <row r="786" spans="1:7" x14ac:dyDescent="0.2">
      <c r="A786" s="53" t="s">
        <v>2828</v>
      </c>
      <c r="B786" s="53" t="s">
        <v>69</v>
      </c>
      <c r="C786" s="53" t="s">
        <v>2829</v>
      </c>
      <c r="D786" s="53" t="s">
        <v>71</v>
      </c>
      <c r="E786" s="53" t="s">
        <v>2830</v>
      </c>
      <c r="F786" s="53" t="s">
        <v>2831</v>
      </c>
      <c r="G786" s="53" t="s">
        <v>2832</v>
      </c>
    </row>
    <row r="787" spans="1:7" x14ac:dyDescent="0.2">
      <c r="A787" s="53" t="s">
        <v>2833</v>
      </c>
      <c r="B787" s="53" t="s">
        <v>69</v>
      </c>
      <c r="C787" s="53" t="s">
        <v>2834</v>
      </c>
      <c r="D787" s="53" t="s">
        <v>71</v>
      </c>
      <c r="E787" s="53" t="s">
        <v>2835</v>
      </c>
      <c r="F787" s="53" t="s">
        <v>2836</v>
      </c>
      <c r="G787" s="53" t="s">
        <v>2837</v>
      </c>
    </row>
    <row r="788" spans="1:7" x14ac:dyDescent="0.2">
      <c r="A788" s="53" t="s">
        <v>2838</v>
      </c>
      <c r="B788" s="53" t="s">
        <v>69</v>
      </c>
      <c r="C788" s="53" t="s">
        <v>2839</v>
      </c>
      <c r="D788" s="53" t="s">
        <v>71</v>
      </c>
      <c r="E788" s="53" t="s">
        <v>2840</v>
      </c>
      <c r="F788" s="53" t="s">
        <v>2841</v>
      </c>
      <c r="G788" s="53" t="s">
        <v>2842</v>
      </c>
    </row>
    <row r="789" spans="1:7" x14ac:dyDescent="0.2">
      <c r="A789" s="53" t="s">
        <v>2843</v>
      </c>
      <c r="B789" s="53" t="s">
        <v>69</v>
      </c>
      <c r="C789" s="53" t="s">
        <v>2844</v>
      </c>
      <c r="D789" s="53" t="s">
        <v>71</v>
      </c>
      <c r="E789" s="53" t="s">
        <v>2845</v>
      </c>
      <c r="F789" s="53" t="s">
        <v>2846</v>
      </c>
      <c r="G789" s="53" t="s">
        <v>2847</v>
      </c>
    </row>
    <row r="790" spans="1:7" x14ac:dyDescent="0.2">
      <c r="A790" s="53" t="s">
        <v>2848</v>
      </c>
      <c r="B790" s="53" t="s">
        <v>69</v>
      </c>
      <c r="C790" s="53" t="s">
        <v>2849</v>
      </c>
      <c r="D790" s="53" t="s">
        <v>71</v>
      </c>
      <c r="E790" s="53" t="s">
        <v>2850</v>
      </c>
      <c r="F790" s="53" t="s">
        <v>2851</v>
      </c>
      <c r="G790" s="53" t="s">
        <v>2852</v>
      </c>
    </row>
    <row r="791" spans="1:7" x14ac:dyDescent="0.2">
      <c r="A791" s="53" t="s">
        <v>2853</v>
      </c>
      <c r="B791" s="53" t="s">
        <v>69</v>
      </c>
      <c r="C791" s="53" t="s">
        <v>2854</v>
      </c>
      <c r="D791" s="53" t="s">
        <v>71</v>
      </c>
      <c r="E791" s="53" t="s">
        <v>2835</v>
      </c>
      <c r="F791" s="53" t="s">
        <v>2836</v>
      </c>
      <c r="G791" s="53" t="s">
        <v>2837</v>
      </c>
    </row>
    <row r="792" spans="1:7" x14ac:dyDescent="0.2">
      <c r="A792" s="53" t="s">
        <v>2855</v>
      </c>
      <c r="B792" s="53" t="s">
        <v>69</v>
      </c>
      <c r="C792" s="53" t="s">
        <v>2856</v>
      </c>
      <c r="D792" s="53" t="s">
        <v>71</v>
      </c>
      <c r="E792" s="53" t="s">
        <v>2857</v>
      </c>
      <c r="F792" s="53" t="s">
        <v>2858</v>
      </c>
      <c r="G792" s="53" t="s">
        <v>2859</v>
      </c>
    </row>
    <row r="793" spans="1:7" x14ac:dyDescent="0.2">
      <c r="A793" s="53" t="s">
        <v>2860</v>
      </c>
      <c r="B793" s="53" t="s">
        <v>69</v>
      </c>
      <c r="C793" s="53" t="s">
        <v>2861</v>
      </c>
      <c r="D793" s="53" t="s">
        <v>71</v>
      </c>
      <c r="E793" s="53" t="s">
        <v>2862</v>
      </c>
      <c r="F793" s="53" t="s">
        <v>2863</v>
      </c>
      <c r="G793" s="53" t="s">
        <v>2864</v>
      </c>
    </row>
    <row r="794" spans="1:7" x14ac:dyDescent="0.2">
      <c r="A794" s="53" t="s">
        <v>2865</v>
      </c>
      <c r="B794" s="53" t="s">
        <v>69</v>
      </c>
      <c r="C794" s="53" t="s">
        <v>2866</v>
      </c>
      <c r="D794" s="53" t="s">
        <v>71</v>
      </c>
      <c r="E794" s="53" t="s">
        <v>2867</v>
      </c>
      <c r="F794" s="53" t="s">
        <v>2868</v>
      </c>
      <c r="G794" s="53" t="s">
        <v>2869</v>
      </c>
    </row>
    <row r="795" spans="1:7" x14ac:dyDescent="0.2">
      <c r="A795" s="53" t="s">
        <v>2870</v>
      </c>
      <c r="B795" s="53" t="s">
        <v>69</v>
      </c>
      <c r="C795" s="53" t="s">
        <v>2871</v>
      </c>
      <c r="D795" s="53" t="s">
        <v>71</v>
      </c>
      <c r="E795" s="53" t="s">
        <v>2872</v>
      </c>
      <c r="F795" s="53" t="s">
        <v>2873</v>
      </c>
      <c r="G795" s="53" t="s">
        <v>2874</v>
      </c>
    </row>
    <row r="796" spans="1:7" x14ac:dyDescent="0.2">
      <c r="A796" s="53" t="s">
        <v>2875</v>
      </c>
      <c r="B796" s="53" t="s">
        <v>69</v>
      </c>
      <c r="C796" s="53" t="s">
        <v>2876</v>
      </c>
      <c r="D796" s="53" t="s">
        <v>71</v>
      </c>
      <c r="E796" s="53" t="s">
        <v>2877</v>
      </c>
      <c r="F796" s="53" t="s">
        <v>2878</v>
      </c>
      <c r="G796" s="53" t="s">
        <v>2879</v>
      </c>
    </row>
    <row r="797" spans="1:7" x14ac:dyDescent="0.2">
      <c r="A797" s="53" t="s">
        <v>2880</v>
      </c>
      <c r="B797" s="53" t="s">
        <v>69</v>
      </c>
      <c r="C797" s="53" t="s">
        <v>2881</v>
      </c>
      <c r="D797" s="53" t="s">
        <v>71</v>
      </c>
      <c r="E797" s="53" t="s">
        <v>2882</v>
      </c>
      <c r="F797" s="53" t="s">
        <v>2883</v>
      </c>
      <c r="G797" s="53" t="s">
        <v>2884</v>
      </c>
    </row>
    <row r="798" spans="1:7" x14ac:dyDescent="0.2">
      <c r="A798" s="53" t="s">
        <v>2885</v>
      </c>
      <c r="B798" s="53" t="s">
        <v>69</v>
      </c>
      <c r="C798" s="53" t="s">
        <v>2886</v>
      </c>
      <c r="D798" s="53" t="s">
        <v>71</v>
      </c>
      <c r="E798" s="53" t="s">
        <v>2887</v>
      </c>
      <c r="F798" s="53" t="s">
        <v>2888</v>
      </c>
      <c r="G798" s="53" t="s">
        <v>2889</v>
      </c>
    </row>
    <row r="799" spans="1:7" x14ac:dyDescent="0.2">
      <c r="A799" s="53" t="s">
        <v>2890</v>
      </c>
      <c r="B799" s="53" t="s">
        <v>69</v>
      </c>
      <c r="C799" s="53" t="s">
        <v>2891</v>
      </c>
      <c r="D799" s="53" t="s">
        <v>71</v>
      </c>
      <c r="E799" s="53" t="s">
        <v>2892</v>
      </c>
      <c r="F799" s="53" t="s">
        <v>2893</v>
      </c>
      <c r="G799" s="53" t="s">
        <v>2894</v>
      </c>
    </row>
    <row r="800" spans="1:7" x14ac:dyDescent="0.2">
      <c r="A800" s="53" t="s">
        <v>2895</v>
      </c>
      <c r="B800" s="53" t="s">
        <v>69</v>
      </c>
      <c r="C800" s="53" t="s">
        <v>2896</v>
      </c>
      <c r="D800" s="53" t="s">
        <v>71</v>
      </c>
      <c r="E800" s="53" t="s">
        <v>2897</v>
      </c>
      <c r="F800" s="53" t="s">
        <v>2898</v>
      </c>
      <c r="G800" s="53" t="s">
        <v>2899</v>
      </c>
    </row>
    <row r="801" spans="1:7" x14ac:dyDescent="0.2">
      <c r="A801" s="53" t="s">
        <v>2900</v>
      </c>
      <c r="B801" s="53" t="s">
        <v>69</v>
      </c>
      <c r="C801" s="53" t="s">
        <v>2901</v>
      </c>
      <c r="D801" s="53" t="s">
        <v>71</v>
      </c>
      <c r="E801" s="53" t="s">
        <v>2902</v>
      </c>
      <c r="F801" s="53" t="s">
        <v>2903</v>
      </c>
      <c r="G801" s="53" t="s">
        <v>2904</v>
      </c>
    </row>
    <row r="802" spans="1:7" x14ac:dyDescent="0.2">
      <c r="A802" s="53" t="s">
        <v>2905</v>
      </c>
      <c r="B802" s="53" t="s">
        <v>69</v>
      </c>
      <c r="C802" s="53" t="s">
        <v>2906</v>
      </c>
      <c r="D802" s="53" t="s">
        <v>71</v>
      </c>
      <c r="E802" s="53" t="s">
        <v>2907</v>
      </c>
      <c r="F802" s="53" t="s">
        <v>2908</v>
      </c>
      <c r="G802" s="53" t="s">
        <v>2909</v>
      </c>
    </row>
    <row r="803" spans="1:7" x14ac:dyDescent="0.2">
      <c r="A803" s="53" t="s">
        <v>2910</v>
      </c>
      <c r="B803" s="53" t="s">
        <v>69</v>
      </c>
      <c r="C803" s="53" t="s">
        <v>2911</v>
      </c>
      <c r="D803" s="53" t="s">
        <v>71</v>
      </c>
      <c r="E803" s="53" t="s">
        <v>2912</v>
      </c>
      <c r="F803" s="53" t="s">
        <v>2913</v>
      </c>
      <c r="G803" s="53" t="s">
        <v>2914</v>
      </c>
    </row>
    <row r="804" spans="1:7" x14ac:dyDescent="0.2">
      <c r="A804" s="53" t="s">
        <v>2915</v>
      </c>
      <c r="B804" s="53" t="s">
        <v>69</v>
      </c>
      <c r="C804" s="53" t="s">
        <v>2916</v>
      </c>
      <c r="D804" s="53" t="s">
        <v>71</v>
      </c>
      <c r="E804" s="53" t="s">
        <v>2917</v>
      </c>
      <c r="F804" s="53" t="s">
        <v>2918</v>
      </c>
      <c r="G804" s="53" t="s">
        <v>2919</v>
      </c>
    </row>
    <row r="805" spans="1:7" x14ac:dyDescent="0.2">
      <c r="A805" s="53" t="s">
        <v>2920</v>
      </c>
      <c r="B805" s="53" t="s">
        <v>69</v>
      </c>
      <c r="C805" s="53" t="s">
        <v>2921</v>
      </c>
      <c r="D805" s="53" t="s">
        <v>71</v>
      </c>
      <c r="E805" s="53" t="s">
        <v>2922</v>
      </c>
      <c r="F805" s="53" t="s">
        <v>2923</v>
      </c>
      <c r="G805" s="53" t="s">
        <v>2924</v>
      </c>
    </row>
    <row r="806" spans="1:7" x14ac:dyDescent="0.2">
      <c r="A806" s="53" t="s">
        <v>2925</v>
      </c>
      <c r="B806" s="53" t="s">
        <v>69</v>
      </c>
      <c r="C806" s="53" t="s">
        <v>2926</v>
      </c>
      <c r="D806" s="53" t="s">
        <v>71</v>
      </c>
      <c r="E806" s="53" t="s">
        <v>2927</v>
      </c>
      <c r="F806" s="53" t="s">
        <v>2928</v>
      </c>
      <c r="G806" s="53" t="s">
        <v>2929</v>
      </c>
    </row>
    <row r="807" spans="1:7" x14ac:dyDescent="0.2">
      <c r="A807" s="53" t="s">
        <v>2930</v>
      </c>
      <c r="B807" s="53" t="s">
        <v>69</v>
      </c>
      <c r="C807" s="53" t="s">
        <v>2931</v>
      </c>
      <c r="D807" s="53" t="s">
        <v>71</v>
      </c>
      <c r="E807" s="53" t="s">
        <v>2932</v>
      </c>
      <c r="F807" s="53" t="s">
        <v>2933</v>
      </c>
      <c r="G807" s="53" t="s">
        <v>2934</v>
      </c>
    </row>
    <row r="808" spans="1:7" x14ac:dyDescent="0.2">
      <c r="A808" s="53" t="s">
        <v>2935</v>
      </c>
      <c r="B808" s="53" t="s">
        <v>69</v>
      </c>
      <c r="C808" s="53" t="s">
        <v>2936</v>
      </c>
      <c r="D808" s="53" t="s">
        <v>71</v>
      </c>
      <c r="E808" s="53" t="s">
        <v>2937</v>
      </c>
      <c r="F808" s="53" t="s">
        <v>2938</v>
      </c>
      <c r="G808" s="53" t="s">
        <v>2939</v>
      </c>
    </row>
    <row r="809" spans="1:7" x14ac:dyDescent="0.2">
      <c r="A809" s="53" t="s">
        <v>2940</v>
      </c>
      <c r="B809" s="53" t="s">
        <v>69</v>
      </c>
      <c r="C809" s="53" t="s">
        <v>2941</v>
      </c>
      <c r="D809" s="53" t="s">
        <v>71</v>
      </c>
      <c r="E809" s="53" t="s">
        <v>2942</v>
      </c>
      <c r="F809" s="53" t="s">
        <v>2943</v>
      </c>
      <c r="G809" s="53" t="s">
        <v>2944</v>
      </c>
    </row>
    <row r="810" spans="1:7" x14ac:dyDescent="0.2">
      <c r="A810" s="53" t="s">
        <v>2945</v>
      </c>
      <c r="B810" s="53" t="s">
        <v>69</v>
      </c>
      <c r="C810" s="53" t="s">
        <v>2946</v>
      </c>
      <c r="D810" s="53" t="s">
        <v>71</v>
      </c>
      <c r="E810" s="53" t="s">
        <v>2947</v>
      </c>
      <c r="F810" s="53" t="s">
        <v>2948</v>
      </c>
      <c r="G810" s="53" t="s">
        <v>2949</v>
      </c>
    </row>
    <row r="811" spans="1:7" x14ac:dyDescent="0.2">
      <c r="A811" s="53" t="s">
        <v>2950</v>
      </c>
      <c r="B811" s="53" t="s">
        <v>69</v>
      </c>
      <c r="C811" s="53" t="s">
        <v>2951</v>
      </c>
      <c r="D811" s="53" t="s">
        <v>71</v>
      </c>
      <c r="E811" s="53" t="s">
        <v>2952</v>
      </c>
      <c r="F811" s="53" t="s">
        <v>2953</v>
      </c>
      <c r="G811" s="53" t="s">
        <v>2954</v>
      </c>
    </row>
    <row r="812" spans="1:7" x14ac:dyDescent="0.2">
      <c r="A812" s="53" t="s">
        <v>2955</v>
      </c>
      <c r="B812" s="53" t="s">
        <v>69</v>
      </c>
      <c r="C812" s="53" t="s">
        <v>2956</v>
      </c>
      <c r="D812" s="53" t="s">
        <v>71</v>
      </c>
      <c r="E812" s="53" t="s">
        <v>2957</v>
      </c>
      <c r="F812" s="53" t="s">
        <v>2958</v>
      </c>
      <c r="G812" s="53" t="s">
        <v>2959</v>
      </c>
    </row>
    <row r="813" spans="1:7" x14ac:dyDescent="0.2">
      <c r="A813" s="53" t="s">
        <v>2960</v>
      </c>
      <c r="B813" s="53" t="s">
        <v>69</v>
      </c>
      <c r="C813" s="53" t="s">
        <v>2961</v>
      </c>
      <c r="D813" s="53" t="s">
        <v>71</v>
      </c>
      <c r="E813" s="53" t="s">
        <v>2962</v>
      </c>
      <c r="F813" s="53" t="s">
        <v>2963</v>
      </c>
      <c r="G813" s="53" t="s">
        <v>2964</v>
      </c>
    </row>
    <row r="814" spans="1:7" x14ac:dyDescent="0.2">
      <c r="A814" s="53" t="s">
        <v>2965</v>
      </c>
      <c r="B814" s="53" t="s">
        <v>69</v>
      </c>
      <c r="C814" s="53" t="s">
        <v>2966</v>
      </c>
      <c r="D814" s="53" t="s">
        <v>71</v>
      </c>
      <c r="E814" s="53" t="s">
        <v>2967</v>
      </c>
      <c r="F814" s="53" t="s">
        <v>2968</v>
      </c>
      <c r="G814" s="53" t="s">
        <v>2969</v>
      </c>
    </row>
    <row r="815" spans="1:7" x14ac:dyDescent="0.2">
      <c r="A815" s="53" t="s">
        <v>2970</v>
      </c>
      <c r="B815" s="53" t="s">
        <v>69</v>
      </c>
      <c r="C815" s="53" t="s">
        <v>2971</v>
      </c>
      <c r="D815" s="53" t="s">
        <v>71</v>
      </c>
      <c r="E815" s="53" t="s">
        <v>2003</v>
      </c>
      <c r="F815" s="53" t="s">
        <v>2004</v>
      </c>
      <c r="G815" s="53" t="s">
        <v>2005</v>
      </c>
    </row>
    <row r="816" spans="1:7" x14ac:dyDescent="0.2">
      <c r="A816" s="53" t="s">
        <v>2972</v>
      </c>
      <c r="B816" s="53" t="s">
        <v>69</v>
      </c>
      <c r="C816" s="53" t="s">
        <v>2973</v>
      </c>
      <c r="D816" s="53" t="s">
        <v>71</v>
      </c>
      <c r="E816" s="53" t="s">
        <v>2974</v>
      </c>
      <c r="F816" s="53" t="s">
        <v>2975</v>
      </c>
      <c r="G816" s="53" t="s">
        <v>2976</v>
      </c>
    </row>
    <row r="817" spans="1:7" x14ac:dyDescent="0.2">
      <c r="A817" s="53" t="s">
        <v>2977</v>
      </c>
      <c r="B817" s="53" t="s">
        <v>69</v>
      </c>
      <c r="C817" s="53" t="s">
        <v>2978</v>
      </c>
      <c r="D817" s="53" t="s">
        <v>71</v>
      </c>
      <c r="E817" s="53" t="s">
        <v>2003</v>
      </c>
      <c r="F817" s="53" t="s">
        <v>2004</v>
      </c>
      <c r="G817" s="53" t="s">
        <v>2005</v>
      </c>
    </row>
    <row r="818" spans="1:7" x14ac:dyDescent="0.2">
      <c r="A818" s="53" t="s">
        <v>2979</v>
      </c>
      <c r="B818" s="53" t="s">
        <v>69</v>
      </c>
      <c r="C818" s="53" t="s">
        <v>2980</v>
      </c>
      <c r="D818" s="53" t="s">
        <v>71</v>
      </c>
      <c r="E818" s="53" t="s">
        <v>2981</v>
      </c>
      <c r="F818" s="53" t="s">
        <v>2982</v>
      </c>
      <c r="G818" s="53" t="s">
        <v>2983</v>
      </c>
    </row>
    <row r="819" spans="1:7" x14ac:dyDescent="0.2">
      <c r="A819" s="53" t="s">
        <v>2984</v>
      </c>
      <c r="B819" s="53" t="s">
        <v>69</v>
      </c>
      <c r="C819" s="53" t="s">
        <v>2985</v>
      </c>
      <c r="D819" s="53" t="s">
        <v>71</v>
      </c>
      <c r="E819" s="53" t="s">
        <v>2986</v>
      </c>
      <c r="F819" s="53" t="s">
        <v>2987</v>
      </c>
      <c r="G819" s="53" t="s">
        <v>2988</v>
      </c>
    </row>
    <row r="820" spans="1:7" x14ac:dyDescent="0.2">
      <c r="A820" s="53" t="s">
        <v>2989</v>
      </c>
      <c r="B820" s="53" t="s">
        <v>69</v>
      </c>
      <c r="C820" s="53" t="s">
        <v>2990</v>
      </c>
      <c r="D820" s="53" t="s">
        <v>71</v>
      </c>
      <c r="E820" s="53" t="s">
        <v>2991</v>
      </c>
      <c r="F820" s="53" t="s">
        <v>2992</v>
      </c>
      <c r="G820" s="53" t="s">
        <v>2993</v>
      </c>
    </row>
    <row r="821" spans="1:7" x14ac:dyDescent="0.2">
      <c r="A821" s="53" t="s">
        <v>2994</v>
      </c>
      <c r="B821" s="53" t="s">
        <v>69</v>
      </c>
      <c r="C821" s="53" t="s">
        <v>2995</v>
      </c>
      <c r="D821" s="53" t="s">
        <v>71</v>
      </c>
      <c r="E821" s="53" t="s">
        <v>2996</v>
      </c>
      <c r="F821" s="53" t="s">
        <v>2997</v>
      </c>
      <c r="G821" s="53" t="s">
        <v>2998</v>
      </c>
    </row>
    <row r="822" spans="1:7" x14ac:dyDescent="0.2">
      <c r="A822" s="53" t="s">
        <v>2999</v>
      </c>
      <c r="B822" s="53" t="s">
        <v>69</v>
      </c>
      <c r="C822" s="53" t="s">
        <v>3000</v>
      </c>
      <c r="D822" s="53" t="s">
        <v>71</v>
      </c>
      <c r="E822" s="53" t="s">
        <v>3001</v>
      </c>
      <c r="F822" s="53" t="s">
        <v>3002</v>
      </c>
      <c r="G822" s="53" t="s">
        <v>3003</v>
      </c>
    </row>
    <row r="823" spans="1:7" x14ac:dyDescent="0.2">
      <c r="A823" s="53" t="s">
        <v>3004</v>
      </c>
      <c r="B823" s="53" t="s">
        <v>69</v>
      </c>
      <c r="C823" s="53" t="s">
        <v>3005</v>
      </c>
      <c r="D823" s="53" t="s">
        <v>71</v>
      </c>
      <c r="E823" s="53" t="s">
        <v>2003</v>
      </c>
      <c r="F823" s="53" t="s">
        <v>2004</v>
      </c>
      <c r="G823" s="53" t="s">
        <v>2005</v>
      </c>
    </row>
    <row r="824" spans="1:7" x14ac:dyDescent="0.2">
      <c r="A824" s="53" t="s">
        <v>3006</v>
      </c>
      <c r="B824" s="53" t="s">
        <v>69</v>
      </c>
      <c r="C824" s="53" t="s">
        <v>3007</v>
      </c>
      <c r="D824" s="53" t="s">
        <v>71</v>
      </c>
      <c r="E824" s="53" t="s">
        <v>3008</v>
      </c>
      <c r="F824" s="53" t="s">
        <v>3009</v>
      </c>
      <c r="G824" s="53" t="s">
        <v>3010</v>
      </c>
    </row>
    <row r="825" spans="1:7" x14ac:dyDescent="0.2">
      <c r="A825" s="53" t="s">
        <v>3011</v>
      </c>
      <c r="B825" s="53" t="s">
        <v>69</v>
      </c>
      <c r="C825" s="53" t="s">
        <v>3012</v>
      </c>
      <c r="D825" s="53" t="s">
        <v>71</v>
      </c>
      <c r="E825" s="53" t="s">
        <v>3013</v>
      </c>
      <c r="F825" s="53" t="s">
        <v>3014</v>
      </c>
      <c r="G825" s="53" t="s">
        <v>3015</v>
      </c>
    </row>
    <row r="826" spans="1:7" x14ac:dyDescent="0.2">
      <c r="A826" s="53" t="s">
        <v>3016</v>
      </c>
      <c r="B826" s="53" t="s">
        <v>69</v>
      </c>
      <c r="C826" s="53" t="s">
        <v>3017</v>
      </c>
      <c r="D826" s="53" t="s">
        <v>71</v>
      </c>
      <c r="E826" s="53" t="s">
        <v>3018</v>
      </c>
      <c r="F826" s="53" t="s">
        <v>3019</v>
      </c>
      <c r="G826" s="53" t="s">
        <v>3020</v>
      </c>
    </row>
    <row r="827" spans="1:7" x14ac:dyDescent="0.2">
      <c r="A827" s="53" t="s">
        <v>3021</v>
      </c>
      <c r="B827" s="53" t="s">
        <v>69</v>
      </c>
      <c r="C827" s="53" t="s">
        <v>3022</v>
      </c>
      <c r="D827" s="53" t="s">
        <v>71</v>
      </c>
      <c r="E827" s="53" t="s">
        <v>1916</v>
      </c>
      <c r="F827" s="53" t="s">
        <v>1917</v>
      </c>
      <c r="G827" s="53" t="s">
        <v>1918</v>
      </c>
    </row>
    <row r="828" spans="1:7" x14ac:dyDescent="0.2">
      <c r="A828" s="53" t="s">
        <v>3023</v>
      </c>
      <c r="B828" s="53" t="s">
        <v>69</v>
      </c>
      <c r="C828" s="53" t="s">
        <v>3024</v>
      </c>
      <c r="D828" s="53" t="s">
        <v>71</v>
      </c>
      <c r="E828" s="53" t="s">
        <v>1921</v>
      </c>
      <c r="F828" s="53" t="s">
        <v>1922</v>
      </c>
      <c r="G828" s="53" t="s">
        <v>1923</v>
      </c>
    </row>
    <row r="829" spans="1:7" x14ac:dyDescent="0.2">
      <c r="A829" s="53" t="s">
        <v>3025</v>
      </c>
      <c r="B829" s="53" t="s">
        <v>69</v>
      </c>
      <c r="C829" s="53" t="s">
        <v>3026</v>
      </c>
      <c r="D829" s="53" t="s">
        <v>71</v>
      </c>
      <c r="E829" s="53" t="s">
        <v>3027</v>
      </c>
      <c r="F829" s="53" t="s">
        <v>3028</v>
      </c>
      <c r="G829" s="53" t="s">
        <v>3029</v>
      </c>
    </row>
    <row r="830" spans="1:7" x14ac:dyDescent="0.2">
      <c r="A830" s="53" t="s">
        <v>3030</v>
      </c>
      <c r="B830" s="53" t="s">
        <v>69</v>
      </c>
      <c r="C830" s="53" t="s">
        <v>3031</v>
      </c>
      <c r="D830" s="53" t="s">
        <v>71</v>
      </c>
      <c r="E830" s="53" t="s">
        <v>3032</v>
      </c>
      <c r="F830" s="53" t="s">
        <v>3033</v>
      </c>
      <c r="G830" s="53" t="s">
        <v>3034</v>
      </c>
    </row>
    <row r="831" spans="1:7" x14ac:dyDescent="0.2">
      <c r="A831" s="53" t="s">
        <v>3035</v>
      </c>
      <c r="B831" s="53" t="s">
        <v>69</v>
      </c>
      <c r="C831" s="53" t="s">
        <v>3036</v>
      </c>
      <c r="D831" s="53" t="s">
        <v>71</v>
      </c>
      <c r="E831" s="53" t="s">
        <v>3037</v>
      </c>
      <c r="F831" s="53" t="s">
        <v>3038</v>
      </c>
      <c r="G831" s="53" t="s">
        <v>3039</v>
      </c>
    </row>
    <row r="832" spans="1:7" x14ac:dyDescent="0.2">
      <c r="A832" s="53" t="s">
        <v>3040</v>
      </c>
      <c r="B832" s="53" t="s">
        <v>69</v>
      </c>
      <c r="C832" s="53" t="s">
        <v>3041</v>
      </c>
      <c r="D832" s="53" t="s">
        <v>71</v>
      </c>
      <c r="E832" s="53" t="s">
        <v>2127</v>
      </c>
      <c r="F832" s="53" t="s">
        <v>3042</v>
      </c>
      <c r="G832" s="53" t="s">
        <v>2129</v>
      </c>
    </row>
    <row r="833" spans="1:7" x14ac:dyDescent="0.2">
      <c r="A833" s="53" t="s">
        <v>3043</v>
      </c>
      <c r="B833" s="53" t="s">
        <v>69</v>
      </c>
      <c r="C833" s="53" t="s">
        <v>3044</v>
      </c>
      <c r="D833" s="53" t="s">
        <v>71</v>
      </c>
      <c r="E833" s="53" t="s">
        <v>2132</v>
      </c>
      <c r="F833" s="53" t="s">
        <v>2133</v>
      </c>
      <c r="G833" s="53" t="s">
        <v>2134</v>
      </c>
    </row>
    <row r="834" spans="1:7" x14ac:dyDescent="0.2">
      <c r="A834" s="53" t="s">
        <v>3045</v>
      </c>
      <c r="B834" s="53" t="s">
        <v>69</v>
      </c>
      <c r="C834" s="53" t="s">
        <v>3046</v>
      </c>
      <c r="D834" s="53" t="s">
        <v>71</v>
      </c>
      <c r="E834" s="53" t="s">
        <v>3047</v>
      </c>
      <c r="F834" s="53" t="s">
        <v>3048</v>
      </c>
      <c r="G834" s="53" t="s">
        <v>3049</v>
      </c>
    </row>
    <row r="835" spans="1:7" x14ac:dyDescent="0.2">
      <c r="A835" s="53" t="s">
        <v>3050</v>
      </c>
      <c r="B835" s="53" t="s">
        <v>69</v>
      </c>
      <c r="C835" s="53" t="s">
        <v>3051</v>
      </c>
      <c r="D835" s="53" t="s">
        <v>71</v>
      </c>
      <c r="E835" s="53" t="s">
        <v>1928</v>
      </c>
      <c r="F835" s="53" t="s">
        <v>1929</v>
      </c>
      <c r="G835" s="53" t="s">
        <v>1930</v>
      </c>
    </row>
    <row r="836" spans="1:7" x14ac:dyDescent="0.2">
      <c r="A836" s="53" t="s">
        <v>3052</v>
      </c>
      <c r="B836" s="53" t="s">
        <v>69</v>
      </c>
      <c r="C836" s="53" t="s">
        <v>3053</v>
      </c>
      <c r="D836" s="53" t="s">
        <v>71</v>
      </c>
      <c r="E836" s="53" t="s">
        <v>3054</v>
      </c>
      <c r="F836" s="53" t="s">
        <v>3055</v>
      </c>
      <c r="G836" s="53" t="s">
        <v>3056</v>
      </c>
    </row>
    <row r="837" spans="1:7" x14ac:dyDescent="0.2">
      <c r="A837" s="53" t="s">
        <v>3057</v>
      </c>
      <c r="B837" s="53" t="s">
        <v>69</v>
      </c>
      <c r="C837" s="53" t="s">
        <v>3058</v>
      </c>
      <c r="D837" s="53" t="s">
        <v>71</v>
      </c>
      <c r="E837" s="53" t="s">
        <v>1933</v>
      </c>
      <c r="F837" s="53" t="s">
        <v>1934</v>
      </c>
      <c r="G837" s="53" t="s">
        <v>1935</v>
      </c>
    </row>
    <row r="838" spans="1:7" x14ac:dyDescent="0.2">
      <c r="A838" s="53" t="s">
        <v>3059</v>
      </c>
      <c r="B838" s="53" t="s">
        <v>69</v>
      </c>
      <c r="C838" s="53" t="s">
        <v>3060</v>
      </c>
      <c r="D838" s="53" t="s">
        <v>71</v>
      </c>
      <c r="E838" s="53" t="s">
        <v>2141</v>
      </c>
      <c r="F838" s="53" t="s">
        <v>2142</v>
      </c>
      <c r="G838" s="53" t="s">
        <v>2143</v>
      </c>
    </row>
    <row r="839" spans="1:7" x14ac:dyDescent="0.2">
      <c r="A839" s="53" t="s">
        <v>3061</v>
      </c>
      <c r="B839" s="53" t="s">
        <v>69</v>
      </c>
      <c r="C839" s="53" t="s">
        <v>3062</v>
      </c>
      <c r="D839" s="53" t="s">
        <v>71</v>
      </c>
      <c r="E839" s="53" t="s">
        <v>2499</v>
      </c>
      <c r="F839" s="53" t="s">
        <v>2500</v>
      </c>
      <c r="G839" s="53" t="s">
        <v>2501</v>
      </c>
    </row>
    <row r="840" spans="1:7" x14ac:dyDescent="0.2">
      <c r="A840" s="53" t="s">
        <v>3063</v>
      </c>
      <c r="B840" s="53" t="s">
        <v>69</v>
      </c>
      <c r="C840" s="53" t="s">
        <v>3064</v>
      </c>
      <c r="D840" s="53" t="s">
        <v>71</v>
      </c>
      <c r="E840" s="53" t="s">
        <v>2504</v>
      </c>
      <c r="F840" s="53" t="s">
        <v>2505</v>
      </c>
      <c r="G840" s="53" t="s">
        <v>2506</v>
      </c>
    </row>
    <row r="841" spans="1:7" x14ac:dyDescent="0.2">
      <c r="A841" s="53" t="s">
        <v>3065</v>
      </c>
      <c r="B841" s="53" t="s">
        <v>69</v>
      </c>
      <c r="C841" s="53" t="s">
        <v>3066</v>
      </c>
      <c r="D841" s="53" t="s">
        <v>71</v>
      </c>
      <c r="E841" s="53" t="s">
        <v>2499</v>
      </c>
      <c r="F841" s="53" t="s">
        <v>2500</v>
      </c>
      <c r="G841" s="53" t="s">
        <v>2501</v>
      </c>
    </row>
    <row r="842" spans="1:7" x14ac:dyDescent="0.2">
      <c r="A842" s="53" t="s">
        <v>3067</v>
      </c>
      <c r="B842" s="53" t="s">
        <v>69</v>
      </c>
      <c r="C842" s="53" t="s">
        <v>3068</v>
      </c>
      <c r="D842" s="53" t="s">
        <v>71</v>
      </c>
      <c r="E842" s="53" t="s">
        <v>2504</v>
      </c>
      <c r="F842" s="53" t="s">
        <v>2505</v>
      </c>
      <c r="G842" s="53" t="s">
        <v>2506</v>
      </c>
    </row>
    <row r="843" spans="1:7" x14ac:dyDescent="0.2">
      <c r="A843" s="53" t="s">
        <v>3069</v>
      </c>
      <c r="B843" s="53" t="s">
        <v>69</v>
      </c>
      <c r="C843" s="53" t="s">
        <v>3070</v>
      </c>
      <c r="D843" s="53" t="s">
        <v>71</v>
      </c>
      <c r="E843" s="53" t="s">
        <v>2730</v>
      </c>
      <c r="F843" s="53" t="s">
        <v>2731</v>
      </c>
      <c r="G843" s="53" t="s">
        <v>2732</v>
      </c>
    </row>
    <row r="844" spans="1:7" x14ac:dyDescent="0.2">
      <c r="A844" s="53" t="s">
        <v>3071</v>
      </c>
      <c r="B844" s="53" t="s">
        <v>69</v>
      </c>
      <c r="C844" s="53" t="s">
        <v>3072</v>
      </c>
      <c r="D844" s="53" t="s">
        <v>71</v>
      </c>
      <c r="E844" s="53" t="s">
        <v>2735</v>
      </c>
      <c r="F844" s="53" t="s">
        <v>2736</v>
      </c>
      <c r="G844" s="53" t="s">
        <v>2737</v>
      </c>
    </row>
    <row r="845" spans="1:7" x14ac:dyDescent="0.2">
      <c r="A845" s="53" t="s">
        <v>3073</v>
      </c>
      <c r="B845" s="53" t="s">
        <v>69</v>
      </c>
      <c r="C845" s="53" t="s">
        <v>3074</v>
      </c>
      <c r="D845" s="53" t="s">
        <v>71</v>
      </c>
      <c r="E845" s="53" t="s">
        <v>2740</v>
      </c>
      <c r="F845" s="53" t="s">
        <v>2741</v>
      </c>
      <c r="G845" s="53" t="s">
        <v>2742</v>
      </c>
    </row>
    <row r="846" spans="1:7" x14ac:dyDescent="0.2">
      <c r="A846" s="53" t="s">
        <v>3075</v>
      </c>
      <c r="B846" s="53" t="s">
        <v>69</v>
      </c>
      <c r="C846" s="53" t="s">
        <v>3076</v>
      </c>
      <c r="D846" s="53" t="s">
        <v>71</v>
      </c>
      <c r="E846" s="53" t="s">
        <v>2745</v>
      </c>
      <c r="F846" s="53" t="s">
        <v>2746</v>
      </c>
      <c r="G846" s="53" t="s">
        <v>2747</v>
      </c>
    </row>
    <row r="847" spans="1:7" x14ac:dyDescent="0.2">
      <c r="A847" s="53" t="s">
        <v>3077</v>
      </c>
      <c r="B847" s="53" t="s">
        <v>69</v>
      </c>
      <c r="C847" s="53" t="s">
        <v>3078</v>
      </c>
      <c r="D847" s="53" t="s">
        <v>71</v>
      </c>
      <c r="E847" s="53" t="s">
        <v>2674</v>
      </c>
      <c r="F847" s="53" t="s">
        <v>2675</v>
      </c>
      <c r="G847" s="53" t="s">
        <v>2676</v>
      </c>
    </row>
    <row r="848" spans="1:7" x14ac:dyDescent="0.2">
      <c r="A848" s="53" t="s">
        <v>3079</v>
      </c>
      <c r="B848" s="53" t="s">
        <v>69</v>
      </c>
      <c r="C848" s="53" t="s">
        <v>3080</v>
      </c>
      <c r="D848" s="53" t="s">
        <v>71</v>
      </c>
      <c r="E848" s="53" t="s">
        <v>2752</v>
      </c>
      <c r="F848" s="53" t="s">
        <v>2753</v>
      </c>
      <c r="G848" s="53" t="s">
        <v>2754</v>
      </c>
    </row>
    <row r="849" spans="1:7" x14ac:dyDescent="0.2">
      <c r="A849" s="53" t="s">
        <v>3081</v>
      </c>
      <c r="B849" s="53" t="s">
        <v>69</v>
      </c>
      <c r="C849" s="53" t="s">
        <v>3082</v>
      </c>
      <c r="D849" s="53" t="s">
        <v>71</v>
      </c>
      <c r="E849" s="53" t="s">
        <v>2757</v>
      </c>
      <c r="F849" s="53" t="s">
        <v>2758</v>
      </c>
      <c r="G849" s="53" t="s">
        <v>2759</v>
      </c>
    </row>
    <row r="850" spans="1:7" x14ac:dyDescent="0.2">
      <c r="A850" s="53" t="s">
        <v>3083</v>
      </c>
      <c r="B850" s="53" t="s">
        <v>69</v>
      </c>
      <c r="C850" s="53" t="s">
        <v>3084</v>
      </c>
      <c r="D850" s="53" t="s">
        <v>71</v>
      </c>
      <c r="E850" s="53" t="s">
        <v>2762</v>
      </c>
      <c r="F850" s="53" t="s">
        <v>2763</v>
      </c>
      <c r="G850" s="53" t="s">
        <v>2764</v>
      </c>
    </row>
    <row r="851" spans="1:7" x14ac:dyDescent="0.2">
      <c r="A851" s="53" t="s">
        <v>3085</v>
      </c>
      <c r="B851" s="53" t="s">
        <v>69</v>
      </c>
      <c r="C851" s="53" t="s">
        <v>3086</v>
      </c>
      <c r="D851" s="53" t="s">
        <v>71</v>
      </c>
      <c r="E851" s="53" t="s">
        <v>2767</v>
      </c>
      <c r="F851" s="53" t="s">
        <v>2768</v>
      </c>
      <c r="G851" s="53" t="s">
        <v>2769</v>
      </c>
    </row>
    <row r="852" spans="1:7" x14ac:dyDescent="0.2">
      <c r="A852" s="53" t="s">
        <v>3087</v>
      </c>
      <c r="B852" s="53" t="s">
        <v>69</v>
      </c>
      <c r="C852" s="53" t="s">
        <v>3088</v>
      </c>
      <c r="D852" s="53" t="s">
        <v>71</v>
      </c>
      <c r="E852" s="53" t="s">
        <v>2772</v>
      </c>
      <c r="F852" s="53" t="s">
        <v>2773</v>
      </c>
      <c r="G852" s="53" t="s">
        <v>2774</v>
      </c>
    </row>
    <row r="853" spans="1:7" x14ac:dyDescent="0.2">
      <c r="A853" s="53" t="s">
        <v>3089</v>
      </c>
      <c r="B853" s="53" t="s">
        <v>69</v>
      </c>
      <c r="C853" s="53" t="s">
        <v>3090</v>
      </c>
      <c r="D853" s="53" t="s">
        <v>71</v>
      </c>
      <c r="E853" s="53" t="s">
        <v>2777</v>
      </c>
      <c r="F853" s="53" t="s">
        <v>2778</v>
      </c>
      <c r="G853" s="53" t="s">
        <v>2779</v>
      </c>
    </row>
    <row r="854" spans="1:7" x14ac:dyDescent="0.2">
      <c r="A854" s="53" t="s">
        <v>3091</v>
      </c>
      <c r="B854" s="53" t="s">
        <v>69</v>
      </c>
      <c r="C854" s="53" t="s">
        <v>3092</v>
      </c>
      <c r="D854" s="53" t="s">
        <v>71</v>
      </c>
      <c r="E854" s="53" t="s">
        <v>2782</v>
      </c>
      <c r="F854" s="53" t="s">
        <v>2783</v>
      </c>
      <c r="G854" s="53" t="s">
        <v>2784</v>
      </c>
    </row>
    <row r="855" spans="1:7" x14ac:dyDescent="0.2">
      <c r="A855" s="53" t="s">
        <v>3093</v>
      </c>
      <c r="B855" s="53" t="s">
        <v>69</v>
      </c>
      <c r="C855" s="53" t="s">
        <v>3094</v>
      </c>
      <c r="D855" s="53" t="s">
        <v>71</v>
      </c>
      <c r="E855" s="53" t="s">
        <v>2787</v>
      </c>
      <c r="F855" s="53" t="s">
        <v>2788</v>
      </c>
      <c r="G855" s="53" t="s">
        <v>2789</v>
      </c>
    </row>
    <row r="856" spans="1:7" x14ac:dyDescent="0.2">
      <c r="A856" s="53" t="s">
        <v>3095</v>
      </c>
      <c r="B856" s="53" t="s">
        <v>69</v>
      </c>
      <c r="C856" s="53" t="s">
        <v>3096</v>
      </c>
      <c r="D856" s="53" t="s">
        <v>71</v>
      </c>
      <c r="E856" s="53" t="s">
        <v>2792</v>
      </c>
      <c r="F856" s="53" t="s">
        <v>2793</v>
      </c>
      <c r="G856" s="53" t="s">
        <v>2794</v>
      </c>
    </row>
    <row r="857" spans="1:7" x14ac:dyDescent="0.2">
      <c r="A857" s="53" t="s">
        <v>3097</v>
      </c>
      <c r="B857" s="53" t="s">
        <v>69</v>
      </c>
      <c r="C857" s="53" t="s">
        <v>3098</v>
      </c>
      <c r="D857" s="53" t="s">
        <v>71</v>
      </c>
      <c r="E857" s="53" t="s">
        <v>2499</v>
      </c>
      <c r="F857" s="53" t="s">
        <v>2500</v>
      </c>
      <c r="G857" s="53" t="s">
        <v>2501</v>
      </c>
    </row>
    <row r="858" spans="1:7" x14ac:dyDescent="0.2">
      <c r="A858" s="53" t="s">
        <v>3099</v>
      </c>
      <c r="B858" s="53" t="s">
        <v>69</v>
      </c>
      <c r="C858" s="53" t="s">
        <v>3100</v>
      </c>
      <c r="D858" s="53" t="s">
        <v>71</v>
      </c>
      <c r="E858" s="53" t="s">
        <v>2504</v>
      </c>
      <c r="F858" s="53" t="s">
        <v>2505</v>
      </c>
      <c r="G858" s="53" t="s">
        <v>2723</v>
      </c>
    </row>
    <row r="859" spans="1:7" x14ac:dyDescent="0.2">
      <c r="A859" s="53" t="s">
        <v>3101</v>
      </c>
      <c r="B859" s="53" t="s">
        <v>69</v>
      </c>
      <c r="C859" s="53" t="s">
        <v>3102</v>
      </c>
      <c r="D859" s="53" t="s">
        <v>71</v>
      </c>
      <c r="E859" s="53" t="s">
        <v>2801</v>
      </c>
      <c r="F859" s="53" t="s">
        <v>2802</v>
      </c>
      <c r="G859" s="53" t="s">
        <v>2803</v>
      </c>
    </row>
    <row r="860" spans="1:7" x14ac:dyDescent="0.2">
      <c r="A860" s="53" t="s">
        <v>3103</v>
      </c>
      <c r="B860" s="53" t="s">
        <v>69</v>
      </c>
      <c r="C860" s="53" t="s">
        <v>3104</v>
      </c>
      <c r="D860" s="53" t="s">
        <v>71</v>
      </c>
      <c r="E860" s="53" t="s">
        <v>2806</v>
      </c>
      <c r="F860" s="53" t="s">
        <v>2807</v>
      </c>
      <c r="G860" s="53" t="s">
        <v>2808</v>
      </c>
    </row>
    <row r="861" spans="1:7" x14ac:dyDescent="0.2">
      <c r="A861" s="53" t="s">
        <v>3105</v>
      </c>
      <c r="B861" s="53" t="s">
        <v>69</v>
      </c>
      <c r="C861" s="53" t="s">
        <v>3106</v>
      </c>
      <c r="D861" s="53" t="s">
        <v>71</v>
      </c>
      <c r="E861" s="53" t="s">
        <v>1916</v>
      </c>
      <c r="F861" s="53" t="s">
        <v>1917</v>
      </c>
      <c r="G861" s="53" t="s">
        <v>1918</v>
      </c>
    </row>
    <row r="862" spans="1:7" x14ac:dyDescent="0.2">
      <c r="A862" s="53" t="s">
        <v>3107</v>
      </c>
      <c r="B862" s="53" t="s">
        <v>69</v>
      </c>
      <c r="C862" s="53" t="s">
        <v>3108</v>
      </c>
      <c r="D862" s="53" t="s">
        <v>71</v>
      </c>
      <c r="E862" s="53" t="s">
        <v>1921</v>
      </c>
      <c r="F862" s="53" t="s">
        <v>1922</v>
      </c>
      <c r="G862" s="53" t="s">
        <v>1923</v>
      </c>
    </row>
    <row r="863" spans="1:7" x14ac:dyDescent="0.2">
      <c r="A863" s="53" t="s">
        <v>3109</v>
      </c>
      <c r="B863" s="53" t="s">
        <v>69</v>
      </c>
      <c r="C863" s="53" t="s">
        <v>3110</v>
      </c>
      <c r="D863" s="53" t="s">
        <v>71</v>
      </c>
      <c r="E863" s="53" t="s">
        <v>3027</v>
      </c>
      <c r="F863" s="53" t="s">
        <v>3028</v>
      </c>
      <c r="G863" s="53" t="s">
        <v>3029</v>
      </c>
    </row>
    <row r="864" spans="1:7" x14ac:dyDescent="0.2">
      <c r="A864" s="53" t="s">
        <v>3111</v>
      </c>
      <c r="B864" s="53" t="s">
        <v>69</v>
      </c>
      <c r="C864" s="53" t="s">
        <v>3112</v>
      </c>
      <c r="D864" s="53" t="s">
        <v>71</v>
      </c>
      <c r="E864" s="53" t="s">
        <v>3032</v>
      </c>
      <c r="F864" s="53" t="s">
        <v>3033</v>
      </c>
      <c r="G864" s="53" t="s">
        <v>3034</v>
      </c>
    </row>
    <row r="865" spans="1:7" x14ac:dyDescent="0.2">
      <c r="A865" s="53" t="s">
        <v>3113</v>
      </c>
      <c r="B865" s="53" t="s">
        <v>69</v>
      </c>
      <c r="C865" s="53" t="s">
        <v>3114</v>
      </c>
      <c r="D865" s="53" t="s">
        <v>71</v>
      </c>
      <c r="E865" s="53" t="s">
        <v>3037</v>
      </c>
      <c r="F865" s="53" t="s">
        <v>3038</v>
      </c>
      <c r="G865" s="53" t="s">
        <v>3039</v>
      </c>
    </row>
    <row r="866" spans="1:7" x14ac:dyDescent="0.2">
      <c r="A866" s="53" t="s">
        <v>3115</v>
      </c>
      <c r="B866" s="53" t="s">
        <v>69</v>
      </c>
      <c r="C866" s="53" t="s">
        <v>3116</v>
      </c>
      <c r="D866" s="53" t="s">
        <v>71</v>
      </c>
      <c r="E866" s="53" t="s">
        <v>2127</v>
      </c>
      <c r="F866" s="53" t="s">
        <v>3042</v>
      </c>
      <c r="G866" s="53" t="s">
        <v>2129</v>
      </c>
    </row>
    <row r="867" spans="1:7" x14ac:dyDescent="0.2">
      <c r="A867" s="53" t="s">
        <v>3117</v>
      </c>
      <c r="B867" s="53" t="s">
        <v>69</v>
      </c>
      <c r="C867" s="53" t="s">
        <v>3118</v>
      </c>
      <c r="D867" s="53" t="s">
        <v>71</v>
      </c>
      <c r="E867" s="53" t="s">
        <v>2132</v>
      </c>
      <c r="F867" s="53" t="s">
        <v>2133</v>
      </c>
      <c r="G867" s="53" t="s">
        <v>2134</v>
      </c>
    </row>
    <row r="868" spans="1:7" x14ac:dyDescent="0.2">
      <c r="A868" s="53" t="s">
        <v>3119</v>
      </c>
      <c r="B868" s="53" t="s">
        <v>69</v>
      </c>
      <c r="C868" s="53" t="s">
        <v>3120</v>
      </c>
      <c r="D868" s="53" t="s">
        <v>71</v>
      </c>
      <c r="E868" s="53" t="s">
        <v>3047</v>
      </c>
      <c r="F868" s="53" t="s">
        <v>3048</v>
      </c>
      <c r="G868" s="53" t="s">
        <v>3049</v>
      </c>
    </row>
    <row r="869" spans="1:7" x14ac:dyDescent="0.2">
      <c r="A869" s="53" t="s">
        <v>3121</v>
      </c>
      <c r="B869" s="53" t="s">
        <v>69</v>
      </c>
      <c r="C869" s="53" t="s">
        <v>3122</v>
      </c>
      <c r="D869" s="53" t="s">
        <v>71</v>
      </c>
      <c r="E869" s="53" t="s">
        <v>1928</v>
      </c>
      <c r="F869" s="53" t="s">
        <v>1929</v>
      </c>
      <c r="G869" s="53" t="s">
        <v>1930</v>
      </c>
    </row>
    <row r="870" spans="1:7" x14ac:dyDescent="0.2">
      <c r="A870" s="53" t="s">
        <v>3123</v>
      </c>
      <c r="B870" s="53" t="s">
        <v>69</v>
      </c>
      <c r="C870" s="53" t="s">
        <v>3124</v>
      </c>
      <c r="D870" s="53" t="s">
        <v>71</v>
      </c>
      <c r="E870" s="53" t="s">
        <v>3054</v>
      </c>
      <c r="F870" s="53" t="s">
        <v>3055</v>
      </c>
      <c r="G870" s="53" t="s">
        <v>3056</v>
      </c>
    </row>
    <row r="871" spans="1:7" x14ac:dyDescent="0.2">
      <c r="A871" s="53" t="s">
        <v>3125</v>
      </c>
      <c r="B871" s="53" t="s">
        <v>69</v>
      </c>
      <c r="C871" s="53" t="s">
        <v>3126</v>
      </c>
      <c r="D871" s="53" t="s">
        <v>71</v>
      </c>
      <c r="E871" s="53" t="s">
        <v>1933</v>
      </c>
      <c r="F871" s="53" t="s">
        <v>1934</v>
      </c>
      <c r="G871" s="53" t="s">
        <v>1935</v>
      </c>
    </row>
    <row r="872" spans="1:7" x14ac:dyDescent="0.2">
      <c r="A872" s="53" t="s">
        <v>3127</v>
      </c>
      <c r="B872" s="53" t="s">
        <v>69</v>
      </c>
      <c r="C872" s="53" t="s">
        <v>3128</v>
      </c>
      <c r="D872" s="53" t="s">
        <v>71</v>
      </c>
      <c r="E872" s="53" t="s">
        <v>2141</v>
      </c>
      <c r="F872" s="53" t="s">
        <v>2142</v>
      </c>
      <c r="G872" s="53" t="s">
        <v>2143</v>
      </c>
    </row>
    <row r="873" spans="1:7" x14ac:dyDescent="0.2">
      <c r="A873" s="53" t="s">
        <v>3129</v>
      </c>
      <c r="B873" s="53" t="s">
        <v>69</v>
      </c>
      <c r="C873" s="53" t="s">
        <v>3130</v>
      </c>
      <c r="D873" s="53" t="s">
        <v>71</v>
      </c>
      <c r="E873" s="53" t="s">
        <v>1993</v>
      </c>
      <c r="F873" s="53" t="s">
        <v>1994</v>
      </c>
      <c r="G873" s="53" t="s">
        <v>1995</v>
      </c>
    </row>
    <row r="874" spans="1:7" x14ac:dyDescent="0.2">
      <c r="A874" s="53" t="s">
        <v>3131</v>
      </c>
      <c r="B874" s="53" t="s">
        <v>69</v>
      </c>
      <c r="C874" s="53" t="s">
        <v>3132</v>
      </c>
      <c r="D874" s="53" t="s">
        <v>71</v>
      </c>
      <c r="E874" s="53" t="s">
        <v>636</v>
      </c>
      <c r="F874" s="53" t="s">
        <v>637</v>
      </c>
      <c r="G874" s="53" t="s">
        <v>541</v>
      </c>
    </row>
    <row r="875" spans="1:7" x14ac:dyDescent="0.2">
      <c r="A875" s="53" t="s">
        <v>3133</v>
      </c>
      <c r="B875" s="53" t="s">
        <v>69</v>
      </c>
      <c r="C875" s="53" t="s">
        <v>3134</v>
      </c>
      <c r="D875" s="53" t="s">
        <v>71</v>
      </c>
      <c r="E875" s="53" t="s">
        <v>1993</v>
      </c>
      <c r="F875" s="53" t="s">
        <v>1994</v>
      </c>
      <c r="G875" s="53" t="s">
        <v>1995</v>
      </c>
    </row>
    <row r="876" spans="1:7" x14ac:dyDescent="0.2">
      <c r="A876" s="53" t="s">
        <v>3135</v>
      </c>
      <c r="B876" s="53" t="s">
        <v>69</v>
      </c>
      <c r="C876" s="53" t="s">
        <v>3136</v>
      </c>
      <c r="D876" s="53" t="s">
        <v>71</v>
      </c>
      <c r="E876" s="53" t="s">
        <v>2003</v>
      </c>
      <c r="F876" s="53" t="s">
        <v>2004</v>
      </c>
      <c r="G876" s="53" t="s">
        <v>2005</v>
      </c>
    </row>
    <row r="877" spans="1:7" x14ac:dyDescent="0.2">
      <c r="A877" s="53" t="s">
        <v>3137</v>
      </c>
      <c r="B877" s="53" t="s">
        <v>69</v>
      </c>
      <c r="C877" s="53" t="s">
        <v>3138</v>
      </c>
      <c r="D877" s="53" t="s">
        <v>71</v>
      </c>
      <c r="E877" s="53" t="s">
        <v>3139</v>
      </c>
      <c r="F877" s="53" t="s">
        <v>3140</v>
      </c>
      <c r="G877" s="53" t="s">
        <v>3141</v>
      </c>
    </row>
    <row r="878" spans="1:7" x14ac:dyDescent="0.2">
      <c r="A878" s="53" t="s">
        <v>3142</v>
      </c>
      <c r="B878" s="53" t="s">
        <v>69</v>
      </c>
      <c r="C878" s="53" t="s">
        <v>3143</v>
      </c>
      <c r="D878" s="53" t="s">
        <v>71</v>
      </c>
      <c r="E878" s="53" t="s">
        <v>2159</v>
      </c>
      <c r="F878" s="53" t="s">
        <v>2160</v>
      </c>
      <c r="G878" s="53" t="s">
        <v>2161</v>
      </c>
    </row>
    <row r="879" spans="1:7" x14ac:dyDescent="0.2">
      <c r="A879" s="53" t="s">
        <v>3144</v>
      </c>
      <c r="B879" s="53" t="s">
        <v>69</v>
      </c>
      <c r="C879" s="53" t="s">
        <v>3145</v>
      </c>
      <c r="D879" s="53" t="s">
        <v>71</v>
      </c>
      <c r="E879" s="53" t="s">
        <v>3146</v>
      </c>
      <c r="F879" s="53" t="s">
        <v>3147</v>
      </c>
      <c r="G879" s="53" t="s">
        <v>3148</v>
      </c>
    </row>
    <row r="880" spans="1:7" x14ac:dyDescent="0.2">
      <c r="A880" s="53" t="s">
        <v>3149</v>
      </c>
      <c r="B880" s="53" t="s">
        <v>69</v>
      </c>
      <c r="C880" s="53" t="s">
        <v>3150</v>
      </c>
      <c r="D880" s="53" t="s">
        <v>71</v>
      </c>
      <c r="E880" s="53" t="s">
        <v>2018</v>
      </c>
      <c r="F880" s="53" t="s">
        <v>2019</v>
      </c>
      <c r="G880" s="53" t="s">
        <v>2020</v>
      </c>
    </row>
    <row r="881" spans="1:7" x14ac:dyDescent="0.2">
      <c r="A881" s="53" t="s">
        <v>3151</v>
      </c>
      <c r="B881" s="53" t="s">
        <v>69</v>
      </c>
      <c r="C881" s="53" t="s">
        <v>3152</v>
      </c>
      <c r="D881" s="53" t="s">
        <v>71</v>
      </c>
      <c r="E881" s="53" t="s">
        <v>2023</v>
      </c>
      <c r="F881" s="53" t="s">
        <v>3153</v>
      </c>
      <c r="G881" s="53" t="s">
        <v>2025</v>
      </c>
    </row>
    <row r="882" spans="1:7" x14ac:dyDescent="0.2">
      <c r="A882" s="53" t="s">
        <v>3154</v>
      </c>
      <c r="B882" s="53" t="s">
        <v>69</v>
      </c>
      <c r="C882" s="53" t="s">
        <v>3155</v>
      </c>
      <c r="D882" s="53" t="s">
        <v>71</v>
      </c>
      <c r="E882" s="53" t="s">
        <v>566</v>
      </c>
      <c r="F882" s="53" t="s">
        <v>567</v>
      </c>
      <c r="G882" s="53" t="s">
        <v>568</v>
      </c>
    </row>
    <row r="883" spans="1:7" x14ac:dyDescent="0.2">
      <c r="A883" s="53" t="s">
        <v>3156</v>
      </c>
      <c r="B883" s="53" t="s">
        <v>69</v>
      </c>
      <c r="C883" s="53" t="s">
        <v>3157</v>
      </c>
      <c r="D883" s="53" t="s">
        <v>71</v>
      </c>
      <c r="E883" s="53" t="s">
        <v>2175</v>
      </c>
      <c r="F883" s="53" t="s">
        <v>2176</v>
      </c>
      <c r="G883" s="53" t="s">
        <v>2177</v>
      </c>
    </row>
    <row r="884" spans="1:7" x14ac:dyDescent="0.2">
      <c r="A884" s="53" t="s">
        <v>3158</v>
      </c>
      <c r="B884" s="53" t="s">
        <v>69</v>
      </c>
      <c r="C884" s="53" t="s">
        <v>3159</v>
      </c>
      <c r="D884" s="53" t="s">
        <v>71</v>
      </c>
      <c r="E884" s="53" t="s">
        <v>777</v>
      </c>
      <c r="F884" s="53" t="s">
        <v>778</v>
      </c>
      <c r="G884" s="53" t="s">
        <v>779</v>
      </c>
    </row>
    <row r="885" spans="1:7" x14ac:dyDescent="0.2">
      <c r="A885" s="53" t="s">
        <v>3160</v>
      </c>
      <c r="B885" s="53" t="s">
        <v>69</v>
      </c>
      <c r="C885" s="53" t="s">
        <v>3161</v>
      </c>
      <c r="D885" s="53" t="s">
        <v>71</v>
      </c>
      <c r="E885" s="53" t="s">
        <v>782</v>
      </c>
      <c r="F885" s="53" t="s">
        <v>783</v>
      </c>
      <c r="G885" s="53" t="s">
        <v>784</v>
      </c>
    </row>
    <row r="886" spans="1:7" x14ac:dyDescent="0.2">
      <c r="A886" s="53" t="s">
        <v>3162</v>
      </c>
      <c r="B886" s="53" t="s">
        <v>69</v>
      </c>
      <c r="C886" s="53" t="s">
        <v>3163</v>
      </c>
      <c r="D886" s="53" t="s">
        <v>71</v>
      </c>
      <c r="E886" s="53" t="s">
        <v>787</v>
      </c>
      <c r="F886" s="53" t="s">
        <v>788</v>
      </c>
      <c r="G886" s="53" t="s">
        <v>789</v>
      </c>
    </row>
    <row r="887" spans="1:7" x14ac:dyDescent="0.2">
      <c r="A887" s="53" t="s">
        <v>3164</v>
      </c>
      <c r="B887" s="53" t="s">
        <v>69</v>
      </c>
      <c r="C887" s="53" t="s">
        <v>3165</v>
      </c>
      <c r="D887" s="53" t="s">
        <v>71</v>
      </c>
      <c r="E887" s="53" t="s">
        <v>792</v>
      </c>
      <c r="F887" s="53" t="s">
        <v>793</v>
      </c>
      <c r="G887" s="53" t="s">
        <v>794</v>
      </c>
    </row>
    <row r="888" spans="1:7" x14ac:dyDescent="0.2">
      <c r="A888" s="53" t="s">
        <v>3166</v>
      </c>
      <c r="B888" s="53" t="s">
        <v>69</v>
      </c>
      <c r="C888" s="53" t="s">
        <v>3167</v>
      </c>
      <c r="D888" s="53" t="s">
        <v>71</v>
      </c>
      <c r="E888" s="53" t="s">
        <v>797</v>
      </c>
      <c r="F888" s="53" t="s">
        <v>798</v>
      </c>
      <c r="G888" s="53" t="s">
        <v>799</v>
      </c>
    </row>
    <row r="889" spans="1:7" x14ac:dyDescent="0.2">
      <c r="A889" s="53" t="s">
        <v>3168</v>
      </c>
      <c r="B889" s="53" t="s">
        <v>69</v>
      </c>
      <c r="C889" s="53" t="s">
        <v>3169</v>
      </c>
      <c r="D889" s="53" t="s">
        <v>71</v>
      </c>
      <c r="E889" s="53" t="s">
        <v>809</v>
      </c>
      <c r="F889" s="53" t="s">
        <v>810</v>
      </c>
      <c r="G889" s="53" t="s">
        <v>811</v>
      </c>
    </row>
    <row r="890" spans="1:7" x14ac:dyDescent="0.2">
      <c r="A890" s="53" t="s">
        <v>3170</v>
      </c>
      <c r="B890" s="53" t="s">
        <v>69</v>
      </c>
      <c r="C890" s="53" t="s">
        <v>3171</v>
      </c>
      <c r="D890" s="53" t="s">
        <v>71</v>
      </c>
      <c r="E890" s="53" t="s">
        <v>814</v>
      </c>
      <c r="F890" s="53" t="s">
        <v>815</v>
      </c>
      <c r="G890" s="53" t="s">
        <v>816</v>
      </c>
    </row>
    <row r="891" spans="1:7" x14ac:dyDescent="0.2">
      <c r="A891" s="53" t="s">
        <v>3172</v>
      </c>
      <c r="B891" s="53" t="s">
        <v>69</v>
      </c>
      <c r="C891" s="53" t="s">
        <v>3173</v>
      </c>
      <c r="D891" s="53" t="s">
        <v>71</v>
      </c>
      <c r="E891" s="53" t="s">
        <v>819</v>
      </c>
      <c r="F891" s="53" t="s">
        <v>820</v>
      </c>
      <c r="G891" s="53" t="s">
        <v>821</v>
      </c>
    </row>
    <row r="892" spans="1:7" x14ac:dyDescent="0.2">
      <c r="A892" s="53" t="s">
        <v>3174</v>
      </c>
      <c r="B892" s="53" t="s">
        <v>69</v>
      </c>
      <c r="C892" s="53" t="s">
        <v>3175</v>
      </c>
      <c r="D892" s="53" t="s">
        <v>71</v>
      </c>
      <c r="E892" s="53" t="s">
        <v>824</v>
      </c>
      <c r="F892" s="53" t="s">
        <v>825</v>
      </c>
      <c r="G892" s="53" t="s">
        <v>826</v>
      </c>
    </row>
    <row r="893" spans="1:7" x14ac:dyDescent="0.2">
      <c r="A893" s="53" t="s">
        <v>3176</v>
      </c>
      <c r="B893" s="53" t="s">
        <v>69</v>
      </c>
      <c r="C893" s="53" t="s">
        <v>3177</v>
      </c>
      <c r="D893" s="53" t="s">
        <v>71</v>
      </c>
      <c r="E893" s="53" t="s">
        <v>829</v>
      </c>
      <c r="F893" s="53" t="s">
        <v>830</v>
      </c>
      <c r="G893" s="53" t="s">
        <v>831</v>
      </c>
    </row>
    <row r="894" spans="1:7" x14ac:dyDescent="0.2">
      <c r="A894" s="53" t="s">
        <v>3178</v>
      </c>
      <c r="B894" s="53" t="s">
        <v>69</v>
      </c>
      <c r="C894" s="53" t="s">
        <v>3179</v>
      </c>
      <c r="D894" s="53" t="s">
        <v>71</v>
      </c>
      <c r="E894" s="53" t="s">
        <v>834</v>
      </c>
      <c r="F894" s="53" t="s">
        <v>835</v>
      </c>
      <c r="G894" s="53" t="s">
        <v>836</v>
      </c>
    </row>
    <row r="895" spans="1:7" x14ac:dyDescent="0.2">
      <c r="A895" s="53" t="s">
        <v>3180</v>
      </c>
      <c r="B895" s="53" t="s">
        <v>69</v>
      </c>
      <c r="C895" s="53" t="s">
        <v>3181</v>
      </c>
      <c r="D895" s="53" t="s">
        <v>71</v>
      </c>
      <c r="E895" s="53" t="s">
        <v>839</v>
      </c>
      <c r="F895" s="53" t="s">
        <v>840</v>
      </c>
      <c r="G895" s="53" t="s">
        <v>841</v>
      </c>
    </row>
    <row r="896" spans="1:7" x14ac:dyDescent="0.2">
      <c r="A896" s="53" t="s">
        <v>3182</v>
      </c>
      <c r="B896" s="53" t="s">
        <v>69</v>
      </c>
      <c r="C896" s="53" t="s">
        <v>3183</v>
      </c>
      <c r="D896" s="53" t="s">
        <v>71</v>
      </c>
      <c r="E896" s="53" t="s">
        <v>844</v>
      </c>
      <c r="F896" s="53" t="s">
        <v>845</v>
      </c>
      <c r="G896" s="53" t="s">
        <v>846</v>
      </c>
    </row>
    <row r="897" spans="1:7" x14ac:dyDescent="0.2">
      <c r="A897" s="53" t="s">
        <v>3184</v>
      </c>
      <c r="B897" s="53" t="s">
        <v>69</v>
      </c>
      <c r="C897" s="53" t="s">
        <v>3185</v>
      </c>
      <c r="D897" s="53" t="s">
        <v>71</v>
      </c>
      <c r="E897" s="53" t="s">
        <v>3186</v>
      </c>
      <c r="F897" s="53" t="s">
        <v>3187</v>
      </c>
      <c r="G897" s="53" t="s">
        <v>3188</v>
      </c>
    </row>
    <row r="898" spans="1:7" x14ac:dyDescent="0.2">
      <c r="A898" s="53" t="s">
        <v>3189</v>
      </c>
      <c r="B898" s="53" t="s">
        <v>69</v>
      </c>
      <c r="C898" s="53" t="s">
        <v>3190</v>
      </c>
      <c r="D898" s="53" t="s">
        <v>71</v>
      </c>
      <c r="E898" s="53" t="s">
        <v>996</v>
      </c>
      <c r="F898" s="53" t="s">
        <v>997</v>
      </c>
      <c r="G898" s="53" t="s">
        <v>998</v>
      </c>
    </row>
    <row r="899" spans="1:7" x14ac:dyDescent="0.2">
      <c r="A899" s="53" t="s">
        <v>3191</v>
      </c>
      <c r="B899" s="53" t="s">
        <v>69</v>
      </c>
      <c r="C899" s="53" t="s">
        <v>3192</v>
      </c>
      <c r="D899" s="53" t="s">
        <v>71</v>
      </c>
      <c r="E899" s="53" t="s">
        <v>3193</v>
      </c>
      <c r="F899" s="53" t="s">
        <v>3194</v>
      </c>
      <c r="G899" s="53" t="s">
        <v>3195</v>
      </c>
    </row>
    <row r="900" spans="1:7" x14ac:dyDescent="0.2">
      <c r="A900" s="53" t="s">
        <v>3196</v>
      </c>
      <c r="B900" s="53" t="s">
        <v>69</v>
      </c>
      <c r="C900" s="53" t="s">
        <v>3197</v>
      </c>
      <c r="D900" s="53" t="s">
        <v>71</v>
      </c>
      <c r="E900" s="53" t="s">
        <v>3198</v>
      </c>
      <c r="F900" s="53" t="s">
        <v>3199</v>
      </c>
      <c r="G900" s="53" t="s">
        <v>3200</v>
      </c>
    </row>
    <row r="901" spans="1:7" x14ac:dyDescent="0.2">
      <c r="A901" s="53" t="s">
        <v>3201</v>
      </c>
      <c r="B901" s="53" t="s">
        <v>69</v>
      </c>
      <c r="C901" s="53" t="s">
        <v>3202</v>
      </c>
      <c r="D901" s="53" t="s">
        <v>71</v>
      </c>
      <c r="E901" s="53" t="s">
        <v>3203</v>
      </c>
      <c r="F901" s="53" t="s">
        <v>3204</v>
      </c>
      <c r="G901" s="53" t="s">
        <v>3205</v>
      </c>
    </row>
    <row r="902" spans="1:7" x14ac:dyDescent="0.2">
      <c r="A902" s="53" t="s">
        <v>3206</v>
      </c>
      <c r="B902" s="53" t="s">
        <v>69</v>
      </c>
      <c r="C902" s="53" t="s">
        <v>3207</v>
      </c>
      <c r="D902" s="53" t="s">
        <v>71</v>
      </c>
      <c r="E902" s="53" t="s">
        <v>3208</v>
      </c>
      <c r="F902" s="53" t="s">
        <v>3209</v>
      </c>
      <c r="G902" s="53" t="s">
        <v>3210</v>
      </c>
    </row>
    <row r="903" spans="1:7" x14ac:dyDescent="0.2">
      <c r="A903" s="53" t="s">
        <v>3211</v>
      </c>
      <c r="B903" s="53" t="s">
        <v>69</v>
      </c>
      <c r="C903" s="53" t="s">
        <v>3212</v>
      </c>
      <c r="D903" s="53" t="s">
        <v>71</v>
      </c>
      <c r="E903" s="53" t="s">
        <v>636</v>
      </c>
      <c r="F903" s="53" t="s">
        <v>637</v>
      </c>
      <c r="G903" s="53" t="s">
        <v>541</v>
      </c>
    </row>
    <row r="904" spans="1:7" x14ac:dyDescent="0.2">
      <c r="A904" s="53" t="s">
        <v>3213</v>
      </c>
      <c r="B904" s="53" t="s">
        <v>69</v>
      </c>
      <c r="C904" s="53" t="s">
        <v>3214</v>
      </c>
      <c r="D904" s="53" t="s">
        <v>71</v>
      </c>
      <c r="E904" s="53" t="s">
        <v>2003</v>
      </c>
      <c r="F904" s="53" t="s">
        <v>2004</v>
      </c>
      <c r="G904" s="53" t="s">
        <v>2005</v>
      </c>
    </row>
    <row r="905" spans="1:7" x14ac:dyDescent="0.2">
      <c r="A905" s="53" t="s">
        <v>3215</v>
      </c>
      <c r="B905" s="53" t="s">
        <v>69</v>
      </c>
      <c r="C905" s="53" t="s">
        <v>3216</v>
      </c>
      <c r="D905" s="53" t="s">
        <v>71</v>
      </c>
      <c r="E905" s="53" t="s">
        <v>3217</v>
      </c>
      <c r="F905" s="53" t="s">
        <v>3218</v>
      </c>
      <c r="G905" s="53" t="s">
        <v>3219</v>
      </c>
    </row>
    <row r="906" spans="1:7" x14ac:dyDescent="0.2">
      <c r="A906" s="53" t="s">
        <v>3220</v>
      </c>
      <c r="B906" s="53" t="s">
        <v>69</v>
      </c>
      <c r="C906" s="53" t="s">
        <v>3221</v>
      </c>
      <c r="D906" s="53" t="s">
        <v>71</v>
      </c>
      <c r="E906" s="53" t="s">
        <v>782</v>
      </c>
      <c r="F906" s="53" t="s">
        <v>3222</v>
      </c>
      <c r="G906" s="53" t="s">
        <v>3223</v>
      </c>
    </row>
    <row r="907" spans="1:7" x14ac:dyDescent="0.2">
      <c r="A907" s="53" t="s">
        <v>3224</v>
      </c>
      <c r="B907" s="53" t="s">
        <v>69</v>
      </c>
      <c r="C907" s="53" t="s">
        <v>3225</v>
      </c>
      <c r="D907" s="53" t="s">
        <v>71</v>
      </c>
      <c r="E907" s="53" t="s">
        <v>3226</v>
      </c>
      <c r="F907" s="53" t="s">
        <v>3227</v>
      </c>
      <c r="G907" s="53" t="s">
        <v>3228</v>
      </c>
    </row>
    <row r="908" spans="1:7" x14ac:dyDescent="0.2">
      <c r="A908" s="53" t="s">
        <v>3229</v>
      </c>
      <c r="B908" s="53" t="s">
        <v>69</v>
      </c>
      <c r="C908" s="53" t="s">
        <v>3230</v>
      </c>
      <c r="D908" s="53" t="s">
        <v>71</v>
      </c>
      <c r="E908" s="53" t="s">
        <v>3198</v>
      </c>
      <c r="F908" s="53" t="s">
        <v>3199</v>
      </c>
      <c r="G908" s="53" t="s">
        <v>3200</v>
      </c>
    </row>
    <row r="909" spans="1:7" x14ac:dyDescent="0.2">
      <c r="A909" s="53" t="s">
        <v>3231</v>
      </c>
      <c r="B909" s="53" t="s">
        <v>69</v>
      </c>
      <c r="C909" s="53" t="s">
        <v>3232</v>
      </c>
      <c r="D909" s="53" t="s">
        <v>71</v>
      </c>
      <c r="E909" s="53" t="s">
        <v>3203</v>
      </c>
      <c r="F909" s="53" t="s">
        <v>3204</v>
      </c>
      <c r="G909" s="53" t="s">
        <v>3205</v>
      </c>
    </row>
    <row r="910" spans="1:7" x14ac:dyDescent="0.2">
      <c r="A910" s="53" t="s">
        <v>3233</v>
      </c>
      <c r="B910" s="53" t="s">
        <v>69</v>
      </c>
      <c r="C910" s="53" t="s">
        <v>3234</v>
      </c>
      <c r="D910" s="53" t="s">
        <v>71</v>
      </c>
      <c r="E910" s="53" t="s">
        <v>3208</v>
      </c>
      <c r="F910" s="53" t="s">
        <v>3209</v>
      </c>
      <c r="G910" s="53" t="s">
        <v>3210</v>
      </c>
    </row>
    <row r="911" spans="1:7" x14ac:dyDescent="0.2">
      <c r="A911" s="53" t="s">
        <v>3235</v>
      </c>
      <c r="B911" s="53" t="s">
        <v>69</v>
      </c>
      <c r="C911" s="53" t="s">
        <v>3236</v>
      </c>
      <c r="D911" s="53" t="s">
        <v>71</v>
      </c>
      <c r="E911" s="53" t="s">
        <v>996</v>
      </c>
      <c r="F911" s="53" t="s">
        <v>997</v>
      </c>
      <c r="G911" s="53" t="s">
        <v>998</v>
      </c>
    </row>
    <row r="912" spans="1:7" x14ac:dyDescent="0.2">
      <c r="A912" s="53" t="s">
        <v>3237</v>
      </c>
      <c r="B912" s="53" t="s">
        <v>69</v>
      </c>
      <c r="C912" s="53" t="s">
        <v>3238</v>
      </c>
      <c r="D912" s="53" t="s">
        <v>71</v>
      </c>
      <c r="E912" s="53" t="s">
        <v>1921</v>
      </c>
      <c r="F912" s="53" t="s">
        <v>1922</v>
      </c>
      <c r="G912" s="53" t="s">
        <v>1923</v>
      </c>
    </row>
    <row r="913" spans="1:7" x14ac:dyDescent="0.2">
      <c r="A913" s="53" t="s">
        <v>3239</v>
      </c>
      <c r="B913" s="53" t="s">
        <v>69</v>
      </c>
      <c r="C913" s="53" t="s">
        <v>3240</v>
      </c>
      <c r="D913" s="53" t="s">
        <v>71</v>
      </c>
      <c r="E913" s="53" t="s">
        <v>3027</v>
      </c>
      <c r="F913" s="53" t="s">
        <v>3028</v>
      </c>
      <c r="G913" s="53" t="s">
        <v>3029</v>
      </c>
    </row>
    <row r="914" spans="1:7" x14ac:dyDescent="0.2">
      <c r="A914" s="53" t="s">
        <v>3241</v>
      </c>
      <c r="B914" s="53" t="s">
        <v>69</v>
      </c>
      <c r="C914" s="53" t="s">
        <v>3242</v>
      </c>
      <c r="D914" s="53" t="s">
        <v>71</v>
      </c>
      <c r="E914" s="53" t="s">
        <v>3032</v>
      </c>
      <c r="F914" s="53" t="s">
        <v>3033</v>
      </c>
      <c r="G914" s="53" t="s">
        <v>3034</v>
      </c>
    </row>
    <row r="915" spans="1:7" x14ac:dyDescent="0.2">
      <c r="A915" s="53" t="s">
        <v>3243</v>
      </c>
      <c r="B915" s="53" t="s">
        <v>69</v>
      </c>
      <c r="C915" s="53" t="s">
        <v>3244</v>
      </c>
      <c r="D915" s="53" t="s">
        <v>71</v>
      </c>
      <c r="E915" s="53" t="s">
        <v>3037</v>
      </c>
      <c r="F915" s="53" t="s">
        <v>3038</v>
      </c>
      <c r="G915" s="53" t="s">
        <v>3039</v>
      </c>
    </row>
    <row r="916" spans="1:7" x14ac:dyDescent="0.2">
      <c r="A916" s="53" t="s">
        <v>3245</v>
      </c>
      <c r="B916" s="53" t="s">
        <v>69</v>
      </c>
      <c r="C916" s="53" t="s">
        <v>3246</v>
      </c>
      <c r="D916" s="53" t="s">
        <v>71</v>
      </c>
      <c r="E916" s="53" t="s">
        <v>2127</v>
      </c>
      <c r="F916" s="53" t="s">
        <v>3042</v>
      </c>
      <c r="G916" s="53" t="s">
        <v>2129</v>
      </c>
    </row>
    <row r="917" spans="1:7" x14ac:dyDescent="0.2">
      <c r="A917" s="53" t="s">
        <v>3247</v>
      </c>
      <c r="B917" s="53" t="s">
        <v>69</v>
      </c>
      <c r="C917" s="53" t="s">
        <v>3248</v>
      </c>
      <c r="D917" s="53" t="s">
        <v>71</v>
      </c>
      <c r="E917" s="53" t="s">
        <v>1928</v>
      </c>
      <c r="F917" s="53" t="s">
        <v>1929</v>
      </c>
      <c r="G917" s="53" t="s">
        <v>1930</v>
      </c>
    </row>
    <row r="918" spans="1:7" x14ac:dyDescent="0.2">
      <c r="A918" s="53" t="s">
        <v>3249</v>
      </c>
      <c r="B918" s="53" t="s">
        <v>69</v>
      </c>
      <c r="C918" s="53" t="s">
        <v>3250</v>
      </c>
      <c r="D918" s="53" t="s">
        <v>71</v>
      </c>
      <c r="E918" s="53" t="s">
        <v>1933</v>
      </c>
      <c r="F918" s="53" t="s">
        <v>1934</v>
      </c>
      <c r="G918" s="53" t="s">
        <v>1935</v>
      </c>
    </row>
    <row r="919" spans="1:7" x14ac:dyDescent="0.2">
      <c r="A919" s="53" t="s">
        <v>3251</v>
      </c>
      <c r="B919" s="53" t="s">
        <v>69</v>
      </c>
      <c r="C919" s="53" t="s">
        <v>3252</v>
      </c>
      <c r="D919" s="53" t="s">
        <v>71</v>
      </c>
      <c r="E919" s="53" t="s">
        <v>3253</v>
      </c>
      <c r="F919" s="53" t="s">
        <v>641</v>
      </c>
      <c r="G919" s="53" t="s">
        <v>642</v>
      </c>
    </row>
    <row r="920" spans="1:7" x14ac:dyDescent="0.2">
      <c r="A920" s="53" t="s">
        <v>3254</v>
      </c>
      <c r="B920" s="53" t="s">
        <v>69</v>
      </c>
      <c r="C920" s="53" t="s">
        <v>3255</v>
      </c>
      <c r="D920" s="53" t="s">
        <v>71</v>
      </c>
      <c r="E920" s="53" t="s">
        <v>3256</v>
      </c>
      <c r="F920" s="53" t="s">
        <v>3257</v>
      </c>
      <c r="G920" s="53" t="s">
        <v>2031</v>
      </c>
    </row>
    <row r="921" spans="1:7" x14ac:dyDescent="0.2">
      <c r="A921" s="53" t="s">
        <v>3258</v>
      </c>
      <c r="B921" s="53" t="s">
        <v>69</v>
      </c>
      <c r="C921" s="53" t="s">
        <v>3259</v>
      </c>
      <c r="D921" s="53" t="s">
        <v>71</v>
      </c>
      <c r="E921" s="53" t="s">
        <v>3260</v>
      </c>
      <c r="F921" s="53" t="s">
        <v>3261</v>
      </c>
      <c r="G921" s="53" t="s">
        <v>2043</v>
      </c>
    </row>
    <row r="922" spans="1:7" x14ac:dyDescent="0.2">
      <c r="A922" s="53" t="s">
        <v>3262</v>
      </c>
      <c r="B922" s="53" t="s">
        <v>69</v>
      </c>
      <c r="C922" s="53" t="s">
        <v>3263</v>
      </c>
      <c r="D922" s="53" t="s">
        <v>71</v>
      </c>
      <c r="E922" s="53" t="s">
        <v>3264</v>
      </c>
      <c r="F922" s="53" t="s">
        <v>3265</v>
      </c>
      <c r="G922" s="53" t="s">
        <v>3264</v>
      </c>
    </row>
    <row r="923" spans="1:7" x14ac:dyDescent="0.2">
      <c r="A923" s="53" t="s">
        <v>3266</v>
      </c>
      <c r="B923" s="53" t="s">
        <v>69</v>
      </c>
      <c r="C923" s="53" t="s">
        <v>3267</v>
      </c>
      <c r="D923" s="53" t="s">
        <v>71</v>
      </c>
      <c r="E923" s="53" t="s">
        <v>2036</v>
      </c>
      <c r="F923" s="53" t="s">
        <v>2037</v>
      </c>
      <c r="G923" s="53" t="s">
        <v>2038</v>
      </c>
    </row>
    <row r="924" spans="1:7" x14ac:dyDescent="0.2">
      <c r="A924" s="53" t="s">
        <v>3268</v>
      </c>
      <c r="B924" s="53" t="s">
        <v>69</v>
      </c>
      <c r="C924" s="53" t="s">
        <v>3269</v>
      </c>
      <c r="D924" s="53" t="s">
        <v>71</v>
      </c>
      <c r="E924" s="53" t="s">
        <v>3270</v>
      </c>
      <c r="F924" s="53" t="s">
        <v>3271</v>
      </c>
      <c r="G924" s="53" t="s">
        <v>3272</v>
      </c>
    </row>
    <row r="925" spans="1:7" x14ac:dyDescent="0.2">
      <c r="A925" s="53" t="s">
        <v>3273</v>
      </c>
      <c r="B925" s="53" t="s">
        <v>69</v>
      </c>
      <c r="C925" s="53" t="s">
        <v>3274</v>
      </c>
      <c r="D925" s="53" t="s">
        <v>71</v>
      </c>
      <c r="E925" s="53" t="s">
        <v>3275</v>
      </c>
      <c r="F925" s="53" t="s">
        <v>3276</v>
      </c>
      <c r="G925" s="53" t="s">
        <v>3277</v>
      </c>
    </row>
    <row r="926" spans="1:7" x14ac:dyDescent="0.2">
      <c r="A926" s="53" t="s">
        <v>3278</v>
      </c>
      <c r="B926" s="53" t="s">
        <v>69</v>
      </c>
      <c r="C926" s="53" t="s">
        <v>3279</v>
      </c>
      <c r="D926" s="53" t="s">
        <v>71</v>
      </c>
      <c r="E926" s="53" t="s">
        <v>3280</v>
      </c>
      <c r="F926" s="53" t="s">
        <v>3281</v>
      </c>
      <c r="G926" s="53" t="s">
        <v>3282</v>
      </c>
    </row>
    <row r="927" spans="1:7" x14ac:dyDescent="0.2">
      <c r="A927" s="53" t="s">
        <v>3283</v>
      </c>
      <c r="B927" s="53" t="s">
        <v>69</v>
      </c>
      <c r="C927" s="53" t="s">
        <v>3284</v>
      </c>
      <c r="D927" s="53" t="s">
        <v>71</v>
      </c>
      <c r="E927" s="53" t="s">
        <v>3285</v>
      </c>
      <c r="F927" s="53" t="s">
        <v>3286</v>
      </c>
      <c r="G927" s="53" t="s">
        <v>3287</v>
      </c>
    </row>
    <row r="928" spans="1:7" x14ac:dyDescent="0.2">
      <c r="A928" s="53" t="s">
        <v>3288</v>
      </c>
      <c r="B928" s="53" t="s">
        <v>69</v>
      </c>
      <c r="C928" s="53" t="s">
        <v>3289</v>
      </c>
      <c r="D928" s="53" t="s">
        <v>71</v>
      </c>
      <c r="E928" s="53" t="s">
        <v>3290</v>
      </c>
      <c r="F928" s="53" t="s">
        <v>3291</v>
      </c>
      <c r="G928" s="53" t="s">
        <v>3292</v>
      </c>
    </row>
    <row r="929" spans="1:7" x14ac:dyDescent="0.2">
      <c r="A929" s="53" t="s">
        <v>3293</v>
      </c>
      <c r="B929" s="53" t="s">
        <v>69</v>
      </c>
      <c r="C929" s="53" t="s">
        <v>3294</v>
      </c>
      <c r="D929" s="53" t="s">
        <v>71</v>
      </c>
      <c r="E929" s="53" t="s">
        <v>3295</v>
      </c>
      <c r="F929" s="53" t="s">
        <v>3296</v>
      </c>
      <c r="G929" s="53" t="s">
        <v>3297</v>
      </c>
    </row>
    <row r="930" spans="1:7" x14ac:dyDescent="0.2">
      <c r="A930" s="53" t="s">
        <v>3298</v>
      </c>
      <c r="B930" s="53" t="s">
        <v>69</v>
      </c>
      <c r="C930" s="53" t="s">
        <v>3299</v>
      </c>
      <c r="D930" s="53" t="s">
        <v>71</v>
      </c>
      <c r="E930" s="53" t="s">
        <v>3300</v>
      </c>
      <c r="F930" s="53" t="s">
        <v>3301</v>
      </c>
      <c r="G930" s="53" t="s">
        <v>3302</v>
      </c>
    </row>
    <row r="931" spans="1:7" x14ac:dyDescent="0.2">
      <c r="A931" s="53" t="s">
        <v>3303</v>
      </c>
      <c r="B931" s="53" t="s">
        <v>69</v>
      </c>
      <c r="C931" s="53" t="s">
        <v>3304</v>
      </c>
      <c r="D931" s="53" t="s">
        <v>71</v>
      </c>
      <c r="E931" s="53" t="s">
        <v>3305</v>
      </c>
      <c r="F931" s="53" t="s">
        <v>3306</v>
      </c>
      <c r="G931" s="53" t="s">
        <v>3307</v>
      </c>
    </row>
    <row r="932" spans="1:7" x14ac:dyDescent="0.2">
      <c r="A932" s="53" t="s">
        <v>3308</v>
      </c>
      <c r="B932" s="53" t="s">
        <v>69</v>
      </c>
      <c r="C932" s="53" t="s">
        <v>3309</v>
      </c>
      <c r="D932" s="53" t="s">
        <v>71</v>
      </c>
      <c r="E932" s="53" t="s">
        <v>3310</v>
      </c>
      <c r="F932" s="53" t="s">
        <v>3311</v>
      </c>
      <c r="G932" s="53" t="s">
        <v>3312</v>
      </c>
    </row>
    <row r="933" spans="1:7" x14ac:dyDescent="0.2">
      <c r="A933" s="53" t="s">
        <v>3313</v>
      </c>
      <c r="B933" s="53" t="s">
        <v>69</v>
      </c>
      <c r="C933" s="53" t="s">
        <v>3314</v>
      </c>
      <c r="D933" s="53" t="s">
        <v>71</v>
      </c>
      <c r="E933" s="53" t="s">
        <v>3315</v>
      </c>
      <c r="F933" s="53" t="s">
        <v>3316</v>
      </c>
      <c r="G933" s="53" t="s">
        <v>3317</v>
      </c>
    </row>
    <row r="934" spans="1:7" x14ac:dyDescent="0.2">
      <c r="A934" s="53" t="s">
        <v>3318</v>
      </c>
      <c r="B934" s="53" t="s">
        <v>69</v>
      </c>
      <c r="C934" s="53" t="s">
        <v>3319</v>
      </c>
      <c r="D934" s="53" t="s">
        <v>71</v>
      </c>
      <c r="E934" s="53" t="s">
        <v>1938</v>
      </c>
      <c r="F934" s="53" t="s">
        <v>1939</v>
      </c>
      <c r="G934" s="53" t="s">
        <v>1940</v>
      </c>
    </row>
    <row r="935" spans="1:7" x14ac:dyDescent="0.2">
      <c r="A935" s="53" t="s">
        <v>3320</v>
      </c>
      <c r="B935" s="53" t="s">
        <v>69</v>
      </c>
      <c r="C935" s="53" t="s">
        <v>3321</v>
      </c>
      <c r="D935" s="53" t="s">
        <v>71</v>
      </c>
      <c r="E935" s="53" t="s">
        <v>1916</v>
      </c>
      <c r="F935" s="53" t="s">
        <v>1917</v>
      </c>
      <c r="G935" s="53" t="s">
        <v>1918</v>
      </c>
    </row>
    <row r="936" spans="1:7" x14ac:dyDescent="0.2">
      <c r="A936" s="53" t="s">
        <v>3322</v>
      </c>
      <c r="B936" s="53" t="s">
        <v>69</v>
      </c>
      <c r="C936" s="53" t="s">
        <v>3323</v>
      </c>
      <c r="D936" s="53" t="s">
        <v>71</v>
      </c>
      <c r="E936" s="53" t="s">
        <v>3027</v>
      </c>
      <c r="F936" s="53" t="s">
        <v>3028</v>
      </c>
      <c r="G936" s="53" t="s">
        <v>3029</v>
      </c>
    </row>
    <row r="937" spans="1:7" x14ac:dyDescent="0.2">
      <c r="A937" s="53" t="s">
        <v>3324</v>
      </c>
      <c r="B937" s="53" t="s">
        <v>69</v>
      </c>
      <c r="C937" s="53" t="s">
        <v>3325</v>
      </c>
      <c r="D937" s="53" t="s">
        <v>71</v>
      </c>
      <c r="E937" s="53" t="s">
        <v>3032</v>
      </c>
      <c r="F937" s="53" t="s">
        <v>3033</v>
      </c>
      <c r="G937" s="53" t="s">
        <v>3034</v>
      </c>
    </row>
    <row r="938" spans="1:7" x14ac:dyDescent="0.2">
      <c r="A938" s="53" t="s">
        <v>3326</v>
      </c>
      <c r="B938" s="53" t="s">
        <v>69</v>
      </c>
      <c r="C938" s="53" t="s">
        <v>3327</v>
      </c>
      <c r="D938" s="53" t="s">
        <v>71</v>
      </c>
      <c r="E938" s="53" t="s">
        <v>3037</v>
      </c>
      <c r="F938" s="53" t="s">
        <v>3038</v>
      </c>
      <c r="G938" s="53" t="s">
        <v>3039</v>
      </c>
    </row>
    <row r="939" spans="1:7" x14ac:dyDescent="0.2">
      <c r="A939" s="53" t="s">
        <v>3328</v>
      </c>
      <c r="B939" s="53" t="s">
        <v>69</v>
      </c>
      <c r="C939" s="53" t="s">
        <v>3329</v>
      </c>
      <c r="D939" s="53" t="s">
        <v>71</v>
      </c>
      <c r="E939" s="53" t="s">
        <v>1928</v>
      </c>
      <c r="F939" s="53" t="s">
        <v>1929</v>
      </c>
      <c r="G939" s="53" t="s">
        <v>1930</v>
      </c>
    </row>
    <row r="940" spans="1:7" x14ac:dyDescent="0.2">
      <c r="A940" s="53" t="s">
        <v>3330</v>
      </c>
      <c r="B940" s="53" t="s">
        <v>69</v>
      </c>
      <c r="C940" s="53" t="s">
        <v>3331</v>
      </c>
      <c r="D940" s="53" t="s">
        <v>71</v>
      </c>
      <c r="E940" s="53" t="s">
        <v>3332</v>
      </c>
      <c r="F940" s="53" t="s">
        <v>3333</v>
      </c>
      <c r="G940" s="53" t="s">
        <v>3334</v>
      </c>
    </row>
    <row r="941" spans="1:7" x14ac:dyDescent="0.2">
      <c r="A941" s="53" t="s">
        <v>3335</v>
      </c>
      <c r="B941" s="53" t="s">
        <v>69</v>
      </c>
      <c r="C941" s="53" t="s">
        <v>3336</v>
      </c>
      <c r="D941" s="53" t="s">
        <v>71</v>
      </c>
      <c r="E941" s="53" t="s">
        <v>3337</v>
      </c>
      <c r="F941" s="53" t="s">
        <v>3338</v>
      </c>
      <c r="G941" s="53" t="s">
        <v>3339</v>
      </c>
    </row>
    <row r="942" spans="1:7" x14ac:dyDescent="0.2">
      <c r="A942" s="53" t="s">
        <v>3340</v>
      </c>
      <c r="B942" s="53" t="s">
        <v>69</v>
      </c>
      <c r="C942" s="53" t="s">
        <v>3341</v>
      </c>
      <c r="D942" s="53" t="s">
        <v>71</v>
      </c>
      <c r="E942" s="53" t="s">
        <v>3342</v>
      </c>
      <c r="F942" s="53" t="s">
        <v>3343</v>
      </c>
      <c r="G942" s="53" t="s">
        <v>3344</v>
      </c>
    </row>
    <row r="943" spans="1:7" x14ac:dyDescent="0.2">
      <c r="A943" s="53" t="s">
        <v>3345</v>
      </c>
      <c r="B943" s="53" t="s">
        <v>69</v>
      </c>
      <c r="C943" s="53" t="s">
        <v>3346</v>
      </c>
      <c r="D943" s="53" t="s">
        <v>71</v>
      </c>
      <c r="E943" s="53" t="s">
        <v>3347</v>
      </c>
      <c r="F943" s="53" t="s">
        <v>3348</v>
      </c>
      <c r="G943" s="53" t="s">
        <v>3349</v>
      </c>
    </row>
    <row r="944" spans="1:7" x14ac:dyDescent="0.2">
      <c r="A944" s="53" t="s">
        <v>3350</v>
      </c>
      <c r="B944" s="53" t="s">
        <v>69</v>
      </c>
      <c r="C944" s="53" t="s">
        <v>3351</v>
      </c>
      <c r="D944" s="53" t="s">
        <v>71</v>
      </c>
      <c r="E944" s="53" t="s">
        <v>3352</v>
      </c>
      <c r="F944" s="53" t="s">
        <v>3353</v>
      </c>
      <c r="G944" s="53" t="s">
        <v>3354</v>
      </c>
    </row>
    <row r="945" spans="1:7" x14ac:dyDescent="0.2">
      <c r="A945" s="53" t="s">
        <v>3355</v>
      </c>
      <c r="B945" s="53" t="s">
        <v>69</v>
      </c>
      <c r="C945" s="53" t="s">
        <v>3356</v>
      </c>
      <c r="D945" s="53" t="s">
        <v>71</v>
      </c>
      <c r="E945" s="53" t="s">
        <v>3357</v>
      </c>
      <c r="F945" s="53" t="s">
        <v>3358</v>
      </c>
      <c r="G945" s="53" t="s">
        <v>3359</v>
      </c>
    </row>
    <row r="946" spans="1:7" x14ac:dyDescent="0.2">
      <c r="A946" s="53" t="s">
        <v>3360</v>
      </c>
      <c r="B946" s="53" t="s">
        <v>69</v>
      </c>
      <c r="C946" s="53" t="s">
        <v>3361</v>
      </c>
      <c r="D946" s="53" t="s">
        <v>71</v>
      </c>
      <c r="E946" s="53" t="s">
        <v>3362</v>
      </c>
      <c r="F946" s="53" t="s">
        <v>3363</v>
      </c>
      <c r="G946" s="53" t="s">
        <v>3364</v>
      </c>
    </row>
    <row r="947" spans="1:7" x14ac:dyDescent="0.2">
      <c r="A947" s="53" t="s">
        <v>3365</v>
      </c>
      <c r="B947" s="53" t="s">
        <v>3366</v>
      </c>
      <c r="C947" s="53" t="s">
        <v>3367</v>
      </c>
      <c r="D947" s="53" t="s">
        <v>71</v>
      </c>
      <c r="E947" s="53" t="s">
        <v>3368</v>
      </c>
      <c r="F947" s="53" t="s">
        <v>3369</v>
      </c>
      <c r="G947" s="53" t="s">
        <v>3370</v>
      </c>
    </row>
    <row r="948" spans="1:7" x14ac:dyDescent="0.2">
      <c r="A948" s="53" t="s">
        <v>3371</v>
      </c>
      <c r="B948" s="53" t="s">
        <v>3366</v>
      </c>
      <c r="C948" s="53" t="s">
        <v>3372</v>
      </c>
      <c r="D948" s="53" t="s">
        <v>71</v>
      </c>
      <c r="E948" s="53" t="s">
        <v>3373</v>
      </c>
      <c r="F948" s="53" t="s">
        <v>3374</v>
      </c>
      <c r="G948" s="53" t="s">
        <v>3375</v>
      </c>
    </row>
    <row r="949" spans="1:7" x14ac:dyDescent="0.2">
      <c r="A949" s="53" t="s">
        <v>3376</v>
      </c>
      <c r="B949" s="53" t="s">
        <v>3366</v>
      </c>
      <c r="C949" s="53" t="s">
        <v>3377</v>
      </c>
      <c r="D949" s="53" t="s">
        <v>71</v>
      </c>
      <c r="E949" s="53" t="s">
        <v>3378</v>
      </c>
      <c r="F949" s="53" t="s">
        <v>3379</v>
      </c>
      <c r="G949" s="53" t="s">
        <v>3380</v>
      </c>
    </row>
    <row r="950" spans="1:7" x14ac:dyDescent="0.2">
      <c r="A950" s="53" t="s">
        <v>3381</v>
      </c>
      <c r="B950" s="53" t="s">
        <v>3366</v>
      </c>
      <c r="C950" s="53" t="s">
        <v>3382</v>
      </c>
      <c r="D950" s="53" t="s">
        <v>71</v>
      </c>
      <c r="E950" s="53" t="s">
        <v>3383</v>
      </c>
      <c r="F950" s="53" t="s">
        <v>3384</v>
      </c>
      <c r="G950" s="53" t="s">
        <v>3385</v>
      </c>
    </row>
    <row r="951" spans="1:7" x14ac:dyDescent="0.2">
      <c r="A951" s="53" t="s">
        <v>3386</v>
      </c>
      <c r="B951" s="53" t="s">
        <v>3366</v>
      </c>
      <c r="C951" s="53" t="s">
        <v>3387</v>
      </c>
      <c r="D951" s="53" t="s">
        <v>71</v>
      </c>
      <c r="E951" s="53" t="s">
        <v>3388</v>
      </c>
      <c r="F951" s="53" t="s">
        <v>3389</v>
      </c>
      <c r="G951" s="53" t="s">
        <v>3390</v>
      </c>
    </row>
    <row r="952" spans="1:7" x14ac:dyDescent="0.2">
      <c r="A952" s="53" t="s">
        <v>3391</v>
      </c>
      <c r="B952" s="53" t="s">
        <v>3366</v>
      </c>
      <c r="C952" s="53" t="s">
        <v>3392</v>
      </c>
      <c r="D952" s="53" t="s">
        <v>71</v>
      </c>
      <c r="E952" s="53" t="s">
        <v>3393</v>
      </c>
      <c r="F952" s="53" t="s">
        <v>3394</v>
      </c>
      <c r="G952" s="53" t="s">
        <v>3395</v>
      </c>
    </row>
    <row r="953" spans="1:7" x14ac:dyDescent="0.2">
      <c r="A953" s="53" t="s">
        <v>3396</v>
      </c>
      <c r="B953" s="53" t="s">
        <v>3366</v>
      </c>
      <c r="C953" s="53" t="s">
        <v>3397</v>
      </c>
      <c r="D953" s="53" t="s">
        <v>71</v>
      </c>
      <c r="E953" s="53" t="s">
        <v>3398</v>
      </c>
      <c r="F953" s="53" t="s">
        <v>3399</v>
      </c>
      <c r="G953" s="53" t="s">
        <v>3400</v>
      </c>
    </row>
    <row r="954" spans="1:7" x14ac:dyDescent="0.2">
      <c r="A954" s="53" t="s">
        <v>3401</v>
      </c>
      <c r="B954" s="53" t="s">
        <v>3366</v>
      </c>
      <c r="C954" s="53" t="s">
        <v>3402</v>
      </c>
      <c r="D954" s="53" t="s">
        <v>71</v>
      </c>
      <c r="E954" s="53" t="s">
        <v>3403</v>
      </c>
      <c r="F954" s="53" t="s">
        <v>3404</v>
      </c>
      <c r="G954" s="53" t="s">
        <v>3405</v>
      </c>
    </row>
    <row r="955" spans="1:7" x14ac:dyDescent="0.2">
      <c r="A955" s="53" t="s">
        <v>3406</v>
      </c>
      <c r="B955" s="53" t="s">
        <v>3366</v>
      </c>
      <c r="C955" s="53" t="s">
        <v>3407</v>
      </c>
      <c r="D955" s="53" t="s">
        <v>71</v>
      </c>
      <c r="E955" s="53" t="s">
        <v>3408</v>
      </c>
      <c r="F955" s="53" t="s">
        <v>3409</v>
      </c>
      <c r="G955" s="53" t="s">
        <v>3410</v>
      </c>
    </row>
    <row r="956" spans="1:7" x14ac:dyDescent="0.2">
      <c r="A956" s="53" t="s">
        <v>3411</v>
      </c>
      <c r="B956" s="53" t="s">
        <v>3366</v>
      </c>
      <c r="C956" s="53" t="s">
        <v>3412</v>
      </c>
      <c r="D956" s="53" t="s">
        <v>71</v>
      </c>
      <c r="E956" s="53" t="s">
        <v>3413</v>
      </c>
      <c r="F956" s="53" t="s">
        <v>3414</v>
      </c>
      <c r="G956" s="53" t="s">
        <v>3415</v>
      </c>
    </row>
    <row r="957" spans="1:7" x14ac:dyDescent="0.2">
      <c r="A957" s="53" t="s">
        <v>3416</v>
      </c>
      <c r="B957" s="53" t="s">
        <v>3366</v>
      </c>
      <c r="C957" s="53" t="s">
        <v>3417</v>
      </c>
      <c r="D957" s="53" t="s">
        <v>71</v>
      </c>
      <c r="E957" s="53" t="s">
        <v>3418</v>
      </c>
      <c r="F957" s="53" t="s">
        <v>3419</v>
      </c>
      <c r="G957" s="53" t="s">
        <v>3420</v>
      </c>
    </row>
    <row r="958" spans="1:7" x14ac:dyDescent="0.2">
      <c r="A958" s="53" t="s">
        <v>3421</v>
      </c>
      <c r="B958" s="53" t="s">
        <v>3366</v>
      </c>
      <c r="C958" s="53" t="s">
        <v>3422</v>
      </c>
      <c r="D958" s="53" t="s">
        <v>71</v>
      </c>
      <c r="E958" s="53" t="s">
        <v>3423</v>
      </c>
      <c r="F958" s="53" t="s">
        <v>3424</v>
      </c>
      <c r="G958" s="53" t="s">
        <v>3425</v>
      </c>
    </row>
    <row r="959" spans="1:7" x14ac:dyDescent="0.2">
      <c r="A959" s="53" t="s">
        <v>3426</v>
      </c>
      <c r="B959" s="53" t="s">
        <v>3366</v>
      </c>
      <c r="C959" s="53" t="s">
        <v>3427</v>
      </c>
      <c r="D959" s="53" t="s">
        <v>71</v>
      </c>
      <c r="E959" s="53" t="s">
        <v>3428</v>
      </c>
      <c r="F959" s="53" t="s">
        <v>3429</v>
      </c>
      <c r="G959" s="53" t="s">
        <v>3430</v>
      </c>
    </row>
    <row r="960" spans="1:7" x14ac:dyDescent="0.2">
      <c r="A960" s="53" t="s">
        <v>3431</v>
      </c>
      <c r="B960" s="53" t="s">
        <v>3366</v>
      </c>
      <c r="C960" s="53" t="s">
        <v>3432</v>
      </c>
      <c r="D960" s="53" t="s">
        <v>71</v>
      </c>
      <c r="E960" s="53" t="s">
        <v>3433</v>
      </c>
      <c r="F960" s="53" t="s">
        <v>3434</v>
      </c>
      <c r="G960" s="53" t="s">
        <v>3435</v>
      </c>
    </row>
    <row r="961" spans="1:7" x14ac:dyDescent="0.2">
      <c r="A961" s="53" t="s">
        <v>3436</v>
      </c>
      <c r="B961" s="53" t="s">
        <v>3366</v>
      </c>
      <c r="C961" s="53" t="s">
        <v>3437</v>
      </c>
      <c r="D961" s="53" t="s">
        <v>71</v>
      </c>
      <c r="E961" s="53" t="s">
        <v>3438</v>
      </c>
      <c r="F961" s="53" t="s">
        <v>3439</v>
      </c>
      <c r="G961" s="53" t="s">
        <v>3440</v>
      </c>
    </row>
    <row r="962" spans="1:7" x14ac:dyDescent="0.2">
      <c r="A962" s="53" t="s">
        <v>3441</v>
      </c>
      <c r="B962" s="53" t="s">
        <v>3366</v>
      </c>
      <c r="C962" s="53" t="s">
        <v>3442</v>
      </c>
      <c r="D962" s="53" t="s">
        <v>71</v>
      </c>
      <c r="E962" s="53" t="s">
        <v>3443</v>
      </c>
      <c r="F962" s="53" t="s">
        <v>3444</v>
      </c>
      <c r="G962" s="53" t="s">
        <v>3445</v>
      </c>
    </row>
    <row r="963" spans="1:7" x14ac:dyDescent="0.2">
      <c r="A963" s="53" t="s">
        <v>3446</v>
      </c>
      <c r="B963" s="53" t="s">
        <v>3366</v>
      </c>
      <c r="C963" s="53" t="s">
        <v>3447</v>
      </c>
      <c r="D963" s="53" t="s">
        <v>71</v>
      </c>
      <c r="E963" s="53" t="s">
        <v>3448</v>
      </c>
      <c r="F963" s="53" t="s">
        <v>3449</v>
      </c>
      <c r="G963" s="53" t="s">
        <v>3450</v>
      </c>
    </row>
    <row r="964" spans="1:7" x14ac:dyDescent="0.2">
      <c r="A964" s="53" t="s">
        <v>3451</v>
      </c>
      <c r="B964" s="53" t="s">
        <v>3366</v>
      </c>
      <c r="C964" s="53" t="s">
        <v>3452</v>
      </c>
      <c r="D964" s="53" t="s">
        <v>71</v>
      </c>
      <c r="E964" s="53" t="s">
        <v>3453</v>
      </c>
      <c r="F964" s="53" t="s">
        <v>3454</v>
      </c>
      <c r="G964" s="53" t="s">
        <v>3455</v>
      </c>
    </row>
    <row r="965" spans="1:7" x14ac:dyDescent="0.2">
      <c r="A965" s="53" t="s">
        <v>3456</v>
      </c>
      <c r="B965" s="53" t="s">
        <v>3366</v>
      </c>
      <c r="C965" s="53" t="s">
        <v>3457</v>
      </c>
      <c r="D965" s="53" t="s">
        <v>71</v>
      </c>
      <c r="E965" s="53" t="s">
        <v>3458</v>
      </c>
      <c r="F965" s="53" t="s">
        <v>3459</v>
      </c>
      <c r="G965" s="53" t="s">
        <v>3460</v>
      </c>
    </row>
    <row r="966" spans="1:7" x14ac:dyDescent="0.2">
      <c r="A966" s="53" t="s">
        <v>3461</v>
      </c>
      <c r="B966" s="53" t="s">
        <v>3366</v>
      </c>
      <c r="C966" s="53" t="s">
        <v>3462</v>
      </c>
      <c r="D966" s="53" t="s">
        <v>71</v>
      </c>
      <c r="E966" s="53" t="s">
        <v>3463</v>
      </c>
      <c r="F966" s="53" t="s">
        <v>3464</v>
      </c>
      <c r="G966" s="53" t="s">
        <v>3465</v>
      </c>
    </row>
    <row r="967" spans="1:7" x14ac:dyDescent="0.2">
      <c r="A967" s="53" t="s">
        <v>3466</v>
      </c>
      <c r="B967" s="53" t="s">
        <v>3366</v>
      </c>
      <c r="C967" s="53" t="s">
        <v>3467</v>
      </c>
      <c r="D967" s="53" t="s">
        <v>71</v>
      </c>
      <c r="E967" s="53" t="s">
        <v>3468</v>
      </c>
      <c r="F967" s="53" t="s">
        <v>3469</v>
      </c>
      <c r="G967" s="53" t="s">
        <v>3470</v>
      </c>
    </row>
    <row r="968" spans="1:7" x14ac:dyDescent="0.2">
      <c r="A968" s="53" t="s">
        <v>3471</v>
      </c>
      <c r="B968" s="53" t="s">
        <v>3366</v>
      </c>
      <c r="C968" s="53" t="s">
        <v>3472</v>
      </c>
      <c r="D968" s="53" t="s">
        <v>71</v>
      </c>
      <c r="E968" s="53" t="s">
        <v>3473</v>
      </c>
      <c r="F968" s="53" t="s">
        <v>3474</v>
      </c>
      <c r="G968" s="53" t="s">
        <v>3475</v>
      </c>
    </row>
    <row r="969" spans="1:7" x14ac:dyDescent="0.2">
      <c r="A969" s="53" t="s">
        <v>3476</v>
      </c>
      <c r="B969" s="53" t="s">
        <v>3366</v>
      </c>
      <c r="C969" s="53" t="s">
        <v>3477</v>
      </c>
      <c r="D969" s="53" t="s">
        <v>71</v>
      </c>
      <c r="E969" s="53" t="s">
        <v>3478</v>
      </c>
      <c r="F969" s="53" t="s">
        <v>3479</v>
      </c>
      <c r="G969" s="53" t="s">
        <v>3480</v>
      </c>
    </row>
    <row r="970" spans="1:7" x14ac:dyDescent="0.2">
      <c r="A970" s="53" t="s">
        <v>3481</v>
      </c>
      <c r="B970" s="53" t="s">
        <v>3366</v>
      </c>
      <c r="C970" s="53" t="s">
        <v>3482</v>
      </c>
      <c r="D970" s="53" t="s">
        <v>71</v>
      </c>
      <c r="E970" s="53" t="s">
        <v>3483</v>
      </c>
      <c r="F970" s="53" t="s">
        <v>3484</v>
      </c>
      <c r="G970" s="53" t="s">
        <v>3485</v>
      </c>
    </row>
    <row r="971" spans="1:7" x14ac:dyDescent="0.2">
      <c r="A971" s="53" t="s">
        <v>3486</v>
      </c>
      <c r="B971" s="53" t="s">
        <v>3366</v>
      </c>
      <c r="C971" s="53" t="s">
        <v>3487</v>
      </c>
      <c r="D971" s="53" t="s">
        <v>71</v>
      </c>
      <c r="E971" s="53" t="s">
        <v>3488</v>
      </c>
      <c r="F971" s="53" t="s">
        <v>3489</v>
      </c>
      <c r="G971" s="53" t="s">
        <v>3490</v>
      </c>
    </row>
    <row r="972" spans="1:7" x14ac:dyDescent="0.2">
      <c r="A972" s="53" t="s">
        <v>3491</v>
      </c>
      <c r="B972" s="53" t="s">
        <v>3366</v>
      </c>
      <c r="C972" s="53" t="s">
        <v>3492</v>
      </c>
      <c r="D972" s="53" t="s">
        <v>71</v>
      </c>
      <c r="E972" s="53" t="s">
        <v>3493</v>
      </c>
      <c r="F972" s="53" t="s">
        <v>3494</v>
      </c>
      <c r="G972" s="53" t="s">
        <v>3495</v>
      </c>
    </row>
    <row r="973" spans="1:7" x14ac:dyDescent="0.2">
      <c r="A973" s="53" t="s">
        <v>3496</v>
      </c>
      <c r="B973" s="53" t="s">
        <v>3366</v>
      </c>
      <c r="C973" s="53" t="s">
        <v>3497</v>
      </c>
      <c r="D973" s="53" t="s">
        <v>71</v>
      </c>
      <c r="E973" s="53" t="s">
        <v>3498</v>
      </c>
      <c r="F973" s="53" t="s">
        <v>3499</v>
      </c>
      <c r="G973" s="53" t="s">
        <v>3500</v>
      </c>
    </row>
    <row r="974" spans="1:7" x14ac:dyDescent="0.2">
      <c r="A974" s="53" t="s">
        <v>3501</v>
      </c>
      <c r="B974" s="53" t="s">
        <v>3366</v>
      </c>
      <c r="C974" s="53" t="s">
        <v>3502</v>
      </c>
      <c r="D974" s="53" t="s">
        <v>71</v>
      </c>
      <c r="E974" s="53" t="s">
        <v>3503</v>
      </c>
      <c r="F974" s="53" t="s">
        <v>3504</v>
      </c>
      <c r="G974" s="53" t="s">
        <v>3505</v>
      </c>
    </row>
    <row r="975" spans="1:7" x14ac:dyDescent="0.2">
      <c r="A975" s="53" t="s">
        <v>3506</v>
      </c>
      <c r="B975" s="53" t="s">
        <v>3366</v>
      </c>
      <c r="C975" s="53" t="s">
        <v>3507</v>
      </c>
      <c r="D975" s="53" t="s">
        <v>71</v>
      </c>
      <c r="E975" s="53" t="s">
        <v>3508</v>
      </c>
      <c r="F975" s="53" t="s">
        <v>3509</v>
      </c>
      <c r="G975" s="53" t="s">
        <v>3510</v>
      </c>
    </row>
    <row r="976" spans="1:7" x14ac:dyDescent="0.2">
      <c r="A976" s="53" t="s">
        <v>3511</v>
      </c>
      <c r="B976" s="53" t="s">
        <v>3366</v>
      </c>
      <c r="C976" s="53" t="s">
        <v>3512</v>
      </c>
      <c r="D976" s="53" t="s">
        <v>71</v>
      </c>
      <c r="E976" s="53" t="s">
        <v>3513</v>
      </c>
      <c r="F976" s="53" t="s">
        <v>3514</v>
      </c>
      <c r="G976" s="53" t="s">
        <v>3515</v>
      </c>
    </row>
    <row r="977" spans="1:7" x14ac:dyDescent="0.2">
      <c r="A977" s="53" t="s">
        <v>3516</v>
      </c>
      <c r="B977" s="53" t="s">
        <v>3366</v>
      </c>
      <c r="C977" s="53" t="s">
        <v>3517</v>
      </c>
      <c r="D977" s="53" t="s">
        <v>71</v>
      </c>
      <c r="E977" s="53" t="s">
        <v>3518</v>
      </c>
      <c r="F977" s="53" t="s">
        <v>3519</v>
      </c>
      <c r="G977" s="53" t="s">
        <v>3520</v>
      </c>
    </row>
    <row r="978" spans="1:7" x14ac:dyDescent="0.2">
      <c r="A978" s="53" t="s">
        <v>3521</v>
      </c>
      <c r="B978" s="53" t="s">
        <v>3366</v>
      </c>
      <c r="C978" s="53" t="s">
        <v>3522</v>
      </c>
      <c r="D978" s="53" t="s">
        <v>71</v>
      </c>
      <c r="E978" s="53" t="s">
        <v>3523</v>
      </c>
      <c r="F978" s="53" t="s">
        <v>3524</v>
      </c>
      <c r="G978" s="53" t="s">
        <v>3525</v>
      </c>
    </row>
    <row r="979" spans="1:7" x14ac:dyDescent="0.2">
      <c r="A979" s="53" t="s">
        <v>3526</v>
      </c>
      <c r="B979" s="53" t="s">
        <v>3366</v>
      </c>
      <c r="C979" s="53" t="s">
        <v>3527</v>
      </c>
      <c r="D979" s="53" t="s">
        <v>71</v>
      </c>
      <c r="E979" s="53" t="s">
        <v>3528</v>
      </c>
      <c r="F979" s="53" t="s">
        <v>3529</v>
      </c>
      <c r="G979" s="53" t="s">
        <v>3530</v>
      </c>
    </row>
    <row r="980" spans="1:7" x14ac:dyDescent="0.2">
      <c r="A980" s="53" t="s">
        <v>3531</v>
      </c>
      <c r="B980" s="53" t="s">
        <v>3366</v>
      </c>
      <c r="C980" s="53" t="s">
        <v>3532</v>
      </c>
      <c r="D980" s="53" t="s">
        <v>71</v>
      </c>
      <c r="E980" s="53" t="s">
        <v>3533</v>
      </c>
      <c r="F980" s="53" t="s">
        <v>3534</v>
      </c>
      <c r="G980" s="53" t="s">
        <v>3535</v>
      </c>
    </row>
    <row r="981" spans="1:7" x14ac:dyDescent="0.2">
      <c r="A981" s="53" t="s">
        <v>3536</v>
      </c>
      <c r="B981" s="53" t="s">
        <v>3366</v>
      </c>
      <c r="C981" s="53" t="s">
        <v>3537</v>
      </c>
      <c r="D981" s="53" t="s">
        <v>71</v>
      </c>
      <c r="E981" s="53" t="s">
        <v>3538</v>
      </c>
      <c r="F981" s="53" t="s">
        <v>3539</v>
      </c>
      <c r="G981" s="53" t="s">
        <v>3540</v>
      </c>
    </row>
    <row r="982" spans="1:7" x14ac:dyDescent="0.2">
      <c r="A982" s="53" t="s">
        <v>3541</v>
      </c>
      <c r="B982" s="53" t="s">
        <v>3366</v>
      </c>
      <c r="C982" s="53" t="s">
        <v>3542</v>
      </c>
      <c r="D982" s="53" t="s">
        <v>71</v>
      </c>
      <c r="E982" s="53" t="s">
        <v>3543</v>
      </c>
      <c r="F982" s="53" t="s">
        <v>3544</v>
      </c>
      <c r="G982" s="53" t="s">
        <v>3545</v>
      </c>
    </row>
    <row r="983" spans="1:7" x14ac:dyDescent="0.2">
      <c r="A983" s="53" t="s">
        <v>3546</v>
      </c>
      <c r="B983" s="53" t="s">
        <v>3366</v>
      </c>
      <c r="C983" s="53" t="s">
        <v>3547</v>
      </c>
      <c r="D983" s="53" t="s">
        <v>71</v>
      </c>
      <c r="E983" s="53" t="s">
        <v>3548</v>
      </c>
      <c r="F983" s="53" t="s">
        <v>3549</v>
      </c>
      <c r="G983" s="53" t="s">
        <v>3550</v>
      </c>
    </row>
    <row r="984" spans="1:7" x14ac:dyDescent="0.2">
      <c r="A984" s="53" t="s">
        <v>3551</v>
      </c>
      <c r="B984" s="53" t="s">
        <v>3366</v>
      </c>
      <c r="C984" s="53" t="s">
        <v>3552</v>
      </c>
      <c r="D984" s="53" t="s">
        <v>71</v>
      </c>
      <c r="E984" s="53" t="s">
        <v>3553</v>
      </c>
      <c r="F984" s="53" t="s">
        <v>3554</v>
      </c>
      <c r="G984" s="53" t="s">
        <v>3555</v>
      </c>
    </row>
    <row r="985" spans="1:7" x14ac:dyDescent="0.2">
      <c r="A985" s="53" t="s">
        <v>3556</v>
      </c>
      <c r="B985" s="53" t="s">
        <v>3366</v>
      </c>
      <c r="C985" s="53" t="s">
        <v>3557</v>
      </c>
      <c r="D985" s="53" t="s">
        <v>71</v>
      </c>
      <c r="E985" s="53" t="s">
        <v>3558</v>
      </c>
      <c r="F985" s="53" t="s">
        <v>3559</v>
      </c>
      <c r="G985" s="53" t="s">
        <v>3560</v>
      </c>
    </row>
    <row r="986" spans="1:7" x14ac:dyDescent="0.2">
      <c r="A986" s="53" t="s">
        <v>3561</v>
      </c>
      <c r="B986" s="53" t="s">
        <v>3366</v>
      </c>
      <c r="C986" s="53" t="s">
        <v>3562</v>
      </c>
      <c r="D986" s="53" t="s">
        <v>71</v>
      </c>
      <c r="E986" s="53" t="s">
        <v>3563</v>
      </c>
      <c r="F986" s="53" t="s">
        <v>3564</v>
      </c>
      <c r="G986" s="53" t="s">
        <v>3565</v>
      </c>
    </row>
    <row r="987" spans="1:7" x14ac:dyDescent="0.2">
      <c r="A987" s="53" t="s">
        <v>3566</v>
      </c>
      <c r="B987" s="53" t="s">
        <v>3366</v>
      </c>
      <c r="C987" s="53" t="s">
        <v>3567</v>
      </c>
      <c r="D987" s="53" t="s">
        <v>71</v>
      </c>
      <c r="E987" s="53" t="s">
        <v>3568</v>
      </c>
      <c r="F987" s="53" t="s">
        <v>3569</v>
      </c>
      <c r="G987" s="53" t="s">
        <v>3570</v>
      </c>
    </row>
    <row r="988" spans="1:7" x14ac:dyDescent="0.2">
      <c r="A988" s="53" t="s">
        <v>3571</v>
      </c>
      <c r="B988" s="53" t="s">
        <v>3366</v>
      </c>
      <c r="C988" s="53" t="s">
        <v>3572</v>
      </c>
      <c r="D988" s="53" t="s">
        <v>71</v>
      </c>
      <c r="E988" s="53" t="s">
        <v>3573</v>
      </c>
      <c r="F988" s="53" t="s">
        <v>3574</v>
      </c>
      <c r="G988" s="53" t="s">
        <v>3575</v>
      </c>
    </row>
    <row r="989" spans="1:7" x14ac:dyDescent="0.2">
      <c r="A989" s="53" t="s">
        <v>3576</v>
      </c>
      <c r="B989" s="53" t="s">
        <v>3366</v>
      </c>
      <c r="C989" s="53" t="s">
        <v>3577</v>
      </c>
      <c r="D989" s="53" t="s">
        <v>71</v>
      </c>
      <c r="E989" s="53" t="s">
        <v>3578</v>
      </c>
      <c r="F989" s="53" t="s">
        <v>3579</v>
      </c>
      <c r="G989" s="53" t="s">
        <v>3580</v>
      </c>
    </row>
    <row r="990" spans="1:7" x14ac:dyDescent="0.2">
      <c r="A990" s="53" t="s">
        <v>3581</v>
      </c>
      <c r="B990" s="53" t="s">
        <v>3366</v>
      </c>
      <c r="C990" s="53" t="s">
        <v>3582</v>
      </c>
      <c r="D990" s="53" t="s">
        <v>71</v>
      </c>
      <c r="E990" s="53" t="s">
        <v>3583</v>
      </c>
      <c r="F990" s="53" t="s">
        <v>3584</v>
      </c>
      <c r="G990" s="53" t="s">
        <v>3585</v>
      </c>
    </row>
    <row r="991" spans="1:7" x14ac:dyDescent="0.2">
      <c r="A991" s="53" t="s">
        <v>3586</v>
      </c>
      <c r="B991" s="53" t="s">
        <v>3366</v>
      </c>
      <c r="C991" s="53" t="s">
        <v>3587</v>
      </c>
      <c r="D991" s="53" t="s">
        <v>71</v>
      </c>
      <c r="E991" s="53" t="s">
        <v>3588</v>
      </c>
      <c r="F991" s="53" t="s">
        <v>3589</v>
      </c>
      <c r="G991" s="53" t="s">
        <v>3590</v>
      </c>
    </row>
    <row r="992" spans="1:7" x14ac:dyDescent="0.2">
      <c r="A992" s="53" t="s">
        <v>3591</v>
      </c>
      <c r="B992" s="53" t="s">
        <v>3366</v>
      </c>
      <c r="C992" s="53" t="s">
        <v>3592</v>
      </c>
      <c r="D992" s="53" t="s">
        <v>71</v>
      </c>
      <c r="E992" s="53" t="s">
        <v>3593</v>
      </c>
      <c r="F992" s="53" t="s">
        <v>3594</v>
      </c>
      <c r="G992" s="53" t="s">
        <v>3595</v>
      </c>
    </row>
    <row r="993" spans="1:7" x14ac:dyDescent="0.2">
      <c r="A993" s="53" t="s">
        <v>3596</v>
      </c>
      <c r="B993" s="53" t="s">
        <v>3366</v>
      </c>
      <c r="C993" s="53" t="s">
        <v>3597</v>
      </c>
      <c r="D993" s="53" t="s">
        <v>71</v>
      </c>
      <c r="E993" s="53" t="s">
        <v>3598</v>
      </c>
      <c r="F993" s="53" t="s">
        <v>3599</v>
      </c>
      <c r="G993" s="53" t="s">
        <v>3600</v>
      </c>
    </row>
    <row r="994" spans="1:7" x14ac:dyDescent="0.2">
      <c r="A994" s="53" t="s">
        <v>3601</v>
      </c>
      <c r="B994" s="53" t="s">
        <v>3366</v>
      </c>
      <c r="C994" s="53" t="s">
        <v>3602</v>
      </c>
      <c r="D994" s="53" t="s">
        <v>71</v>
      </c>
      <c r="E994" s="53" t="s">
        <v>3603</v>
      </c>
      <c r="F994" s="53" t="s">
        <v>3604</v>
      </c>
      <c r="G994" s="53" t="s">
        <v>3605</v>
      </c>
    </row>
    <row r="995" spans="1:7" x14ac:dyDescent="0.2">
      <c r="A995" s="53" t="s">
        <v>3606</v>
      </c>
      <c r="B995" s="53" t="s">
        <v>3366</v>
      </c>
      <c r="C995" s="53" t="s">
        <v>3607</v>
      </c>
      <c r="D995" s="53" t="s">
        <v>71</v>
      </c>
      <c r="E995" s="53" t="s">
        <v>3608</v>
      </c>
      <c r="F995" s="53" t="s">
        <v>3609</v>
      </c>
      <c r="G995" s="53" t="s">
        <v>3610</v>
      </c>
    </row>
    <row r="996" spans="1:7" x14ac:dyDescent="0.2">
      <c r="A996" s="53" t="s">
        <v>3611</v>
      </c>
      <c r="B996" s="53" t="s">
        <v>3366</v>
      </c>
      <c r="C996" s="53" t="s">
        <v>3612</v>
      </c>
      <c r="D996" s="53" t="s">
        <v>71</v>
      </c>
      <c r="E996" s="53" t="s">
        <v>3613</v>
      </c>
      <c r="F996" s="53" t="s">
        <v>3614</v>
      </c>
      <c r="G996" s="53" t="s">
        <v>3615</v>
      </c>
    </row>
    <row r="997" spans="1:7" x14ac:dyDescent="0.2">
      <c r="A997" s="53" t="s">
        <v>3616</v>
      </c>
      <c r="B997" s="53" t="s">
        <v>3366</v>
      </c>
      <c r="C997" s="53" t="s">
        <v>3617</v>
      </c>
      <c r="D997" s="53" t="s">
        <v>71</v>
      </c>
      <c r="E997" s="53" t="s">
        <v>3618</v>
      </c>
      <c r="F997" s="53" t="s">
        <v>3619</v>
      </c>
      <c r="G997" s="53" t="s">
        <v>3620</v>
      </c>
    </row>
    <row r="998" spans="1:7" x14ac:dyDescent="0.2">
      <c r="A998" s="53" t="s">
        <v>3621</v>
      </c>
      <c r="B998" s="53" t="s">
        <v>3366</v>
      </c>
      <c r="C998" s="53" t="s">
        <v>3622</v>
      </c>
      <c r="D998" s="53" t="s">
        <v>71</v>
      </c>
      <c r="E998" s="53" t="s">
        <v>3623</v>
      </c>
      <c r="F998" s="53" t="s">
        <v>3624</v>
      </c>
      <c r="G998" s="53" t="s">
        <v>3625</v>
      </c>
    </row>
    <row r="999" spans="1:7" x14ac:dyDescent="0.2">
      <c r="A999" s="53" t="s">
        <v>3626</v>
      </c>
      <c r="B999" s="53" t="s">
        <v>3366</v>
      </c>
      <c r="C999" s="53" t="s">
        <v>3627</v>
      </c>
      <c r="D999" s="53" t="s">
        <v>71</v>
      </c>
      <c r="E999" s="53" t="s">
        <v>3628</v>
      </c>
      <c r="F999" s="53" t="s">
        <v>3629</v>
      </c>
      <c r="G999" s="53" t="s">
        <v>3630</v>
      </c>
    </row>
    <row r="1000" spans="1:7" x14ac:dyDescent="0.2">
      <c r="A1000" s="53" t="s">
        <v>3631</v>
      </c>
      <c r="B1000" s="53" t="s">
        <v>3366</v>
      </c>
      <c r="C1000" s="53" t="s">
        <v>3632</v>
      </c>
      <c r="D1000" s="53" t="s">
        <v>71</v>
      </c>
      <c r="E1000" s="53" t="s">
        <v>3633</v>
      </c>
      <c r="F1000" s="53" t="s">
        <v>3634</v>
      </c>
      <c r="G1000" s="53" t="s">
        <v>3635</v>
      </c>
    </row>
    <row r="1001" spans="1:7" x14ac:dyDescent="0.2">
      <c r="A1001" s="53" t="s">
        <v>3636</v>
      </c>
      <c r="B1001" s="53" t="s">
        <v>3366</v>
      </c>
      <c r="C1001" s="53" t="s">
        <v>3637</v>
      </c>
      <c r="D1001" s="53" t="s">
        <v>71</v>
      </c>
      <c r="E1001" s="53" t="s">
        <v>3638</v>
      </c>
      <c r="F1001" s="53" t="s">
        <v>3639</v>
      </c>
      <c r="G1001" s="53" t="s">
        <v>3640</v>
      </c>
    </row>
    <row r="1002" spans="1:7" x14ac:dyDescent="0.2">
      <c r="A1002" s="53" t="s">
        <v>3641</v>
      </c>
      <c r="B1002" s="53" t="s">
        <v>3366</v>
      </c>
      <c r="C1002" s="53" t="s">
        <v>3642</v>
      </c>
      <c r="D1002" s="53" t="s">
        <v>71</v>
      </c>
      <c r="E1002" s="53" t="s">
        <v>3643</v>
      </c>
      <c r="F1002" s="53" t="s">
        <v>3644</v>
      </c>
      <c r="G1002" s="53" t="s">
        <v>3645</v>
      </c>
    </row>
    <row r="1003" spans="1:7" x14ac:dyDescent="0.2">
      <c r="A1003" s="53" t="s">
        <v>3646</v>
      </c>
      <c r="B1003" s="53" t="s">
        <v>3366</v>
      </c>
      <c r="C1003" s="53" t="s">
        <v>3647</v>
      </c>
      <c r="D1003" s="53" t="s">
        <v>71</v>
      </c>
      <c r="E1003" s="53" t="s">
        <v>3468</v>
      </c>
      <c r="F1003" s="53" t="s">
        <v>3469</v>
      </c>
      <c r="G1003" s="53" t="s">
        <v>3648</v>
      </c>
    </row>
    <row r="1004" spans="1:7" x14ac:dyDescent="0.2">
      <c r="A1004" s="53" t="s">
        <v>3649</v>
      </c>
      <c r="B1004" s="53" t="s">
        <v>3366</v>
      </c>
      <c r="C1004" s="53" t="s">
        <v>3650</v>
      </c>
      <c r="D1004" s="53" t="s">
        <v>71</v>
      </c>
      <c r="E1004" s="53" t="s">
        <v>3651</v>
      </c>
      <c r="F1004" s="53" t="s">
        <v>3652</v>
      </c>
      <c r="G1004" s="53" t="s">
        <v>3653</v>
      </c>
    </row>
    <row r="1005" spans="1:7" x14ac:dyDescent="0.2">
      <c r="A1005" s="53" t="s">
        <v>3654</v>
      </c>
      <c r="B1005" s="53" t="s">
        <v>3366</v>
      </c>
      <c r="C1005" s="53" t="s">
        <v>3655</v>
      </c>
      <c r="D1005" s="53" t="s">
        <v>71</v>
      </c>
      <c r="E1005" s="53" t="s">
        <v>3656</v>
      </c>
      <c r="F1005" s="53" t="s">
        <v>3657</v>
      </c>
      <c r="G1005" s="53" t="s">
        <v>3658</v>
      </c>
    </row>
    <row r="1006" spans="1:7" x14ac:dyDescent="0.2">
      <c r="A1006" s="53" t="s">
        <v>3659</v>
      </c>
      <c r="B1006" s="53" t="s">
        <v>3366</v>
      </c>
      <c r="C1006" s="53" t="s">
        <v>3660</v>
      </c>
      <c r="D1006" s="53" t="s">
        <v>71</v>
      </c>
      <c r="E1006" s="53" t="s">
        <v>3661</v>
      </c>
      <c r="F1006" s="53" t="s">
        <v>3662</v>
      </c>
      <c r="G1006" s="53" t="s">
        <v>3663</v>
      </c>
    </row>
    <row r="1007" spans="1:7" x14ac:dyDescent="0.2">
      <c r="A1007" s="53" t="s">
        <v>3664</v>
      </c>
      <c r="B1007" s="53" t="s">
        <v>3366</v>
      </c>
      <c r="C1007" s="53" t="s">
        <v>3665</v>
      </c>
      <c r="D1007" s="53" t="s">
        <v>71</v>
      </c>
      <c r="E1007" s="53" t="s">
        <v>3666</v>
      </c>
      <c r="F1007" s="53" t="s">
        <v>3667</v>
      </c>
      <c r="G1007" s="53" t="s">
        <v>3668</v>
      </c>
    </row>
    <row r="1008" spans="1:7" x14ac:dyDescent="0.2">
      <c r="A1008" s="53" t="s">
        <v>3669</v>
      </c>
      <c r="B1008" s="53" t="s">
        <v>3366</v>
      </c>
      <c r="C1008" s="53" t="s">
        <v>3670</v>
      </c>
      <c r="D1008" s="53" t="s">
        <v>71</v>
      </c>
      <c r="E1008" s="53" t="s">
        <v>3671</v>
      </c>
      <c r="F1008" s="53" t="s">
        <v>3672</v>
      </c>
      <c r="G1008" s="53" t="s">
        <v>3673</v>
      </c>
    </row>
    <row r="1009" spans="1:7" x14ac:dyDescent="0.2">
      <c r="A1009" s="53" t="s">
        <v>3674</v>
      </c>
      <c r="B1009" s="53" t="s">
        <v>3366</v>
      </c>
      <c r="C1009" s="53" t="s">
        <v>3675</v>
      </c>
      <c r="D1009" s="53" t="s">
        <v>71</v>
      </c>
      <c r="E1009" s="53" t="s">
        <v>3676</v>
      </c>
      <c r="F1009" s="53" t="s">
        <v>3677</v>
      </c>
      <c r="G1009" s="53" t="s">
        <v>3678</v>
      </c>
    </row>
    <row r="1010" spans="1:7" x14ac:dyDescent="0.2">
      <c r="A1010" s="53" t="s">
        <v>3679</v>
      </c>
      <c r="B1010" s="53" t="s">
        <v>3366</v>
      </c>
      <c r="C1010" s="53" t="s">
        <v>3680</v>
      </c>
      <c r="D1010" s="53" t="s">
        <v>71</v>
      </c>
      <c r="E1010" s="53" t="s">
        <v>3681</v>
      </c>
      <c r="F1010" s="53" t="s">
        <v>3682</v>
      </c>
      <c r="G1010" s="53" t="s">
        <v>3683</v>
      </c>
    </row>
    <row r="1011" spans="1:7" x14ac:dyDescent="0.2">
      <c r="A1011" s="53" t="s">
        <v>3684</v>
      </c>
      <c r="B1011" s="53" t="s">
        <v>3366</v>
      </c>
      <c r="C1011" s="53" t="s">
        <v>3685</v>
      </c>
      <c r="D1011" s="53" t="s">
        <v>71</v>
      </c>
      <c r="E1011" s="53" t="s">
        <v>3686</v>
      </c>
      <c r="F1011" s="53" t="s">
        <v>3687</v>
      </c>
      <c r="G1011" s="53" t="s">
        <v>3688</v>
      </c>
    </row>
    <row r="1012" spans="1:7" x14ac:dyDescent="0.2">
      <c r="A1012" s="53" t="s">
        <v>3689</v>
      </c>
      <c r="B1012" s="53" t="s">
        <v>3366</v>
      </c>
      <c r="C1012" s="53" t="s">
        <v>3690</v>
      </c>
      <c r="D1012" s="53" t="s">
        <v>71</v>
      </c>
      <c r="E1012" s="53" t="s">
        <v>3691</v>
      </c>
      <c r="F1012" s="53" t="s">
        <v>3692</v>
      </c>
      <c r="G1012" s="53" t="s">
        <v>3693</v>
      </c>
    </row>
    <row r="1013" spans="1:7" x14ac:dyDescent="0.2">
      <c r="A1013" s="53" t="s">
        <v>3694</v>
      </c>
      <c r="B1013" s="53" t="s">
        <v>3366</v>
      </c>
      <c r="C1013" s="53" t="s">
        <v>3695</v>
      </c>
      <c r="D1013" s="53" t="s">
        <v>71</v>
      </c>
      <c r="E1013" s="53" t="s">
        <v>3696</v>
      </c>
      <c r="F1013" s="53" t="s">
        <v>3697</v>
      </c>
      <c r="G1013" s="53" t="s">
        <v>3698</v>
      </c>
    </row>
    <row r="1014" spans="1:7" x14ac:dyDescent="0.2">
      <c r="A1014" s="53" t="s">
        <v>3699</v>
      </c>
      <c r="B1014" s="53" t="s">
        <v>3366</v>
      </c>
      <c r="C1014" s="53" t="s">
        <v>3700</v>
      </c>
      <c r="D1014" s="53" t="s">
        <v>71</v>
      </c>
      <c r="E1014" s="53" t="s">
        <v>3701</v>
      </c>
      <c r="F1014" s="53" t="s">
        <v>3702</v>
      </c>
      <c r="G1014" s="53" t="s">
        <v>3703</v>
      </c>
    </row>
    <row r="1015" spans="1:7" x14ac:dyDescent="0.2">
      <c r="A1015" s="53" t="s">
        <v>3704</v>
      </c>
      <c r="B1015" s="53" t="s">
        <v>3366</v>
      </c>
      <c r="C1015" s="53" t="s">
        <v>3705</v>
      </c>
      <c r="D1015" s="53" t="s">
        <v>71</v>
      </c>
      <c r="E1015" s="53" t="s">
        <v>3706</v>
      </c>
      <c r="F1015" s="53" t="s">
        <v>3707</v>
      </c>
      <c r="G1015" s="53" t="s">
        <v>3708</v>
      </c>
    </row>
    <row r="1016" spans="1:7" x14ac:dyDescent="0.2">
      <c r="A1016" s="53" t="s">
        <v>3709</v>
      </c>
      <c r="B1016" s="53" t="s">
        <v>3366</v>
      </c>
      <c r="C1016" s="53" t="s">
        <v>3710</v>
      </c>
      <c r="D1016" s="53" t="s">
        <v>71</v>
      </c>
      <c r="E1016" s="53" t="s">
        <v>3711</v>
      </c>
      <c r="F1016" s="53" t="s">
        <v>3712</v>
      </c>
      <c r="G1016" s="53" t="s">
        <v>3713</v>
      </c>
    </row>
    <row r="1017" spans="1:7" x14ac:dyDescent="0.2">
      <c r="A1017" s="53" t="s">
        <v>3714</v>
      </c>
      <c r="B1017" s="53" t="s">
        <v>3366</v>
      </c>
      <c r="C1017" s="53" t="s">
        <v>3715</v>
      </c>
      <c r="D1017" s="53" t="s">
        <v>71</v>
      </c>
      <c r="E1017" s="53" t="s">
        <v>3716</v>
      </c>
      <c r="F1017" s="53" t="s">
        <v>3717</v>
      </c>
      <c r="G1017" s="53" t="s">
        <v>853</v>
      </c>
    </row>
    <row r="1018" spans="1:7" x14ac:dyDescent="0.2">
      <c r="A1018" s="53" t="s">
        <v>3718</v>
      </c>
      <c r="B1018" s="53" t="s">
        <v>3366</v>
      </c>
      <c r="C1018" s="53" t="s">
        <v>3719</v>
      </c>
      <c r="D1018" s="53" t="s">
        <v>71</v>
      </c>
      <c r="E1018" s="53" t="s">
        <v>3716</v>
      </c>
      <c r="F1018" s="53" t="s">
        <v>3717</v>
      </c>
      <c r="G1018" s="53" t="s">
        <v>853</v>
      </c>
    </row>
    <row r="1019" spans="1:7" x14ac:dyDescent="0.2">
      <c r="A1019" s="53" t="s">
        <v>3720</v>
      </c>
      <c r="B1019" s="53" t="s">
        <v>3366</v>
      </c>
      <c r="C1019" s="53" t="s">
        <v>3721</v>
      </c>
      <c r="D1019" s="53" t="s">
        <v>71</v>
      </c>
      <c r="E1019" s="53" t="s">
        <v>3722</v>
      </c>
      <c r="F1019" s="53" t="s">
        <v>2470</v>
      </c>
      <c r="G1019" s="53" t="s">
        <v>2471</v>
      </c>
    </row>
    <row r="1020" spans="1:7" x14ac:dyDescent="0.2">
      <c r="A1020" s="53" t="s">
        <v>3723</v>
      </c>
      <c r="B1020" s="53" t="s">
        <v>3366</v>
      </c>
      <c r="C1020" s="53" t="s">
        <v>3724</v>
      </c>
      <c r="D1020" s="53" t="s">
        <v>71</v>
      </c>
      <c r="E1020" s="53" t="s">
        <v>2474</v>
      </c>
      <c r="F1020" s="53" t="s">
        <v>3725</v>
      </c>
      <c r="G1020" s="53" t="s">
        <v>2476</v>
      </c>
    </row>
    <row r="1021" spans="1:7" x14ac:dyDescent="0.2">
      <c r="A1021" s="53" t="s">
        <v>3726</v>
      </c>
      <c r="B1021" s="53" t="s">
        <v>3366</v>
      </c>
      <c r="C1021" s="53" t="s">
        <v>3727</v>
      </c>
      <c r="D1021" s="53" t="s">
        <v>71</v>
      </c>
      <c r="E1021" s="53" t="s">
        <v>2479</v>
      </c>
      <c r="F1021" s="53" t="s">
        <v>2480</v>
      </c>
      <c r="G1021" s="53" t="s">
        <v>2481</v>
      </c>
    </row>
    <row r="1022" spans="1:7" x14ac:dyDescent="0.2">
      <c r="A1022" s="53" t="s">
        <v>3728</v>
      </c>
      <c r="B1022" s="53" t="s">
        <v>3366</v>
      </c>
      <c r="C1022" s="53" t="s">
        <v>3729</v>
      </c>
      <c r="D1022" s="53" t="s">
        <v>71</v>
      </c>
      <c r="E1022" s="53" t="s">
        <v>2484</v>
      </c>
      <c r="F1022" s="53" t="s">
        <v>3730</v>
      </c>
      <c r="G1022" s="53" t="s">
        <v>2486</v>
      </c>
    </row>
    <row r="1023" spans="1:7" x14ac:dyDescent="0.2">
      <c r="A1023" s="53" t="s">
        <v>3731</v>
      </c>
      <c r="B1023" s="53" t="s">
        <v>3366</v>
      </c>
      <c r="C1023" s="53" t="s">
        <v>3732</v>
      </c>
      <c r="D1023" s="53" t="s">
        <v>71</v>
      </c>
      <c r="E1023" s="53" t="s">
        <v>2489</v>
      </c>
      <c r="F1023" s="53" t="s">
        <v>3733</v>
      </c>
      <c r="G1023" s="53" t="s">
        <v>2491</v>
      </c>
    </row>
    <row r="1024" spans="1:7" x14ac:dyDescent="0.2">
      <c r="A1024" s="53" t="s">
        <v>3734</v>
      </c>
      <c r="B1024" s="53" t="s">
        <v>3366</v>
      </c>
      <c r="C1024" s="53" t="s">
        <v>3735</v>
      </c>
      <c r="D1024" s="53" t="s">
        <v>71</v>
      </c>
      <c r="E1024" s="53" t="s">
        <v>2494</v>
      </c>
      <c r="F1024" s="53" t="s">
        <v>2495</v>
      </c>
      <c r="G1024" s="53" t="s">
        <v>2496</v>
      </c>
    </row>
    <row r="1025" spans="1:7" x14ac:dyDescent="0.2">
      <c r="A1025" s="53" t="s">
        <v>3736</v>
      </c>
      <c r="B1025" s="53" t="s">
        <v>3366</v>
      </c>
      <c r="C1025" s="53" t="s">
        <v>3737</v>
      </c>
      <c r="D1025" s="53" t="s">
        <v>71</v>
      </c>
      <c r="E1025" s="53" t="s">
        <v>2464</v>
      </c>
      <c r="F1025" s="53" t="s">
        <v>3738</v>
      </c>
      <c r="G1025" s="53" t="s">
        <v>2466</v>
      </c>
    </row>
    <row r="1026" spans="1:7" x14ac:dyDescent="0.2">
      <c r="A1026" s="53" t="s">
        <v>3739</v>
      </c>
      <c r="B1026" s="53" t="s">
        <v>3366</v>
      </c>
      <c r="C1026" s="53" t="s">
        <v>3740</v>
      </c>
      <c r="D1026" s="53" t="s">
        <v>71</v>
      </c>
      <c r="E1026" s="53" t="s">
        <v>3722</v>
      </c>
      <c r="F1026" s="53" t="s">
        <v>2470</v>
      </c>
      <c r="G1026" s="53" t="s">
        <v>2471</v>
      </c>
    </row>
    <row r="1027" spans="1:7" x14ac:dyDescent="0.2">
      <c r="A1027" s="53" t="s">
        <v>3741</v>
      </c>
      <c r="B1027" s="53" t="s">
        <v>3366</v>
      </c>
      <c r="C1027" s="53" t="s">
        <v>3742</v>
      </c>
      <c r="D1027" s="53" t="s">
        <v>71</v>
      </c>
      <c r="E1027" s="53" t="s">
        <v>2474</v>
      </c>
      <c r="F1027" s="53" t="s">
        <v>3725</v>
      </c>
      <c r="G1027" s="53" t="s">
        <v>2476</v>
      </c>
    </row>
    <row r="1028" spans="1:7" x14ac:dyDescent="0.2">
      <c r="A1028" s="53" t="s">
        <v>3743</v>
      </c>
      <c r="B1028" s="53" t="s">
        <v>3366</v>
      </c>
      <c r="C1028" s="53" t="s">
        <v>3744</v>
      </c>
      <c r="D1028" s="53" t="s">
        <v>71</v>
      </c>
      <c r="E1028" s="53" t="s">
        <v>2479</v>
      </c>
      <c r="F1028" s="53" t="s">
        <v>2480</v>
      </c>
      <c r="G1028" s="53" t="s">
        <v>2481</v>
      </c>
    </row>
    <row r="1029" spans="1:7" x14ac:dyDescent="0.2">
      <c r="A1029" s="53" t="s">
        <v>3745</v>
      </c>
      <c r="B1029" s="53" t="s">
        <v>3366</v>
      </c>
      <c r="C1029" s="53" t="s">
        <v>3746</v>
      </c>
      <c r="D1029" s="53" t="s">
        <v>71</v>
      </c>
      <c r="E1029" s="53" t="s">
        <v>2484</v>
      </c>
      <c r="F1029" s="53" t="s">
        <v>3730</v>
      </c>
      <c r="G1029" s="53" t="s">
        <v>2486</v>
      </c>
    </row>
    <row r="1030" spans="1:7" x14ac:dyDescent="0.2">
      <c r="A1030" s="53" t="s">
        <v>3747</v>
      </c>
      <c r="B1030" s="53" t="s">
        <v>3366</v>
      </c>
      <c r="C1030" s="53" t="s">
        <v>3748</v>
      </c>
      <c r="D1030" s="53" t="s">
        <v>71</v>
      </c>
      <c r="E1030" s="53" t="s">
        <v>2489</v>
      </c>
      <c r="F1030" s="53" t="s">
        <v>3733</v>
      </c>
      <c r="G1030" s="53" t="s">
        <v>2491</v>
      </c>
    </row>
    <row r="1031" spans="1:7" x14ac:dyDescent="0.2">
      <c r="A1031" s="53" t="s">
        <v>3749</v>
      </c>
      <c r="B1031" s="53" t="s">
        <v>3366</v>
      </c>
      <c r="C1031" s="53" t="s">
        <v>3750</v>
      </c>
      <c r="D1031" s="53" t="s">
        <v>71</v>
      </c>
      <c r="E1031" s="53" t="s">
        <v>2494</v>
      </c>
      <c r="F1031" s="53" t="s">
        <v>2495</v>
      </c>
      <c r="G1031" s="53" t="s">
        <v>2496</v>
      </c>
    </row>
    <row r="1032" spans="1:7" x14ac:dyDescent="0.2">
      <c r="A1032" s="53" t="s">
        <v>3751</v>
      </c>
      <c r="B1032" s="53" t="s">
        <v>3366</v>
      </c>
      <c r="C1032" s="53" t="s">
        <v>3752</v>
      </c>
      <c r="D1032" s="53" t="s">
        <v>71</v>
      </c>
      <c r="E1032" s="53" t="s">
        <v>861</v>
      </c>
      <c r="F1032" s="53" t="s">
        <v>3753</v>
      </c>
      <c r="G1032" s="53" t="s">
        <v>462</v>
      </c>
    </row>
    <row r="1033" spans="1:7" x14ac:dyDescent="0.2">
      <c r="A1033" s="53" t="s">
        <v>3754</v>
      </c>
      <c r="B1033" s="53" t="s">
        <v>3366</v>
      </c>
      <c r="C1033" s="53" t="s">
        <v>3755</v>
      </c>
      <c r="D1033" s="53" t="s">
        <v>71</v>
      </c>
      <c r="E1033" s="53" t="s">
        <v>861</v>
      </c>
      <c r="F1033" s="53" t="s">
        <v>3753</v>
      </c>
      <c r="G1033" s="53" t="s">
        <v>462</v>
      </c>
    </row>
    <row r="1034" spans="1:7" x14ac:dyDescent="0.2">
      <c r="A1034" s="53" t="s">
        <v>3756</v>
      </c>
      <c r="B1034" s="53" t="s">
        <v>3366</v>
      </c>
      <c r="C1034" s="53" t="s">
        <v>3757</v>
      </c>
      <c r="D1034" s="53" t="s">
        <v>71</v>
      </c>
      <c r="E1034" s="53" t="s">
        <v>875</v>
      </c>
      <c r="F1034" s="53" t="s">
        <v>3758</v>
      </c>
      <c r="G1034" s="53" t="s">
        <v>877</v>
      </c>
    </row>
    <row r="1035" spans="1:7" x14ac:dyDescent="0.2">
      <c r="A1035" s="53" t="s">
        <v>3759</v>
      </c>
      <c r="B1035" s="53" t="s">
        <v>3366</v>
      </c>
      <c r="C1035" s="53" t="s">
        <v>3760</v>
      </c>
      <c r="D1035" s="53" t="s">
        <v>71</v>
      </c>
      <c r="E1035" s="53" t="s">
        <v>2541</v>
      </c>
      <c r="F1035" s="53" t="s">
        <v>3761</v>
      </c>
      <c r="G1035" s="53" t="s">
        <v>2543</v>
      </c>
    </row>
    <row r="1036" spans="1:7" x14ac:dyDescent="0.2">
      <c r="A1036" s="53" t="s">
        <v>3762</v>
      </c>
      <c r="B1036" s="53" t="s">
        <v>3366</v>
      </c>
      <c r="C1036" s="53" t="s">
        <v>3763</v>
      </c>
      <c r="D1036" s="53" t="s">
        <v>71</v>
      </c>
      <c r="E1036" s="53" t="s">
        <v>2556</v>
      </c>
      <c r="F1036" s="53" t="s">
        <v>2557</v>
      </c>
      <c r="G1036" s="53" t="s">
        <v>3764</v>
      </c>
    </row>
    <row r="1037" spans="1:7" x14ac:dyDescent="0.2">
      <c r="A1037" s="53" t="s">
        <v>3765</v>
      </c>
      <c r="B1037" s="53" t="s">
        <v>3366</v>
      </c>
      <c r="C1037" s="53" t="s">
        <v>3766</v>
      </c>
      <c r="D1037" s="53" t="s">
        <v>71</v>
      </c>
      <c r="E1037" s="53" t="s">
        <v>2566</v>
      </c>
      <c r="F1037" s="53" t="s">
        <v>3767</v>
      </c>
      <c r="G1037" s="53" t="s">
        <v>2568</v>
      </c>
    </row>
    <row r="1038" spans="1:7" x14ac:dyDescent="0.2">
      <c r="A1038" s="53" t="s">
        <v>3768</v>
      </c>
      <c r="B1038" s="53" t="s">
        <v>3366</v>
      </c>
      <c r="C1038" s="53" t="s">
        <v>3769</v>
      </c>
      <c r="D1038" s="53" t="s">
        <v>71</v>
      </c>
      <c r="E1038" s="53" t="s">
        <v>2571</v>
      </c>
      <c r="F1038" s="53" t="s">
        <v>3770</v>
      </c>
      <c r="G1038" s="53" t="s">
        <v>2573</v>
      </c>
    </row>
    <row r="1039" spans="1:7" x14ac:dyDescent="0.2">
      <c r="A1039" s="53" t="s">
        <v>3771</v>
      </c>
      <c r="B1039" s="53" t="s">
        <v>3366</v>
      </c>
      <c r="C1039" s="53" t="s">
        <v>3772</v>
      </c>
      <c r="D1039" s="53" t="s">
        <v>71</v>
      </c>
      <c r="E1039" s="53" t="s">
        <v>3773</v>
      </c>
      <c r="F1039" s="53" t="s">
        <v>594</v>
      </c>
      <c r="G1039" s="53" t="s">
        <v>3774</v>
      </c>
    </row>
    <row r="1040" spans="1:7" x14ac:dyDescent="0.2">
      <c r="A1040" s="53" t="s">
        <v>3775</v>
      </c>
      <c r="B1040" s="53" t="s">
        <v>3366</v>
      </c>
      <c r="C1040" s="53" t="s">
        <v>3776</v>
      </c>
      <c r="D1040" s="53" t="s">
        <v>71</v>
      </c>
      <c r="E1040" s="53" t="s">
        <v>3777</v>
      </c>
      <c r="F1040" s="53" t="s">
        <v>3778</v>
      </c>
      <c r="G1040" s="53" t="s">
        <v>3779</v>
      </c>
    </row>
    <row r="1041" spans="1:7" x14ac:dyDescent="0.2">
      <c r="A1041" s="53" t="s">
        <v>3780</v>
      </c>
      <c r="B1041" s="53" t="s">
        <v>3366</v>
      </c>
      <c r="C1041" s="53" t="s">
        <v>3781</v>
      </c>
      <c r="D1041" s="53" t="s">
        <v>71</v>
      </c>
      <c r="E1041" s="53" t="s">
        <v>3782</v>
      </c>
      <c r="F1041" s="53" t="s">
        <v>3783</v>
      </c>
      <c r="G1041" s="53" t="s">
        <v>3784</v>
      </c>
    </row>
    <row r="1042" spans="1:7" x14ac:dyDescent="0.2">
      <c r="A1042" s="53" t="s">
        <v>3785</v>
      </c>
      <c r="B1042" s="53" t="s">
        <v>3366</v>
      </c>
      <c r="C1042" s="53" t="s">
        <v>3786</v>
      </c>
      <c r="D1042" s="53" t="s">
        <v>71</v>
      </c>
      <c r="E1042" s="53" t="s">
        <v>3468</v>
      </c>
      <c r="F1042" s="53" t="s">
        <v>3469</v>
      </c>
      <c r="G1042" s="53" t="s">
        <v>3787</v>
      </c>
    </row>
    <row r="1043" spans="1:7" x14ac:dyDescent="0.2">
      <c r="A1043" s="53" t="s">
        <v>3788</v>
      </c>
      <c r="B1043" s="53" t="s">
        <v>3366</v>
      </c>
      <c r="C1043" s="53" t="s">
        <v>3789</v>
      </c>
      <c r="D1043" s="53" t="s">
        <v>71</v>
      </c>
      <c r="E1043" s="53" t="s">
        <v>3790</v>
      </c>
      <c r="F1043" s="53" t="s">
        <v>3791</v>
      </c>
      <c r="G1043" s="53" t="s">
        <v>3792</v>
      </c>
    </row>
    <row r="1044" spans="1:7" x14ac:dyDescent="0.2">
      <c r="A1044" s="53" t="s">
        <v>3793</v>
      </c>
      <c r="B1044" s="53" t="s">
        <v>3366</v>
      </c>
      <c r="C1044" s="53" t="s">
        <v>3794</v>
      </c>
      <c r="D1044" s="53" t="s">
        <v>71</v>
      </c>
      <c r="E1044" s="53" t="s">
        <v>3795</v>
      </c>
      <c r="F1044" s="53" t="s">
        <v>3796</v>
      </c>
      <c r="G1044" s="53" t="s">
        <v>3797</v>
      </c>
    </row>
    <row r="1045" spans="1:7" x14ac:dyDescent="0.2">
      <c r="A1045" s="53" t="s">
        <v>3798</v>
      </c>
      <c r="B1045" s="53" t="s">
        <v>3366</v>
      </c>
      <c r="C1045" s="53" t="s">
        <v>3799</v>
      </c>
      <c r="D1045" s="53" t="s">
        <v>71</v>
      </c>
      <c r="E1045" s="53" t="s">
        <v>3800</v>
      </c>
      <c r="F1045" s="53" t="s">
        <v>3801</v>
      </c>
      <c r="G1045" s="53" t="s">
        <v>3802</v>
      </c>
    </row>
    <row r="1046" spans="1:7" x14ac:dyDescent="0.2">
      <c r="A1046" s="53" t="s">
        <v>3803</v>
      </c>
      <c r="B1046" s="53" t="s">
        <v>3366</v>
      </c>
      <c r="C1046" s="53" t="s">
        <v>3804</v>
      </c>
      <c r="D1046" s="53" t="s">
        <v>71</v>
      </c>
      <c r="E1046" s="53" t="s">
        <v>3805</v>
      </c>
      <c r="F1046" s="53" t="s">
        <v>3806</v>
      </c>
      <c r="G1046" s="53" t="s">
        <v>3807</v>
      </c>
    </row>
    <row r="1047" spans="1:7" x14ac:dyDescent="0.2">
      <c r="A1047" s="53" t="s">
        <v>3808</v>
      </c>
      <c r="B1047" s="53" t="s">
        <v>3366</v>
      </c>
      <c r="C1047" s="53" t="s">
        <v>3809</v>
      </c>
      <c r="D1047" s="53" t="s">
        <v>71</v>
      </c>
      <c r="E1047" s="53" t="s">
        <v>3810</v>
      </c>
      <c r="F1047" s="53" t="s">
        <v>3811</v>
      </c>
      <c r="G1047" s="53" t="s">
        <v>3812</v>
      </c>
    </row>
    <row r="1048" spans="1:7" x14ac:dyDescent="0.2">
      <c r="A1048" s="53" t="s">
        <v>3813</v>
      </c>
      <c r="B1048" s="53" t="s">
        <v>3366</v>
      </c>
      <c r="C1048" s="53" t="s">
        <v>3814</v>
      </c>
      <c r="D1048" s="53" t="s">
        <v>71</v>
      </c>
      <c r="E1048" s="53" t="s">
        <v>3815</v>
      </c>
      <c r="F1048" s="53" t="s">
        <v>3816</v>
      </c>
      <c r="G1048" s="53" t="s">
        <v>3817</v>
      </c>
    </row>
    <row r="1049" spans="1:7" x14ac:dyDescent="0.2">
      <c r="A1049" s="53" t="s">
        <v>3818</v>
      </c>
      <c r="B1049" s="53" t="s">
        <v>3366</v>
      </c>
      <c r="C1049" s="53" t="s">
        <v>3819</v>
      </c>
      <c r="D1049" s="53" t="s">
        <v>71</v>
      </c>
      <c r="E1049" s="53" t="s">
        <v>3820</v>
      </c>
      <c r="F1049" s="53" t="s">
        <v>3821</v>
      </c>
      <c r="G1049" s="53" t="s">
        <v>3822</v>
      </c>
    </row>
    <row r="1050" spans="1:7" x14ac:dyDescent="0.2">
      <c r="A1050" s="53" t="s">
        <v>3823</v>
      </c>
      <c r="B1050" s="53" t="s">
        <v>3366</v>
      </c>
      <c r="C1050" s="53" t="s">
        <v>3824</v>
      </c>
      <c r="D1050" s="53" t="s">
        <v>71</v>
      </c>
      <c r="E1050" s="53" t="s">
        <v>3825</v>
      </c>
      <c r="F1050" s="53" t="s">
        <v>3826</v>
      </c>
      <c r="G1050" s="53" t="s">
        <v>3827</v>
      </c>
    </row>
    <row r="1051" spans="1:7" x14ac:dyDescent="0.2">
      <c r="A1051" s="53" t="s">
        <v>3828</v>
      </c>
      <c r="B1051" s="53" t="s">
        <v>3366</v>
      </c>
      <c r="C1051" s="53" t="s">
        <v>3829</v>
      </c>
      <c r="D1051" s="53" t="s">
        <v>71</v>
      </c>
      <c r="E1051" s="53" t="s">
        <v>3830</v>
      </c>
      <c r="F1051" s="53" t="s">
        <v>3831</v>
      </c>
      <c r="G1051" s="53" t="s">
        <v>3832</v>
      </c>
    </row>
    <row r="1052" spans="1:7" x14ac:dyDescent="0.2">
      <c r="A1052" s="53" t="s">
        <v>3833</v>
      </c>
      <c r="B1052" s="53" t="s">
        <v>3366</v>
      </c>
      <c r="C1052" s="53" t="s">
        <v>3834</v>
      </c>
      <c r="D1052" s="53" t="s">
        <v>71</v>
      </c>
      <c r="E1052" s="53" t="s">
        <v>3835</v>
      </c>
      <c r="F1052" s="53" t="s">
        <v>3836</v>
      </c>
      <c r="G1052" s="53" t="s">
        <v>3625</v>
      </c>
    </row>
    <row r="1053" spans="1:7" x14ac:dyDescent="0.2">
      <c r="A1053" s="53" t="s">
        <v>3837</v>
      </c>
      <c r="B1053" s="53" t="s">
        <v>3366</v>
      </c>
      <c r="C1053" s="53" t="s">
        <v>3838</v>
      </c>
      <c r="D1053" s="53" t="s">
        <v>71</v>
      </c>
      <c r="E1053" s="53" t="s">
        <v>3839</v>
      </c>
      <c r="F1053" s="53" t="s">
        <v>3840</v>
      </c>
      <c r="G1053" s="53" t="s">
        <v>3841</v>
      </c>
    </row>
    <row r="1054" spans="1:7" x14ac:dyDescent="0.2">
      <c r="A1054" s="53" t="s">
        <v>3842</v>
      </c>
      <c r="B1054" s="53" t="s">
        <v>3366</v>
      </c>
      <c r="C1054" s="53" t="s">
        <v>3843</v>
      </c>
      <c r="D1054" s="53" t="s">
        <v>71</v>
      </c>
      <c r="E1054" s="53" t="s">
        <v>3844</v>
      </c>
      <c r="F1054" s="53" t="s">
        <v>3845</v>
      </c>
      <c r="G1054" s="53" t="s">
        <v>3846</v>
      </c>
    </row>
    <row r="1055" spans="1:7" x14ac:dyDescent="0.2">
      <c r="A1055" s="53" t="s">
        <v>3847</v>
      </c>
      <c r="B1055" s="53" t="s">
        <v>3366</v>
      </c>
      <c r="C1055" s="53" t="s">
        <v>3848</v>
      </c>
      <c r="D1055" s="53" t="s">
        <v>71</v>
      </c>
      <c r="E1055" s="53" t="s">
        <v>3849</v>
      </c>
      <c r="F1055" s="53" t="s">
        <v>3850</v>
      </c>
      <c r="G1055" s="53" t="s">
        <v>3851</v>
      </c>
    </row>
    <row r="1056" spans="1:7" x14ac:dyDescent="0.2">
      <c r="A1056" s="53" t="s">
        <v>3852</v>
      </c>
      <c r="B1056" s="53" t="s">
        <v>3366</v>
      </c>
      <c r="C1056" s="53" t="s">
        <v>3853</v>
      </c>
      <c r="D1056" s="53" t="s">
        <v>71</v>
      </c>
      <c r="E1056" s="53" t="s">
        <v>3854</v>
      </c>
      <c r="F1056" s="53" t="s">
        <v>3855</v>
      </c>
      <c r="G1056" s="53" t="s">
        <v>3856</v>
      </c>
    </row>
    <row r="1057" spans="1:7" x14ac:dyDescent="0.2">
      <c r="A1057" s="53" t="s">
        <v>3857</v>
      </c>
      <c r="B1057" s="53" t="s">
        <v>3366</v>
      </c>
      <c r="C1057" s="53" t="s">
        <v>3858</v>
      </c>
      <c r="D1057" s="53" t="s">
        <v>71</v>
      </c>
      <c r="E1057" s="53" t="s">
        <v>3859</v>
      </c>
      <c r="F1057" s="53" t="s">
        <v>3860</v>
      </c>
      <c r="G1057" s="53" t="s">
        <v>3861</v>
      </c>
    </row>
    <row r="1058" spans="1:7" x14ac:dyDescent="0.2">
      <c r="A1058" s="53" t="s">
        <v>3862</v>
      </c>
      <c r="B1058" s="53" t="s">
        <v>3366</v>
      </c>
      <c r="C1058" s="53" t="s">
        <v>3863</v>
      </c>
      <c r="D1058" s="53" t="s">
        <v>71</v>
      </c>
      <c r="E1058" s="53" t="s">
        <v>3864</v>
      </c>
      <c r="F1058" s="53" t="s">
        <v>3783</v>
      </c>
      <c r="G1058" s="53" t="s">
        <v>3784</v>
      </c>
    </row>
    <row r="1059" spans="1:7" x14ac:dyDescent="0.2">
      <c r="A1059" s="53" t="s">
        <v>3865</v>
      </c>
      <c r="B1059" s="53" t="s">
        <v>3366</v>
      </c>
      <c r="C1059" s="53" t="s">
        <v>3866</v>
      </c>
      <c r="D1059" s="53" t="s">
        <v>71</v>
      </c>
      <c r="E1059" s="53" t="s">
        <v>3643</v>
      </c>
      <c r="F1059" s="53" t="s">
        <v>3867</v>
      </c>
      <c r="G1059" s="53" t="s">
        <v>3645</v>
      </c>
    </row>
    <row r="1060" spans="1:7" x14ac:dyDescent="0.2">
      <c r="A1060" s="53" t="s">
        <v>3868</v>
      </c>
      <c r="B1060" s="53" t="s">
        <v>3366</v>
      </c>
      <c r="C1060" s="53" t="s">
        <v>3869</v>
      </c>
      <c r="D1060" s="53" t="s">
        <v>71</v>
      </c>
      <c r="E1060" s="53" t="s">
        <v>3468</v>
      </c>
      <c r="F1060" s="53" t="s">
        <v>3469</v>
      </c>
      <c r="G1060" s="53" t="s">
        <v>3787</v>
      </c>
    </row>
    <row r="1061" spans="1:7" x14ac:dyDescent="0.2">
      <c r="A1061" s="53" t="s">
        <v>3870</v>
      </c>
      <c r="B1061" s="53" t="s">
        <v>3366</v>
      </c>
      <c r="C1061" s="53" t="s">
        <v>3871</v>
      </c>
      <c r="D1061" s="53" t="s">
        <v>71</v>
      </c>
      <c r="E1061" s="53" t="s">
        <v>3651</v>
      </c>
      <c r="F1061" s="53" t="s">
        <v>3791</v>
      </c>
      <c r="G1061" s="53" t="s">
        <v>3792</v>
      </c>
    </row>
    <row r="1062" spans="1:7" x14ac:dyDescent="0.2">
      <c r="A1062" s="53" t="s">
        <v>3872</v>
      </c>
      <c r="B1062" s="53" t="s">
        <v>3366</v>
      </c>
      <c r="C1062" s="53" t="s">
        <v>3873</v>
      </c>
      <c r="D1062" s="53" t="s">
        <v>71</v>
      </c>
      <c r="E1062" s="53" t="s">
        <v>3874</v>
      </c>
      <c r="F1062" s="53" t="s">
        <v>3875</v>
      </c>
      <c r="G1062" s="53" t="s">
        <v>3876</v>
      </c>
    </row>
    <row r="1063" spans="1:7" x14ac:dyDescent="0.2">
      <c r="A1063" s="53" t="s">
        <v>3877</v>
      </c>
      <c r="B1063" s="53" t="s">
        <v>3366</v>
      </c>
      <c r="C1063" s="53" t="s">
        <v>3878</v>
      </c>
      <c r="D1063" s="53" t="s">
        <v>71</v>
      </c>
      <c r="E1063" s="53" t="s">
        <v>3800</v>
      </c>
      <c r="F1063" s="53" t="s">
        <v>3801</v>
      </c>
      <c r="G1063" s="53" t="s">
        <v>3802</v>
      </c>
    </row>
    <row r="1064" spans="1:7" x14ac:dyDescent="0.2">
      <c r="A1064" s="53" t="s">
        <v>3879</v>
      </c>
      <c r="B1064" s="53" t="s">
        <v>3366</v>
      </c>
      <c r="C1064" s="53" t="s">
        <v>3880</v>
      </c>
      <c r="D1064" s="53" t="s">
        <v>71</v>
      </c>
      <c r="E1064" s="53" t="s">
        <v>3881</v>
      </c>
      <c r="F1064" s="53" t="s">
        <v>3882</v>
      </c>
      <c r="G1064" s="53" t="s">
        <v>3883</v>
      </c>
    </row>
    <row r="1065" spans="1:7" x14ac:dyDescent="0.2">
      <c r="A1065" s="53" t="s">
        <v>3884</v>
      </c>
      <c r="B1065" s="53" t="s">
        <v>3366</v>
      </c>
      <c r="C1065" s="53" t="s">
        <v>3885</v>
      </c>
      <c r="D1065" s="53" t="s">
        <v>71</v>
      </c>
      <c r="E1065" s="53" t="s">
        <v>3820</v>
      </c>
      <c r="F1065" s="53" t="s">
        <v>3821</v>
      </c>
      <c r="G1065" s="53" t="s">
        <v>3822</v>
      </c>
    </row>
    <row r="1066" spans="1:7" x14ac:dyDescent="0.2">
      <c r="A1066" s="53" t="s">
        <v>3886</v>
      </c>
      <c r="B1066" s="53" t="s">
        <v>3366</v>
      </c>
      <c r="C1066" s="53" t="s">
        <v>3887</v>
      </c>
      <c r="D1066" s="53" t="s">
        <v>71</v>
      </c>
      <c r="E1066" s="53" t="s">
        <v>3888</v>
      </c>
      <c r="F1066" s="53" t="s">
        <v>3889</v>
      </c>
      <c r="G1066" s="53" t="s">
        <v>3832</v>
      </c>
    </row>
    <row r="1067" spans="1:7" x14ac:dyDescent="0.2">
      <c r="A1067" s="53" t="s">
        <v>3890</v>
      </c>
      <c r="B1067" s="53" t="s">
        <v>3366</v>
      </c>
      <c r="C1067" s="53" t="s">
        <v>3891</v>
      </c>
      <c r="D1067" s="53" t="s">
        <v>71</v>
      </c>
      <c r="E1067" s="53" t="s">
        <v>3892</v>
      </c>
      <c r="F1067" s="53" t="s">
        <v>3893</v>
      </c>
      <c r="G1067" s="53" t="s">
        <v>3894</v>
      </c>
    </row>
    <row r="1068" spans="1:7" x14ac:dyDescent="0.2">
      <c r="A1068" s="53" t="s">
        <v>3895</v>
      </c>
      <c r="B1068" s="53" t="s">
        <v>3366</v>
      </c>
      <c r="C1068" s="53" t="s">
        <v>3896</v>
      </c>
      <c r="D1068" s="53" t="s">
        <v>71</v>
      </c>
      <c r="E1068" s="53" t="s">
        <v>3897</v>
      </c>
      <c r="F1068" s="53" t="s">
        <v>3898</v>
      </c>
      <c r="G1068" s="53" t="s">
        <v>3899</v>
      </c>
    </row>
    <row r="1069" spans="1:7" x14ac:dyDescent="0.2">
      <c r="A1069" s="53" t="s">
        <v>3900</v>
      </c>
      <c r="B1069" s="53" t="s">
        <v>3366</v>
      </c>
      <c r="C1069" s="53" t="s">
        <v>3901</v>
      </c>
      <c r="D1069" s="53" t="s">
        <v>71</v>
      </c>
      <c r="E1069" s="53" t="s">
        <v>3902</v>
      </c>
      <c r="F1069" s="53" t="s">
        <v>3903</v>
      </c>
      <c r="G1069" s="53" t="s">
        <v>3904</v>
      </c>
    </row>
    <row r="1070" spans="1:7" x14ac:dyDescent="0.2">
      <c r="A1070" s="53" t="s">
        <v>3905</v>
      </c>
      <c r="B1070" s="53" t="s">
        <v>3366</v>
      </c>
      <c r="C1070" s="53" t="s">
        <v>3906</v>
      </c>
      <c r="D1070" s="53" t="s">
        <v>71</v>
      </c>
      <c r="E1070" s="53" t="s">
        <v>3907</v>
      </c>
      <c r="F1070" s="53" t="s">
        <v>3908</v>
      </c>
      <c r="G1070" s="53" t="s">
        <v>3909</v>
      </c>
    </row>
    <row r="1071" spans="1:7" x14ac:dyDescent="0.2">
      <c r="A1071" s="53" t="s">
        <v>3910</v>
      </c>
      <c r="B1071" s="53" t="s">
        <v>3366</v>
      </c>
      <c r="C1071" s="53" t="s">
        <v>3911</v>
      </c>
      <c r="D1071" s="53" t="s">
        <v>71</v>
      </c>
      <c r="E1071" s="53" t="s">
        <v>3912</v>
      </c>
      <c r="F1071" s="53" t="s">
        <v>3913</v>
      </c>
      <c r="G1071" s="53" t="s">
        <v>3914</v>
      </c>
    </row>
    <row r="1072" spans="1:7" x14ac:dyDescent="0.2">
      <c r="A1072" s="53" t="s">
        <v>3915</v>
      </c>
      <c r="B1072" s="53" t="s">
        <v>3366</v>
      </c>
      <c r="C1072" s="53" t="s">
        <v>3916</v>
      </c>
      <c r="D1072" s="53" t="s">
        <v>71</v>
      </c>
      <c r="E1072" s="53" t="s">
        <v>3917</v>
      </c>
      <c r="F1072" s="53" t="s">
        <v>3918</v>
      </c>
      <c r="G1072" s="53" t="s">
        <v>3919</v>
      </c>
    </row>
    <row r="1073" spans="1:7" x14ac:dyDescent="0.2">
      <c r="A1073" s="53" t="s">
        <v>3920</v>
      </c>
      <c r="B1073" s="53" t="s">
        <v>3366</v>
      </c>
      <c r="C1073" s="53" t="s">
        <v>3921</v>
      </c>
      <c r="D1073" s="53" t="s">
        <v>71</v>
      </c>
      <c r="E1073" s="53" t="s">
        <v>3922</v>
      </c>
      <c r="F1073" s="53" t="s">
        <v>3923</v>
      </c>
      <c r="G1073" s="53" t="s">
        <v>3924</v>
      </c>
    </row>
    <row r="1074" spans="1:7" x14ac:dyDescent="0.2">
      <c r="A1074" s="53" t="s">
        <v>3925</v>
      </c>
      <c r="B1074" s="53" t="s">
        <v>3366</v>
      </c>
      <c r="C1074" s="53" t="s">
        <v>3926</v>
      </c>
      <c r="D1074" s="53" t="s">
        <v>71</v>
      </c>
      <c r="E1074" s="53" t="s">
        <v>3927</v>
      </c>
      <c r="F1074" s="53" t="s">
        <v>3928</v>
      </c>
      <c r="G1074" s="53" t="s">
        <v>3929</v>
      </c>
    </row>
    <row r="1075" spans="1:7" x14ac:dyDescent="0.2">
      <c r="A1075" s="53" t="s">
        <v>3930</v>
      </c>
      <c r="B1075" s="53" t="s">
        <v>3366</v>
      </c>
      <c r="C1075" s="53" t="s">
        <v>3931</v>
      </c>
      <c r="D1075" s="53" t="s">
        <v>71</v>
      </c>
      <c r="E1075" s="53" t="s">
        <v>3932</v>
      </c>
      <c r="F1075" s="53" t="s">
        <v>3933</v>
      </c>
      <c r="G1075" s="53" t="s">
        <v>3934</v>
      </c>
    </row>
    <row r="1076" spans="1:7" x14ac:dyDescent="0.2">
      <c r="A1076" s="53" t="s">
        <v>3935</v>
      </c>
      <c r="B1076" s="53" t="s">
        <v>3366</v>
      </c>
      <c r="C1076" s="53" t="s">
        <v>3936</v>
      </c>
      <c r="D1076" s="53" t="s">
        <v>71</v>
      </c>
      <c r="E1076" s="53" t="s">
        <v>3937</v>
      </c>
      <c r="F1076" s="53" t="s">
        <v>3938</v>
      </c>
      <c r="G1076" s="53" t="s">
        <v>3939</v>
      </c>
    </row>
    <row r="1077" spans="1:7" x14ac:dyDescent="0.2">
      <c r="A1077" s="53" t="s">
        <v>3940</v>
      </c>
      <c r="B1077" s="53" t="s">
        <v>3366</v>
      </c>
      <c r="C1077" s="53" t="s">
        <v>3941</v>
      </c>
      <c r="D1077" s="53" t="s">
        <v>71</v>
      </c>
      <c r="E1077" s="53" t="s">
        <v>3942</v>
      </c>
      <c r="F1077" s="53" t="s">
        <v>3943</v>
      </c>
      <c r="G1077" s="53" t="s">
        <v>3944</v>
      </c>
    </row>
    <row r="1078" spans="1:7" x14ac:dyDescent="0.2">
      <c r="A1078" s="53" t="s">
        <v>3945</v>
      </c>
      <c r="B1078" s="53" t="s">
        <v>3366</v>
      </c>
      <c r="C1078" s="53" t="s">
        <v>3946</v>
      </c>
      <c r="D1078" s="53" t="s">
        <v>71</v>
      </c>
      <c r="E1078" s="53" t="s">
        <v>3947</v>
      </c>
      <c r="F1078" s="53" t="s">
        <v>3948</v>
      </c>
      <c r="G1078" s="53" t="s">
        <v>3949</v>
      </c>
    </row>
    <row r="1079" spans="1:7" x14ac:dyDescent="0.2">
      <c r="A1079" s="53" t="s">
        <v>3950</v>
      </c>
      <c r="B1079" s="53" t="s">
        <v>3366</v>
      </c>
      <c r="C1079" s="53" t="s">
        <v>3951</v>
      </c>
      <c r="D1079" s="53" t="s">
        <v>71</v>
      </c>
      <c r="E1079" s="53" t="s">
        <v>3952</v>
      </c>
      <c r="F1079" s="53" t="s">
        <v>3953</v>
      </c>
      <c r="G1079" s="53" t="s">
        <v>3954</v>
      </c>
    </row>
    <row r="1080" spans="1:7" x14ac:dyDescent="0.2">
      <c r="A1080" s="53" t="s">
        <v>3955</v>
      </c>
      <c r="B1080" s="53" t="s">
        <v>3366</v>
      </c>
      <c r="C1080" s="53" t="s">
        <v>3956</v>
      </c>
      <c r="D1080" s="53" t="s">
        <v>71</v>
      </c>
      <c r="E1080" s="53" t="s">
        <v>3957</v>
      </c>
      <c r="F1080" s="53" t="s">
        <v>3958</v>
      </c>
      <c r="G1080" s="53" t="s">
        <v>3959</v>
      </c>
    </row>
    <row r="1081" spans="1:7" x14ac:dyDescent="0.2">
      <c r="A1081" s="53" t="s">
        <v>3960</v>
      </c>
      <c r="B1081" s="53" t="s">
        <v>3366</v>
      </c>
      <c r="C1081" s="53" t="s">
        <v>3961</v>
      </c>
      <c r="D1081" s="53" t="s">
        <v>71</v>
      </c>
      <c r="E1081" s="53" t="s">
        <v>3962</v>
      </c>
      <c r="F1081" s="53" t="s">
        <v>3963</v>
      </c>
      <c r="G1081" s="53" t="s">
        <v>3964</v>
      </c>
    </row>
    <row r="1082" spans="1:7" x14ac:dyDescent="0.2">
      <c r="A1082" s="53" t="s">
        <v>3965</v>
      </c>
      <c r="B1082" s="53" t="s">
        <v>3366</v>
      </c>
      <c r="C1082" s="53" t="s">
        <v>3966</v>
      </c>
      <c r="D1082" s="53" t="s">
        <v>71</v>
      </c>
      <c r="E1082" s="53" t="s">
        <v>3967</v>
      </c>
      <c r="F1082" s="53" t="s">
        <v>3968</v>
      </c>
      <c r="G1082" s="53" t="s">
        <v>3969</v>
      </c>
    </row>
    <row r="1083" spans="1:7" x14ac:dyDescent="0.2">
      <c r="A1083" s="53" t="s">
        <v>3970</v>
      </c>
      <c r="B1083" s="53" t="s">
        <v>3366</v>
      </c>
      <c r="C1083" s="53" t="s">
        <v>3971</v>
      </c>
      <c r="D1083" s="53" t="s">
        <v>71</v>
      </c>
      <c r="E1083" s="53" t="s">
        <v>3972</v>
      </c>
      <c r="F1083" s="53" t="s">
        <v>3973</v>
      </c>
      <c r="G1083" s="53" t="s">
        <v>3974</v>
      </c>
    </row>
    <row r="1084" spans="1:7" x14ac:dyDescent="0.2">
      <c r="A1084" s="53" t="s">
        <v>3975</v>
      </c>
      <c r="B1084" s="53" t="s">
        <v>3366</v>
      </c>
      <c r="C1084" s="53" t="s">
        <v>3976</v>
      </c>
      <c r="D1084" s="53" t="s">
        <v>71</v>
      </c>
      <c r="E1084" s="53" t="s">
        <v>3977</v>
      </c>
      <c r="F1084" s="53" t="s">
        <v>3978</v>
      </c>
      <c r="G1084" s="53" t="s">
        <v>3979</v>
      </c>
    </row>
    <row r="1085" spans="1:7" x14ac:dyDescent="0.2">
      <c r="A1085" s="53" t="s">
        <v>3980</v>
      </c>
      <c r="B1085" s="53" t="s">
        <v>3366</v>
      </c>
      <c r="C1085" s="53" t="s">
        <v>3981</v>
      </c>
      <c r="D1085" s="53" t="s">
        <v>71</v>
      </c>
      <c r="E1085" s="53" t="s">
        <v>3907</v>
      </c>
      <c r="F1085" s="53" t="s">
        <v>3908</v>
      </c>
      <c r="G1085" s="53" t="s">
        <v>3909</v>
      </c>
    </row>
    <row r="1086" spans="1:7" x14ac:dyDescent="0.2">
      <c r="A1086" s="53" t="s">
        <v>3982</v>
      </c>
      <c r="B1086" s="53" t="s">
        <v>3366</v>
      </c>
      <c r="C1086" s="53" t="s">
        <v>3983</v>
      </c>
      <c r="D1086" s="53" t="s">
        <v>71</v>
      </c>
      <c r="E1086" s="53" t="s">
        <v>3912</v>
      </c>
      <c r="F1086" s="53" t="s">
        <v>3913</v>
      </c>
      <c r="G1086" s="53" t="s">
        <v>3984</v>
      </c>
    </row>
    <row r="1087" spans="1:7" x14ac:dyDescent="0.2">
      <c r="A1087" s="53" t="s">
        <v>3985</v>
      </c>
      <c r="B1087" s="53" t="s">
        <v>3366</v>
      </c>
      <c r="C1087" s="53" t="s">
        <v>3986</v>
      </c>
      <c r="D1087" s="53" t="s">
        <v>71</v>
      </c>
      <c r="E1087" s="53" t="s">
        <v>3917</v>
      </c>
      <c r="F1087" s="53" t="s">
        <v>3918</v>
      </c>
      <c r="G1087" s="53" t="s">
        <v>3919</v>
      </c>
    </row>
    <row r="1088" spans="1:7" x14ac:dyDescent="0.2">
      <c r="A1088" s="53" t="s">
        <v>3987</v>
      </c>
      <c r="B1088" s="53" t="s">
        <v>3366</v>
      </c>
      <c r="C1088" s="53" t="s">
        <v>3988</v>
      </c>
      <c r="D1088" s="53" t="s">
        <v>71</v>
      </c>
      <c r="E1088" s="53" t="s">
        <v>3989</v>
      </c>
      <c r="F1088" s="53" t="s">
        <v>3923</v>
      </c>
      <c r="G1088" s="53" t="s">
        <v>3924</v>
      </c>
    </row>
    <row r="1089" spans="1:7" x14ac:dyDescent="0.2">
      <c r="A1089" s="53" t="s">
        <v>3990</v>
      </c>
      <c r="B1089" s="53" t="s">
        <v>3366</v>
      </c>
      <c r="C1089" s="53" t="s">
        <v>3991</v>
      </c>
      <c r="D1089" s="53" t="s">
        <v>71</v>
      </c>
      <c r="E1089" s="53" t="s">
        <v>3992</v>
      </c>
      <c r="F1089" s="53" t="s">
        <v>3993</v>
      </c>
      <c r="G1089" s="53" t="s">
        <v>3994</v>
      </c>
    </row>
    <row r="1090" spans="1:7" x14ac:dyDescent="0.2">
      <c r="A1090" s="53" t="s">
        <v>3995</v>
      </c>
      <c r="B1090" s="53" t="s">
        <v>3366</v>
      </c>
      <c r="C1090" s="53" t="s">
        <v>3996</v>
      </c>
      <c r="D1090" s="53" t="s">
        <v>71</v>
      </c>
      <c r="E1090" s="53" t="s">
        <v>3927</v>
      </c>
      <c r="F1090" s="53" t="s">
        <v>3928</v>
      </c>
      <c r="G1090" s="53" t="s">
        <v>3929</v>
      </c>
    </row>
    <row r="1091" spans="1:7" x14ac:dyDescent="0.2">
      <c r="A1091" s="53" t="s">
        <v>3997</v>
      </c>
      <c r="B1091" s="53" t="s">
        <v>3366</v>
      </c>
      <c r="C1091" s="53" t="s">
        <v>3998</v>
      </c>
      <c r="D1091" s="53" t="s">
        <v>71</v>
      </c>
      <c r="E1091" s="53" t="s">
        <v>3989</v>
      </c>
      <c r="F1091" s="53" t="s">
        <v>3923</v>
      </c>
      <c r="G1091" s="53" t="s">
        <v>3924</v>
      </c>
    </row>
    <row r="1092" spans="1:7" x14ac:dyDescent="0.2">
      <c r="A1092" s="53" t="s">
        <v>3999</v>
      </c>
      <c r="B1092" s="53" t="s">
        <v>3366</v>
      </c>
      <c r="C1092" s="53" t="s">
        <v>4000</v>
      </c>
      <c r="D1092" s="53" t="s">
        <v>71</v>
      </c>
      <c r="E1092" s="53" t="s">
        <v>4001</v>
      </c>
      <c r="F1092" s="53" t="s">
        <v>4002</v>
      </c>
      <c r="G1092" s="53" t="s">
        <v>4003</v>
      </c>
    </row>
    <row r="1093" spans="1:7" x14ac:dyDescent="0.2">
      <c r="A1093" s="53" t="s">
        <v>4004</v>
      </c>
      <c r="B1093" s="53" t="s">
        <v>3366</v>
      </c>
      <c r="C1093" s="53" t="s">
        <v>4005</v>
      </c>
      <c r="D1093" s="53" t="s">
        <v>71</v>
      </c>
      <c r="E1093" s="53" t="s">
        <v>4006</v>
      </c>
      <c r="F1093" s="53" t="s">
        <v>4007</v>
      </c>
      <c r="G1093" s="53" t="s">
        <v>4008</v>
      </c>
    </row>
    <row r="1094" spans="1:7" x14ac:dyDescent="0.2">
      <c r="A1094" s="53" t="s">
        <v>4009</v>
      </c>
      <c r="B1094" s="53" t="s">
        <v>3366</v>
      </c>
      <c r="C1094" s="53" t="s">
        <v>4010</v>
      </c>
      <c r="D1094" s="53" t="s">
        <v>71</v>
      </c>
      <c r="E1094" s="53" t="s">
        <v>3927</v>
      </c>
      <c r="F1094" s="53" t="s">
        <v>3928</v>
      </c>
      <c r="G1094" s="53" t="s">
        <v>3929</v>
      </c>
    </row>
    <row r="1095" spans="1:7" x14ac:dyDescent="0.2">
      <c r="A1095" s="53" t="s">
        <v>4011</v>
      </c>
      <c r="B1095" s="53" t="s">
        <v>3366</v>
      </c>
      <c r="C1095" s="53" t="s">
        <v>4012</v>
      </c>
      <c r="D1095" s="53" t="s">
        <v>71</v>
      </c>
      <c r="E1095" s="53" t="s">
        <v>4013</v>
      </c>
      <c r="F1095" s="53" t="s">
        <v>4014</v>
      </c>
      <c r="G1095" s="53" t="s">
        <v>4015</v>
      </c>
    </row>
    <row r="1096" spans="1:7" x14ac:dyDescent="0.2">
      <c r="A1096" s="53" t="s">
        <v>4016</v>
      </c>
      <c r="B1096" s="53" t="s">
        <v>3366</v>
      </c>
      <c r="C1096" s="53" t="s">
        <v>4017</v>
      </c>
      <c r="D1096" s="53" t="s">
        <v>71</v>
      </c>
      <c r="E1096" s="53" t="s">
        <v>4018</v>
      </c>
      <c r="F1096" s="53" t="s">
        <v>4019</v>
      </c>
      <c r="G1096" s="53" t="s">
        <v>4020</v>
      </c>
    </row>
    <row r="1097" spans="1:7" x14ac:dyDescent="0.2">
      <c r="A1097" s="53" t="s">
        <v>4021</v>
      </c>
      <c r="B1097" s="53" t="s">
        <v>3366</v>
      </c>
      <c r="C1097" s="53" t="s">
        <v>4022</v>
      </c>
      <c r="D1097" s="53" t="s">
        <v>71</v>
      </c>
      <c r="E1097" s="53" t="s">
        <v>4023</v>
      </c>
      <c r="F1097" s="53" t="s">
        <v>4024</v>
      </c>
      <c r="G1097" s="53" t="s">
        <v>4025</v>
      </c>
    </row>
    <row r="1098" spans="1:7" x14ac:dyDescent="0.2">
      <c r="A1098" s="53" t="s">
        <v>4026</v>
      </c>
      <c r="B1098" s="53" t="s">
        <v>3366</v>
      </c>
      <c r="C1098" s="53" t="s">
        <v>4027</v>
      </c>
      <c r="D1098" s="53" t="s">
        <v>71</v>
      </c>
      <c r="E1098" s="53" t="s">
        <v>4028</v>
      </c>
      <c r="F1098" s="53" t="s">
        <v>4029</v>
      </c>
      <c r="G1098" s="53" t="s">
        <v>4030</v>
      </c>
    </row>
    <row r="1099" spans="1:7" x14ac:dyDescent="0.2">
      <c r="A1099" s="53" t="s">
        <v>4031</v>
      </c>
      <c r="B1099" s="53" t="s">
        <v>3366</v>
      </c>
      <c r="C1099" s="53" t="s">
        <v>4032</v>
      </c>
      <c r="D1099" s="53" t="s">
        <v>71</v>
      </c>
      <c r="E1099" s="53" t="s">
        <v>4033</v>
      </c>
      <c r="F1099" s="53" t="s">
        <v>4034</v>
      </c>
      <c r="G1099" s="53" t="s">
        <v>4035</v>
      </c>
    </row>
    <row r="1100" spans="1:7" x14ac:dyDescent="0.2">
      <c r="A1100" s="53" t="s">
        <v>4036</v>
      </c>
      <c r="B1100" s="53" t="s">
        <v>3366</v>
      </c>
      <c r="C1100" s="53" t="s">
        <v>4037</v>
      </c>
      <c r="D1100" s="53" t="s">
        <v>71</v>
      </c>
      <c r="E1100" s="53" t="s">
        <v>4023</v>
      </c>
      <c r="F1100" s="53" t="s">
        <v>4024</v>
      </c>
      <c r="G1100" s="53" t="s">
        <v>4038</v>
      </c>
    </row>
    <row r="1101" spans="1:7" x14ac:dyDescent="0.2">
      <c r="A1101" s="53" t="s">
        <v>4039</v>
      </c>
      <c r="B1101" s="53" t="s">
        <v>3366</v>
      </c>
      <c r="C1101" s="53" t="s">
        <v>4040</v>
      </c>
      <c r="D1101" s="53" t="s">
        <v>71</v>
      </c>
      <c r="E1101" s="53" t="s">
        <v>4041</v>
      </c>
      <c r="F1101" s="53" t="s">
        <v>4042</v>
      </c>
      <c r="G1101" s="53" t="s">
        <v>4043</v>
      </c>
    </row>
    <row r="1102" spans="1:7" x14ac:dyDescent="0.2">
      <c r="A1102" s="53" t="s">
        <v>4044</v>
      </c>
      <c r="B1102" s="53" t="s">
        <v>3366</v>
      </c>
      <c r="C1102" s="53" t="s">
        <v>4045</v>
      </c>
      <c r="D1102" s="53" t="s">
        <v>71</v>
      </c>
      <c r="E1102" s="53" t="s">
        <v>4046</v>
      </c>
      <c r="F1102" s="53" t="s">
        <v>4047</v>
      </c>
      <c r="G1102" s="53" t="s">
        <v>4048</v>
      </c>
    </row>
    <row r="1103" spans="1:7" x14ac:dyDescent="0.2">
      <c r="A1103" s="53" t="s">
        <v>4049</v>
      </c>
      <c r="B1103" s="53" t="s">
        <v>3366</v>
      </c>
      <c r="C1103" s="53" t="s">
        <v>4050</v>
      </c>
      <c r="D1103" s="53" t="s">
        <v>71</v>
      </c>
      <c r="E1103" s="53" t="s">
        <v>4033</v>
      </c>
      <c r="F1103" s="53" t="s">
        <v>4034</v>
      </c>
      <c r="G1103" s="53" t="s">
        <v>4051</v>
      </c>
    </row>
    <row r="1104" spans="1:7" x14ac:dyDescent="0.2">
      <c r="A1104" s="53" t="s">
        <v>4052</v>
      </c>
      <c r="B1104" s="53" t="s">
        <v>3366</v>
      </c>
      <c r="C1104" s="53" t="s">
        <v>4053</v>
      </c>
      <c r="D1104" s="53" t="s">
        <v>71</v>
      </c>
      <c r="E1104" s="53" t="s">
        <v>3972</v>
      </c>
      <c r="F1104" s="53" t="s">
        <v>4054</v>
      </c>
      <c r="G1104" s="53" t="s">
        <v>3974</v>
      </c>
    </row>
    <row r="1105" spans="1:7" x14ac:dyDescent="0.2">
      <c r="A1105" s="53" t="s">
        <v>4055</v>
      </c>
      <c r="B1105" s="53" t="s">
        <v>3366</v>
      </c>
      <c r="C1105" s="53" t="s">
        <v>4056</v>
      </c>
      <c r="D1105" s="53" t="s">
        <v>71</v>
      </c>
      <c r="E1105" s="53" t="s">
        <v>3977</v>
      </c>
      <c r="F1105" s="53" t="s">
        <v>3978</v>
      </c>
      <c r="G1105" s="53" t="s">
        <v>3979</v>
      </c>
    </row>
    <row r="1106" spans="1:7" x14ac:dyDescent="0.2">
      <c r="A1106" s="53" t="s">
        <v>4057</v>
      </c>
      <c r="B1106" s="53" t="s">
        <v>3366</v>
      </c>
      <c r="C1106" s="53" t="s">
        <v>4058</v>
      </c>
      <c r="D1106" s="53" t="s">
        <v>71</v>
      </c>
      <c r="E1106" s="53" t="s">
        <v>4059</v>
      </c>
      <c r="F1106" s="53" t="s">
        <v>4060</v>
      </c>
      <c r="G1106" s="53" t="s">
        <v>4061</v>
      </c>
    </row>
    <row r="1107" spans="1:7" x14ac:dyDescent="0.2">
      <c r="A1107" s="53" t="s">
        <v>4062</v>
      </c>
      <c r="B1107" s="53" t="s">
        <v>3366</v>
      </c>
      <c r="C1107" s="53" t="s">
        <v>4063</v>
      </c>
      <c r="D1107" s="53" t="s">
        <v>71</v>
      </c>
      <c r="E1107" s="53" t="s">
        <v>3972</v>
      </c>
      <c r="F1107" s="53" t="s">
        <v>4054</v>
      </c>
      <c r="G1107" s="53" t="s">
        <v>4064</v>
      </c>
    </row>
    <row r="1108" spans="1:7" x14ac:dyDescent="0.2">
      <c r="A1108" s="53" t="s">
        <v>4065</v>
      </c>
      <c r="B1108" s="53" t="s">
        <v>3366</v>
      </c>
      <c r="C1108" s="53" t="s">
        <v>4066</v>
      </c>
      <c r="D1108" s="53" t="s">
        <v>71</v>
      </c>
      <c r="E1108" s="53" t="s">
        <v>3977</v>
      </c>
      <c r="F1108" s="53" t="s">
        <v>3978</v>
      </c>
      <c r="G1108" s="53" t="s">
        <v>3979</v>
      </c>
    </row>
    <row r="1109" spans="1:7" x14ac:dyDescent="0.2">
      <c r="A1109" s="53" t="s">
        <v>4067</v>
      </c>
      <c r="B1109" s="53" t="s">
        <v>3366</v>
      </c>
      <c r="C1109" s="53" t="s">
        <v>4068</v>
      </c>
      <c r="D1109" s="53" t="s">
        <v>71</v>
      </c>
      <c r="E1109" s="53" t="s">
        <v>2615</v>
      </c>
      <c r="F1109" s="53" t="s">
        <v>2616</v>
      </c>
      <c r="G1109" s="53" t="s">
        <v>2617</v>
      </c>
    </row>
    <row r="1110" spans="1:7" x14ac:dyDescent="0.2">
      <c r="A1110" s="53" t="s">
        <v>4069</v>
      </c>
      <c r="B1110" s="53" t="s">
        <v>3366</v>
      </c>
      <c r="C1110" s="53" t="s">
        <v>4070</v>
      </c>
      <c r="D1110" s="53" t="s">
        <v>71</v>
      </c>
      <c r="E1110" s="53" t="s">
        <v>4071</v>
      </c>
      <c r="F1110" s="53" t="s">
        <v>4072</v>
      </c>
      <c r="G1110" s="53" t="s">
        <v>4073</v>
      </c>
    </row>
    <row r="1111" spans="1:7" x14ac:dyDescent="0.2">
      <c r="A1111" s="53" t="s">
        <v>4074</v>
      </c>
      <c r="B1111" s="53" t="s">
        <v>3366</v>
      </c>
      <c r="C1111" s="53" t="s">
        <v>4075</v>
      </c>
      <c r="D1111" s="53" t="s">
        <v>71</v>
      </c>
      <c r="E1111" s="53" t="s">
        <v>4076</v>
      </c>
      <c r="F1111" s="53" t="s">
        <v>4077</v>
      </c>
      <c r="G1111" s="53" t="s">
        <v>4078</v>
      </c>
    </row>
    <row r="1112" spans="1:7" x14ac:dyDescent="0.2">
      <c r="A1112" s="53" t="s">
        <v>4079</v>
      </c>
      <c r="B1112" s="53" t="s">
        <v>3366</v>
      </c>
      <c r="C1112" s="53" t="s">
        <v>4080</v>
      </c>
      <c r="D1112" s="53" t="s">
        <v>71</v>
      </c>
      <c r="E1112" s="53" t="s">
        <v>4081</v>
      </c>
      <c r="F1112" s="53" t="s">
        <v>4082</v>
      </c>
      <c r="G1112" s="53" t="s">
        <v>4083</v>
      </c>
    </row>
    <row r="1113" spans="1:7" x14ac:dyDescent="0.2">
      <c r="A1113" s="53" t="s">
        <v>4084</v>
      </c>
      <c r="B1113" s="53" t="s">
        <v>3366</v>
      </c>
      <c r="C1113" s="53" t="s">
        <v>4085</v>
      </c>
      <c r="D1113" s="53" t="s">
        <v>71</v>
      </c>
      <c r="E1113" s="53" t="s">
        <v>4086</v>
      </c>
      <c r="F1113" s="53" t="s">
        <v>4087</v>
      </c>
      <c r="G1113" s="53" t="s">
        <v>4088</v>
      </c>
    </row>
    <row r="1114" spans="1:7" x14ac:dyDescent="0.2">
      <c r="A1114" s="53" t="s">
        <v>4089</v>
      </c>
      <c r="B1114" s="53" t="s">
        <v>3366</v>
      </c>
      <c r="C1114" s="53" t="s">
        <v>4090</v>
      </c>
      <c r="D1114" s="53" t="s">
        <v>71</v>
      </c>
      <c r="E1114" s="53" t="s">
        <v>4091</v>
      </c>
      <c r="F1114" s="53" t="s">
        <v>4092</v>
      </c>
      <c r="G1114" s="53" t="s">
        <v>4093</v>
      </c>
    </row>
    <row r="1115" spans="1:7" x14ac:dyDescent="0.2">
      <c r="A1115" s="53" t="s">
        <v>4094</v>
      </c>
      <c r="B1115" s="53" t="s">
        <v>3366</v>
      </c>
      <c r="C1115" s="53" t="s">
        <v>4095</v>
      </c>
      <c r="D1115" s="53" t="s">
        <v>71</v>
      </c>
      <c r="E1115" s="53" t="s">
        <v>4096</v>
      </c>
      <c r="F1115" s="53" t="s">
        <v>4097</v>
      </c>
      <c r="G1115" s="53" t="s">
        <v>4098</v>
      </c>
    </row>
    <row r="1116" spans="1:7" x14ac:dyDescent="0.2">
      <c r="A1116" s="53" t="s">
        <v>4099</v>
      </c>
      <c r="B1116" s="53" t="s">
        <v>3366</v>
      </c>
      <c r="C1116" s="53" t="s">
        <v>4100</v>
      </c>
      <c r="D1116" s="53" t="s">
        <v>71</v>
      </c>
      <c r="E1116" s="53" t="s">
        <v>4101</v>
      </c>
      <c r="F1116" s="53" t="s">
        <v>4102</v>
      </c>
      <c r="G1116" s="53" t="s">
        <v>4103</v>
      </c>
    </row>
    <row r="1117" spans="1:7" x14ac:dyDescent="0.2">
      <c r="A1117" s="53" t="s">
        <v>4104</v>
      </c>
      <c r="B1117" s="53" t="s">
        <v>3366</v>
      </c>
      <c r="C1117" s="53" t="s">
        <v>4105</v>
      </c>
      <c r="D1117" s="53" t="s">
        <v>71</v>
      </c>
      <c r="E1117" s="53" t="s">
        <v>4106</v>
      </c>
      <c r="F1117" s="53" t="s">
        <v>4107</v>
      </c>
      <c r="G1117" s="53" t="s">
        <v>4108</v>
      </c>
    </row>
    <row r="1118" spans="1:7" x14ac:dyDescent="0.2">
      <c r="A1118" s="53" t="s">
        <v>4109</v>
      </c>
      <c r="B1118" s="53" t="s">
        <v>3366</v>
      </c>
      <c r="C1118" s="53" t="s">
        <v>4110</v>
      </c>
      <c r="D1118" s="53" t="s">
        <v>71</v>
      </c>
      <c r="E1118" s="53" t="s">
        <v>4111</v>
      </c>
      <c r="F1118" s="53" t="s">
        <v>4112</v>
      </c>
      <c r="G1118" s="53" t="s">
        <v>4113</v>
      </c>
    </row>
    <row r="1119" spans="1:7" x14ac:dyDescent="0.2">
      <c r="A1119" s="53" t="s">
        <v>4114</v>
      </c>
      <c r="B1119" s="53" t="s">
        <v>3366</v>
      </c>
      <c r="C1119" s="53" t="s">
        <v>4115</v>
      </c>
      <c r="D1119" s="53" t="s">
        <v>71</v>
      </c>
      <c r="E1119" s="53" t="s">
        <v>4116</v>
      </c>
      <c r="F1119" s="53" t="s">
        <v>4117</v>
      </c>
      <c r="G1119" s="53" t="s">
        <v>4118</v>
      </c>
    </row>
    <row r="1120" spans="1:7" x14ac:dyDescent="0.2">
      <c r="A1120" s="53" t="s">
        <v>4119</v>
      </c>
      <c r="B1120" s="53" t="s">
        <v>3366</v>
      </c>
      <c r="C1120" s="53" t="s">
        <v>4120</v>
      </c>
      <c r="D1120" s="53" t="s">
        <v>71</v>
      </c>
      <c r="E1120" s="53" t="s">
        <v>4121</v>
      </c>
      <c r="F1120" s="53" t="s">
        <v>4122</v>
      </c>
      <c r="G1120" s="53" t="s">
        <v>4123</v>
      </c>
    </row>
    <row r="1121" spans="1:7" x14ac:dyDescent="0.2">
      <c r="A1121" s="53" t="s">
        <v>4124</v>
      </c>
      <c r="B1121" s="53" t="s">
        <v>3366</v>
      </c>
      <c r="C1121" s="53" t="s">
        <v>4125</v>
      </c>
      <c r="D1121" s="53" t="s">
        <v>71</v>
      </c>
      <c r="E1121" s="53" t="s">
        <v>4126</v>
      </c>
      <c r="F1121" s="53" t="s">
        <v>4127</v>
      </c>
      <c r="G1121" s="53" t="s">
        <v>4128</v>
      </c>
    </row>
    <row r="1122" spans="1:7" x14ac:dyDescent="0.2">
      <c r="A1122" s="53" t="s">
        <v>4129</v>
      </c>
      <c r="B1122" s="53" t="s">
        <v>3366</v>
      </c>
      <c r="C1122" s="53" t="s">
        <v>4130</v>
      </c>
      <c r="D1122" s="53" t="s">
        <v>71</v>
      </c>
      <c r="E1122" s="53" t="s">
        <v>4131</v>
      </c>
      <c r="F1122" s="53" t="s">
        <v>4132</v>
      </c>
      <c r="G1122" s="53" t="s">
        <v>4133</v>
      </c>
    </row>
    <row r="1123" spans="1:7" x14ac:dyDescent="0.2">
      <c r="A1123" s="53" t="s">
        <v>4134</v>
      </c>
      <c r="B1123" s="53" t="s">
        <v>3366</v>
      </c>
      <c r="C1123" s="53" t="s">
        <v>4135</v>
      </c>
      <c r="D1123" s="53" t="s">
        <v>71</v>
      </c>
      <c r="E1123" s="53" t="s">
        <v>4136</v>
      </c>
      <c r="F1123" s="53" t="s">
        <v>4137</v>
      </c>
      <c r="G1123" s="53" t="s">
        <v>4138</v>
      </c>
    </row>
    <row r="1124" spans="1:7" x14ac:dyDescent="0.2">
      <c r="A1124" s="53" t="s">
        <v>4139</v>
      </c>
      <c r="B1124" s="53" t="s">
        <v>3366</v>
      </c>
      <c r="C1124" s="53" t="s">
        <v>4140</v>
      </c>
      <c r="D1124" s="53" t="s">
        <v>71</v>
      </c>
      <c r="E1124" s="53" t="s">
        <v>4141</v>
      </c>
      <c r="F1124" s="53" t="s">
        <v>921</v>
      </c>
      <c r="G1124" s="53" t="s">
        <v>922</v>
      </c>
    </row>
    <row r="1125" spans="1:7" x14ac:dyDescent="0.2">
      <c r="A1125" s="53" t="s">
        <v>4142</v>
      </c>
      <c r="B1125" s="53" t="s">
        <v>3366</v>
      </c>
      <c r="C1125" s="53" t="s">
        <v>4143</v>
      </c>
      <c r="D1125" s="53" t="s">
        <v>71</v>
      </c>
      <c r="E1125" s="53" t="s">
        <v>4144</v>
      </c>
      <c r="F1125" s="53" t="s">
        <v>4145</v>
      </c>
      <c r="G1125" s="53" t="s">
        <v>4146</v>
      </c>
    </row>
    <row r="1126" spans="1:7" x14ac:dyDescent="0.2">
      <c r="A1126" s="53" t="s">
        <v>4147</v>
      </c>
      <c r="B1126" s="53" t="s">
        <v>3366</v>
      </c>
      <c r="C1126" s="53" t="s">
        <v>4148</v>
      </c>
      <c r="D1126" s="53" t="s">
        <v>71</v>
      </c>
      <c r="E1126" s="53" t="s">
        <v>4149</v>
      </c>
      <c r="F1126" s="53" t="s">
        <v>4150</v>
      </c>
      <c r="G1126" s="53" t="s">
        <v>4151</v>
      </c>
    </row>
    <row r="1127" spans="1:7" x14ac:dyDescent="0.2">
      <c r="A1127" s="53" t="s">
        <v>4152</v>
      </c>
      <c r="B1127" s="53" t="s">
        <v>3366</v>
      </c>
      <c r="C1127" s="53" t="s">
        <v>4153</v>
      </c>
      <c r="D1127" s="53" t="s">
        <v>71</v>
      </c>
      <c r="E1127" s="53" t="s">
        <v>4154</v>
      </c>
      <c r="F1127" s="53" t="s">
        <v>4155</v>
      </c>
      <c r="G1127" s="53" t="s">
        <v>4156</v>
      </c>
    </row>
    <row r="1128" spans="1:7" x14ac:dyDescent="0.2">
      <c r="A1128" s="53" t="s">
        <v>4157</v>
      </c>
      <c r="B1128" s="53" t="s">
        <v>3366</v>
      </c>
      <c r="C1128" s="53" t="s">
        <v>4158</v>
      </c>
      <c r="D1128" s="53" t="s">
        <v>71</v>
      </c>
      <c r="E1128" s="53" t="s">
        <v>4159</v>
      </c>
      <c r="F1128" s="53" t="s">
        <v>4160</v>
      </c>
      <c r="G1128" s="53" t="s">
        <v>4161</v>
      </c>
    </row>
    <row r="1129" spans="1:7" x14ac:dyDescent="0.2">
      <c r="A1129" s="53" t="s">
        <v>4162</v>
      </c>
      <c r="B1129" s="53" t="s">
        <v>3366</v>
      </c>
      <c r="C1129" s="53" t="s">
        <v>2751</v>
      </c>
      <c r="D1129" s="53" t="s">
        <v>71</v>
      </c>
      <c r="E1129" s="53" t="s">
        <v>4163</v>
      </c>
      <c r="F1129" s="53" t="s">
        <v>4164</v>
      </c>
      <c r="G1129" s="53" t="s">
        <v>4165</v>
      </c>
    </row>
    <row r="1130" spans="1:7" x14ac:dyDescent="0.2">
      <c r="A1130" s="53" t="s">
        <v>4166</v>
      </c>
      <c r="B1130" s="53" t="s">
        <v>3366</v>
      </c>
      <c r="C1130" s="53" t="s">
        <v>2756</v>
      </c>
      <c r="D1130" s="53" t="s">
        <v>71</v>
      </c>
      <c r="E1130" s="53" t="s">
        <v>4167</v>
      </c>
      <c r="F1130" s="53" t="s">
        <v>4168</v>
      </c>
      <c r="G1130" s="53" t="s">
        <v>4169</v>
      </c>
    </row>
    <row r="1131" spans="1:7" x14ac:dyDescent="0.2">
      <c r="A1131" s="53" t="s">
        <v>4170</v>
      </c>
      <c r="B1131" s="53" t="s">
        <v>3366</v>
      </c>
      <c r="C1131" s="53" t="s">
        <v>2761</v>
      </c>
      <c r="D1131" s="53" t="s">
        <v>71</v>
      </c>
      <c r="E1131" s="53" t="s">
        <v>4171</v>
      </c>
      <c r="F1131" s="53" t="s">
        <v>4172</v>
      </c>
      <c r="G1131" s="53" t="s">
        <v>4173</v>
      </c>
    </row>
    <row r="1132" spans="1:7" x14ac:dyDescent="0.2">
      <c r="A1132" s="53" t="s">
        <v>4174</v>
      </c>
      <c r="B1132" s="53" t="s">
        <v>3366</v>
      </c>
      <c r="C1132" s="53" t="s">
        <v>2766</v>
      </c>
      <c r="D1132" s="53" t="s">
        <v>71</v>
      </c>
      <c r="E1132" s="53" t="s">
        <v>4175</v>
      </c>
      <c r="F1132" s="53" t="s">
        <v>4176</v>
      </c>
      <c r="G1132" s="53" t="s">
        <v>4177</v>
      </c>
    </row>
    <row r="1133" spans="1:7" x14ac:dyDescent="0.2">
      <c r="A1133" s="53" t="s">
        <v>4178</v>
      </c>
      <c r="B1133" s="53" t="s">
        <v>3366</v>
      </c>
      <c r="C1133" s="53" t="s">
        <v>2771</v>
      </c>
      <c r="D1133" s="53" t="s">
        <v>71</v>
      </c>
      <c r="E1133" s="53" t="s">
        <v>4179</v>
      </c>
      <c r="F1133" s="53" t="s">
        <v>4180</v>
      </c>
      <c r="G1133" s="53" t="s">
        <v>4181</v>
      </c>
    </row>
    <row r="1134" spans="1:7" x14ac:dyDescent="0.2">
      <c r="A1134" s="53" t="s">
        <v>4182</v>
      </c>
      <c r="B1134" s="53" t="s">
        <v>3366</v>
      </c>
      <c r="C1134" s="53" t="s">
        <v>2776</v>
      </c>
      <c r="D1134" s="53" t="s">
        <v>71</v>
      </c>
      <c r="E1134" s="53" t="s">
        <v>4183</v>
      </c>
      <c r="F1134" s="53" t="s">
        <v>4184</v>
      </c>
      <c r="G1134" s="53" t="s">
        <v>4185</v>
      </c>
    </row>
    <row r="1135" spans="1:7" x14ac:dyDescent="0.2">
      <c r="A1135" s="53" t="s">
        <v>4186</v>
      </c>
      <c r="B1135" s="53" t="s">
        <v>3366</v>
      </c>
      <c r="C1135" s="53" t="s">
        <v>4187</v>
      </c>
      <c r="D1135" s="53" t="s">
        <v>71</v>
      </c>
      <c r="E1135" s="53" t="s">
        <v>4188</v>
      </c>
      <c r="F1135" s="53" t="s">
        <v>656</v>
      </c>
      <c r="G1135" s="53" t="s">
        <v>4189</v>
      </c>
    </row>
    <row r="1136" spans="1:7" x14ac:dyDescent="0.2">
      <c r="A1136" s="53" t="s">
        <v>4190</v>
      </c>
      <c r="B1136" s="53" t="s">
        <v>3366</v>
      </c>
      <c r="C1136" s="53" t="s">
        <v>4191</v>
      </c>
      <c r="D1136" s="53" t="s">
        <v>71</v>
      </c>
      <c r="E1136" s="53" t="s">
        <v>4192</v>
      </c>
      <c r="F1136" s="53" t="s">
        <v>4193</v>
      </c>
      <c r="G1136" s="53" t="s">
        <v>4194</v>
      </c>
    </row>
    <row r="1137" spans="1:7" x14ac:dyDescent="0.2">
      <c r="A1137" s="53" t="s">
        <v>4195</v>
      </c>
      <c r="B1137" s="53" t="s">
        <v>3366</v>
      </c>
      <c r="C1137" s="53" t="s">
        <v>4196</v>
      </c>
      <c r="D1137" s="53" t="s">
        <v>71</v>
      </c>
      <c r="E1137" s="53" t="s">
        <v>4197</v>
      </c>
      <c r="F1137" s="53" t="s">
        <v>4198</v>
      </c>
      <c r="G1137" s="53" t="s">
        <v>4199</v>
      </c>
    </row>
    <row r="1138" spans="1:7" x14ac:dyDescent="0.2">
      <c r="A1138" s="53" t="s">
        <v>4200</v>
      </c>
      <c r="B1138" s="53" t="s">
        <v>3366</v>
      </c>
      <c r="C1138" s="53" t="s">
        <v>4201</v>
      </c>
      <c r="D1138" s="53" t="s">
        <v>71</v>
      </c>
      <c r="E1138" s="53" t="s">
        <v>4202</v>
      </c>
      <c r="F1138" s="53" t="s">
        <v>4203</v>
      </c>
      <c r="G1138" s="53" t="s">
        <v>4204</v>
      </c>
    </row>
    <row r="1139" spans="1:7" x14ac:dyDescent="0.2">
      <c r="A1139" s="53" t="s">
        <v>4205</v>
      </c>
      <c r="B1139" s="53" t="s">
        <v>3366</v>
      </c>
      <c r="C1139" s="53" t="s">
        <v>4206</v>
      </c>
      <c r="D1139" s="53" t="s">
        <v>71</v>
      </c>
      <c r="E1139" s="53" t="s">
        <v>4207</v>
      </c>
      <c r="F1139" s="53" t="s">
        <v>4208</v>
      </c>
      <c r="G1139" s="53" t="s">
        <v>4209</v>
      </c>
    </row>
    <row r="1140" spans="1:7" x14ac:dyDescent="0.2">
      <c r="A1140" s="53" t="s">
        <v>4210</v>
      </c>
      <c r="B1140" s="53" t="s">
        <v>3366</v>
      </c>
      <c r="C1140" s="53" t="s">
        <v>4211</v>
      </c>
      <c r="D1140" s="53" t="s">
        <v>71</v>
      </c>
      <c r="E1140" s="53" t="s">
        <v>4212</v>
      </c>
      <c r="F1140" s="53" t="s">
        <v>4213</v>
      </c>
      <c r="G1140" s="53" t="s">
        <v>4214</v>
      </c>
    </row>
    <row r="1141" spans="1:7" x14ac:dyDescent="0.2">
      <c r="A1141" s="53" t="s">
        <v>4215</v>
      </c>
      <c r="B1141" s="53" t="s">
        <v>3366</v>
      </c>
      <c r="C1141" s="53" t="s">
        <v>4216</v>
      </c>
      <c r="D1141" s="53" t="s">
        <v>71</v>
      </c>
      <c r="E1141" s="53" t="s">
        <v>4217</v>
      </c>
      <c r="F1141" s="53" t="s">
        <v>4218</v>
      </c>
      <c r="G1141" s="53" t="s">
        <v>4219</v>
      </c>
    </row>
    <row r="1142" spans="1:7" x14ac:dyDescent="0.2">
      <c r="A1142" s="53" t="s">
        <v>4220</v>
      </c>
      <c r="B1142" s="53" t="s">
        <v>3366</v>
      </c>
      <c r="C1142" s="53" t="s">
        <v>4221</v>
      </c>
      <c r="D1142" s="53" t="s">
        <v>71</v>
      </c>
      <c r="E1142" s="53" t="s">
        <v>4222</v>
      </c>
      <c r="F1142" s="53" t="s">
        <v>4223</v>
      </c>
      <c r="G1142" s="53" t="s">
        <v>4224</v>
      </c>
    </row>
    <row r="1143" spans="1:7" x14ac:dyDescent="0.2">
      <c r="A1143" s="53" t="s">
        <v>4225</v>
      </c>
      <c r="B1143" s="53" t="s">
        <v>3366</v>
      </c>
      <c r="C1143" s="53" t="s">
        <v>4226</v>
      </c>
      <c r="D1143" s="53" t="s">
        <v>71</v>
      </c>
      <c r="E1143" s="53" t="s">
        <v>4227</v>
      </c>
      <c r="F1143" s="53" t="s">
        <v>4228</v>
      </c>
      <c r="G1143" s="53" t="s">
        <v>4229</v>
      </c>
    </row>
    <row r="1144" spans="1:7" x14ac:dyDescent="0.2">
      <c r="A1144" s="53" t="s">
        <v>4230</v>
      </c>
      <c r="B1144" s="53" t="s">
        <v>3366</v>
      </c>
      <c r="C1144" s="53" t="s">
        <v>4231</v>
      </c>
      <c r="D1144" s="53" t="s">
        <v>71</v>
      </c>
      <c r="E1144" s="53" t="s">
        <v>4232</v>
      </c>
      <c r="F1144" s="53" t="s">
        <v>4233</v>
      </c>
      <c r="G1144" s="53" t="s">
        <v>4234</v>
      </c>
    </row>
    <row r="1145" spans="1:7" x14ac:dyDescent="0.2">
      <c r="A1145" s="53" t="s">
        <v>4235</v>
      </c>
      <c r="B1145" s="53" t="s">
        <v>3366</v>
      </c>
      <c r="C1145" s="53" t="s">
        <v>4236</v>
      </c>
      <c r="D1145" s="53" t="s">
        <v>71</v>
      </c>
      <c r="E1145" s="53" t="s">
        <v>4237</v>
      </c>
      <c r="F1145" s="53" t="s">
        <v>4238</v>
      </c>
      <c r="G1145" s="53" t="s">
        <v>4239</v>
      </c>
    </row>
    <row r="1146" spans="1:7" x14ac:dyDescent="0.2">
      <c r="A1146" s="53" t="s">
        <v>4240</v>
      </c>
      <c r="B1146" s="53" t="s">
        <v>3366</v>
      </c>
      <c r="C1146" s="53" t="s">
        <v>4241</v>
      </c>
      <c r="D1146" s="53" t="s">
        <v>71</v>
      </c>
      <c r="E1146" s="53" t="s">
        <v>4242</v>
      </c>
      <c r="F1146" s="53" t="s">
        <v>4243</v>
      </c>
      <c r="G1146" s="53" t="s">
        <v>4244</v>
      </c>
    </row>
    <row r="1147" spans="1:7" x14ac:dyDescent="0.2">
      <c r="A1147" s="53" t="s">
        <v>4245</v>
      </c>
      <c r="B1147" s="53" t="s">
        <v>3366</v>
      </c>
      <c r="C1147" s="53" t="s">
        <v>4246</v>
      </c>
      <c r="D1147" s="53" t="s">
        <v>71</v>
      </c>
      <c r="E1147" s="53" t="s">
        <v>4247</v>
      </c>
      <c r="F1147" s="53" t="s">
        <v>4248</v>
      </c>
      <c r="G1147" s="53" t="s">
        <v>4249</v>
      </c>
    </row>
    <row r="1148" spans="1:7" x14ac:dyDescent="0.2">
      <c r="A1148" s="53" t="s">
        <v>4250</v>
      </c>
      <c r="B1148" s="53" t="s">
        <v>3366</v>
      </c>
      <c r="C1148" s="53" t="s">
        <v>4251</v>
      </c>
      <c r="D1148" s="53" t="s">
        <v>71</v>
      </c>
      <c r="E1148" s="53" t="s">
        <v>4252</v>
      </c>
      <c r="F1148" s="53" t="s">
        <v>4253</v>
      </c>
      <c r="G1148" s="53" t="s">
        <v>4254</v>
      </c>
    </row>
    <row r="1149" spans="1:7" x14ac:dyDescent="0.2">
      <c r="A1149" s="53" t="s">
        <v>4255</v>
      </c>
      <c r="B1149" s="53" t="s">
        <v>3366</v>
      </c>
      <c r="C1149" s="53" t="s">
        <v>4256</v>
      </c>
      <c r="D1149" s="53" t="s">
        <v>71</v>
      </c>
      <c r="E1149" s="53" t="s">
        <v>4257</v>
      </c>
      <c r="F1149" s="53" t="s">
        <v>4258</v>
      </c>
      <c r="G1149" s="53" t="s">
        <v>4259</v>
      </c>
    </row>
    <row r="1150" spans="1:7" x14ac:dyDescent="0.2">
      <c r="A1150" s="53" t="s">
        <v>4260</v>
      </c>
      <c r="B1150" s="53" t="s">
        <v>3366</v>
      </c>
      <c r="C1150" s="53" t="s">
        <v>4261</v>
      </c>
      <c r="D1150" s="53" t="s">
        <v>71</v>
      </c>
      <c r="E1150" s="53" t="s">
        <v>4262</v>
      </c>
      <c r="F1150" s="53" t="s">
        <v>4263</v>
      </c>
      <c r="G1150" s="53" t="s">
        <v>4264</v>
      </c>
    </row>
    <row r="1151" spans="1:7" x14ac:dyDescent="0.2">
      <c r="A1151" s="53" t="s">
        <v>4265</v>
      </c>
      <c r="B1151" s="53" t="s">
        <v>3366</v>
      </c>
      <c r="C1151" s="53" t="s">
        <v>4266</v>
      </c>
      <c r="D1151" s="53" t="s">
        <v>71</v>
      </c>
      <c r="E1151" s="53" t="s">
        <v>4267</v>
      </c>
      <c r="F1151" s="53" t="s">
        <v>4268</v>
      </c>
      <c r="G1151" s="53" t="s">
        <v>4269</v>
      </c>
    </row>
    <row r="1152" spans="1:7" x14ac:dyDescent="0.2">
      <c r="A1152" s="53" t="s">
        <v>4270</v>
      </c>
      <c r="B1152" s="53" t="s">
        <v>3366</v>
      </c>
      <c r="C1152" s="53" t="s">
        <v>4271</v>
      </c>
      <c r="D1152" s="53" t="s">
        <v>71</v>
      </c>
      <c r="E1152" s="53" t="s">
        <v>4272</v>
      </c>
      <c r="F1152" s="53" t="s">
        <v>4273</v>
      </c>
      <c r="G1152" s="53" t="s">
        <v>4274</v>
      </c>
    </row>
    <row r="1153" spans="1:7" x14ac:dyDescent="0.2">
      <c r="A1153" s="53" t="s">
        <v>4275</v>
      </c>
      <c r="B1153" s="53" t="s">
        <v>3366</v>
      </c>
      <c r="C1153" s="53" t="s">
        <v>4276</v>
      </c>
      <c r="D1153" s="53" t="s">
        <v>71</v>
      </c>
      <c r="E1153" s="53" t="s">
        <v>4277</v>
      </c>
      <c r="F1153" s="53" t="s">
        <v>4278</v>
      </c>
      <c r="G1153" s="53" t="s">
        <v>4279</v>
      </c>
    </row>
    <row r="1154" spans="1:7" x14ac:dyDescent="0.2">
      <c r="A1154" s="53" t="s">
        <v>4280</v>
      </c>
      <c r="B1154" s="53" t="s">
        <v>3366</v>
      </c>
      <c r="C1154" s="53" t="s">
        <v>4281</v>
      </c>
      <c r="D1154" s="53" t="s">
        <v>71</v>
      </c>
      <c r="E1154" s="53" t="s">
        <v>4282</v>
      </c>
      <c r="F1154" s="53" t="s">
        <v>4283</v>
      </c>
      <c r="G1154" s="53" t="s">
        <v>4284</v>
      </c>
    </row>
    <row r="1155" spans="1:7" x14ac:dyDescent="0.2">
      <c r="A1155" s="53" t="s">
        <v>4285</v>
      </c>
      <c r="B1155" s="53" t="s">
        <v>3366</v>
      </c>
      <c r="C1155" s="53" t="s">
        <v>4286</v>
      </c>
      <c r="D1155" s="53" t="s">
        <v>71</v>
      </c>
      <c r="E1155" s="53" t="s">
        <v>4287</v>
      </c>
      <c r="F1155" s="53" t="s">
        <v>4288</v>
      </c>
      <c r="G1155" s="53" t="s">
        <v>4289</v>
      </c>
    </row>
    <row r="1156" spans="1:7" x14ac:dyDescent="0.2">
      <c r="A1156" s="53" t="s">
        <v>4290</v>
      </c>
      <c r="B1156" s="53" t="s">
        <v>3366</v>
      </c>
      <c r="C1156" s="53" t="s">
        <v>4291</v>
      </c>
      <c r="D1156" s="53" t="s">
        <v>71</v>
      </c>
      <c r="E1156" s="53" t="s">
        <v>4292</v>
      </c>
      <c r="F1156" s="53" t="s">
        <v>4293</v>
      </c>
      <c r="G1156" s="53" t="s">
        <v>4294</v>
      </c>
    </row>
    <row r="1157" spans="1:7" x14ac:dyDescent="0.2">
      <c r="A1157" s="53" t="s">
        <v>4295</v>
      </c>
      <c r="B1157" s="53" t="s">
        <v>3366</v>
      </c>
      <c r="C1157" s="53" t="s">
        <v>4296</v>
      </c>
      <c r="D1157" s="53" t="s">
        <v>71</v>
      </c>
      <c r="E1157" s="53" t="s">
        <v>4297</v>
      </c>
      <c r="F1157" s="53" t="s">
        <v>4298</v>
      </c>
      <c r="G1157" s="53" t="s">
        <v>4299</v>
      </c>
    </row>
    <row r="1158" spans="1:7" x14ac:dyDescent="0.2">
      <c r="A1158" s="53" t="s">
        <v>4300</v>
      </c>
      <c r="B1158" s="53" t="s">
        <v>3366</v>
      </c>
      <c r="C1158" s="53" t="s">
        <v>4301</v>
      </c>
      <c r="D1158" s="53" t="s">
        <v>71</v>
      </c>
      <c r="E1158" s="53" t="s">
        <v>4302</v>
      </c>
      <c r="F1158" s="53" t="s">
        <v>4303</v>
      </c>
      <c r="G1158" s="53" t="s">
        <v>4304</v>
      </c>
    </row>
    <row r="1159" spans="1:7" x14ac:dyDescent="0.2">
      <c r="A1159" s="53" t="s">
        <v>4305</v>
      </c>
      <c r="B1159" s="53" t="s">
        <v>3366</v>
      </c>
      <c r="C1159" s="53" t="s">
        <v>4306</v>
      </c>
      <c r="D1159" s="53" t="s">
        <v>71</v>
      </c>
      <c r="E1159" s="53" t="s">
        <v>4307</v>
      </c>
      <c r="F1159" s="53" t="s">
        <v>4308</v>
      </c>
      <c r="G1159" s="53" t="s">
        <v>4309</v>
      </c>
    </row>
    <row r="1160" spans="1:7" x14ac:dyDescent="0.2">
      <c r="A1160" s="53" t="s">
        <v>4310</v>
      </c>
      <c r="B1160" s="53" t="s">
        <v>3366</v>
      </c>
      <c r="C1160" s="53" t="s">
        <v>4311</v>
      </c>
      <c r="D1160" s="53" t="s">
        <v>71</v>
      </c>
      <c r="E1160" s="53" t="s">
        <v>4312</v>
      </c>
      <c r="F1160" s="53" t="s">
        <v>4313</v>
      </c>
      <c r="G1160" s="53" t="s">
        <v>4314</v>
      </c>
    </row>
    <row r="1161" spans="1:7" x14ac:dyDescent="0.2">
      <c r="A1161" s="53" t="s">
        <v>4315</v>
      </c>
      <c r="B1161" s="53" t="s">
        <v>3366</v>
      </c>
      <c r="C1161" s="53" t="s">
        <v>4316</v>
      </c>
      <c r="D1161" s="53" t="s">
        <v>71</v>
      </c>
      <c r="E1161" s="53" t="s">
        <v>4317</v>
      </c>
      <c r="F1161" s="53" t="s">
        <v>4318</v>
      </c>
      <c r="G1161" s="53" t="s">
        <v>4319</v>
      </c>
    </row>
    <row r="1162" spans="1:7" x14ac:dyDescent="0.2">
      <c r="A1162" s="53" t="s">
        <v>4320</v>
      </c>
      <c r="B1162" s="53" t="s">
        <v>3366</v>
      </c>
      <c r="C1162" s="53" t="s">
        <v>4321</v>
      </c>
      <c r="D1162" s="53" t="s">
        <v>71</v>
      </c>
      <c r="E1162" s="53" t="s">
        <v>4322</v>
      </c>
      <c r="F1162" s="53" t="s">
        <v>4323</v>
      </c>
      <c r="G1162" s="53" t="s">
        <v>4324</v>
      </c>
    </row>
    <row r="1163" spans="1:7" x14ac:dyDescent="0.2">
      <c r="A1163" s="53" t="s">
        <v>4325</v>
      </c>
      <c r="B1163" s="53" t="s">
        <v>3366</v>
      </c>
      <c r="C1163" s="53" t="s">
        <v>4326</v>
      </c>
      <c r="D1163" s="53" t="s">
        <v>71</v>
      </c>
      <c r="E1163" s="53" t="s">
        <v>4327</v>
      </c>
      <c r="F1163" s="53" t="s">
        <v>4328</v>
      </c>
      <c r="G1163" s="53" t="s">
        <v>4329</v>
      </c>
    </row>
    <row r="1164" spans="1:7" x14ac:dyDescent="0.2">
      <c r="A1164" s="53" t="s">
        <v>4330</v>
      </c>
      <c r="B1164" s="53" t="s">
        <v>3366</v>
      </c>
      <c r="C1164" s="53" t="s">
        <v>4331</v>
      </c>
      <c r="D1164" s="53" t="s">
        <v>71</v>
      </c>
      <c r="E1164" s="53" t="s">
        <v>4332</v>
      </c>
      <c r="F1164" s="53" t="s">
        <v>4333</v>
      </c>
      <c r="G1164" s="53" t="s">
        <v>4334</v>
      </c>
    </row>
    <row r="1165" spans="1:7" x14ac:dyDescent="0.2">
      <c r="A1165" s="53" t="s">
        <v>4335</v>
      </c>
      <c r="B1165" s="53" t="s">
        <v>3366</v>
      </c>
      <c r="C1165" s="53" t="s">
        <v>4336</v>
      </c>
      <c r="D1165" s="53" t="s">
        <v>71</v>
      </c>
      <c r="E1165" s="53" t="s">
        <v>4337</v>
      </c>
      <c r="F1165" s="53" t="s">
        <v>4338</v>
      </c>
      <c r="G1165" s="53" t="s">
        <v>4339</v>
      </c>
    </row>
    <row r="1166" spans="1:7" x14ac:dyDescent="0.2">
      <c r="A1166" s="53" t="s">
        <v>4340</v>
      </c>
      <c r="B1166" s="53" t="s">
        <v>3366</v>
      </c>
      <c r="C1166" s="53" t="s">
        <v>4341</v>
      </c>
      <c r="D1166" s="53" t="s">
        <v>71</v>
      </c>
      <c r="E1166" s="53" t="s">
        <v>4342</v>
      </c>
      <c r="F1166" s="53" t="s">
        <v>4343</v>
      </c>
      <c r="G1166" s="53" t="s">
        <v>4344</v>
      </c>
    </row>
    <row r="1167" spans="1:7" x14ac:dyDescent="0.2">
      <c r="A1167" s="53" t="s">
        <v>4345</v>
      </c>
      <c r="B1167" s="53" t="s">
        <v>3366</v>
      </c>
      <c r="C1167" s="53" t="s">
        <v>4346</v>
      </c>
      <c r="D1167" s="53" t="s">
        <v>71</v>
      </c>
      <c r="E1167" s="53" t="s">
        <v>4347</v>
      </c>
      <c r="F1167" s="53" t="s">
        <v>4348</v>
      </c>
      <c r="G1167" s="53" t="s">
        <v>4349</v>
      </c>
    </row>
    <row r="1168" spans="1:7" x14ac:dyDescent="0.2">
      <c r="A1168" s="53" t="s">
        <v>4350</v>
      </c>
      <c r="B1168" s="53" t="s">
        <v>3366</v>
      </c>
      <c r="C1168" s="53" t="s">
        <v>4351</v>
      </c>
      <c r="D1168" s="53" t="s">
        <v>71</v>
      </c>
      <c r="E1168" s="53" t="s">
        <v>4352</v>
      </c>
      <c r="F1168" s="53" t="s">
        <v>4353</v>
      </c>
      <c r="G1168" s="53" t="s">
        <v>4354</v>
      </c>
    </row>
    <row r="1169" spans="1:7" x14ac:dyDescent="0.2">
      <c r="A1169" s="53" t="s">
        <v>4355</v>
      </c>
      <c r="B1169" s="53" t="s">
        <v>3366</v>
      </c>
      <c r="C1169" s="53" t="s">
        <v>4356</v>
      </c>
      <c r="D1169" s="53" t="s">
        <v>71</v>
      </c>
      <c r="E1169" s="53" t="s">
        <v>4357</v>
      </c>
      <c r="F1169" s="53" t="s">
        <v>4358</v>
      </c>
      <c r="G1169" s="53" t="s">
        <v>4359</v>
      </c>
    </row>
    <row r="1170" spans="1:7" x14ac:dyDescent="0.2">
      <c r="A1170" s="53" t="s">
        <v>4360</v>
      </c>
      <c r="B1170" s="53" t="s">
        <v>3366</v>
      </c>
      <c r="C1170" s="53" t="s">
        <v>4361</v>
      </c>
      <c r="D1170" s="53" t="s">
        <v>71</v>
      </c>
      <c r="E1170" s="53" t="s">
        <v>4362</v>
      </c>
      <c r="F1170" s="53" t="s">
        <v>4363</v>
      </c>
      <c r="G1170" s="53" t="s">
        <v>4364</v>
      </c>
    </row>
    <row r="1171" spans="1:7" x14ac:dyDescent="0.2">
      <c r="A1171" s="53" t="s">
        <v>4365</v>
      </c>
      <c r="B1171" s="53" t="s">
        <v>3366</v>
      </c>
      <c r="C1171" s="53" t="s">
        <v>4366</v>
      </c>
      <c r="D1171" s="53" t="s">
        <v>71</v>
      </c>
      <c r="E1171" s="53" t="s">
        <v>4367</v>
      </c>
      <c r="F1171" s="53" t="s">
        <v>4368</v>
      </c>
      <c r="G1171" s="53" t="s">
        <v>4369</v>
      </c>
    </row>
    <row r="1172" spans="1:7" x14ac:dyDescent="0.2">
      <c r="A1172" s="53" t="s">
        <v>4370</v>
      </c>
      <c r="B1172" s="53" t="s">
        <v>3366</v>
      </c>
      <c r="C1172" s="53" t="s">
        <v>4371</v>
      </c>
      <c r="D1172" s="53" t="s">
        <v>71</v>
      </c>
      <c r="E1172" s="53" t="s">
        <v>4372</v>
      </c>
      <c r="F1172" s="53" t="s">
        <v>4373</v>
      </c>
      <c r="G1172" s="53" t="s">
        <v>4374</v>
      </c>
    </row>
    <row r="1173" spans="1:7" x14ac:dyDescent="0.2">
      <c r="A1173" s="53" t="s">
        <v>4375</v>
      </c>
      <c r="B1173" s="53" t="s">
        <v>3366</v>
      </c>
      <c r="C1173" s="53" t="s">
        <v>4376</v>
      </c>
      <c r="D1173" s="53" t="s">
        <v>71</v>
      </c>
      <c r="E1173" s="53" t="s">
        <v>4377</v>
      </c>
      <c r="F1173" s="53" t="s">
        <v>4378</v>
      </c>
      <c r="G1173" s="53" t="s">
        <v>4379</v>
      </c>
    </row>
    <row r="1174" spans="1:7" x14ac:dyDescent="0.2">
      <c r="A1174" s="53" t="s">
        <v>4380</v>
      </c>
      <c r="B1174" s="53" t="s">
        <v>3366</v>
      </c>
      <c r="C1174" s="53" t="s">
        <v>4381</v>
      </c>
      <c r="D1174" s="53" t="s">
        <v>71</v>
      </c>
      <c r="E1174" s="53" t="s">
        <v>4382</v>
      </c>
      <c r="F1174" s="53" t="s">
        <v>4383</v>
      </c>
      <c r="G1174" s="53" t="s">
        <v>4384</v>
      </c>
    </row>
    <row r="1175" spans="1:7" x14ac:dyDescent="0.2">
      <c r="A1175" s="53" t="s">
        <v>4385</v>
      </c>
      <c r="B1175" s="53" t="s">
        <v>3366</v>
      </c>
      <c r="C1175" s="53" t="s">
        <v>4386</v>
      </c>
      <c r="D1175" s="53" t="s">
        <v>71</v>
      </c>
      <c r="E1175" s="53" t="s">
        <v>4387</v>
      </c>
      <c r="F1175" s="53" t="s">
        <v>4388</v>
      </c>
      <c r="G1175" s="53" t="s">
        <v>4389</v>
      </c>
    </row>
    <row r="1176" spans="1:7" x14ac:dyDescent="0.2">
      <c r="A1176" s="53" t="s">
        <v>4390</v>
      </c>
      <c r="B1176" s="53" t="s">
        <v>3366</v>
      </c>
      <c r="C1176" s="53" t="s">
        <v>4391</v>
      </c>
      <c r="D1176" s="53" t="s">
        <v>71</v>
      </c>
      <c r="E1176" s="53" t="s">
        <v>4392</v>
      </c>
      <c r="F1176" s="53" t="s">
        <v>4393</v>
      </c>
      <c r="G1176" s="53" t="s">
        <v>4394</v>
      </c>
    </row>
    <row r="1177" spans="1:7" x14ac:dyDescent="0.2">
      <c r="A1177" s="53" t="s">
        <v>4395</v>
      </c>
      <c r="B1177" s="53" t="s">
        <v>3366</v>
      </c>
      <c r="C1177" s="53" t="s">
        <v>4396</v>
      </c>
      <c r="D1177" s="53" t="s">
        <v>71</v>
      </c>
      <c r="E1177" s="53" t="s">
        <v>4397</v>
      </c>
      <c r="F1177" s="53" t="s">
        <v>4397</v>
      </c>
      <c r="G1177" s="53" t="s">
        <v>4398</v>
      </c>
    </row>
    <row r="1178" spans="1:7" x14ac:dyDescent="0.2">
      <c r="A1178" s="53" t="s">
        <v>4399</v>
      </c>
      <c r="B1178" s="53" t="s">
        <v>3366</v>
      </c>
      <c r="C1178" s="53" t="s">
        <v>4400</v>
      </c>
      <c r="D1178" s="53" t="s">
        <v>71</v>
      </c>
      <c r="E1178" s="53" t="s">
        <v>4401</v>
      </c>
      <c r="F1178" s="53" t="s">
        <v>4402</v>
      </c>
      <c r="G1178" s="53" t="s">
        <v>4403</v>
      </c>
    </row>
    <row r="1179" spans="1:7" x14ac:dyDescent="0.2">
      <c r="A1179" s="53" t="s">
        <v>4404</v>
      </c>
      <c r="B1179" s="53" t="s">
        <v>3366</v>
      </c>
      <c r="C1179" s="53" t="s">
        <v>4405</v>
      </c>
      <c r="D1179" s="53" t="s">
        <v>71</v>
      </c>
      <c r="E1179" s="53" t="s">
        <v>4406</v>
      </c>
      <c r="F1179" s="53" t="s">
        <v>4407</v>
      </c>
      <c r="G1179" s="53" t="s">
        <v>4408</v>
      </c>
    </row>
    <row r="1180" spans="1:7" x14ac:dyDescent="0.2">
      <c r="A1180" s="53" t="s">
        <v>4409</v>
      </c>
      <c r="B1180" s="53" t="s">
        <v>3366</v>
      </c>
      <c r="C1180" s="53" t="s">
        <v>4410</v>
      </c>
      <c r="D1180" s="53" t="s">
        <v>71</v>
      </c>
      <c r="E1180" s="53" t="s">
        <v>4411</v>
      </c>
      <c r="F1180" s="53" t="s">
        <v>4412</v>
      </c>
      <c r="G1180" s="53" t="s">
        <v>4413</v>
      </c>
    </row>
    <row r="1181" spans="1:7" x14ac:dyDescent="0.2">
      <c r="A1181" s="53" t="s">
        <v>4414</v>
      </c>
      <c r="B1181" s="53" t="s">
        <v>3366</v>
      </c>
      <c r="C1181" s="53" t="s">
        <v>4415</v>
      </c>
      <c r="D1181" s="53" t="s">
        <v>71</v>
      </c>
      <c r="E1181" s="53" t="s">
        <v>4416</v>
      </c>
      <c r="F1181" s="53" t="s">
        <v>4417</v>
      </c>
      <c r="G1181" s="53" t="s">
        <v>4418</v>
      </c>
    </row>
    <row r="1182" spans="1:7" x14ac:dyDescent="0.2">
      <c r="A1182" s="53" t="s">
        <v>4419</v>
      </c>
      <c r="B1182" s="53" t="s">
        <v>3366</v>
      </c>
      <c r="C1182" s="53" t="s">
        <v>4420</v>
      </c>
      <c r="D1182" s="53" t="s">
        <v>71</v>
      </c>
      <c r="E1182" s="53" t="s">
        <v>4421</v>
      </c>
      <c r="F1182" s="53" t="s">
        <v>4422</v>
      </c>
      <c r="G1182" s="53" t="s">
        <v>4423</v>
      </c>
    </row>
    <row r="1183" spans="1:7" x14ac:dyDescent="0.2">
      <c r="A1183" s="53" t="s">
        <v>4424</v>
      </c>
      <c r="B1183" s="53" t="s">
        <v>3366</v>
      </c>
      <c r="C1183" s="53" t="s">
        <v>4425</v>
      </c>
      <c r="D1183" s="53" t="s">
        <v>71</v>
      </c>
      <c r="E1183" s="53" t="s">
        <v>4426</v>
      </c>
      <c r="F1183" s="53" t="s">
        <v>4427</v>
      </c>
      <c r="G1183" s="53" t="s">
        <v>4428</v>
      </c>
    </row>
    <row r="1184" spans="1:7" x14ac:dyDescent="0.2">
      <c r="A1184" s="53" t="s">
        <v>4429</v>
      </c>
      <c r="B1184" s="53" t="s">
        <v>3366</v>
      </c>
      <c r="C1184" s="53" t="s">
        <v>4430</v>
      </c>
      <c r="D1184" s="53" t="s">
        <v>71</v>
      </c>
      <c r="E1184" s="53" t="s">
        <v>4431</v>
      </c>
      <c r="F1184" s="53" t="s">
        <v>4432</v>
      </c>
      <c r="G1184" s="53" t="s">
        <v>4433</v>
      </c>
    </row>
    <row r="1185" spans="1:7" x14ac:dyDescent="0.2">
      <c r="A1185" s="53" t="s">
        <v>4434</v>
      </c>
      <c r="B1185" s="53" t="s">
        <v>3366</v>
      </c>
      <c r="C1185" s="53" t="s">
        <v>4435</v>
      </c>
      <c r="D1185" s="53" t="s">
        <v>71</v>
      </c>
      <c r="E1185" s="53" t="s">
        <v>4436</v>
      </c>
      <c r="F1185" s="53" t="s">
        <v>4437</v>
      </c>
      <c r="G1185" s="53" t="s">
        <v>4438</v>
      </c>
    </row>
    <row r="1186" spans="1:7" x14ac:dyDescent="0.2">
      <c r="A1186" s="53" t="s">
        <v>4439</v>
      </c>
      <c r="B1186" s="53" t="s">
        <v>3366</v>
      </c>
      <c r="C1186" s="53" t="s">
        <v>4440</v>
      </c>
      <c r="D1186" s="53" t="s">
        <v>71</v>
      </c>
      <c r="E1186" s="53" t="s">
        <v>4441</v>
      </c>
      <c r="F1186" s="53" t="s">
        <v>4442</v>
      </c>
      <c r="G1186" s="53" t="s">
        <v>4443</v>
      </c>
    </row>
    <row r="1187" spans="1:7" x14ac:dyDescent="0.2">
      <c r="A1187" s="53" t="s">
        <v>4444</v>
      </c>
      <c r="B1187" s="53" t="s">
        <v>3366</v>
      </c>
      <c r="C1187" s="53" t="s">
        <v>4445</v>
      </c>
      <c r="D1187" s="53" t="s">
        <v>71</v>
      </c>
      <c r="E1187" s="53" t="s">
        <v>4446</v>
      </c>
      <c r="F1187" s="53" t="s">
        <v>4447</v>
      </c>
      <c r="G1187" s="53" t="s">
        <v>4448</v>
      </c>
    </row>
    <row r="1188" spans="1:7" x14ac:dyDescent="0.2">
      <c r="A1188" s="53" t="s">
        <v>4449</v>
      </c>
      <c r="B1188" s="53" t="s">
        <v>3366</v>
      </c>
      <c r="C1188" s="53" t="s">
        <v>4450</v>
      </c>
      <c r="D1188" s="53" t="s">
        <v>71</v>
      </c>
      <c r="E1188" s="53" t="s">
        <v>4451</v>
      </c>
      <c r="F1188" s="53" t="s">
        <v>4452</v>
      </c>
      <c r="G1188" s="53" t="s">
        <v>4453</v>
      </c>
    </row>
    <row r="1189" spans="1:7" x14ac:dyDescent="0.2">
      <c r="A1189" s="53" t="s">
        <v>4454</v>
      </c>
      <c r="B1189" s="53" t="s">
        <v>3366</v>
      </c>
      <c r="C1189" s="53" t="s">
        <v>4455</v>
      </c>
      <c r="D1189" s="53" t="s">
        <v>71</v>
      </c>
      <c r="E1189" s="53" t="s">
        <v>4456</v>
      </c>
      <c r="F1189" s="53" t="s">
        <v>4457</v>
      </c>
      <c r="G1189" s="53" t="s">
        <v>4458</v>
      </c>
    </row>
    <row r="1190" spans="1:7" x14ac:dyDescent="0.2">
      <c r="A1190" s="53" t="s">
        <v>4459</v>
      </c>
      <c r="B1190" s="53" t="s">
        <v>3366</v>
      </c>
      <c r="C1190" s="53" t="s">
        <v>4460</v>
      </c>
      <c r="D1190" s="53" t="s">
        <v>71</v>
      </c>
      <c r="E1190" s="53" t="s">
        <v>4461</v>
      </c>
      <c r="F1190" s="53" t="s">
        <v>4462</v>
      </c>
      <c r="G1190" s="53" t="s">
        <v>4463</v>
      </c>
    </row>
    <row r="1191" spans="1:7" x14ac:dyDescent="0.2">
      <c r="A1191" s="53" t="s">
        <v>4464</v>
      </c>
      <c r="B1191" s="53" t="s">
        <v>3366</v>
      </c>
      <c r="C1191" s="53" t="s">
        <v>4465</v>
      </c>
      <c r="D1191" s="53" t="s">
        <v>71</v>
      </c>
      <c r="E1191" s="53" t="s">
        <v>4466</v>
      </c>
      <c r="F1191" s="53" t="s">
        <v>4467</v>
      </c>
      <c r="G1191" s="53" t="s">
        <v>4468</v>
      </c>
    </row>
    <row r="1192" spans="1:7" x14ac:dyDescent="0.2">
      <c r="A1192" s="53" t="s">
        <v>4469</v>
      </c>
      <c r="B1192" s="53" t="s">
        <v>3366</v>
      </c>
      <c r="C1192" s="53" t="s">
        <v>4470</v>
      </c>
      <c r="D1192" s="53" t="s">
        <v>71</v>
      </c>
      <c r="E1192" s="53" t="s">
        <v>4471</v>
      </c>
      <c r="F1192" s="53" t="s">
        <v>4472</v>
      </c>
      <c r="G1192" s="53" t="s">
        <v>4473</v>
      </c>
    </row>
    <row r="1193" spans="1:7" x14ac:dyDescent="0.2">
      <c r="A1193" s="53" t="s">
        <v>4474</v>
      </c>
      <c r="B1193" s="53" t="s">
        <v>3366</v>
      </c>
      <c r="C1193" s="53" t="s">
        <v>4475</v>
      </c>
      <c r="D1193" s="53" t="s">
        <v>71</v>
      </c>
      <c r="E1193" s="53" t="s">
        <v>4476</v>
      </c>
      <c r="F1193" s="53" t="s">
        <v>4477</v>
      </c>
      <c r="G1193" s="53" t="s">
        <v>4478</v>
      </c>
    </row>
    <row r="1194" spans="1:7" x14ac:dyDescent="0.2">
      <c r="A1194" s="53" t="s">
        <v>4479</v>
      </c>
      <c r="B1194" s="53" t="s">
        <v>3366</v>
      </c>
      <c r="C1194" s="53" t="s">
        <v>4480</v>
      </c>
      <c r="D1194" s="53" t="s">
        <v>71</v>
      </c>
      <c r="E1194" s="53" t="s">
        <v>4481</v>
      </c>
      <c r="F1194" s="53" t="s">
        <v>4482</v>
      </c>
      <c r="G1194" s="53" t="s">
        <v>4483</v>
      </c>
    </row>
    <row r="1195" spans="1:7" x14ac:dyDescent="0.2">
      <c r="A1195" s="53" t="s">
        <v>4484</v>
      </c>
      <c r="B1195" s="53" t="s">
        <v>3366</v>
      </c>
      <c r="C1195" s="53" t="s">
        <v>4485</v>
      </c>
      <c r="D1195" s="53" t="s">
        <v>71</v>
      </c>
      <c r="E1195" s="53" t="s">
        <v>4486</v>
      </c>
      <c r="F1195" s="53" t="s">
        <v>4487</v>
      </c>
      <c r="G1195" s="53" t="s">
        <v>4488</v>
      </c>
    </row>
    <row r="1196" spans="1:7" x14ac:dyDescent="0.2">
      <c r="A1196" s="53" t="s">
        <v>4489</v>
      </c>
      <c r="B1196" s="53" t="s">
        <v>3366</v>
      </c>
      <c r="C1196" s="53" t="s">
        <v>4490</v>
      </c>
      <c r="D1196" s="53" t="s">
        <v>71</v>
      </c>
      <c r="E1196" s="53" t="s">
        <v>4491</v>
      </c>
      <c r="F1196" s="53" t="s">
        <v>4492</v>
      </c>
      <c r="G1196" s="53" t="s">
        <v>4493</v>
      </c>
    </row>
    <row r="1197" spans="1:7" x14ac:dyDescent="0.2">
      <c r="A1197" s="53" t="s">
        <v>4494</v>
      </c>
      <c r="B1197" s="53" t="s">
        <v>3366</v>
      </c>
      <c r="C1197" s="53" t="s">
        <v>4495</v>
      </c>
      <c r="D1197" s="53" t="s">
        <v>71</v>
      </c>
      <c r="E1197" s="53" t="s">
        <v>4496</v>
      </c>
      <c r="F1197" s="53" t="s">
        <v>4497</v>
      </c>
      <c r="G1197" s="53" t="s">
        <v>4498</v>
      </c>
    </row>
    <row r="1198" spans="1:7" x14ac:dyDescent="0.2">
      <c r="A1198" s="53" t="s">
        <v>4499</v>
      </c>
      <c r="B1198" s="53" t="s">
        <v>3366</v>
      </c>
      <c r="C1198" s="53" t="s">
        <v>4500</v>
      </c>
      <c r="D1198" s="53" t="s">
        <v>71</v>
      </c>
      <c r="E1198" s="53" t="s">
        <v>4501</v>
      </c>
      <c r="F1198" s="53" t="s">
        <v>4502</v>
      </c>
      <c r="G1198" s="53" t="s">
        <v>4503</v>
      </c>
    </row>
    <row r="1199" spans="1:7" x14ac:dyDescent="0.2">
      <c r="A1199" s="53" t="s">
        <v>4504</v>
      </c>
      <c r="B1199" s="53" t="s">
        <v>3366</v>
      </c>
      <c r="C1199" s="53" t="s">
        <v>4505</v>
      </c>
      <c r="D1199" s="53" t="s">
        <v>71</v>
      </c>
      <c r="E1199" s="53" t="s">
        <v>4506</v>
      </c>
      <c r="F1199" s="53" t="s">
        <v>4507</v>
      </c>
      <c r="G1199" s="53" t="s">
        <v>4508</v>
      </c>
    </row>
    <row r="1200" spans="1:7" x14ac:dyDescent="0.2">
      <c r="A1200" s="53" t="s">
        <v>4509</v>
      </c>
      <c r="B1200" s="53" t="s">
        <v>3366</v>
      </c>
      <c r="C1200" s="53" t="s">
        <v>4510</v>
      </c>
      <c r="D1200" s="53" t="s">
        <v>71</v>
      </c>
      <c r="E1200" s="53" t="s">
        <v>4511</v>
      </c>
      <c r="F1200" s="53" t="s">
        <v>4512</v>
      </c>
      <c r="G1200" s="53" t="s">
        <v>4513</v>
      </c>
    </row>
    <row r="1201" spans="1:7" x14ac:dyDescent="0.2">
      <c r="A1201" s="53" t="s">
        <v>4514</v>
      </c>
      <c r="B1201" s="53" t="s">
        <v>3366</v>
      </c>
      <c r="C1201" s="53" t="s">
        <v>4515</v>
      </c>
      <c r="D1201" s="53" t="s">
        <v>71</v>
      </c>
      <c r="E1201" s="53" t="s">
        <v>4516</v>
      </c>
      <c r="F1201" s="53" t="s">
        <v>4517</v>
      </c>
      <c r="G1201" s="53" t="s">
        <v>4518</v>
      </c>
    </row>
    <row r="1202" spans="1:7" x14ac:dyDescent="0.2">
      <c r="A1202" s="53" t="s">
        <v>4519</v>
      </c>
      <c r="B1202" s="53" t="s">
        <v>3366</v>
      </c>
      <c r="C1202" s="53" t="s">
        <v>4520</v>
      </c>
      <c r="D1202" s="53" t="s">
        <v>71</v>
      </c>
      <c r="E1202" s="53" t="s">
        <v>4521</v>
      </c>
      <c r="F1202" s="53" t="s">
        <v>4522</v>
      </c>
      <c r="G1202" s="53" t="s">
        <v>4523</v>
      </c>
    </row>
    <row r="1203" spans="1:7" x14ac:dyDescent="0.2">
      <c r="A1203" s="53" t="s">
        <v>4524</v>
      </c>
      <c r="B1203" s="53" t="s">
        <v>3366</v>
      </c>
      <c r="C1203" s="53" t="s">
        <v>4525</v>
      </c>
      <c r="D1203" s="53" t="s">
        <v>71</v>
      </c>
      <c r="E1203" s="53" t="s">
        <v>4526</v>
      </c>
      <c r="F1203" s="53" t="s">
        <v>4527</v>
      </c>
      <c r="G1203" s="53" t="s">
        <v>4528</v>
      </c>
    </row>
    <row r="1204" spans="1:7" x14ac:dyDescent="0.2">
      <c r="A1204" s="53" t="s">
        <v>4529</v>
      </c>
      <c r="B1204" s="53" t="s">
        <v>3366</v>
      </c>
      <c r="C1204" s="53" t="s">
        <v>4530</v>
      </c>
      <c r="D1204" s="53" t="s">
        <v>71</v>
      </c>
      <c r="E1204" s="53" t="s">
        <v>4531</v>
      </c>
      <c r="F1204" s="53" t="s">
        <v>4532</v>
      </c>
      <c r="G1204" s="53" t="s">
        <v>4533</v>
      </c>
    </row>
    <row r="1205" spans="1:7" x14ac:dyDescent="0.2">
      <c r="A1205" s="53" t="s">
        <v>4534</v>
      </c>
      <c r="B1205" s="53" t="s">
        <v>3366</v>
      </c>
      <c r="C1205" s="53" t="s">
        <v>4535</v>
      </c>
      <c r="D1205" s="53" t="s">
        <v>71</v>
      </c>
      <c r="E1205" s="53" t="s">
        <v>4536</v>
      </c>
      <c r="F1205" s="53" t="s">
        <v>4537</v>
      </c>
      <c r="G1205" s="53" t="s">
        <v>4538</v>
      </c>
    </row>
    <row r="1206" spans="1:7" x14ac:dyDescent="0.2">
      <c r="A1206" s="53" t="s">
        <v>4539</v>
      </c>
      <c r="B1206" s="53" t="s">
        <v>3366</v>
      </c>
      <c r="C1206" s="53" t="s">
        <v>4540</v>
      </c>
      <c r="D1206" s="53" t="s">
        <v>71</v>
      </c>
      <c r="E1206" s="53" t="s">
        <v>4541</v>
      </c>
      <c r="F1206" s="53" t="s">
        <v>4542</v>
      </c>
      <c r="G1206" s="53" t="s">
        <v>4543</v>
      </c>
    </row>
    <row r="1207" spans="1:7" x14ac:dyDescent="0.2">
      <c r="A1207" s="53" t="s">
        <v>4544</v>
      </c>
      <c r="B1207" s="53" t="s">
        <v>3366</v>
      </c>
      <c r="C1207" s="53" t="s">
        <v>4545</v>
      </c>
      <c r="D1207" s="53" t="s">
        <v>71</v>
      </c>
      <c r="E1207" s="53" t="s">
        <v>4546</v>
      </c>
      <c r="F1207" s="53" t="s">
        <v>4547</v>
      </c>
      <c r="G1207" s="53" t="s">
        <v>4548</v>
      </c>
    </row>
    <row r="1208" spans="1:7" x14ac:dyDescent="0.2">
      <c r="A1208" s="53" t="s">
        <v>4549</v>
      </c>
      <c r="B1208" s="53" t="s">
        <v>3366</v>
      </c>
      <c r="C1208" s="53" t="s">
        <v>4550</v>
      </c>
      <c r="D1208" s="53" t="s">
        <v>71</v>
      </c>
      <c r="E1208" s="53" t="s">
        <v>4551</v>
      </c>
      <c r="F1208" s="53" t="s">
        <v>4552</v>
      </c>
      <c r="G1208" s="53" t="s">
        <v>4553</v>
      </c>
    </row>
    <row r="1209" spans="1:7" x14ac:dyDescent="0.2">
      <c r="A1209" s="53" t="s">
        <v>4554</v>
      </c>
      <c r="B1209" s="53" t="s">
        <v>3366</v>
      </c>
      <c r="C1209" s="53" t="s">
        <v>4555</v>
      </c>
      <c r="D1209" s="53" t="s">
        <v>71</v>
      </c>
      <c r="E1209" s="53" t="s">
        <v>4556</v>
      </c>
      <c r="F1209" s="53" t="s">
        <v>4557</v>
      </c>
      <c r="G1209" s="53" t="s">
        <v>4558</v>
      </c>
    </row>
    <row r="1210" spans="1:7" x14ac:dyDescent="0.2">
      <c r="A1210" s="53" t="s">
        <v>4559</v>
      </c>
      <c r="B1210" s="53" t="s">
        <v>3366</v>
      </c>
      <c r="C1210" s="53" t="s">
        <v>4560</v>
      </c>
      <c r="D1210" s="53" t="s">
        <v>71</v>
      </c>
      <c r="E1210" s="53" t="s">
        <v>4561</v>
      </c>
      <c r="F1210" s="53" t="s">
        <v>4562</v>
      </c>
      <c r="G1210" s="53" t="s">
        <v>4563</v>
      </c>
    </row>
    <row r="1211" spans="1:7" x14ac:dyDescent="0.2">
      <c r="A1211" s="53" t="s">
        <v>4564</v>
      </c>
      <c r="B1211" s="53" t="s">
        <v>3366</v>
      </c>
      <c r="C1211" s="53" t="s">
        <v>4565</v>
      </c>
      <c r="D1211" s="53" t="s">
        <v>71</v>
      </c>
      <c r="E1211" s="53" t="s">
        <v>4566</v>
      </c>
      <c r="F1211" s="53" t="s">
        <v>4567</v>
      </c>
      <c r="G1211" s="53" t="s">
        <v>4568</v>
      </c>
    </row>
    <row r="1212" spans="1:7" x14ac:dyDescent="0.2">
      <c r="A1212" s="53" t="s">
        <v>4569</v>
      </c>
      <c r="B1212" s="53" t="s">
        <v>3366</v>
      </c>
      <c r="C1212" s="53" t="s">
        <v>4570</v>
      </c>
      <c r="D1212" s="53" t="s">
        <v>71</v>
      </c>
      <c r="E1212" s="53" t="s">
        <v>4571</v>
      </c>
      <c r="F1212" s="53" t="s">
        <v>4572</v>
      </c>
      <c r="G1212" s="53" t="s">
        <v>4573</v>
      </c>
    </row>
    <row r="1213" spans="1:7" x14ac:dyDescent="0.2">
      <c r="A1213" s="53" t="s">
        <v>4574</v>
      </c>
      <c r="B1213" s="53" t="s">
        <v>3366</v>
      </c>
      <c r="C1213" s="53" t="s">
        <v>4575</v>
      </c>
      <c r="D1213" s="53" t="s">
        <v>71</v>
      </c>
      <c r="E1213" s="53" t="s">
        <v>4576</v>
      </c>
      <c r="F1213" s="53" t="s">
        <v>4577</v>
      </c>
      <c r="G1213" s="53" t="s">
        <v>4578</v>
      </c>
    </row>
    <row r="1214" spans="1:7" x14ac:dyDescent="0.2">
      <c r="A1214" s="53" t="s">
        <v>4579</v>
      </c>
      <c r="B1214" s="53" t="s">
        <v>3366</v>
      </c>
      <c r="C1214" s="53" t="s">
        <v>4580</v>
      </c>
      <c r="D1214" s="53" t="s">
        <v>71</v>
      </c>
      <c r="E1214" s="53" t="s">
        <v>4581</v>
      </c>
      <c r="F1214" s="53" t="s">
        <v>4582</v>
      </c>
      <c r="G1214" s="53" t="s">
        <v>4583</v>
      </c>
    </row>
    <row r="1215" spans="1:7" x14ac:dyDescent="0.2">
      <c r="A1215" s="53" t="s">
        <v>4584</v>
      </c>
      <c r="B1215" s="53" t="s">
        <v>3366</v>
      </c>
      <c r="C1215" s="53" t="s">
        <v>4585</v>
      </c>
      <c r="D1215" s="53" t="s">
        <v>71</v>
      </c>
      <c r="E1215" s="53" t="s">
        <v>4586</v>
      </c>
      <c r="F1215" s="53" t="s">
        <v>4587</v>
      </c>
      <c r="G1215" s="53" t="s">
        <v>4588</v>
      </c>
    </row>
    <row r="1216" spans="1:7" x14ac:dyDescent="0.2">
      <c r="A1216" s="53" t="s">
        <v>4589</v>
      </c>
      <c r="B1216" s="53" t="s">
        <v>3366</v>
      </c>
      <c r="C1216" s="53" t="s">
        <v>4590</v>
      </c>
      <c r="D1216" s="53" t="s">
        <v>71</v>
      </c>
      <c r="E1216" s="53" t="s">
        <v>4591</v>
      </c>
      <c r="F1216" s="53" t="s">
        <v>4592</v>
      </c>
      <c r="G1216" s="53" t="s">
        <v>4593</v>
      </c>
    </row>
    <row r="1217" spans="1:7" x14ac:dyDescent="0.2">
      <c r="A1217" s="53" t="s">
        <v>4594</v>
      </c>
      <c r="B1217" s="53" t="s">
        <v>3366</v>
      </c>
      <c r="C1217" s="53" t="s">
        <v>4595</v>
      </c>
      <c r="D1217" s="53" t="s">
        <v>71</v>
      </c>
      <c r="E1217" s="53" t="s">
        <v>4596</v>
      </c>
      <c r="F1217" s="53" t="s">
        <v>4597</v>
      </c>
      <c r="G1217" s="53" t="s">
        <v>4598</v>
      </c>
    </row>
    <row r="1218" spans="1:7" x14ac:dyDescent="0.2">
      <c r="A1218" s="53" t="s">
        <v>4599</v>
      </c>
      <c r="B1218" s="53" t="s">
        <v>3366</v>
      </c>
      <c r="C1218" s="53" t="s">
        <v>4600</v>
      </c>
      <c r="D1218" s="53" t="s">
        <v>71</v>
      </c>
      <c r="E1218" s="53" t="s">
        <v>4601</v>
      </c>
      <c r="F1218" s="53" t="s">
        <v>4602</v>
      </c>
      <c r="G1218" s="53" t="s">
        <v>4603</v>
      </c>
    </row>
    <row r="1219" spans="1:7" x14ac:dyDescent="0.2">
      <c r="A1219" s="53" t="s">
        <v>4604</v>
      </c>
      <c r="B1219" s="53" t="s">
        <v>3366</v>
      </c>
      <c r="C1219" s="53" t="s">
        <v>4605</v>
      </c>
      <c r="D1219" s="53" t="s">
        <v>71</v>
      </c>
      <c r="E1219" s="53" t="s">
        <v>4606</v>
      </c>
      <c r="F1219" s="53" t="s">
        <v>4607</v>
      </c>
      <c r="G1219" s="53" t="s">
        <v>4608</v>
      </c>
    </row>
    <row r="1220" spans="1:7" x14ac:dyDescent="0.2">
      <c r="A1220" s="53" t="s">
        <v>4609</v>
      </c>
      <c r="B1220" s="53" t="s">
        <v>3366</v>
      </c>
      <c r="C1220" s="53" t="s">
        <v>4610</v>
      </c>
      <c r="D1220" s="53" t="s">
        <v>71</v>
      </c>
      <c r="E1220" s="53" t="s">
        <v>4611</v>
      </c>
      <c r="F1220" s="53" t="s">
        <v>4612</v>
      </c>
      <c r="G1220" s="53" t="s">
        <v>4613</v>
      </c>
    </row>
    <row r="1221" spans="1:7" x14ac:dyDescent="0.2">
      <c r="A1221" s="53" t="s">
        <v>4614</v>
      </c>
      <c r="B1221" s="53" t="s">
        <v>3366</v>
      </c>
      <c r="C1221" s="53" t="s">
        <v>4615</v>
      </c>
      <c r="D1221" s="53" t="s">
        <v>71</v>
      </c>
      <c r="E1221" s="53" t="s">
        <v>4616</v>
      </c>
      <c r="F1221" s="53" t="s">
        <v>4617</v>
      </c>
      <c r="G1221" s="53" t="s">
        <v>4618</v>
      </c>
    </row>
    <row r="1222" spans="1:7" x14ac:dyDescent="0.2">
      <c r="A1222" s="53" t="s">
        <v>4619</v>
      </c>
      <c r="B1222" s="53" t="s">
        <v>3366</v>
      </c>
      <c r="C1222" s="53" t="s">
        <v>4620</v>
      </c>
      <c r="D1222" s="53" t="s">
        <v>71</v>
      </c>
      <c r="E1222" s="53" t="s">
        <v>4621</v>
      </c>
      <c r="F1222" s="53" t="s">
        <v>4622</v>
      </c>
      <c r="G1222" s="53" t="s">
        <v>4623</v>
      </c>
    </row>
    <row r="1223" spans="1:7" x14ac:dyDescent="0.2">
      <c r="A1223" s="53" t="s">
        <v>4624</v>
      </c>
      <c r="B1223" s="53" t="s">
        <v>3366</v>
      </c>
      <c r="C1223" s="53" t="s">
        <v>4625</v>
      </c>
      <c r="D1223" s="53" t="s">
        <v>71</v>
      </c>
      <c r="E1223" s="53" t="s">
        <v>4626</v>
      </c>
      <c r="F1223" s="53" t="s">
        <v>4627</v>
      </c>
      <c r="G1223" s="53" t="s">
        <v>4628</v>
      </c>
    </row>
    <row r="1224" spans="1:7" x14ac:dyDescent="0.2">
      <c r="A1224" s="53" t="s">
        <v>4629</v>
      </c>
      <c r="B1224" s="53" t="s">
        <v>3366</v>
      </c>
      <c r="C1224" s="53" t="s">
        <v>4630</v>
      </c>
      <c r="D1224" s="53" t="s">
        <v>71</v>
      </c>
      <c r="E1224" s="53" t="s">
        <v>4631</v>
      </c>
      <c r="F1224" s="53" t="s">
        <v>4632</v>
      </c>
      <c r="G1224" s="53" t="s">
        <v>4633</v>
      </c>
    </row>
    <row r="1225" spans="1:7" x14ac:dyDescent="0.2">
      <c r="A1225" s="53" t="s">
        <v>4634</v>
      </c>
      <c r="B1225" s="53" t="s">
        <v>3366</v>
      </c>
      <c r="C1225" s="53" t="s">
        <v>4635</v>
      </c>
      <c r="D1225" s="53" t="s">
        <v>71</v>
      </c>
      <c r="E1225" s="53" t="s">
        <v>4636</v>
      </c>
      <c r="F1225" s="53" t="s">
        <v>4637</v>
      </c>
      <c r="G1225" s="53" t="s">
        <v>4638</v>
      </c>
    </row>
    <row r="1226" spans="1:7" x14ac:dyDescent="0.2">
      <c r="A1226" s="53" t="s">
        <v>4639</v>
      </c>
      <c r="B1226" s="53" t="s">
        <v>3366</v>
      </c>
      <c r="C1226" s="53" t="s">
        <v>4640</v>
      </c>
      <c r="D1226" s="53" t="s">
        <v>71</v>
      </c>
      <c r="E1226" s="53" t="s">
        <v>4641</v>
      </c>
      <c r="F1226" s="53" t="s">
        <v>4642</v>
      </c>
      <c r="G1226" s="53" t="s">
        <v>4643</v>
      </c>
    </row>
    <row r="1227" spans="1:7" x14ac:dyDescent="0.2">
      <c r="A1227" s="53" t="s">
        <v>4644</v>
      </c>
      <c r="B1227" s="53" t="s">
        <v>3366</v>
      </c>
      <c r="C1227" s="53" t="s">
        <v>4645</v>
      </c>
      <c r="D1227" s="53" t="s">
        <v>71</v>
      </c>
      <c r="E1227" s="53" t="s">
        <v>4646</v>
      </c>
      <c r="F1227" s="53" t="s">
        <v>4647</v>
      </c>
      <c r="G1227" s="53" t="s">
        <v>4648</v>
      </c>
    </row>
    <row r="1228" spans="1:7" x14ac:dyDescent="0.2">
      <c r="A1228" s="53" t="s">
        <v>4649</v>
      </c>
      <c r="B1228" s="53" t="s">
        <v>3366</v>
      </c>
      <c r="C1228" s="53" t="s">
        <v>4650</v>
      </c>
      <c r="D1228" s="53" t="s">
        <v>71</v>
      </c>
      <c r="E1228" s="53" t="s">
        <v>4651</v>
      </c>
      <c r="F1228" s="53" t="s">
        <v>4652</v>
      </c>
      <c r="G1228" s="53" t="s">
        <v>4653</v>
      </c>
    </row>
    <row r="1229" spans="1:7" x14ac:dyDescent="0.2">
      <c r="A1229" s="53" t="s">
        <v>4654</v>
      </c>
      <c r="B1229" s="53" t="s">
        <v>3366</v>
      </c>
      <c r="C1229" s="53" t="s">
        <v>4655</v>
      </c>
      <c r="D1229" s="53" t="s">
        <v>71</v>
      </c>
      <c r="E1229" s="53" t="s">
        <v>4656</v>
      </c>
      <c r="F1229" s="53" t="s">
        <v>4657</v>
      </c>
      <c r="G1229" s="53" t="s">
        <v>4658</v>
      </c>
    </row>
    <row r="1230" spans="1:7" x14ac:dyDescent="0.2">
      <c r="A1230" s="53" t="s">
        <v>4659</v>
      </c>
      <c r="B1230" s="53" t="s">
        <v>3366</v>
      </c>
      <c r="C1230" s="53" t="s">
        <v>4660</v>
      </c>
      <c r="D1230" s="53" t="s">
        <v>71</v>
      </c>
      <c r="E1230" s="53" t="s">
        <v>4661</v>
      </c>
      <c r="F1230" s="53" t="s">
        <v>4662</v>
      </c>
      <c r="G1230" s="53" t="s">
        <v>4663</v>
      </c>
    </row>
    <row r="1231" spans="1:7" x14ac:dyDescent="0.2">
      <c r="A1231" s="53" t="s">
        <v>4664</v>
      </c>
      <c r="B1231" s="53" t="s">
        <v>3366</v>
      </c>
      <c r="C1231" s="53" t="s">
        <v>4665</v>
      </c>
      <c r="D1231" s="53" t="s">
        <v>71</v>
      </c>
      <c r="E1231" s="53" t="s">
        <v>4666</v>
      </c>
      <c r="F1231" s="53" t="s">
        <v>4667</v>
      </c>
      <c r="G1231" s="53" t="s">
        <v>4668</v>
      </c>
    </row>
    <row r="1232" spans="1:7" x14ac:dyDescent="0.2">
      <c r="A1232" s="53" t="s">
        <v>4669</v>
      </c>
      <c r="B1232" s="53" t="s">
        <v>3366</v>
      </c>
      <c r="C1232" s="53" t="s">
        <v>4670</v>
      </c>
      <c r="D1232" s="53" t="s">
        <v>71</v>
      </c>
      <c r="E1232" s="53" t="s">
        <v>4671</v>
      </c>
      <c r="F1232" s="53" t="s">
        <v>4672</v>
      </c>
      <c r="G1232" s="53" t="s">
        <v>4673</v>
      </c>
    </row>
    <row r="1233" spans="1:7" x14ac:dyDescent="0.2">
      <c r="A1233" s="53" t="s">
        <v>4674</v>
      </c>
      <c r="B1233" s="53" t="s">
        <v>3366</v>
      </c>
      <c r="C1233" s="53" t="s">
        <v>4675</v>
      </c>
      <c r="D1233" s="53" t="s">
        <v>71</v>
      </c>
      <c r="E1233" s="53" t="s">
        <v>4676</v>
      </c>
      <c r="F1233" s="53" t="s">
        <v>4677</v>
      </c>
      <c r="G1233" s="53" t="s">
        <v>4678</v>
      </c>
    </row>
    <row r="1234" spans="1:7" x14ac:dyDescent="0.2">
      <c r="A1234" s="53" t="s">
        <v>4679</v>
      </c>
      <c r="B1234" s="53" t="s">
        <v>3366</v>
      </c>
      <c r="C1234" s="53" t="s">
        <v>4680</v>
      </c>
      <c r="D1234" s="53" t="s">
        <v>71</v>
      </c>
      <c r="E1234" s="53" t="s">
        <v>4681</v>
      </c>
      <c r="F1234" s="53" t="s">
        <v>4682</v>
      </c>
      <c r="G1234" s="53" t="s">
        <v>4683</v>
      </c>
    </row>
    <row r="1235" spans="1:7" x14ac:dyDescent="0.2">
      <c r="A1235" s="53" t="s">
        <v>4684</v>
      </c>
      <c r="B1235" s="53" t="s">
        <v>3366</v>
      </c>
      <c r="C1235" s="53" t="s">
        <v>4685</v>
      </c>
      <c r="D1235" s="53" t="s">
        <v>71</v>
      </c>
      <c r="E1235" s="53" t="s">
        <v>4686</v>
      </c>
      <c r="F1235" s="53" t="s">
        <v>4687</v>
      </c>
      <c r="G1235" s="53" t="s">
        <v>4688</v>
      </c>
    </row>
    <row r="1236" spans="1:7" x14ac:dyDescent="0.2">
      <c r="A1236" s="53" t="s">
        <v>4689</v>
      </c>
      <c r="B1236" s="53" t="s">
        <v>3366</v>
      </c>
      <c r="C1236" s="53" t="s">
        <v>4690</v>
      </c>
      <c r="D1236" s="53" t="s">
        <v>71</v>
      </c>
      <c r="E1236" s="53" t="s">
        <v>4691</v>
      </c>
      <c r="F1236" s="53" t="s">
        <v>4692</v>
      </c>
      <c r="G1236" s="53" t="s">
        <v>4693</v>
      </c>
    </row>
    <row r="1237" spans="1:7" x14ac:dyDescent="0.2">
      <c r="A1237" s="53" t="s">
        <v>4694</v>
      </c>
      <c r="B1237" s="53" t="s">
        <v>3366</v>
      </c>
      <c r="C1237" s="53" t="s">
        <v>4695</v>
      </c>
      <c r="D1237" s="53" t="s">
        <v>71</v>
      </c>
      <c r="E1237" s="53" t="s">
        <v>4696</v>
      </c>
      <c r="F1237" s="53" t="s">
        <v>4697</v>
      </c>
      <c r="G1237" s="53" t="s">
        <v>4698</v>
      </c>
    </row>
    <row r="1238" spans="1:7" x14ac:dyDescent="0.2">
      <c r="A1238" s="53" t="s">
        <v>4699</v>
      </c>
      <c r="B1238" s="53" t="s">
        <v>3366</v>
      </c>
      <c r="C1238" s="53" t="s">
        <v>4700</v>
      </c>
      <c r="D1238" s="53" t="s">
        <v>71</v>
      </c>
      <c r="E1238" s="53" t="s">
        <v>4701</v>
      </c>
      <c r="F1238" s="53" t="s">
        <v>4702</v>
      </c>
      <c r="G1238" s="53" t="s">
        <v>4703</v>
      </c>
    </row>
    <row r="1239" spans="1:7" x14ac:dyDescent="0.2">
      <c r="A1239" s="53" t="s">
        <v>4704</v>
      </c>
      <c r="B1239" s="53" t="s">
        <v>3366</v>
      </c>
      <c r="C1239" s="53" t="s">
        <v>4705</v>
      </c>
      <c r="D1239" s="53" t="s">
        <v>71</v>
      </c>
      <c r="E1239" s="53" t="s">
        <v>4706</v>
      </c>
      <c r="F1239" s="53" t="s">
        <v>4707</v>
      </c>
      <c r="G1239" s="53" t="s">
        <v>4708</v>
      </c>
    </row>
    <row r="1240" spans="1:7" x14ac:dyDescent="0.2">
      <c r="A1240" s="53" t="s">
        <v>4709</v>
      </c>
      <c r="B1240" s="53" t="s">
        <v>3366</v>
      </c>
      <c r="C1240" s="53" t="s">
        <v>4710</v>
      </c>
      <c r="D1240" s="53" t="s">
        <v>71</v>
      </c>
      <c r="E1240" s="53" t="s">
        <v>4711</v>
      </c>
      <c r="F1240" s="53" t="s">
        <v>4712</v>
      </c>
      <c r="G1240" s="53" t="s">
        <v>4713</v>
      </c>
    </row>
    <row r="1241" spans="1:7" x14ac:dyDescent="0.2">
      <c r="A1241" s="53" t="s">
        <v>4714</v>
      </c>
      <c r="B1241" s="53" t="s">
        <v>3366</v>
      </c>
      <c r="C1241" s="53" t="s">
        <v>4715</v>
      </c>
      <c r="D1241" s="53" t="s">
        <v>71</v>
      </c>
      <c r="E1241" s="53" t="s">
        <v>4716</v>
      </c>
      <c r="F1241" s="53" t="s">
        <v>4717</v>
      </c>
      <c r="G1241" s="53" t="s">
        <v>4718</v>
      </c>
    </row>
    <row r="1242" spans="1:7" x14ac:dyDescent="0.2">
      <c r="A1242" s="53" t="s">
        <v>4719</v>
      </c>
      <c r="B1242" s="53" t="s">
        <v>3366</v>
      </c>
      <c r="C1242" s="53" t="s">
        <v>4720</v>
      </c>
      <c r="D1242" s="53" t="s">
        <v>71</v>
      </c>
      <c r="E1242" s="53" t="s">
        <v>4721</v>
      </c>
      <c r="F1242" s="53" t="s">
        <v>4722</v>
      </c>
      <c r="G1242" s="53" t="s">
        <v>4723</v>
      </c>
    </row>
    <row r="1243" spans="1:7" x14ac:dyDescent="0.2">
      <c r="A1243" s="53" t="s">
        <v>4724</v>
      </c>
      <c r="B1243" s="53" t="s">
        <v>3366</v>
      </c>
      <c r="C1243" s="53" t="s">
        <v>4725</v>
      </c>
      <c r="D1243" s="53" t="s">
        <v>71</v>
      </c>
      <c r="E1243" s="53" t="s">
        <v>4726</v>
      </c>
      <c r="F1243" s="53" t="s">
        <v>4727</v>
      </c>
      <c r="G1243" s="53" t="s">
        <v>4728</v>
      </c>
    </row>
    <row r="1244" spans="1:7" x14ac:dyDescent="0.2">
      <c r="A1244" s="53" t="s">
        <v>4729</v>
      </c>
      <c r="B1244" s="53" t="s">
        <v>3366</v>
      </c>
      <c r="C1244" s="53" t="s">
        <v>4730</v>
      </c>
      <c r="D1244" s="53" t="s">
        <v>71</v>
      </c>
      <c r="E1244" s="53" t="s">
        <v>4731</v>
      </c>
      <c r="F1244" s="53" t="s">
        <v>4732</v>
      </c>
      <c r="G1244" s="53" t="s">
        <v>4733</v>
      </c>
    </row>
    <row r="1245" spans="1:7" x14ac:dyDescent="0.2">
      <c r="A1245" s="53" t="s">
        <v>4734</v>
      </c>
      <c r="B1245" s="53" t="s">
        <v>3366</v>
      </c>
      <c r="C1245" s="53" t="s">
        <v>4735</v>
      </c>
      <c r="D1245" s="53" t="s">
        <v>71</v>
      </c>
      <c r="E1245" s="53" t="s">
        <v>4736</v>
      </c>
      <c r="F1245" s="53" t="s">
        <v>4737</v>
      </c>
      <c r="G1245" s="53" t="s">
        <v>4738</v>
      </c>
    </row>
    <row r="1246" spans="1:7" x14ac:dyDescent="0.2">
      <c r="A1246" s="53" t="s">
        <v>4739</v>
      </c>
      <c r="B1246" s="53" t="s">
        <v>3366</v>
      </c>
      <c r="C1246" s="53" t="s">
        <v>4740</v>
      </c>
      <c r="D1246" s="53" t="s">
        <v>71</v>
      </c>
      <c r="E1246" s="53" t="s">
        <v>4741</v>
      </c>
      <c r="F1246" s="53" t="s">
        <v>4742</v>
      </c>
      <c r="G1246" s="53" t="s">
        <v>4743</v>
      </c>
    </row>
    <row r="1247" spans="1:7" x14ac:dyDescent="0.2">
      <c r="A1247" s="53" t="s">
        <v>4744</v>
      </c>
      <c r="B1247" s="53" t="s">
        <v>3366</v>
      </c>
      <c r="C1247" s="53" t="s">
        <v>4745</v>
      </c>
      <c r="D1247" s="53" t="s">
        <v>71</v>
      </c>
      <c r="E1247" s="53" t="s">
        <v>4746</v>
      </c>
      <c r="F1247" s="53" t="s">
        <v>4747</v>
      </c>
      <c r="G1247" s="53" t="s">
        <v>4748</v>
      </c>
    </row>
    <row r="1248" spans="1:7" x14ac:dyDescent="0.2">
      <c r="A1248" s="53" t="s">
        <v>4749</v>
      </c>
      <c r="B1248" s="53" t="s">
        <v>3366</v>
      </c>
      <c r="C1248" s="53" t="s">
        <v>4750</v>
      </c>
      <c r="D1248" s="53" t="s">
        <v>71</v>
      </c>
      <c r="E1248" s="53" t="s">
        <v>4751</v>
      </c>
      <c r="F1248" s="53" t="s">
        <v>4752</v>
      </c>
      <c r="G1248" s="53" t="s">
        <v>4753</v>
      </c>
    </row>
    <row r="1249" spans="1:7" x14ac:dyDescent="0.2">
      <c r="A1249" s="53" t="s">
        <v>4754</v>
      </c>
      <c r="B1249" s="53" t="s">
        <v>3366</v>
      </c>
      <c r="C1249" s="53" t="s">
        <v>4755</v>
      </c>
      <c r="D1249" s="53" t="s">
        <v>71</v>
      </c>
      <c r="E1249" s="53" t="s">
        <v>4756</v>
      </c>
      <c r="F1249" s="53" t="s">
        <v>4757</v>
      </c>
      <c r="G1249" s="53" t="s">
        <v>4758</v>
      </c>
    </row>
    <row r="1250" spans="1:7" x14ac:dyDescent="0.2">
      <c r="A1250" s="53" t="s">
        <v>4759</v>
      </c>
      <c r="B1250" s="53" t="s">
        <v>3366</v>
      </c>
      <c r="C1250" s="53" t="s">
        <v>4760</v>
      </c>
      <c r="D1250" s="53" t="s">
        <v>71</v>
      </c>
      <c r="E1250" s="53" t="s">
        <v>4736</v>
      </c>
      <c r="F1250" s="53" t="s">
        <v>4737</v>
      </c>
      <c r="G1250" s="53" t="s">
        <v>4761</v>
      </c>
    </row>
    <row r="1251" spans="1:7" x14ac:dyDescent="0.2">
      <c r="A1251" s="53" t="s">
        <v>4762</v>
      </c>
      <c r="B1251" s="53" t="s">
        <v>3366</v>
      </c>
      <c r="C1251" s="53" t="s">
        <v>4763</v>
      </c>
      <c r="D1251" s="53" t="s">
        <v>71</v>
      </c>
      <c r="E1251" s="53" t="s">
        <v>4764</v>
      </c>
      <c r="F1251" s="53" t="s">
        <v>4765</v>
      </c>
      <c r="G1251" s="53" t="s">
        <v>4766</v>
      </c>
    </row>
    <row r="1252" spans="1:7" x14ac:dyDescent="0.2">
      <c r="A1252" s="53" t="s">
        <v>4767</v>
      </c>
      <c r="B1252" s="53" t="s">
        <v>3366</v>
      </c>
      <c r="C1252" s="53" t="s">
        <v>4768</v>
      </c>
      <c r="D1252" s="53" t="s">
        <v>71</v>
      </c>
      <c r="E1252" s="53" t="s">
        <v>4769</v>
      </c>
      <c r="F1252" s="53" t="s">
        <v>4770</v>
      </c>
      <c r="G1252" s="53" t="s">
        <v>4771</v>
      </c>
    </row>
    <row r="1253" spans="1:7" x14ac:dyDescent="0.2">
      <c r="A1253" s="53" t="s">
        <v>4772</v>
      </c>
      <c r="B1253" s="53" t="s">
        <v>3366</v>
      </c>
      <c r="C1253" s="53" t="s">
        <v>4773</v>
      </c>
      <c r="D1253" s="53" t="s">
        <v>71</v>
      </c>
      <c r="E1253" s="53" t="s">
        <v>4774</v>
      </c>
      <c r="F1253" s="53" t="s">
        <v>4775</v>
      </c>
      <c r="G1253" s="53" t="s">
        <v>4776</v>
      </c>
    </row>
    <row r="1254" spans="1:7" x14ac:dyDescent="0.2">
      <c r="A1254" s="53" t="s">
        <v>4777</v>
      </c>
      <c r="B1254" s="53" t="s">
        <v>3366</v>
      </c>
      <c r="C1254" s="53" t="s">
        <v>4778</v>
      </c>
      <c r="D1254" s="53" t="s">
        <v>71</v>
      </c>
      <c r="E1254" s="53" t="s">
        <v>4764</v>
      </c>
      <c r="F1254" s="53" t="s">
        <v>4779</v>
      </c>
      <c r="G1254" s="53" t="s">
        <v>4780</v>
      </c>
    </row>
    <row r="1255" spans="1:7" x14ac:dyDescent="0.2">
      <c r="A1255" s="53" t="s">
        <v>4781</v>
      </c>
      <c r="B1255" s="53" t="s">
        <v>3366</v>
      </c>
      <c r="C1255" s="53" t="s">
        <v>4782</v>
      </c>
      <c r="D1255" s="53" t="s">
        <v>71</v>
      </c>
      <c r="E1255" s="53" t="s">
        <v>4783</v>
      </c>
      <c r="F1255" s="53" t="s">
        <v>4784</v>
      </c>
      <c r="G1255" s="53" t="s">
        <v>4785</v>
      </c>
    </row>
    <row r="1256" spans="1:7" x14ac:dyDescent="0.2">
      <c r="A1256" s="53" t="s">
        <v>4786</v>
      </c>
      <c r="B1256" s="53" t="s">
        <v>3366</v>
      </c>
      <c r="C1256" s="53" t="s">
        <v>4787</v>
      </c>
      <c r="D1256" s="53" t="s">
        <v>71</v>
      </c>
      <c r="E1256" s="53" t="s">
        <v>4788</v>
      </c>
      <c r="F1256" s="53" t="s">
        <v>4789</v>
      </c>
      <c r="G1256" s="53" t="s">
        <v>4790</v>
      </c>
    </row>
    <row r="1257" spans="1:7" x14ac:dyDescent="0.2">
      <c r="A1257" s="53" t="s">
        <v>4791</v>
      </c>
      <c r="B1257" s="53" t="s">
        <v>3366</v>
      </c>
      <c r="C1257" s="53" t="s">
        <v>4792</v>
      </c>
      <c r="D1257" s="53" t="s">
        <v>71</v>
      </c>
      <c r="E1257" s="53" t="s">
        <v>4793</v>
      </c>
      <c r="F1257" s="53" t="s">
        <v>4794</v>
      </c>
      <c r="G1257" s="53" t="s">
        <v>4795</v>
      </c>
    </row>
    <row r="1258" spans="1:7" x14ac:dyDescent="0.2">
      <c r="A1258" s="53" t="s">
        <v>4796</v>
      </c>
      <c r="B1258" s="53" t="s">
        <v>3366</v>
      </c>
      <c r="C1258" s="53" t="s">
        <v>4797</v>
      </c>
      <c r="D1258" s="53" t="s">
        <v>71</v>
      </c>
      <c r="E1258" s="53" t="s">
        <v>4798</v>
      </c>
      <c r="F1258" s="53" t="s">
        <v>4799</v>
      </c>
      <c r="G1258" s="53" t="s">
        <v>4800</v>
      </c>
    </row>
    <row r="1259" spans="1:7" x14ac:dyDescent="0.2">
      <c r="A1259" s="53" t="s">
        <v>4801</v>
      </c>
      <c r="B1259" s="53" t="s">
        <v>3366</v>
      </c>
      <c r="C1259" s="53" t="s">
        <v>4802</v>
      </c>
      <c r="D1259" s="53" t="s">
        <v>71</v>
      </c>
      <c r="E1259" s="53" t="s">
        <v>4803</v>
      </c>
      <c r="F1259" s="53" t="s">
        <v>4804</v>
      </c>
      <c r="G1259" s="53" t="s">
        <v>4805</v>
      </c>
    </row>
    <row r="1260" spans="1:7" x14ac:dyDescent="0.2">
      <c r="A1260" s="53" t="s">
        <v>4806</v>
      </c>
      <c r="B1260" s="53" t="s">
        <v>3366</v>
      </c>
      <c r="C1260" s="53" t="s">
        <v>4807</v>
      </c>
      <c r="D1260" s="53" t="s">
        <v>71</v>
      </c>
      <c r="E1260" s="53" t="s">
        <v>4808</v>
      </c>
      <c r="F1260" s="53" t="s">
        <v>4809</v>
      </c>
      <c r="G1260" s="53" t="s">
        <v>4810</v>
      </c>
    </row>
    <row r="1261" spans="1:7" x14ac:dyDescent="0.2">
      <c r="A1261" s="53" t="s">
        <v>4811</v>
      </c>
      <c r="B1261" s="53" t="s">
        <v>3366</v>
      </c>
      <c r="C1261" s="53" t="s">
        <v>4812</v>
      </c>
      <c r="D1261" s="53" t="s">
        <v>71</v>
      </c>
      <c r="E1261" s="53" t="s">
        <v>4813</v>
      </c>
      <c r="F1261" s="53" t="s">
        <v>4814</v>
      </c>
      <c r="G1261" s="53" t="s">
        <v>4815</v>
      </c>
    </row>
    <row r="1262" spans="1:7" x14ac:dyDescent="0.2">
      <c r="A1262" s="53" t="s">
        <v>4816</v>
      </c>
      <c r="B1262" s="53" t="s">
        <v>3366</v>
      </c>
      <c r="C1262" s="53" t="s">
        <v>4817</v>
      </c>
      <c r="D1262" s="53" t="s">
        <v>71</v>
      </c>
      <c r="E1262" s="53" t="s">
        <v>4818</v>
      </c>
      <c r="F1262" s="53" t="s">
        <v>4819</v>
      </c>
      <c r="G1262" s="53" t="s">
        <v>4820</v>
      </c>
    </row>
    <row r="1263" spans="1:7" x14ac:dyDescent="0.2">
      <c r="A1263" s="53" t="s">
        <v>4821</v>
      </c>
      <c r="B1263" s="53" t="s">
        <v>3366</v>
      </c>
      <c r="C1263" s="53" t="s">
        <v>4822</v>
      </c>
      <c r="D1263" s="53" t="s">
        <v>71</v>
      </c>
      <c r="E1263" s="53" t="s">
        <v>4823</v>
      </c>
      <c r="F1263" s="53" t="s">
        <v>4824</v>
      </c>
      <c r="G1263" s="53" t="s">
        <v>4825</v>
      </c>
    </row>
    <row r="1264" spans="1:7" x14ac:dyDescent="0.2">
      <c r="A1264" s="53" t="s">
        <v>4826</v>
      </c>
      <c r="B1264" s="53" t="s">
        <v>3366</v>
      </c>
      <c r="C1264" s="53" t="s">
        <v>4827</v>
      </c>
      <c r="D1264" s="53" t="s">
        <v>71</v>
      </c>
      <c r="E1264" s="53" t="s">
        <v>4828</v>
      </c>
      <c r="F1264" s="53" t="s">
        <v>4829</v>
      </c>
      <c r="G1264" s="53" t="s">
        <v>4830</v>
      </c>
    </row>
    <row r="1265" spans="1:7" x14ac:dyDescent="0.2">
      <c r="A1265" s="53" t="s">
        <v>4831</v>
      </c>
      <c r="B1265" s="53" t="s">
        <v>3366</v>
      </c>
      <c r="C1265" s="53" t="s">
        <v>4832</v>
      </c>
      <c r="D1265" s="53" t="s">
        <v>71</v>
      </c>
      <c r="E1265" s="53" t="s">
        <v>4833</v>
      </c>
      <c r="F1265" s="53" t="s">
        <v>4834</v>
      </c>
      <c r="G1265" s="53" t="s">
        <v>4835</v>
      </c>
    </row>
    <row r="1266" spans="1:7" x14ac:dyDescent="0.2">
      <c r="A1266" s="53" t="s">
        <v>4836</v>
      </c>
      <c r="B1266" s="53" t="s">
        <v>3366</v>
      </c>
      <c r="C1266" s="53" t="s">
        <v>4837</v>
      </c>
      <c r="D1266" s="53" t="s">
        <v>71</v>
      </c>
      <c r="E1266" s="53" t="s">
        <v>4838</v>
      </c>
      <c r="F1266" s="53" t="s">
        <v>4839</v>
      </c>
      <c r="G1266" s="53" t="s">
        <v>4840</v>
      </c>
    </row>
    <row r="1267" spans="1:7" x14ac:dyDescent="0.2">
      <c r="A1267" s="53" t="s">
        <v>4841</v>
      </c>
      <c r="B1267" s="53" t="s">
        <v>3366</v>
      </c>
      <c r="C1267" s="53" t="s">
        <v>4842</v>
      </c>
      <c r="D1267" s="53" t="s">
        <v>71</v>
      </c>
      <c r="E1267" s="53" t="s">
        <v>4843</v>
      </c>
      <c r="F1267" s="53" t="s">
        <v>4844</v>
      </c>
      <c r="G1267" s="53" t="s">
        <v>4845</v>
      </c>
    </row>
    <row r="1268" spans="1:7" x14ac:dyDescent="0.2">
      <c r="A1268" s="53" t="s">
        <v>4846</v>
      </c>
      <c r="B1268" s="53" t="s">
        <v>3366</v>
      </c>
      <c r="C1268" s="53" t="s">
        <v>4847</v>
      </c>
      <c r="D1268" s="53" t="s">
        <v>71</v>
      </c>
      <c r="E1268" s="53" t="s">
        <v>4848</v>
      </c>
      <c r="F1268" s="53" t="s">
        <v>4849</v>
      </c>
      <c r="G1268" s="53" t="s">
        <v>4850</v>
      </c>
    </row>
    <row r="1269" spans="1:7" x14ac:dyDescent="0.2">
      <c r="A1269" s="53" t="s">
        <v>4851</v>
      </c>
      <c r="B1269" s="53" t="s">
        <v>3366</v>
      </c>
      <c r="C1269" s="53" t="s">
        <v>4852</v>
      </c>
      <c r="D1269" s="53" t="s">
        <v>71</v>
      </c>
      <c r="E1269" s="53" t="s">
        <v>4853</v>
      </c>
      <c r="F1269" s="53" t="s">
        <v>4854</v>
      </c>
      <c r="G1269" s="53" t="s">
        <v>4855</v>
      </c>
    </row>
    <row r="1270" spans="1:7" x14ac:dyDescent="0.2">
      <c r="A1270" s="53" t="s">
        <v>4856</v>
      </c>
      <c r="B1270" s="53" t="s">
        <v>3366</v>
      </c>
      <c r="C1270" s="53" t="s">
        <v>4857</v>
      </c>
      <c r="D1270" s="53" t="s">
        <v>71</v>
      </c>
      <c r="E1270" s="53" t="s">
        <v>4858</v>
      </c>
      <c r="F1270" s="53" t="s">
        <v>4859</v>
      </c>
      <c r="G1270" s="53" t="s">
        <v>4860</v>
      </c>
    </row>
    <row r="1271" spans="1:7" x14ac:dyDescent="0.2">
      <c r="A1271" s="53" t="s">
        <v>4861</v>
      </c>
      <c r="B1271" s="53" t="s">
        <v>3366</v>
      </c>
      <c r="C1271" s="53" t="s">
        <v>4862</v>
      </c>
      <c r="D1271" s="53" t="s">
        <v>71</v>
      </c>
      <c r="E1271" s="53" t="s">
        <v>4863</v>
      </c>
      <c r="F1271" s="53" t="s">
        <v>4864</v>
      </c>
      <c r="G1271" s="53" t="s">
        <v>4865</v>
      </c>
    </row>
    <row r="1272" spans="1:7" x14ac:dyDescent="0.2">
      <c r="A1272" s="53" t="s">
        <v>4866</v>
      </c>
      <c r="B1272" s="53" t="s">
        <v>3366</v>
      </c>
      <c r="C1272" s="53" t="s">
        <v>4867</v>
      </c>
      <c r="D1272" s="53" t="s">
        <v>71</v>
      </c>
      <c r="E1272" s="53" t="s">
        <v>4868</v>
      </c>
      <c r="F1272" s="53" t="s">
        <v>4869</v>
      </c>
      <c r="G1272" s="53" t="s">
        <v>4870</v>
      </c>
    </row>
    <row r="1273" spans="1:7" x14ac:dyDescent="0.2">
      <c r="A1273" s="53" t="s">
        <v>4871</v>
      </c>
      <c r="B1273" s="53" t="s">
        <v>3366</v>
      </c>
      <c r="C1273" s="53" t="s">
        <v>4872</v>
      </c>
      <c r="D1273" s="53" t="s">
        <v>71</v>
      </c>
      <c r="E1273" s="53" t="s">
        <v>4873</v>
      </c>
      <c r="F1273" s="53" t="s">
        <v>4874</v>
      </c>
      <c r="G1273" s="53" t="s">
        <v>4875</v>
      </c>
    </row>
    <row r="1274" spans="1:7" x14ac:dyDescent="0.2">
      <c r="A1274" s="53" t="s">
        <v>4876</v>
      </c>
      <c r="B1274" s="53" t="s">
        <v>3366</v>
      </c>
      <c r="C1274" s="53" t="s">
        <v>4877</v>
      </c>
      <c r="D1274" s="53" t="s">
        <v>71</v>
      </c>
      <c r="E1274" s="53" t="s">
        <v>4878</v>
      </c>
      <c r="F1274" s="53" t="s">
        <v>4879</v>
      </c>
      <c r="G1274" s="53" t="s">
        <v>4880</v>
      </c>
    </row>
    <row r="1275" spans="1:7" x14ac:dyDescent="0.2">
      <c r="A1275" s="53" t="s">
        <v>4881</v>
      </c>
      <c r="B1275" s="53" t="s">
        <v>3366</v>
      </c>
      <c r="C1275" s="53" t="s">
        <v>4882</v>
      </c>
      <c r="D1275" s="53" t="s">
        <v>71</v>
      </c>
      <c r="E1275" s="53" t="s">
        <v>4883</v>
      </c>
      <c r="F1275" s="53" t="s">
        <v>4884</v>
      </c>
      <c r="G1275" s="53" t="s">
        <v>4885</v>
      </c>
    </row>
    <row r="1276" spans="1:7" x14ac:dyDescent="0.2">
      <c r="A1276" s="53" t="s">
        <v>4886</v>
      </c>
      <c r="B1276" s="53" t="s">
        <v>3366</v>
      </c>
      <c r="C1276" s="53" t="s">
        <v>4887</v>
      </c>
      <c r="D1276" s="53" t="s">
        <v>71</v>
      </c>
      <c r="E1276" s="53" t="s">
        <v>4888</v>
      </c>
      <c r="F1276" s="53" t="s">
        <v>4889</v>
      </c>
      <c r="G1276" s="53" t="s">
        <v>4870</v>
      </c>
    </row>
    <row r="1277" spans="1:7" x14ac:dyDescent="0.2">
      <c r="A1277" s="53" t="s">
        <v>4890</v>
      </c>
      <c r="B1277" s="53" t="s">
        <v>3366</v>
      </c>
      <c r="C1277" s="53" t="s">
        <v>4891</v>
      </c>
      <c r="D1277" s="53" t="s">
        <v>71</v>
      </c>
      <c r="E1277" s="53" t="s">
        <v>4892</v>
      </c>
      <c r="F1277" s="53" t="s">
        <v>4893</v>
      </c>
      <c r="G1277" s="53" t="s">
        <v>4894</v>
      </c>
    </row>
    <row r="1278" spans="1:7" x14ac:dyDescent="0.2">
      <c r="A1278" s="53" t="s">
        <v>4895</v>
      </c>
      <c r="B1278" s="53" t="s">
        <v>3366</v>
      </c>
      <c r="C1278" s="53" t="s">
        <v>4896</v>
      </c>
      <c r="D1278" s="53" t="s">
        <v>71</v>
      </c>
      <c r="E1278" s="53" t="s">
        <v>4897</v>
      </c>
      <c r="F1278" s="53" t="s">
        <v>4898</v>
      </c>
      <c r="G1278" s="53" t="s">
        <v>4899</v>
      </c>
    </row>
    <row r="1279" spans="1:7" x14ac:dyDescent="0.2">
      <c r="A1279" s="53" t="s">
        <v>4900</v>
      </c>
      <c r="B1279" s="53" t="s">
        <v>3366</v>
      </c>
      <c r="C1279" s="53" t="s">
        <v>4901</v>
      </c>
      <c r="D1279" s="53" t="s">
        <v>71</v>
      </c>
      <c r="E1279" s="53" t="s">
        <v>4902</v>
      </c>
      <c r="F1279" s="53" t="s">
        <v>4903</v>
      </c>
      <c r="G1279" s="53" t="s">
        <v>4904</v>
      </c>
    </row>
    <row r="1280" spans="1:7" x14ac:dyDescent="0.2">
      <c r="A1280" s="53" t="s">
        <v>4905</v>
      </c>
      <c r="B1280" s="53" t="s">
        <v>3366</v>
      </c>
      <c r="C1280" s="53" t="s">
        <v>4906</v>
      </c>
      <c r="D1280" s="53" t="s">
        <v>71</v>
      </c>
      <c r="E1280" s="53" t="s">
        <v>4907</v>
      </c>
      <c r="F1280" s="53" t="s">
        <v>4908</v>
      </c>
      <c r="G1280" s="53" t="s">
        <v>4909</v>
      </c>
    </row>
    <row r="1281" spans="1:7" x14ac:dyDescent="0.2">
      <c r="A1281" s="53" t="s">
        <v>4910</v>
      </c>
      <c r="B1281" s="53" t="s">
        <v>3366</v>
      </c>
      <c r="C1281" s="53" t="s">
        <v>4911</v>
      </c>
      <c r="D1281" s="53" t="s">
        <v>71</v>
      </c>
      <c r="E1281" s="53" t="s">
        <v>4912</v>
      </c>
      <c r="F1281" s="53" t="s">
        <v>4913</v>
      </c>
      <c r="G1281" s="53" t="s">
        <v>4914</v>
      </c>
    </row>
    <row r="1282" spans="1:7" x14ac:dyDescent="0.2">
      <c r="A1282" s="53" t="s">
        <v>4915</v>
      </c>
      <c r="B1282" s="53" t="s">
        <v>3366</v>
      </c>
      <c r="C1282" s="53" t="s">
        <v>4916</v>
      </c>
      <c r="D1282" s="53" t="s">
        <v>71</v>
      </c>
      <c r="E1282" s="53" t="s">
        <v>4917</v>
      </c>
      <c r="F1282" s="53" t="s">
        <v>4918</v>
      </c>
      <c r="G1282" s="53" t="s">
        <v>4919</v>
      </c>
    </row>
    <row r="1283" spans="1:7" x14ac:dyDescent="0.2">
      <c r="A1283" s="53" t="s">
        <v>4920</v>
      </c>
      <c r="B1283" s="53" t="s">
        <v>3366</v>
      </c>
      <c r="C1283" s="53" t="s">
        <v>4921</v>
      </c>
      <c r="D1283" s="53" t="s">
        <v>71</v>
      </c>
      <c r="E1283" s="53" t="s">
        <v>4922</v>
      </c>
      <c r="F1283" s="53" t="s">
        <v>4923</v>
      </c>
      <c r="G1283" s="53" t="s">
        <v>4924</v>
      </c>
    </row>
    <row r="1284" spans="1:7" x14ac:dyDescent="0.2">
      <c r="A1284" s="53" t="s">
        <v>4925</v>
      </c>
      <c r="B1284" s="53" t="s">
        <v>3366</v>
      </c>
      <c r="C1284" s="53" t="s">
        <v>4926</v>
      </c>
      <c r="D1284" s="53" t="s">
        <v>71</v>
      </c>
      <c r="E1284" s="53" t="s">
        <v>4927</v>
      </c>
      <c r="F1284" s="53" t="s">
        <v>4928</v>
      </c>
      <c r="G1284" s="53" t="s">
        <v>4929</v>
      </c>
    </row>
    <row r="1285" spans="1:7" x14ac:dyDescent="0.2">
      <c r="A1285" s="53" t="s">
        <v>4930</v>
      </c>
      <c r="B1285" s="53" t="s">
        <v>3366</v>
      </c>
      <c r="C1285" s="53" t="s">
        <v>4931</v>
      </c>
      <c r="D1285" s="53" t="s">
        <v>71</v>
      </c>
      <c r="E1285" s="53" t="s">
        <v>4932</v>
      </c>
      <c r="F1285" s="53" t="s">
        <v>4933</v>
      </c>
      <c r="G1285" s="53" t="s">
        <v>4934</v>
      </c>
    </row>
    <row r="1286" spans="1:7" x14ac:dyDescent="0.2">
      <c r="A1286" s="53" t="s">
        <v>4935</v>
      </c>
      <c r="B1286" s="53" t="s">
        <v>3366</v>
      </c>
      <c r="C1286" s="53" t="s">
        <v>4936</v>
      </c>
      <c r="D1286" s="53" t="s">
        <v>71</v>
      </c>
      <c r="E1286" s="53" t="s">
        <v>4937</v>
      </c>
      <c r="F1286" s="53" t="s">
        <v>4938</v>
      </c>
      <c r="G1286" s="53" t="s">
        <v>4939</v>
      </c>
    </row>
    <row r="1287" spans="1:7" x14ac:dyDescent="0.2">
      <c r="A1287" s="53" t="s">
        <v>4940</v>
      </c>
      <c r="B1287" s="53" t="s">
        <v>3366</v>
      </c>
      <c r="C1287" s="53" t="s">
        <v>4941</v>
      </c>
      <c r="D1287" s="53" t="s">
        <v>71</v>
      </c>
      <c r="E1287" s="53" t="s">
        <v>4942</v>
      </c>
      <c r="F1287" s="53" t="s">
        <v>4943</v>
      </c>
      <c r="G1287" s="53" t="s">
        <v>4944</v>
      </c>
    </row>
    <row r="1288" spans="1:7" x14ac:dyDescent="0.2">
      <c r="A1288" s="53" t="s">
        <v>4945</v>
      </c>
      <c r="B1288" s="53" t="s">
        <v>3366</v>
      </c>
      <c r="C1288" s="53" t="s">
        <v>4946</v>
      </c>
      <c r="D1288" s="53" t="s">
        <v>71</v>
      </c>
      <c r="E1288" s="53" t="s">
        <v>4947</v>
      </c>
      <c r="F1288" s="53" t="s">
        <v>4948</v>
      </c>
      <c r="G1288" s="53" t="s">
        <v>4949</v>
      </c>
    </row>
    <row r="1289" spans="1:7" x14ac:dyDescent="0.2">
      <c r="A1289" s="53" t="s">
        <v>4950</v>
      </c>
      <c r="B1289" s="53" t="s">
        <v>3366</v>
      </c>
      <c r="C1289" s="53" t="s">
        <v>4951</v>
      </c>
      <c r="D1289" s="53" t="s">
        <v>71</v>
      </c>
      <c r="E1289" s="53" t="s">
        <v>4952</v>
      </c>
      <c r="F1289" s="53" t="s">
        <v>4953</v>
      </c>
      <c r="G1289" s="53" t="s">
        <v>4954</v>
      </c>
    </row>
    <row r="1290" spans="1:7" x14ac:dyDescent="0.2">
      <c r="A1290" s="53" t="s">
        <v>4955</v>
      </c>
      <c r="B1290" s="53" t="s">
        <v>3366</v>
      </c>
      <c r="C1290" s="53" t="s">
        <v>4956</v>
      </c>
      <c r="D1290" s="53" t="s">
        <v>71</v>
      </c>
      <c r="E1290" s="53" t="s">
        <v>4957</v>
      </c>
      <c r="F1290" s="53" t="s">
        <v>4958</v>
      </c>
      <c r="G1290" s="53" t="s">
        <v>4959</v>
      </c>
    </row>
    <row r="1291" spans="1:7" x14ac:dyDescent="0.2">
      <c r="A1291" s="53" t="s">
        <v>4960</v>
      </c>
      <c r="B1291" s="53" t="s">
        <v>3366</v>
      </c>
      <c r="C1291" s="53" t="s">
        <v>4961</v>
      </c>
      <c r="D1291" s="53" t="s">
        <v>71</v>
      </c>
      <c r="E1291" s="53" t="s">
        <v>4962</v>
      </c>
      <c r="F1291" s="53" t="s">
        <v>4963</v>
      </c>
      <c r="G1291" s="53" t="s">
        <v>4964</v>
      </c>
    </row>
    <row r="1292" spans="1:7" x14ac:dyDescent="0.2">
      <c r="A1292" s="53" t="s">
        <v>4965</v>
      </c>
      <c r="B1292" s="53" t="s">
        <v>3366</v>
      </c>
      <c r="C1292" s="53" t="s">
        <v>4966</v>
      </c>
      <c r="D1292" s="53" t="s">
        <v>71</v>
      </c>
      <c r="E1292" s="53" t="s">
        <v>4967</v>
      </c>
      <c r="F1292" s="53" t="s">
        <v>4968</v>
      </c>
      <c r="G1292" s="53" t="s">
        <v>4969</v>
      </c>
    </row>
    <row r="1293" spans="1:7" x14ac:dyDescent="0.2">
      <c r="A1293" s="53" t="s">
        <v>4970</v>
      </c>
      <c r="B1293" s="53" t="s">
        <v>3366</v>
      </c>
      <c r="C1293" s="53" t="s">
        <v>4971</v>
      </c>
      <c r="D1293" s="53" t="s">
        <v>71</v>
      </c>
      <c r="E1293" s="53" t="s">
        <v>4972</v>
      </c>
      <c r="F1293" s="53" t="s">
        <v>4973</v>
      </c>
      <c r="G1293" s="53" t="s">
        <v>4974</v>
      </c>
    </row>
    <row r="1294" spans="1:7" x14ac:dyDescent="0.2">
      <c r="A1294" s="53" t="s">
        <v>4975</v>
      </c>
      <c r="B1294" s="53" t="s">
        <v>3366</v>
      </c>
      <c r="C1294" s="53" t="s">
        <v>4976</v>
      </c>
      <c r="D1294" s="53" t="s">
        <v>71</v>
      </c>
      <c r="E1294" s="53" t="s">
        <v>4977</v>
      </c>
      <c r="F1294" s="53" t="s">
        <v>4978</v>
      </c>
      <c r="G1294" s="53" t="s">
        <v>4979</v>
      </c>
    </row>
    <row r="1295" spans="1:7" x14ac:dyDescent="0.2">
      <c r="A1295" s="53" t="s">
        <v>4980</v>
      </c>
      <c r="B1295" s="53" t="s">
        <v>3366</v>
      </c>
      <c r="C1295" s="53" t="s">
        <v>4981</v>
      </c>
      <c r="D1295" s="53" t="s">
        <v>71</v>
      </c>
      <c r="E1295" s="53" t="s">
        <v>4982</v>
      </c>
      <c r="F1295" s="53" t="s">
        <v>4983</v>
      </c>
      <c r="G1295" s="53" t="s">
        <v>4984</v>
      </c>
    </row>
    <row r="1296" spans="1:7" x14ac:dyDescent="0.2">
      <c r="A1296" s="53" t="s">
        <v>4985</v>
      </c>
      <c r="B1296" s="53" t="s">
        <v>3366</v>
      </c>
      <c r="C1296" s="53" t="s">
        <v>4986</v>
      </c>
      <c r="D1296" s="53" t="s">
        <v>71</v>
      </c>
      <c r="E1296" s="53" t="s">
        <v>4987</v>
      </c>
      <c r="F1296" s="53" t="s">
        <v>4988</v>
      </c>
      <c r="G1296" s="53" t="s">
        <v>4989</v>
      </c>
    </row>
    <row r="1297" spans="1:7" x14ac:dyDescent="0.2">
      <c r="A1297" s="53" t="s">
        <v>4990</v>
      </c>
      <c r="B1297" s="53" t="s">
        <v>3366</v>
      </c>
      <c r="C1297" s="53" t="s">
        <v>4991</v>
      </c>
      <c r="D1297" s="53" t="s">
        <v>71</v>
      </c>
      <c r="E1297" s="53" t="s">
        <v>4992</v>
      </c>
      <c r="F1297" s="53" t="s">
        <v>4993</v>
      </c>
      <c r="G1297" s="53" t="s">
        <v>4994</v>
      </c>
    </row>
    <row r="1298" spans="1:7" x14ac:dyDescent="0.2">
      <c r="A1298" s="53" t="s">
        <v>4995</v>
      </c>
      <c r="B1298" s="53" t="s">
        <v>3366</v>
      </c>
      <c r="C1298" s="53" t="s">
        <v>4996</v>
      </c>
      <c r="D1298" s="53" t="s">
        <v>71</v>
      </c>
      <c r="E1298" s="53" t="s">
        <v>4997</v>
      </c>
      <c r="F1298" s="53" t="s">
        <v>4998</v>
      </c>
      <c r="G1298" s="53" t="s">
        <v>4999</v>
      </c>
    </row>
    <row r="1299" spans="1:7" x14ac:dyDescent="0.2">
      <c r="A1299" s="53" t="s">
        <v>5000</v>
      </c>
      <c r="B1299" s="53" t="s">
        <v>3366</v>
      </c>
      <c r="C1299" s="53" t="s">
        <v>5001</v>
      </c>
      <c r="D1299" s="53" t="s">
        <v>71</v>
      </c>
      <c r="E1299" s="53" t="s">
        <v>5002</v>
      </c>
      <c r="F1299" s="53" t="s">
        <v>5003</v>
      </c>
      <c r="G1299" s="53" t="s">
        <v>5004</v>
      </c>
    </row>
    <row r="1300" spans="1:7" x14ac:dyDescent="0.2">
      <c r="A1300" s="53" t="s">
        <v>5005</v>
      </c>
      <c r="B1300" s="53" t="s">
        <v>3366</v>
      </c>
      <c r="C1300" s="53" t="s">
        <v>5006</v>
      </c>
      <c r="D1300" s="53" t="s">
        <v>71</v>
      </c>
      <c r="E1300" s="53" t="s">
        <v>5007</v>
      </c>
      <c r="F1300" s="53" t="s">
        <v>5008</v>
      </c>
      <c r="G1300" s="53" t="s">
        <v>5009</v>
      </c>
    </row>
    <row r="1301" spans="1:7" x14ac:dyDescent="0.2">
      <c r="A1301" s="53" t="s">
        <v>5010</v>
      </c>
      <c r="B1301" s="53" t="s">
        <v>3366</v>
      </c>
      <c r="C1301" s="53" t="s">
        <v>5011</v>
      </c>
      <c r="D1301" s="53" t="s">
        <v>71</v>
      </c>
      <c r="E1301" s="53" t="s">
        <v>5012</v>
      </c>
      <c r="F1301" s="53" t="s">
        <v>5013</v>
      </c>
      <c r="G1301" s="53" t="s">
        <v>5014</v>
      </c>
    </row>
    <row r="1302" spans="1:7" x14ac:dyDescent="0.2">
      <c r="A1302" s="53" t="s">
        <v>5015</v>
      </c>
      <c r="B1302" s="53" t="s">
        <v>3366</v>
      </c>
      <c r="C1302" s="53" t="s">
        <v>5016</v>
      </c>
      <c r="D1302" s="53" t="s">
        <v>71</v>
      </c>
      <c r="E1302" s="53" t="s">
        <v>5017</v>
      </c>
      <c r="F1302" s="53" t="s">
        <v>5018</v>
      </c>
      <c r="G1302" s="53" t="s">
        <v>5019</v>
      </c>
    </row>
    <row r="1303" spans="1:7" x14ac:dyDescent="0.2">
      <c r="A1303" s="53" t="s">
        <v>5020</v>
      </c>
      <c r="B1303" s="53" t="s">
        <v>3366</v>
      </c>
      <c r="C1303" s="53" t="s">
        <v>5021</v>
      </c>
      <c r="D1303" s="53" t="s">
        <v>71</v>
      </c>
      <c r="E1303" s="53" t="s">
        <v>5022</v>
      </c>
      <c r="F1303" s="53" t="s">
        <v>5023</v>
      </c>
      <c r="G1303" s="53" t="s">
        <v>5024</v>
      </c>
    </row>
    <row r="1304" spans="1:7" x14ac:dyDescent="0.2">
      <c r="A1304" s="53" t="s">
        <v>5025</v>
      </c>
      <c r="B1304" s="53" t="s">
        <v>3366</v>
      </c>
      <c r="C1304" s="53" t="s">
        <v>5026</v>
      </c>
      <c r="D1304" s="53" t="s">
        <v>71</v>
      </c>
      <c r="E1304" s="53" t="s">
        <v>5027</v>
      </c>
      <c r="F1304" s="53" t="s">
        <v>5028</v>
      </c>
      <c r="G1304" s="53" t="s">
        <v>5029</v>
      </c>
    </row>
    <row r="1305" spans="1:7" x14ac:dyDescent="0.2">
      <c r="A1305" s="53" t="s">
        <v>5030</v>
      </c>
      <c r="B1305" s="53" t="s">
        <v>3366</v>
      </c>
      <c r="C1305" s="53" t="s">
        <v>5031</v>
      </c>
      <c r="D1305" s="53" t="s">
        <v>71</v>
      </c>
      <c r="E1305" s="53" t="s">
        <v>5002</v>
      </c>
      <c r="F1305" s="53" t="s">
        <v>5003</v>
      </c>
      <c r="G1305" s="53" t="s">
        <v>5004</v>
      </c>
    </row>
    <row r="1306" spans="1:7" x14ac:dyDescent="0.2">
      <c r="A1306" s="53" t="s">
        <v>5032</v>
      </c>
      <c r="B1306" s="53" t="s">
        <v>3366</v>
      </c>
      <c r="C1306" s="53" t="s">
        <v>5033</v>
      </c>
      <c r="D1306" s="53" t="s">
        <v>71</v>
      </c>
      <c r="E1306" s="53" t="s">
        <v>5007</v>
      </c>
      <c r="F1306" s="53" t="s">
        <v>5008</v>
      </c>
      <c r="G1306" s="53" t="s">
        <v>5009</v>
      </c>
    </row>
    <row r="1307" spans="1:7" x14ac:dyDescent="0.2">
      <c r="A1307" s="53" t="s">
        <v>5034</v>
      </c>
      <c r="B1307" s="53" t="s">
        <v>3366</v>
      </c>
      <c r="C1307" s="53" t="s">
        <v>5035</v>
      </c>
      <c r="D1307" s="53" t="s">
        <v>71</v>
      </c>
      <c r="E1307" s="53" t="s">
        <v>5012</v>
      </c>
      <c r="F1307" s="53" t="s">
        <v>5013</v>
      </c>
      <c r="G1307" s="53" t="s">
        <v>5014</v>
      </c>
    </row>
    <row r="1308" spans="1:7" x14ac:dyDescent="0.2">
      <c r="A1308" s="53" t="s">
        <v>5036</v>
      </c>
      <c r="B1308" s="53" t="s">
        <v>3366</v>
      </c>
      <c r="C1308" s="53" t="s">
        <v>5037</v>
      </c>
      <c r="D1308" s="53" t="s">
        <v>71</v>
      </c>
      <c r="E1308" s="53" t="s">
        <v>5017</v>
      </c>
      <c r="F1308" s="53" t="s">
        <v>5018</v>
      </c>
      <c r="G1308" s="53" t="s">
        <v>5019</v>
      </c>
    </row>
    <row r="1309" spans="1:7" x14ac:dyDescent="0.2">
      <c r="A1309" s="53" t="s">
        <v>5038</v>
      </c>
      <c r="B1309" s="53" t="s">
        <v>3366</v>
      </c>
      <c r="C1309" s="53" t="s">
        <v>5039</v>
      </c>
      <c r="D1309" s="53" t="s">
        <v>71</v>
      </c>
      <c r="E1309" s="53" t="s">
        <v>5022</v>
      </c>
      <c r="F1309" s="53" t="s">
        <v>5023</v>
      </c>
      <c r="G1309" s="53" t="s">
        <v>5040</v>
      </c>
    </row>
    <row r="1310" spans="1:7" x14ac:dyDescent="0.2">
      <c r="A1310" s="53" t="s">
        <v>5041</v>
      </c>
      <c r="B1310" s="53" t="s">
        <v>3366</v>
      </c>
      <c r="C1310" s="53" t="s">
        <v>5042</v>
      </c>
      <c r="D1310" s="53" t="s">
        <v>71</v>
      </c>
      <c r="E1310" s="53" t="s">
        <v>5027</v>
      </c>
      <c r="F1310" s="53" t="s">
        <v>5028</v>
      </c>
      <c r="G1310" s="53" t="s">
        <v>5029</v>
      </c>
    </row>
    <row r="1311" spans="1:7" x14ac:dyDescent="0.2">
      <c r="A1311" s="53" t="s">
        <v>5043</v>
      </c>
      <c r="B1311" s="53" t="s">
        <v>3366</v>
      </c>
      <c r="C1311" s="53" t="s">
        <v>5044</v>
      </c>
      <c r="D1311" s="53" t="s">
        <v>71</v>
      </c>
      <c r="E1311" s="53" t="s">
        <v>5002</v>
      </c>
      <c r="F1311" s="53" t="s">
        <v>5003</v>
      </c>
      <c r="G1311" s="53" t="s">
        <v>5004</v>
      </c>
    </row>
    <row r="1312" spans="1:7" x14ac:dyDescent="0.2">
      <c r="A1312" s="53" t="s">
        <v>5045</v>
      </c>
      <c r="B1312" s="53" t="s">
        <v>3366</v>
      </c>
      <c r="C1312" s="53" t="s">
        <v>5046</v>
      </c>
      <c r="D1312" s="53" t="s">
        <v>71</v>
      </c>
      <c r="E1312" s="53" t="s">
        <v>5007</v>
      </c>
      <c r="F1312" s="53" t="s">
        <v>5008</v>
      </c>
      <c r="G1312" s="53" t="s">
        <v>5009</v>
      </c>
    </row>
    <row r="1313" spans="1:7" x14ac:dyDescent="0.2">
      <c r="A1313" s="53" t="s">
        <v>5047</v>
      </c>
      <c r="B1313" s="53" t="s">
        <v>3366</v>
      </c>
      <c r="C1313" s="53" t="s">
        <v>5048</v>
      </c>
      <c r="D1313" s="53" t="s">
        <v>71</v>
      </c>
      <c r="E1313" s="53" t="s">
        <v>5012</v>
      </c>
      <c r="F1313" s="53" t="s">
        <v>5013</v>
      </c>
      <c r="G1313" s="53" t="s">
        <v>5014</v>
      </c>
    </row>
    <row r="1314" spans="1:7" x14ac:dyDescent="0.2">
      <c r="A1314" s="53" t="s">
        <v>5049</v>
      </c>
      <c r="B1314" s="53" t="s">
        <v>3366</v>
      </c>
      <c r="C1314" s="53" t="s">
        <v>5050</v>
      </c>
      <c r="D1314" s="53" t="s">
        <v>71</v>
      </c>
      <c r="E1314" s="53" t="s">
        <v>5017</v>
      </c>
      <c r="F1314" s="53" t="s">
        <v>5018</v>
      </c>
      <c r="G1314" s="53" t="s">
        <v>5019</v>
      </c>
    </row>
    <row r="1315" spans="1:7" x14ac:dyDescent="0.2">
      <c r="A1315" s="53" t="s">
        <v>5051</v>
      </c>
      <c r="B1315" s="53" t="s">
        <v>3366</v>
      </c>
      <c r="C1315" s="53" t="s">
        <v>5052</v>
      </c>
      <c r="D1315" s="53" t="s">
        <v>71</v>
      </c>
      <c r="E1315" s="53" t="s">
        <v>5022</v>
      </c>
      <c r="F1315" s="53" t="s">
        <v>5023</v>
      </c>
      <c r="G1315" s="53" t="s">
        <v>5040</v>
      </c>
    </row>
    <row r="1316" spans="1:7" x14ac:dyDescent="0.2">
      <c r="A1316" s="53" t="s">
        <v>5053</v>
      </c>
      <c r="B1316" s="53" t="s">
        <v>3366</v>
      </c>
      <c r="C1316" s="53" t="s">
        <v>5054</v>
      </c>
      <c r="D1316" s="53" t="s">
        <v>71</v>
      </c>
      <c r="E1316" s="53" t="s">
        <v>5027</v>
      </c>
      <c r="F1316" s="53" t="s">
        <v>5028</v>
      </c>
      <c r="G1316" s="53" t="s">
        <v>5029</v>
      </c>
    </row>
    <row r="1317" spans="1:7" x14ac:dyDescent="0.2">
      <c r="A1317" s="53" t="s">
        <v>5055</v>
      </c>
      <c r="B1317" s="53" t="s">
        <v>3366</v>
      </c>
      <c r="C1317" s="53" t="s">
        <v>5056</v>
      </c>
      <c r="D1317" s="53" t="s">
        <v>71</v>
      </c>
      <c r="E1317" s="53" t="s">
        <v>5002</v>
      </c>
      <c r="F1317" s="53" t="s">
        <v>5057</v>
      </c>
      <c r="G1317" s="53" t="s">
        <v>5058</v>
      </c>
    </row>
    <row r="1318" spans="1:7" x14ac:dyDescent="0.2">
      <c r="A1318" s="53" t="s">
        <v>5059</v>
      </c>
      <c r="B1318" s="53" t="s">
        <v>3366</v>
      </c>
      <c r="C1318" s="53" t="s">
        <v>5060</v>
      </c>
      <c r="D1318" s="53" t="s">
        <v>71</v>
      </c>
      <c r="E1318" s="53" t="s">
        <v>5007</v>
      </c>
      <c r="F1318" s="53" t="s">
        <v>5061</v>
      </c>
      <c r="G1318" s="53" t="s">
        <v>5062</v>
      </c>
    </row>
    <row r="1319" spans="1:7" x14ac:dyDescent="0.2">
      <c r="A1319" s="53" t="s">
        <v>5063</v>
      </c>
      <c r="B1319" s="53" t="s">
        <v>3366</v>
      </c>
      <c r="C1319" s="53" t="s">
        <v>5064</v>
      </c>
      <c r="D1319" s="53" t="s">
        <v>71</v>
      </c>
      <c r="E1319" s="53" t="s">
        <v>5012</v>
      </c>
      <c r="F1319" s="53" t="s">
        <v>5065</v>
      </c>
      <c r="G1319" s="53" t="s">
        <v>5066</v>
      </c>
    </row>
    <row r="1320" spans="1:7" x14ac:dyDescent="0.2">
      <c r="A1320" s="53" t="s">
        <v>5067</v>
      </c>
      <c r="B1320" s="53" t="s">
        <v>3366</v>
      </c>
      <c r="C1320" s="53" t="s">
        <v>5068</v>
      </c>
      <c r="D1320" s="53" t="s">
        <v>71</v>
      </c>
      <c r="E1320" s="53" t="s">
        <v>5017</v>
      </c>
      <c r="F1320" s="53" t="s">
        <v>5018</v>
      </c>
      <c r="G1320" s="53" t="s">
        <v>5069</v>
      </c>
    </row>
    <row r="1321" spans="1:7" x14ac:dyDescent="0.2">
      <c r="A1321" s="53" t="s">
        <v>5070</v>
      </c>
      <c r="B1321" s="53" t="s">
        <v>3366</v>
      </c>
      <c r="C1321" s="53" t="s">
        <v>5071</v>
      </c>
      <c r="D1321" s="53" t="s">
        <v>71</v>
      </c>
      <c r="E1321" s="53" t="s">
        <v>5022</v>
      </c>
      <c r="F1321" s="53" t="s">
        <v>5072</v>
      </c>
      <c r="G1321" s="53" t="s">
        <v>5073</v>
      </c>
    </row>
    <row r="1322" spans="1:7" x14ac:dyDescent="0.2">
      <c r="A1322" s="53" t="s">
        <v>5074</v>
      </c>
      <c r="B1322" s="53" t="s">
        <v>3366</v>
      </c>
      <c r="C1322" s="53" t="s">
        <v>5075</v>
      </c>
      <c r="D1322" s="53" t="s">
        <v>71</v>
      </c>
      <c r="E1322" s="53" t="s">
        <v>5027</v>
      </c>
      <c r="F1322" s="53" t="s">
        <v>5028</v>
      </c>
      <c r="G1322" s="53" t="s">
        <v>5029</v>
      </c>
    </row>
    <row r="1323" spans="1:7" x14ac:dyDescent="0.2">
      <c r="A1323" s="53" t="s">
        <v>5076</v>
      </c>
      <c r="B1323" s="53" t="s">
        <v>3366</v>
      </c>
      <c r="C1323" s="53" t="s">
        <v>5077</v>
      </c>
      <c r="D1323" s="53" t="s">
        <v>71</v>
      </c>
      <c r="E1323" s="53" t="s">
        <v>5002</v>
      </c>
      <c r="F1323" s="53" t="s">
        <v>5003</v>
      </c>
      <c r="G1323" s="53" t="s">
        <v>5004</v>
      </c>
    </row>
    <row r="1324" spans="1:7" x14ac:dyDescent="0.2">
      <c r="A1324" s="53" t="s">
        <v>5078</v>
      </c>
      <c r="B1324" s="53" t="s">
        <v>3366</v>
      </c>
      <c r="C1324" s="53" t="s">
        <v>5079</v>
      </c>
      <c r="D1324" s="53" t="s">
        <v>71</v>
      </c>
      <c r="E1324" s="53" t="s">
        <v>5007</v>
      </c>
      <c r="F1324" s="53" t="s">
        <v>5008</v>
      </c>
      <c r="G1324" s="53" t="s">
        <v>5009</v>
      </c>
    </row>
    <row r="1325" spans="1:7" x14ac:dyDescent="0.2">
      <c r="A1325" s="53" t="s">
        <v>5080</v>
      </c>
      <c r="B1325" s="53" t="s">
        <v>3366</v>
      </c>
      <c r="C1325" s="53" t="s">
        <v>5081</v>
      </c>
      <c r="D1325" s="53" t="s">
        <v>71</v>
      </c>
      <c r="E1325" s="53" t="s">
        <v>5012</v>
      </c>
      <c r="F1325" s="53" t="s">
        <v>5013</v>
      </c>
      <c r="G1325" s="53" t="s">
        <v>5014</v>
      </c>
    </row>
    <row r="1326" spans="1:7" x14ac:dyDescent="0.2">
      <c r="A1326" s="53" t="s">
        <v>5082</v>
      </c>
      <c r="B1326" s="53" t="s">
        <v>3366</v>
      </c>
      <c r="C1326" s="53" t="s">
        <v>5083</v>
      </c>
      <c r="D1326" s="53" t="s">
        <v>71</v>
      </c>
      <c r="E1326" s="53" t="s">
        <v>5022</v>
      </c>
      <c r="F1326" s="53" t="s">
        <v>5023</v>
      </c>
      <c r="G1326" s="53" t="s">
        <v>5040</v>
      </c>
    </row>
    <row r="1327" spans="1:7" x14ac:dyDescent="0.2">
      <c r="A1327" s="53" t="s">
        <v>5084</v>
      </c>
      <c r="B1327" s="53" t="s">
        <v>3366</v>
      </c>
      <c r="C1327" s="53" t="s">
        <v>5085</v>
      </c>
      <c r="D1327" s="53" t="s">
        <v>71</v>
      </c>
      <c r="E1327" s="53" t="s">
        <v>5086</v>
      </c>
      <c r="F1327" s="53" t="s">
        <v>5087</v>
      </c>
      <c r="G1327" s="53" t="s">
        <v>5088</v>
      </c>
    </row>
    <row r="1328" spans="1:7" x14ac:dyDescent="0.2">
      <c r="A1328" s="53" t="s">
        <v>5089</v>
      </c>
      <c r="B1328" s="53" t="s">
        <v>3366</v>
      </c>
      <c r="C1328" s="53" t="s">
        <v>5090</v>
      </c>
      <c r="D1328" s="53" t="s">
        <v>71</v>
      </c>
      <c r="E1328" s="53" t="s">
        <v>5091</v>
      </c>
      <c r="F1328" s="53" t="s">
        <v>5092</v>
      </c>
      <c r="G1328" s="53" t="s">
        <v>5093</v>
      </c>
    </row>
    <row r="1329" spans="1:7" x14ac:dyDescent="0.2">
      <c r="A1329" s="53" t="s">
        <v>5094</v>
      </c>
      <c r="B1329" s="53" t="s">
        <v>3366</v>
      </c>
      <c r="C1329" s="53" t="s">
        <v>5095</v>
      </c>
      <c r="D1329" s="53" t="s">
        <v>71</v>
      </c>
      <c r="E1329" s="53" t="s">
        <v>5096</v>
      </c>
      <c r="F1329" s="53" t="s">
        <v>5097</v>
      </c>
      <c r="G1329" s="53" t="s">
        <v>5098</v>
      </c>
    </row>
    <row r="1330" spans="1:7" x14ac:dyDescent="0.2">
      <c r="A1330" s="53" t="s">
        <v>5099</v>
      </c>
      <c r="B1330" s="53" t="s">
        <v>3366</v>
      </c>
      <c r="C1330" s="53" t="s">
        <v>5100</v>
      </c>
      <c r="D1330" s="53" t="s">
        <v>71</v>
      </c>
      <c r="E1330" s="53" t="s">
        <v>5101</v>
      </c>
      <c r="F1330" s="53" t="s">
        <v>5102</v>
      </c>
      <c r="G1330" s="53" t="s">
        <v>5103</v>
      </c>
    </row>
    <row r="1331" spans="1:7" x14ac:dyDescent="0.2">
      <c r="A1331" s="53" t="s">
        <v>5104</v>
      </c>
      <c r="B1331" s="53" t="s">
        <v>3366</v>
      </c>
      <c r="C1331" s="53" t="s">
        <v>5105</v>
      </c>
      <c r="D1331" s="53" t="s">
        <v>71</v>
      </c>
      <c r="E1331" s="53" t="s">
        <v>5106</v>
      </c>
      <c r="F1331" s="53" t="s">
        <v>5107</v>
      </c>
      <c r="G1331" s="53" t="s">
        <v>5108</v>
      </c>
    </row>
    <row r="1332" spans="1:7" x14ac:dyDescent="0.2">
      <c r="A1332" s="53" t="s">
        <v>5109</v>
      </c>
      <c r="B1332" s="53" t="s">
        <v>3366</v>
      </c>
      <c r="C1332" s="53" t="s">
        <v>5110</v>
      </c>
      <c r="D1332" s="53" t="s">
        <v>71</v>
      </c>
      <c r="E1332" s="53" t="s">
        <v>5111</v>
      </c>
      <c r="F1332" s="53" t="s">
        <v>5112</v>
      </c>
      <c r="G1332" s="53" t="s">
        <v>5113</v>
      </c>
    </row>
    <row r="1333" spans="1:7" x14ac:dyDescent="0.2">
      <c r="A1333" s="53" t="s">
        <v>5114</v>
      </c>
      <c r="B1333" s="53" t="s">
        <v>3366</v>
      </c>
      <c r="C1333" s="53" t="s">
        <v>5115</v>
      </c>
      <c r="D1333" s="53" t="s">
        <v>71</v>
      </c>
      <c r="E1333" s="53" t="s">
        <v>5116</v>
      </c>
      <c r="F1333" s="53" t="s">
        <v>5117</v>
      </c>
      <c r="G1333" s="53" t="s">
        <v>5118</v>
      </c>
    </row>
    <row r="1334" spans="1:7" x14ac:dyDescent="0.2">
      <c r="A1334" s="53" t="s">
        <v>5119</v>
      </c>
      <c r="B1334" s="53" t="s">
        <v>3366</v>
      </c>
      <c r="C1334" s="53" t="s">
        <v>5120</v>
      </c>
      <c r="D1334" s="53" t="s">
        <v>71</v>
      </c>
      <c r="E1334" s="53" t="s">
        <v>5121</v>
      </c>
      <c r="F1334" s="53" t="s">
        <v>5122</v>
      </c>
      <c r="G1334" s="53" t="s">
        <v>5123</v>
      </c>
    </row>
    <row r="1335" spans="1:7" x14ac:dyDescent="0.2">
      <c r="A1335" s="53" t="s">
        <v>5124</v>
      </c>
      <c r="B1335" s="53" t="s">
        <v>3366</v>
      </c>
      <c r="C1335" s="53" t="s">
        <v>5125</v>
      </c>
      <c r="D1335" s="53" t="s">
        <v>71</v>
      </c>
      <c r="E1335" s="53" t="s">
        <v>5126</v>
      </c>
      <c r="F1335" s="53" t="s">
        <v>5127</v>
      </c>
      <c r="G1335" s="53" t="s">
        <v>5128</v>
      </c>
    </row>
    <row r="1336" spans="1:7" x14ac:dyDescent="0.2">
      <c r="A1336" s="53" t="s">
        <v>5129</v>
      </c>
      <c r="B1336" s="53" t="s">
        <v>3366</v>
      </c>
      <c r="C1336" s="53" t="s">
        <v>5130</v>
      </c>
      <c r="D1336" s="53" t="s">
        <v>71</v>
      </c>
      <c r="E1336" s="53" t="s">
        <v>5131</v>
      </c>
      <c r="F1336" s="53" t="s">
        <v>5132</v>
      </c>
      <c r="G1336" s="53" t="s">
        <v>5133</v>
      </c>
    </row>
    <row r="1337" spans="1:7" x14ac:dyDescent="0.2">
      <c r="A1337" s="53" t="s">
        <v>5134</v>
      </c>
      <c r="B1337" s="53" t="s">
        <v>3366</v>
      </c>
      <c r="C1337" s="53" t="s">
        <v>5135</v>
      </c>
      <c r="D1337" s="53" t="s">
        <v>71</v>
      </c>
      <c r="E1337" s="53" t="s">
        <v>5136</v>
      </c>
      <c r="F1337" s="53" t="s">
        <v>5137</v>
      </c>
      <c r="G1337" s="53" t="s">
        <v>5138</v>
      </c>
    </row>
    <row r="1338" spans="1:7" x14ac:dyDescent="0.2">
      <c r="A1338" s="53" t="s">
        <v>5139</v>
      </c>
      <c r="B1338" s="53" t="s">
        <v>3366</v>
      </c>
      <c r="C1338" s="53" t="s">
        <v>5140</v>
      </c>
      <c r="D1338" s="53" t="s">
        <v>71</v>
      </c>
      <c r="E1338" s="53" t="s">
        <v>5141</v>
      </c>
      <c r="F1338" s="53" t="s">
        <v>5142</v>
      </c>
      <c r="G1338" s="53" t="s">
        <v>5143</v>
      </c>
    </row>
    <row r="1339" spans="1:7" x14ac:dyDescent="0.2">
      <c r="A1339" s="53" t="s">
        <v>5144</v>
      </c>
      <c r="B1339" s="53" t="s">
        <v>3366</v>
      </c>
      <c r="C1339" s="53" t="s">
        <v>5145</v>
      </c>
      <c r="D1339" s="53" t="s">
        <v>71</v>
      </c>
      <c r="E1339" s="53" t="s">
        <v>5146</v>
      </c>
      <c r="F1339" s="53" t="s">
        <v>5147</v>
      </c>
      <c r="G1339" s="53" t="s">
        <v>5148</v>
      </c>
    </row>
    <row r="1340" spans="1:7" x14ac:dyDescent="0.2">
      <c r="A1340" s="53" t="s">
        <v>5149</v>
      </c>
      <c r="B1340" s="53" t="s">
        <v>3366</v>
      </c>
      <c r="C1340" s="53" t="s">
        <v>5150</v>
      </c>
      <c r="D1340" s="53" t="s">
        <v>71</v>
      </c>
      <c r="E1340" s="53" t="s">
        <v>5151</v>
      </c>
      <c r="F1340" s="53" t="s">
        <v>5152</v>
      </c>
      <c r="G1340" s="53" t="s">
        <v>5153</v>
      </c>
    </row>
    <row r="1341" spans="1:7" x14ac:dyDescent="0.2">
      <c r="A1341" s="53" t="s">
        <v>5154</v>
      </c>
      <c r="B1341" s="53" t="s">
        <v>3366</v>
      </c>
      <c r="C1341" s="53" t="s">
        <v>5155</v>
      </c>
      <c r="D1341" s="53" t="s">
        <v>71</v>
      </c>
      <c r="E1341" s="53" t="s">
        <v>5156</v>
      </c>
      <c r="F1341" s="53" t="s">
        <v>5157</v>
      </c>
      <c r="G1341" s="53" t="s">
        <v>5158</v>
      </c>
    </row>
    <row r="1342" spans="1:7" x14ac:dyDescent="0.2">
      <c r="A1342" s="53" t="s">
        <v>5159</v>
      </c>
      <c r="B1342" s="53" t="s">
        <v>3366</v>
      </c>
      <c r="C1342" s="53" t="s">
        <v>5160</v>
      </c>
      <c r="D1342" s="53" t="s">
        <v>71</v>
      </c>
      <c r="E1342" s="53" t="s">
        <v>5161</v>
      </c>
      <c r="F1342" s="53" t="s">
        <v>5162</v>
      </c>
      <c r="G1342" s="53" t="s">
        <v>5163</v>
      </c>
    </row>
    <row r="1343" spans="1:7" x14ac:dyDescent="0.2">
      <c r="A1343" s="53" t="s">
        <v>5164</v>
      </c>
      <c r="B1343" s="53" t="s">
        <v>3366</v>
      </c>
      <c r="C1343" s="53" t="s">
        <v>5165</v>
      </c>
      <c r="D1343" s="53" t="s">
        <v>71</v>
      </c>
      <c r="E1343" s="53" t="s">
        <v>5166</v>
      </c>
      <c r="F1343" s="53" t="s">
        <v>5167</v>
      </c>
      <c r="G1343" s="53" t="s">
        <v>5168</v>
      </c>
    </row>
    <row r="1344" spans="1:7" x14ac:dyDescent="0.2">
      <c r="A1344" s="53" t="s">
        <v>5169</v>
      </c>
      <c r="B1344" s="53" t="s">
        <v>3366</v>
      </c>
      <c r="C1344" s="53" t="s">
        <v>5170</v>
      </c>
      <c r="D1344" s="53" t="s">
        <v>71</v>
      </c>
      <c r="E1344" s="53" t="s">
        <v>5171</v>
      </c>
      <c r="F1344" s="53" t="s">
        <v>5172</v>
      </c>
      <c r="G1344" s="53" t="s">
        <v>5173</v>
      </c>
    </row>
    <row r="1345" spans="1:7" x14ac:dyDescent="0.2">
      <c r="A1345" s="53" t="s">
        <v>5174</v>
      </c>
      <c r="B1345" s="53" t="s">
        <v>3366</v>
      </c>
      <c r="C1345" s="53" t="s">
        <v>5175</v>
      </c>
      <c r="D1345" s="53" t="s">
        <v>71</v>
      </c>
      <c r="E1345" s="53" t="s">
        <v>5176</v>
      </c>
      <c r="F1345" s="53" t="s">
        <v>5177</v>
      </c>
      <c r="G1345" s="53" t="s">
        <v>5178</v>
      </c>
    </row>
    <row r="1346" spans="1:7" x14ac:dyDescent="0.2">
      <c r="A1346" s="53" t="s">
        <v>5179</v>
      </c>
      <c r="B1346" s="53" t="s">
        <v>3366</v>
      </c>
      <c r="C1346" s="53" t="s">
        <v>5180</v>
      </c>
      <c r="D1346" s="53" t="s">
        <v>71</v>
      </c>
      <c r="E1346" s="53" t="s">
        <v>5181</v>
      </c>
      <c r="F1346" s="53" t="s">
        <v>5182</v>
      </c>
      <c r="G1346" s="53" t="s">
        <v>5183</v>
      </c>
    </row>
    <row r="1347" spans="1:7" x14ac:dyDescent="0.2">
      <c r="A1347" s="53" t="s">
        <v>5184</v>
      </c>
      <c r="B1347" s="53" t="s">
        <v>3366</v>
      </c>
      <c r="C1347" s="53" t="s">
        <v>5185</v>
      </c>
      <c r="D1347" s="53" t="s">
        <v>71</v>
      </c>
      <c r="E1347" s="53" t="s">
        <v>5186</v>
      </c>
      <c r="F1347" s="53" t="s">
        <v>5187</v>
      </c>
      <c r="G1347" s="53" t="s">
        <v>5188</v>
      </c>
    </row>
    <row r="1348" spans="1:7" x14ac:dyDescent="0.2">
      <c r="A1348" s="53" t="s">
        <v>5189</v>
      </c>
      <c r="B1348" s="53" t="s">
        <v>3366</v>
      </c>
      <c r="C1348" s="53" t="s">
        <v>5190</v>
      </c>
      <c r="D1348" s="53" t="s">
        <v>71</v>
      </c>
      <c r="E1348" s="53" t="s">
        <v>5191</v>
      </c>
      <c r="F1348" s="53" t="s">
        <v>5192</v>
      </c>
      <c r="G1348" s="53" t="s">
        <v>5193</v>
      </c>
    </row>
    <row r="1349" spans="1:7" x14ac:dyDescent="0.2">
      <c r="A1349" s="53" t="s">
        <v>5194</v>
      </c>
      <c r="B1349" s="53" t="s">
        <v>3366</v>
      </c>
      <c r="C1349" s="53" t="s">
        <v>5195</v>
      </c>
      <c r="D1349" s="53" t="s">
        <v>71</v>
      </c>
      <c r="E1349" s="53" t="s">
        <v>5196</v>
      </c>
      <c r="F1349" s="53" t="s">
        <v>5197</v>
      </c>
      <c r="G1349" s="53" t="s">
        <v>5198</v>
      </c>
    </row>
    <row r="1350" spans="1:7" x14ac:dyDescent="0.2">
      <c r="A1350" s="53" t="s">
        <v>5199</v>
      </c>
      <c r="B1350" s="53" t="s">
        <v>3366</v>
      </c>
      <c r="C1350" s="53" t="s">
        <v>5200</v>
      </c>
      <c r="D1350" s="53" t="s">
        <v>71</v>
      </c>
      <c r="E1350" s="53" t="s">
        <v>5201</v>
      </c>
      <c r="F1350" s="53" t="s">
        <v>5202</v>
      </c>
      <c r="G1350" s="53" t="s">
        <v>5203</v>
      </c>
    </row>
    <row r="1351" spans="1:7" x14ac:dyDescent="0.2">
      <c r="A1351" s="53" t="s">
        <v>5204</v>
      </c>
      <c r="B1351" s="53" t="s">
        <v>3366</v>
      </c>
      <c r="C1351" s="53" t="s">
        <v>5205</v>
      </c>
      <c r="D1351" s="53" t="s">
        <v>71</v>
      </c>
      <c r="E1351" s="53" t="s">
        <v>5206</v>
      </c>
      <c r="F1351" s="53" t="s">
        <v>5207</v>
      </c>
      <c r="G1351" s="53" t="s">
        <v>5208</v>
      </c>
    </row>
    <row r="1352" spans="1:7" x14ac:dyDescent="0.2">
      <c r="A1352" s="53" t="s">
        <v>5209</v>
      </c>
      <c r="B1352" s="53" t="s">
        <v>3366</v>
      </c>
      <c r="C1352" s="53" t="s">
        <v>5210</v>
      </c>
      <c r="D1352" s="53" t="s">
        <v>71</v>
      </c>
      <c r="E1352" s="53" t="s">
        <v>5211</v>
      </c>
      <c r="F1352" s="53" t="s">
        <v>5212</v>
      </c>
      <c r="G1352" s="53" t="s">
        <v>5213</v>
      </c>
    </row>
    <row r="1353" spans="1:7" x14ac:dyDescent="0.2">
      <c r="A1353" s="53" t="s">
        <v>5214</v>
      </c>
      <c r="B1353" s="53" t="s">
        <v>3366</v>
      </c>
      <c r="C1353" s="53" t="s">
        <v>5215</v>
      </c>
      <c r="D1353" s="53" t="s">
        <v>71</v>
      </c>
      <c r="E1353" s="53" t="s">
        <v>5216</v>
      </c>
      <c r="F1353" s="53" t="s">
        <v>5217</v>
      </c>
      <c r="G1353" s="53" t="s">
        <v>5218</v>
      </c>
    </row>
    <row r="1354" spans="1:7" x14ac:dyDescent="0.2">
      <c r="A1354" s="53" t="s">
        <v>5219</v>
      </c>
      <c r="B1354" s="53" t="s">
        <v>3366</v>
      </c>
      <c r="C1354" s="53" t="s">
        <v>5220</v>
      </c>
      <c r="D1354" s="53" t="s">
        <v>71</v>
      </c>
      <c r="E1354" s="53" t="s">
        <v>5221</v>
      </c>
      <c r="F1354" s="53" t="s">
        <v>5222</v>
      </c>
      <c r="G1354" s="53" t="s">
        <v>5223</v>
      </c>
    </row>
    <row r="1355" spans="1:7" x14ac:dyDescent="0.2">
      <c r="A1355" s="53" t="s">
        <v>5224</v>
      </c>
      <c r="B1355" s="53" t="s">
        <v>3366</v>
      </c>
      <c r="C1355" s="53" t="s">
        <v>5225</v>
      </c>
      <c r="D1355" s="53" t="s">
        <v>71</v>
      </c>
      <c r="E1355" s="53" t="s">
        <v>5226</v>
      </c>
      <c r="F1355" s="53" t="s">
        <v>5227</v>
      </c>
      <c r="G1355" s="53" t="s">
        <v>5228</v>
      </c>
    </row>
    <row r="1356" spans="1:7" x14ac:dyDescent="0.2">
      <c r="A1356" s="53" t="s">
        <v>5229</v>
      </c>
      <c r="B1356" s="53" t="s">
        <v>3366</v>
      </c>
      <c r="C1356" s="53" t="s">
        <v>5230</v>
      </c>
      <c r="D1356" s="53" t="s">
        <v>71</v>
      </c>
      <c r="E1356" s="53" t="s">
        <v>5231</v>
      </c>
      <c r="F1356" s="53" t="s">
        <v>5232</v>
      </c>
      <c r="G1356" s="53" t="s">
        <v>5233</v>
      </c>
    </row>
    <row r="1357" spans="1:7" x14ac:dyDescent="0.2">
      <c r="A1357" s="53" t="s">
        <v>5234</v>
      </c>
      <c r="B1357" s="53" t="s">
        <v>3366</v>
      </c>
      <c r="C1357" s="53" t="s">
        <v>5235</v>
      </c>
      <c r="D1357" s="53" t="s">
        <v>71</v>
      </c>
      <c r="E1357" s="53" t="s">
        <v>5236</v>
      </c>
      <c r="F1357" s="53" t="s">
        <v>5237</v>
      </c>
      <c r="G1357" s="53" t="s">
        <v>5238</v>
      </c>
    </row>
    <row r="1358" spans="1:7" x14ac:dyDescent="0.2">
      <c r="A1358" s="53" t="s">
        <v>5239</v>
      </c>
      <c r="B1358" s="53" t="s">
        <v>3366</v>
      </c>
      <c r="C1358" s="53" t="s">
        <v>5240</v>
      </c>
      <c r="D1358" s="53" t="s">
        <v>71</v>
      </c>
      <c r="E1358" s="53" t="s">
        <v>4436</v>
      </c>
      <c r="F1358" s="53" t="s">
        <v>4437</v>
      </c>
      <c r="G1358" s="53" t="s">
        <v>4438</v>
      </c>
    </row>
    <row r="1359" spans="1:7" x14ac:dyDescent="0.2">
      <c r="A1359" s="53" t="s">
        <v>5241</v>
      </c>
      <c r="B1359" s="53" t="s">
        <v>3366</v>
      </c>
      <c r="C1359" s="53" t="s">
        <v>5242</v>
      </c>
      <c r="D1359" s="53" t="s">
        <v>71</v>
      </c>
      <c r="E1359" s="53" t="s">
        <v>4441</v>
      </c>
      <c r="F1359" s="53" t="s">
        <v>4442</v>
      </c>
      <c r="G1359" s="53" t="s">
        <v>4443</v>
      </c>
    </row>
    <row r="1360" spans="1:7" x14ac:dyDescent="0.2">
      <c r="A1360" s="53" t="s">
        <v>5243</v>
      </c>
      <c r="B1360" s="53" t="s">
        <v>3366</v>
      </c>
      <c r="C1360" s="53" t="s">
        <v>5244</v>
      </c>
      <c r="D1360" s="53" t="s">
        <v>71</v>
      </c>
      <c r="E1360" s="53" t="s">
        <v>5245</v>
      </c>
      <c r="F1360" s="53" t="s">
        <v>4552</v>
      </c>
      <c r="G1360" s="53" t="s">
        <v>5246</v>
      </c>
    </row>
    <row r="1361" spans="1:7" x14ac:dyDescent="0.2">
      <c r="A1361" s="53" t="s">
        <v>5247</v>
      </c>
      <c r="B1361" s="53" t="s">
        <v>3366</v>
      </c>
      <c r="C1361" s="53" t="s">
        <v>5248</v>
      </c>
      <c r="D1361" s="53" t="s">
        <v>71</v>
      </c>
      <c r="E1361" s="53" t="s">
        <v>4556</v>
      </c>
      <c r="F1361" s="53" t="s">
        <v>4557</v>
      </c>
      <c r="G1361" s="53" t="s">
        <v>5249</v>
      </c>
    </row>
    <row r="1362" spans="1:7" x14ac:dyDescent="0.2">
      <c r="A1362" s="53" t="s">
        <v>5250</v>
      </c>
      <c r="B1362" s="53" t="s">
        <v>3366</v>
      </c>
      <c r="C1362" s="53" t="s">
        <v>5251</v>
      </c>
      <c r="D1362" s="53" t="s">
        <v>71</v>
      </c>
      <c r="E1362" s="53" t="s">
        <v>5252</v>
      </c>
      <c r="F1362" s="53" t="s">
        <v>5253</v>
      </c>
      <c r="G1362" s="53" t="s">
        <v>5254</v>
      </c>
    </row>
    <row r="1363" spans="1:7" x14ac:dyDescent="0.2">
      <c r="A1363" s="53" t="s">
        <v>5255</v>
      </c>
      <c r="B1363" s="53" t="s">
        <v>3366</v>
      </c>
      <c r="C1363" s="53" t="s">
        <v>5256</v>
      </c>
      <c r="D1363" s="53" t="s">
        <v>71</v>
      </c>
      <c r="E1363" s="53" t="s">
        <v>5257</v>
      </c>
      <c r="F1363" s="53" t="s">
        <v>5258</v>
      </c>
      <c r="G1363" s="53" t="s">
        <v>5259</v>
      </c>
    </row>
    <row r="1364" spans="1:7" x14ac:dyDescent="0.2">
      <c r="A1364" s="53" t="s">
        <v>5260</v>
      </c>
      <c r="B1364" s="53" t="s">
        <v>3366</v>
      </c>
      <c r="C1364" s="53" t="s">
        <v>5261</v>
      </c>
      <c r="D1364" s="53" t="s">
        <v>71</v>
      </c>
      <c r="E1364" s="53" t="s">
        <v>5262</v>
      </c>
      <c r="F1364" s="53" t="s">
        <v>5263</v>
      </c>
      <c r="G1364" s="53" t="s">
        <v>5264</v>
      </c>
    </row>
    <row r="1365" spans="1:7" x14ac:dyDescent="0.2">
      <c r="A1365" s="53" t="s">
        <v>5265</v>
      </c>
      <c r="B1365" s="53" t="s">
        <v>3366</v>
      </c>
      <c r="C1365" s="53" t="s">
        <v>5266</v>
      </c>
      <c r="D1365" s="53" t="s">
        <v>71</v>
      </c>
      <c r="E1365" s="53" t="s">
        <v>5267</v>
      </c>
      <c r="F1365" s="53" t="s">
        <v>5268</v>
      </c>
      <c r="G1365" s="53" t="s">
        <v>5269</v>
      </c>
    </row>
    <row r="1366" spans="1:7" x14ac:dyDescent="0.2">
      <c r="A1366" s="53" t="s">
        <v>5270</v>
      </c>
      <c r="B1366" s="53" t="s">
        <v>3366</v>
      </c>
      <c r="C1366" s="53" t="s">
        <v>5271</v>
      </c>
      <c r="D1366" s="53" t="s">
        <v>71</v>
      </c>
      <c r="E1366" s="53" t="s">
        <v>5272</v>
      </c>
      <c r="F1366" s="53" t="s">
        <v>5273</v>
      </c>
      <c r="G1366" s="53" t="s">
        <v>5274</v>
      </c>
    </row>
    <row r="1367" spans="1:7" x14ac:dyDescent="0.2">
      <c r="A1367" s="53" t="s">
        <v>5275</v>
      </c>
      <c r="B1367" s="53" t="s">
        <v>3366</v>
      </c>
      <c r="C1367" s="53" t="s">
        <v>5276</v>
      </c>
      <c r="D1367" s="53" t="s">
        <v>71</v>
      </c>
      <c r="E1367" s="53" t="s">
        <v>5277</v>
      </c>
      <c r="F1367" s="53" t="s">
        <v>5278</v>
      </c>
      <c r="G1367" s="53" t="s">
        <v>5279</v>
      </c>
    </row>
    <row r="1368" spans="1:7" x14ac:dyDescent="0.2">
      <c r="A1368" s="53" t="s">
        <v>5280</v>
      </c>
      <c r="B1368" s="53" t="s">
        <v>3366</v>
      </c>
      <c r="C1368" s="53" t="s">
        <v>5281</v>
      </c>
      <c r="D1368" s="53" t="s">
        <v>71</v>
      </c>
      <c r="E1368" s="53" t="s">
        <v>5282</v>
      </c>
      <c r="F1368" s="53" t="s">
        <v>5283</v>
      </c>
      <c r="G1368" s="53" t="s">
        <v>5284</v>
      </c>
    </row>
    <row r="1369" spans="1:7" x14ac:dyDescent="0.2">
      <c r="A1369" s="53" t="s">
        <v>5285</v>
      </c>
      <c r="B1369" s="53" t="s">
        <v>3366</v>
      </c>
      <c r="C1369" s="53" t="s">
        <v>5286</v>
      </c>
      <c r="D1369" s="53" t="s">
        <v>71</v>
      </c>
      <c r="E1369" s="53" t="s">
        <v>5287</v>
      </c>
      <c r="F1369" s="53" t="s">
        <v>5288</v>
      </c>
      <c r="G1369" s="53" t="s">
        <v>5289</v>
      </c>
    </row>
    <row r="1370" spans="1:7" x14ac:dyDescent="0.2">
      <c r="A1370" s="53" t="s">
        <v>5290</v>
      </c>
      <c r="B1370" s="53" t="s">
        <v>3366</v>
      </c>
      <c r="C1370" s="53" t="s">
        <v>5291</v>
      </c>
      <c r="D1370" s="53" t="s">
        <v>71</v>
      </c>
      <c r="E1370" s="53" t="s">
        <v>5292</v>
      </c>
      <c r="F1370" s="53" t="s">
        <v>5293</v>
      </c>
      <c r="G1370" s="53" t="s">
        <v>5294</v>
      </c>
    </row>
    <row r="1371" spans="1:7" x14ac:dyDescent="0.2">
      <c r="A1371" s="53" t="s">
        <v>5295</v>
      </c>
      <c r="B1371" s="53" t="s">
        <v>3366</v>
      </c>
      <c r="C1371" s="53" t="s">
        <v>5296</v>
      </c>
      <c r="D1371" s="53" t="s">
        <v>71</v>
      </c>
      <c r="E1371" s="53" t="s">
        <v>5297</v>
      </c>
      <c r="F1371" s="53" t="s">
        <v>5298</v>
      </c>
      <c r="G1371" s="53" t="s">
        <v>5299</v>
      </c>
    </row>
    <row r="1372" spans="1:7" x14ac:dyDescent="0.2">
      <c r="A1372" s="53" t="s">
        <v>5300</v>
      </c>
      <c r="B1372" s="53" t="s">
        <v>3366</v>
      </c>
      <c r="C1372" s="53" t="s">
        <v>5301</v>
      </c>
      <c r="D1372" s="53" t="s">
        <v>71</v>
      </c>
      <c r="E1372" s="53" t="s">
        <v>5302</v>
      </c>
      <c r="F1372" s="53" t="s">
        <v>5303</v>
      </c>
      <c r="G1372" s="53" t="s">
        <v>5304</v>
      </c>
    </row>
    <row r="1373" spans="1:7" x14ac:dyDescent="0.2">
      <c r="A1373" s="53" t="s">
        <v>5305</v>
      </c>
      <c r="B1373" s="53" t="s">
        <v>3366</v>
      </c>
      <c r="C1373" s="53" t="s">
        <v>5306</v>
      </c>
      <c r="D1373" s="53" t="s">
        <v>71</v>
      </c>
      <c r="E1373" s="53" t="s">
        <v>5307</v>
      </c>
      <c r="F1373" s="53" t="s">
        <v>5308</v>
      </c>
      <c r="G1373" s="53" t="s">
        <v>5309</v>
      </c>
    </row>
    <row r="1374" spans="1:7" x14ac:dyDescent="0.2">
      <c r="A1374" s="53" t="s">
        <v>5310</v>
      </c>
      <c r="B1374" s="53" t="s">
        <v>3366</v>
      </c>
      <c r="C1374" s="53" t="s">
        <v>5311</v>
      </c>
      <c r="D1374" s="53" t="s">
        <v>71</v>
      </c>
      <c r="E1374" s="53" t="s">
        <v>5297</v>
      </c>
      <c r="F1374" s="53" t="s">
        <v>5312</v>
      </c>
      <c r="G1374" s="53" t="s">
        <v>5299</v>
      </c>
    </row>
    <row r="1375" spans="1:7" x14ac:dyDescent="0.2">
      <c r="A1375" s="53" t="s">
        <v>5313</v>
      </c>
      <c r="B1375" s="53" t="s">
        <v>3366</v>
      </c>
      <c r="C1375" s="53" t="s">
        <v>5314</v>
      </c>
      <c r="D1375" s="53" t="s">
        <v>71</v>
      </c>
      <c r="E1375" s="53" t="s">
        <v>5315</v>
      </c>
      <c r="F1375" s="53" t="s">
        <v>5316</v>
      </c>
      <c r="G1375" s="53" t="s">
        <v>5317</v>
      </c>
    </row>
    <row r="1376" spans="1:7" x14ac:dyDescent="0.2">
      <c r="A1376" s="53" t="s">
        <v>5318</v>
      </c>
      <c r="B1376" s="53" t="s">
        <v>3366</v>
      </c>
      <c r="C1376" s="53" t="s">
        <v>5319</v>
      </c>
      <c r="D1376" s="53" t="s">
        <v>71</v>
      </c>
      <c r="E1376" s="53" t="s">
        <v>5320</v>
      </c>
      <c r="F1376" s="53" t="s">
        <v>5321</v>
      </c>
      <c r="G1376" s="53" t="s">
        <v>5322</v>
      </c>
    </row>
    <row r="1377" spans="1:7" x14ac:dyDescent="0.2">
      <c r="A1377" s="53" t="s">
        <v>5323</v>
      </c>
      <c r="B1377" s="53" t="s">
        <v>3366</v>
      </c>
      <c r="C1377" s="53" t="s">
        <v>5324</v>
      </c>
      <c r="D1377" s="53" t="s">
        <v>71</v>
      </c>
      <c r="E1377" s="53" t="s">
        <v>5325</v>
      </c>
      <c r="F1377" s="53" t="s">
        <v>5326</v>
      </c>
      <c r="G1377" s="53" t="s">
        <v>5327</v>
      </c>
    </row>
    <row r="1378" spans="1:7" x14ac:dyDescent="0.2">
      <c r="A1378" s="53" t="s">
        <v>5328</v>
      </c>
      <c r="B1378" s="53" t="s">
        <v>3366</v>
      </c>
      <c r="C1378" s="53" t="s">
        <v>5329</v>
      </c>
      <c r="D1378" s="53" t="s">
        <v>71</v>
      </c>
      <c r="E1378" s="53" t="s">
        <v>5330</v>
      </c>
      <c r="F1378" s="53" t="s">
        <v>5331</v>
      </c>
      <c r="G1378" s="53" t="s">
        <v>5332</v>
      </c>
    </row>
    <row r="1379" spans="1:7" x14ac:dyDescent="0.2">
      <c r="A1379" s="53" t="s">
        <v>5333</v>
      </c>
      <c r="B1379" s="53" t="s">
        <v>3366</v>
      </c>
      <c r="C1379" s="53" t="s">
        <v>5334</v>
      </c>
      <c r="D1379" s="53" t="s">
        <v>71</v>
      </c>
      <c r="E1379" s="53" t="s">
        <v>5335</v>
      </c>
      <c r="F1379" s="53" t="s">
        <v>5336</v>
      </c>
      <c r="G1379" s="53" t="s">
        <v>5337</v>
      </c>
    </row>
    <row r="1380" spans="1:7" x14ac:dyDescent="0.2">
      <c r="A1380" s="53" t="s">
        <v>5338</v>
      </c>
      <c r="B1380" s="53" t="s">
        <v>3366</v>
      </c>
      <c r="C1380" s="53" t="s">
        <v>5339</v>
      </c>
      <c r="D1380" s="53" t="s">
        <v>71</v>
      </c>
      <c r="E1380" s="53" t="s">
        <v>5340</v>
      </c>
      <c r="F1380" s="53" t="s">
        <v>5341</v>
      </c>
      <c r="G1380" s="53" t="s">
        <v>5342</v>
      </c>
    </row>
    <row r="1381" spans="1:7" x14ac:dyDescent="0.2">
      <c r="A1381" s="53" t="s">
        <v>5343</v>
      </c>
      <c r="B1381" s="53" t="s">
        <v>3366</v>
      </c>
      <c r="C1381" s="53" t="s">
        <v>5344</v>
      </c>
      <c r="D1381" s="53" t="s">
        <v>71</v>
      </c>
      <c r="E1381" s="53" t="s">
        <v>5345</v>
      </c>
      <c r="F1381" s="53" t="s">
        <v>5346</v>
      </c>
      <c r="G1381" s="53" t="s">
        <v>5347</v>
      </c>
    </row>
    <row r="1382" spans="1:7" x14ac:dyDescent="0.2">
      <c r="A1382" s="53" t="s">
        <v>5348</v>
      </c>
      <c r="B1382" s="53" t="s">
        <v>3366</v>
      </c>
      <c r="C1382" s="53" t="s">
        <v>5349</v>
      </c>
      <c r="D1382" s="53" t="s">
        <v>71</v>
      </c>
      <c r="E1382" s="53" t="s">
        <v>5350</v>
      </c>
      <c r="F1382" s="53" t="s">
        <v>5351</v>
      </c>
      <c r="G1382" s="53" t="s">
        <v>5352</v>
      </c>
    </row>
    <row r="1383" spans="1:7" x14ac:dyDescent="0.2">
      <c r="A1383" s="53" t="s">
        <v>5353</v>
      </c>
      <c r="B1383" s="53" t="s">
        <v>3366</v>
      </c>
      <c r="C1383" s="53" t="s">
        <v>5354</v>
      </c>
      <c r="D1383" s="53" t="s">
        <v>71</v>
      </c>
      <c r="E1383" s="53" t="s">
        <v>5355</v>
      </c>
      <c r="F1383" s="53" t="s">
        <v>5356</v>
      </c>
      <c r="G1383" s="53" t="s">
        <v>5357</v>
      </c>
    </row>
    <row r="1384" spans="1:7" x14ac:dyDescent="0.2">
      <c r="A1384" s="53" t="s">
        <v>5358</v>
      </c>
      <c r="B1384" s="53" t="s">
        <v>3366</v>
      </c>
      <c r="C1384" s="53" t="s">
        <v>5359</v>
      </c>
      <c r="D1384" s="53" t="s">
        <v>71</v>
      </c>
      <c r="E1384" s="53" t="s">
        <v>5360</v>
      </c>
      <c r="F1384" s="53" t="s">
        <v>5361</v>
      </c>
      <c r="G1384" s="53" t="s">
        <v>5362</v>
      </c>
    </row>
    <row r="1385" spans="1:7" x14ac:dyDescent="0.2">
      <c r="A1385" s="53" t="s">
        <v>5363</v>
      </c>
      <c r="B1385" s="53" t="s">
        <v>3366</v>
      </c>
      <c r="C1385" s="53" t="s">
        <v>5364</v>
      </c>
      <c r="D1385" s="53" t="s">
        <v>71</v>
      </c>
      <c r="E1385" s="53" t="s">
        <v>5365</v>
      </c>
      <c r="F1385" s="53" t="s">
        <v>5366</v>
      </c>
      <c r="G1385" s="53" t="s">
        <v>5367</v>
      </c>
    </row>
    <row r="1386" spans="1:7" x14ac:dyDescent="0.2">
      <c r="A1386" s="53" t="s">
        <v>5368</v>
      </c>
      <c r="B1386" s="53" t="s">
        <v>3366</v>
      </c>
      <c r="C1386" s="53" t="s">
        <v>5369</v>
      </c>
      <c r="D1386" s="53" t="s">
        <v>71</v>
      </c>
      <c r="E1386" s="53" t="s">
        <v>5370</v>
      </c>
      <c r="F1386" s="53" t="s">
        <v>5371</v>
      </c>
      <c r="G1386" s="53" t="s">
        <v>5372</v>
      </c>
    </row>
    <row r="1387" spans="1:7" x14ac:dyDescent="0.2">
      <c r="A1387" s="53" t="s">
        <v>5373</v>
      </c>
      <c r="B1387" s="53" t="s">
        <v>3366</v>
      </c>
      <c r="C1387" s="53" t="s">
        <v>5374</v>
      </c>
      <c r="D1387" s="53" t="s">
        <v>71</v>
      </c>
      <c r="E1387" s="53" t="s">
        <v>5375</v>
      </c>
      <c r="F1387" s="53" t="s">
        <v>5376</v>
      </c>
      <c r="G1387" s="53" t="s">
        <v>5377</v>
      </c>
    </row>
    <row r="1388" spans="1:7" x14ac:dyDescent="0.2">
      <c r="A1388" s="53" t="s">
        <v>5378</v>
      </c>
      <c r="B1388" s="53" t="s">
        <v>3366</v>
      </c>
      <c r="C1388" s="53" t="s">
        <v>5379</v>
      </c>
      <c r="D1388" s="53" t="s">
        <v>71</v>
      </c>
      <c r="E1388" s="53" t="s">
        <v>5380</v>
      </c>
      <c r="F1388" s="53" t="s">
        <v>2346</v>
      </c>
      <c r="G1388" s="53" t="s">
        <v>5381</v>
      </c>
    </row>
    <row r="1389" spans="1:7" x14ac:dyDescent="0.2">
      <c r="A1389" s="53" t="s">
        <v>5382</v>
      </c>
      <c r="B1389" s="53" t="s">
        <v>3366</v>
      </c>
      <c r="C1389" s="53" t="s">
        <v>5383</v>
      </c>
      <c r="D1389" s="53" t="s">
        <v>71</v>
      </c>
      <c r="E1389" s="53" t="s">
        <v>5384</v>
      </c>
      <c r="F1389" s="53" t="s">
        <v>5385</v>
      </c>
      <c r="G1389" s="53" t="s">
        <v>5386</v>
      </c>
    </row>
    <row r="1390" spans="1:7" x14ac:dyDescent="0.2">
      <c r="A1390" s="53" t="s">
        <v>5387</v>
      </c>
      <c r="B1390" s="53" t="s">
        <v>3366</v>
      </c>
      <c r="C1390" s="53" t="s">
        <v>5388</v>
      </c>
      <c r="D1390" s="53" t="s">
        <v>71</v>
      </c>
      <c r="E1390" s="53" t="s">
        <v>5370</v>
      </c>
      <c r="F1390" s="53" t="s">
        <v>5371</v>
      </c>
      <c r="G1390" s="53" t="s">
        <v>5372</v>
      </c>
    </row>
    <row r="1391" spans="1:7" x14ac:dyDescent="0.2">
      <c r="A1391" s="53" t="s">
        <v>5389</v>
      </c>
      <c r="B1391" s="53" t="s">
        <v>3366</v>
      </c>
      <c r="C1391" s="53" t="s">
        <v>5390</v>
      </c>
      <c r="D1391" s="53" t="s">
        <v>71</v>
      </c>
      <c r="E1391" s="53" t="s">
        <v>5391</v>
      </c>
      <c r="F1391" s="53" t="s">
        <v>5392</v>
      </c>
      <c r="G1391" s="53" t="s">
        <v>5393</v>
      </c>
    </row>
    <row r="1392" spans="1:7" x14ac:dyDescent="0.2">
      <c r="A1392" s="53" t="s">
        <v>5394</v>
      </c>
      <c r="B1392" s="53" t="s">
        <v>3366</v>
      </c>
      <c r="C1392" s="53" t="s">
        <v>5395</v>
      </c>
      <c r="D1392" s="53" t="s">
        <v>71</v>
      </c>
      <c r="E1392" s="53" t="s">
        <v>5396</v>
      </c>
      <c r="F1392" s="53" t="s">
        <v>5397</v>
      </c>
      <c r="G1392" s="53" t="s">
        <v>5398</v>
      </c>
    </row>
    <row r="1393" spans="1:7" x14ac:dyDescent="0.2">
      <c r="A1393" s="53" t="s">
        <v>5399</v>
      </c>
      <c r="B1393" s="53" t="s">
        <v>3366</v>
      </c>
      <c r="C1393" s="53" t="s">
        <v>5400</v>
      </c>
      <c r="D1393" s="53" t="s">
        <v>71</v>
      </c>
      <c r="E1393" s="53" t="s">
        <v>5401</v>
      </c>
      <c r="F1393" s="53" t="s">
        <v>5402</v>
      </c>
      <c r="G1393" s="53" t="s">
        <v>5403</v>
      </c>
    </row>
    <row r="1394" spans="1:7" x14ac:dyDescent="0.2">
      <c r="A1394" s="53" t="s">
        <v>5404</v>
      </c>
      <c r="B1394" s="53" t="s">
        <v>3366</v>
      </c>
      <c r="C1394" s="53" t="s">
        <v>5405</v>
      </c>
      <c r="D1394" s="53" t="s">
        <v>71</v>
      </c>
      <c r="E1394" s="53" t="s">
        <v>5406</v>
      </c>
      <c r="F1394" s="53" t="s">
        <v>5407</v>
      </c>
      <c r="G1394" s="53" t="s">
        <v>5408</v>
      </c>
    </row>
    <row r="1395" spans="1:7" x14ac:dyDescent="0.2">
      <c r="A1395" s="53" t="s">
        <v>5409</v>
      </c>
      <c r="B1395" s="53" t="s">
        <v>3366</v>
      </c>
      <c r="C1395" s="53" t="s">
        <v>5410</v>
      </c>
      <c r="D1395" s="53" t="s">
        <v>71</v>
      </c>
      <c r="E1395" s="53" t="s">
        <v>5411</v>
      </c>
      <c r="F1395" s="53" t="s">
        <v>5412</v>
      </c>
      <c r="G1395" s="53" t="s">
        <v>5413</v>
      </c>
    </row>
    <row r="1396" spans="1:7" x14ac:dyDescent="0.2">
      <c r="A1396" s="53" t="s">
        <v>5414</v>
      </c>
      <c r="B1396" s="53" t="s">
        <v>3366</v>
      </c>
      <c r="C1396" s="53" t="s">
        <v>5415</v>
      </c>
      <c r="D1396" s="53" t="s">
        <v>71</v>
      </c>
      <c r="E1396" s="53" t="s">
        <v>5416</v>
      </c>
      <c r="F1396" s="53" t="s">
        <v>5417</v>
      </c>
      <c r="G1396" s="53" t="s">
        <v>5418</v>
      </c>
    </row>
    <row r="1397" spans="1:7" x14ac:dyDescent="0.2">
      <c r="A1397" s="53" t="s">
        <v>5419</v>
      </c>
      <c r="B1397" s="53" t="s">
        <v>3366</v>
      </c>
      <c r="C1397" s="53" t="s">
        <v>5420</v>
      </c>
      <c r="D1397" s="53" t="s">
        <v>71</v>
      </c>
      <c r="E1397" s="53" t="s">
        <v>5421</v>
      </c>
      <c r="F1397" s="53" t="s">
        <v>5422</v>
      </c>
      <c r="G1397" s="53" t="s">
        <v>5423</v>
      </c>
    </row>
    <row r="1398" spans="1:7" x14ac:dyDescent="0.2">
      <c r="A1398" s="53" t="s">
        <v>5424</v>
      </c>
      <c r="B1398" s="53" t="s">
        <v>3366</v>
      </c>
      <c r="C1398" s="53" t="s">
        <v>5425</v>
      </c>
      <c r="D1398" s="53" t="s">
        <v>71</v>
      </c>
      <c r="E1398" s="53" t="s">
        <v>5421</v>
      </c>
      <c r="F1398" s="53" t="s">
        <v>5426</v>
      </c>
      <c r="G1398" s="53" t="s">
        <v>5427</v>
      </c>
    </row>
    <row r="1399" spans="1:7" x14ac:dyDescent="0.2">
      <c r="A1399" s="53" t="s">
        <v>5428</v>
      </c>
      <c r="B1399" s="53" t="s">
        <v>3366</v>
      </c>
      <c r="C1399" s="53" t="s">
        <v>5429</v>
      </c>
      <c r="D1399" s="53" t="s">
        <v>71</v>
      </c>
      <c r="E1399" s="53" t="s">
        <v>5430</v>
      </c>
      <c r="F1399" s="53" t="s">
        <v>5431</v>
      </c>
      <c r="G1399" s="53" t="s">
        <v>5432</v>
      </c>
    </row>
    <row r="1400" spans="1:7" x14ac:dyDescent="0.2">
      <c r="A1400" s="53" t="s">
        <v>5433</v>
      </c>
      <c r="B1400" s="53" t="s">
        <v>3366</v>
      </c>
      <c r="C1400" s="53" t="s">
        <v>5434</v>
      </c>
      <c r="D1400" s="53" t="s">
        <v>71</v>
      </c>
      <c r="E1400" s="53" t="s">
        <v>5430</v>
      </c>
      <c r="F1400" s="53" t="s">
        <v>5431</v>
      </c>
      <c r="G1400" s="53" t="s">
        <v>5432</v>
      </c>
    </row>
    <row r="1401" spans="1:7" x14ac:dyDescent="0.2">
      <c r="A1401" s="53" t="s">
        <v>5435</v>
      </c>
      <c r="B1401" s="53" t="s">
        <v>3366</v>
      </c>
      <c r="C1401" s="53" t="s">
        <v>5436</v>
      </c>
      <c r="D1401" s="53" t="s">
        <v>71</v>
      </c>
      <c r="E1401" s="53" t="s">
        <v>5437</v>
      </c>
      <c r="F1401" s="53" t="s">
        <v>5438</v>
      </c>
      <c r="G1401" s="53" t="s">
        <v>5439</v>
      </c>
    </row>
    <row r="1402" spans="1:7" x14ac:dyDescent="0.2">
      <c r="A1402" s="53" t="s">
        <v>5440</v>
      </c>
      <c r="B1402" s="53" t="s">
        <v>3366</v>
      </c>
      <c r="C1402" s="53" t="s">
        <v>5441</v>
      </c>
      <c r="D1402" s="53" t="s">
        <v>71</v>
      </c>
      <c r="E1402" s="53" t="s">
        <v>5437</v>
      </c>
      <c r="F1402" s="53" t="s">
        <v>5442</v>
      </c>
      <c r="G1402" s="53" t="s">
        <v>5443</v>
      </c>
    </row>
    <row r="1403" spans="1:7" x14ac:dyDescent="0.2">
      <c r="A1403" s="53" t="s">
        <v>5444</v>
      </c>
      <c r="B1403" s="53" t="s">
        <v>3366</v>
      </c>
      <c r="C1403" s="53" t="s">
        <v>5445</v>
      </c>
      <c r="D1403" s="53" t="s">
        <v>71</v>
      </c>
      <c r="E1403" s="53" t="s">
        <v>5446</v>
      </c>
      <c r="F1403" s="53" t="s">
        <v>5447</v>
      </c>
      <c r="G1403" s="53" t="s">
        <v>5448</v>
      </c>
    </row>
    <row r="1404" spans="1:7" x14ac:dyDescent="0.2">
      <c r="A1404" s="53" t="s">
        <v>5449</v>
      </c>
      <c r="B1404" s="53" t="s">
        <v>3366</v>
      </c>
      <c r="C1404" s="53" t="s">
        <v>5450</v>
      </c>
      <c r="D1404" s="53" t="s">
        <v>71</v>
      </c>
      <c r="E1404" s="53" t="s">
        <v>5446</v>
      </c>
      <c r="F1404" s="53" t="s">
        <v>5447</v>
      </c>
      <c r="G1404" s="53" t="s">
        <v>5451</v>
      </c>
    </row>
    <row r="1405" spans="1:7" x14ac:dyDescent="0.2">
      <c r="A1405" s="53" t="s">
        <v>5452</v>
      </c>
      <c r="B1405" s="53" t="s">
        <v>3366</v>
      </c>
      <c r="C1405" s="53" t="s">
        <v>5453</v>
      </c>
      <c r="D1405" s="53" t="s">
        <v>71</v>
      </c>
      <c r="E1405" s="53" t="s">
        <v>5454</v>
      </c>
      <c r="F1405" s="53" t="s">
        <v>5455</v>
      </c>
      <c r="G1405" s="53" t="s">
        <v>5456</v>
      </c>
    </row>
    <row r="1406" spans="1:7" x14ac:dyDescent="0.2">
      <c r="A1406" s="53" t="s">
        <v>5457</v>
      </c>
      <c r="B1406" s="53" t="s">
        <v>3366</v>
      </c>
      <c r="C1406" s="53" t="s">
        <v>5458</v>
      </c>
      <c r="D1406" s="53" t="s">
        <v>71</v>
      </c>
      <c r="E1406" s="53" t="s">
        <v>5454</v>
      </c>
      <c r="F1406" s="53" t="s">
        <v>5459</v>
      </c>
      <c r="G1406" s="53" t="s">
        <v>5460</v>
      </c>
    </row>
    <row r="1407" spans="1:7" x14ac:dyDescent="0.2">
      <c r="A1407" s="53" t="s">
        <v>5461</v>
      </c>
      <c r="B1407" s="53" t="s">
        <v>3366</v>
      </c>
      <c r="C1407" s="53" t="s">
        <v>5462</v>
      </c>
      <c r="D1407" s="53" t="s">
        <v>71</v>
      </c>
      <c r="E1407" s="53" t="s">
        <v>5463</v>
      </c>
      <c r="F1407" s="53" t="s">
        <v>5464</v>
      </c>
      <c r="G1407" s="53" t="s">
        <v>5465</v>
      </c>
    </row>
    <row r="1408" spans="1:7" x14ac:dyDescent="0.2">
      <c r="A1408" s="53" t="s">
        <v>5466</v>
      </c>
      <c r="B1408" s="53" t="s">
        <v>3366</v>
      </c>
      <c r="C1408" s="53" t="s">
        <v>5467</v>
      </c>
      <c r="D1408" s="53" t="s">
        <v>71</v>
      </c>
      <c r="E1408" s="53" t="s">
        <v>5468</v>
      </c>
      <c r="F1408" s="53" t="s">
        <v>5469</v>
      </c>
      <c r="G1408" s="53" t="s">
        <v>5470</v>
      </c>
    </row>
    <row r="1409" spans="1:7" x14ac:dyDescent="0.2">
      <c r="A1409" s="53" t="s">
        <v>5471</v>
      </c>
      <c r="B1409" s="53" t="s">
        <v>3366</v>
      </c>
      <c r="C1409" s="53" t="s">
        <v>5472</v>
      </c>
      <c r="D1409" s="53" t="s">
        <v>71</v>
      </c>
      <c r="E1409" s="53" t="s">
        <v>5473</v>
      </c>
      <c r="F1409" s="53" t="s">
        <v>5474</v>
      </c>
      <c r="G1409" s="53" t="s">
        <v>5475</v>
      </c>
    </row>
    <row r="1410" spans="1:7" x14ac:dyDescent="0.2">
      <c r="A1410" s="53" t="s">
        <v>5476</v>
      </c>
      <c r="B1410" s="53" t="s">
        <v>3366</v>
      </c>
      <c r="C1410" s="53" t="s">
        <v>5477</v>
      </c>
      <c r="D1410" s="53" t="s">
        <v>71</v>
      </c>
      <c r="E1410" s="53" t="s">
        <v>5478</v>
      </c>
      <c r="F1410" s="53" t="s">
        <v>5479</v>
      </c>
      <c r="G1410" s="53" t="s">
        <v>5480</v>
      </c>
    </row>
    <row r="1411" spans="1:7" x14ac:dyDescent="0.2">
      <c r="A1411" s="53" t="s">
        <v>5481</v>
      </c>
      <c r="B1411" s="53" t="s">
        <v>3366</v>
      </c>
      <c r="C1411" s="53" t="s">
        <v>5482</v>
      </c>
      <c r="D1411" s="53" t="s">
        <v>71</v>
      </c>
      <c r="E1411" s="53" t="s">
        <v>5483</v>
      </c>
      <c r="F1411" s="53" t="s">
        <v>5484</v>
      </c>
      <c r="G1411" s="53" t="s">
        <v>5485</v>
      </c>
    </row>
    <row r="1412" spans="1:7" x14ac:dyDescent="0.2">
      <c r="A1412" s="53" t="s">
        <v>5486</v>
      </c>
      <c r="B1412" s="53" t="s">
        <v>3366</v>
      </c>
      <c r="C1412" s="53" t="s">
        <v>5487</v>
      </c>
      <c r="D1412" s="53" t="s">
        <v>71</v>
      </c>
      <c r="E1412" s="53" t="s">
        <v>5473</v>
      </c>
      <c r="F1412" s="53" t="s">
        <v>5474</v>
      </c>
      <c r="G1412" s="53" t="s">
        <v>5475</v>
      </c>
    </row>
    <row r="1413" spans="1:7" x14ac:dyDescent="0.2">
      <c r="A1413" s="53" t="s">
        <v>5488</v>
      </c>
      <c r="B1413" s="53" t="s">
        <v>3366</v>
      </c>
      <c r="C1413" s="53" t="s">
        <v>5489</v>
      </c>
      <c r="D1413" s="53" t="s">
        <v>71</v>
      </c>
      <c r="E1413" s="53" t="s">
        <v>5490</v>
      </c>
      <c r="F1413" s="53" t="s">
        <v>1994</v>
      </c>
      <c r="G1413" s="53" t="s">
        <v>1995</v>
      </c>
    </row>
    <row r="1414" spans="1:7" x14ac:dyDescent="0.2">
      <c r="A1414" s="53" t="s">
        <v>5491</v>
      </c>
      <c r="B1414" s="53" t="s">
        <v>3366</v>
      </c>
      <c r="C1414" s="53" t="s">
        <v>5492</v>
      </c>
      <c r="D1414" s="53" t="s">
        <v>71</v>
      </c>
      <c r="E1414" s="53" t="s">
        <v>5493</v>
      </c>
      <c r="F1414" s="53" t="s">
        <v>5494</v>
      </c>
      <c r="G1414" s="53" t="s">
        <v>5495</v>
      </c>
    </row>
    <row r="1415" spans="1:7" x14ac:dyDescent="0.2">
      <c r="A1415" s="53" t="s">
        <v>5496</v>
      </c>
      <c r="B1415" s="53" t="s">
        <v>3366</v>
      </c>
      <c r="C1415" s="53" t="s">
        <v>5497</v>
      </c>
      <c r="D1415" s="53" t="s">
        <v>71</v>
      </c>
      <c r="E1415" s="53" t="s">
        <v>5498</v>
      </c>
      <c r="F1415" s="53" t="s">
        <v>5499</v>
      </c>
      <c r="G1415" s="53" t="s">
        <v>5500</v>
      </c>
    </row>
    <row r="1416" spans="1:7" x14ac:dyDescent="0.2">
      <c r="A1416" s="53" t="s">
        <v>5501</v>
      </c>
      <c r="B1416" s="53" t="s">
        <v>3366</v>
      </c>
      <c r="C1416" s="53" t="s">
        <v>5502</v>
      </c>
      <c r="D1416" s="53" t="s">
        <v>71</v>
      </c>
      <c r="E1416" s="53" t="s">
        <v>5503</v>
      </c>
      <c r="F1416" s="53" t="s">
        <v>5504</v>
      </c>
      <c r="G1416" s="53" t="s">
        <v>5505</v>
      </c>
    </row>
    <row r="1417" spans="1:7" x14ac:dyDescent="0.2">
      <c r="A1417" s="53" t="s">
        <v>5506</v>
      </c>
      <c r="B1417" s="53" t="s">
        <v>3366</v>
      </c>
      <c r="C1417" s="53" t="s">
        <v>5507</v>
      </c>
      <c r="D1417" s="53" t="s">
        <v>71</v>
      </c>
      <c r="E1417" s="53" t="s">
        <v>5508</v>
      </c>
      <c r="F1417" s="53" t="s">
        <v>5509</v>
      </c>
      <c r="G1417" s="53" t="s">
        <v>5510</v>
      </c>
    </row>
    <row r="1418" spans="1:7" x14ac:dyDescent="0.2">
      <c r="A1418" s="53" t="s">
        <v>5511</v>
      </c>
      <c r="B1418" s="53" t="s">
        <v>3366</v>
      </c>
      <c r="C1418" s="53" t="s">
        <v>5512</v>
      </c>
      <c r="D1418" s="53" t="s">
        <v>71</v>
      </c>
      <c r="E1418" s="53" t="s">
        <v>5513</v>
      </c>
      <c r="F1418" s="53" t="s">
        <v>5514</v>
      </c>
      <c r="G1418" s="53" t="s">
        <v>5515</v>
      </c>
    </row>
    <row r="1419" spans="1:7" x14ac:dyDescent="0.2">
      <c r="A1419" s="53" t="s">
        <v>5516</v>
      </c>
      <c r="B1419" s="53" t="s">
        <v>3366</v>
      </c>
      <c r="C1419" s="53" t="s">
        <v>5517</v>
      </c>
      <c r="D1419" s="53" t="s">
        <v>71</v>
      </c>
      <c r="E1419" s="53" t="s">
        <v>5518</v>
      </c>
      <c r="F1419" s="53" t="s">
        <v>5519</v>
      </c>
      <c r="G1419" s="53" t="s">
        <v>5520</v>
      </c>
    </row>
    <row r="1420" spans="1:7" x14ac:dyDescent="0.2">
      <c r="A1420" s="53" t="s">
        <v>5521</v>
      </c>
      <c r="B1420" s="53" t="s">
        <v>3366</v>
      </c>
      <c r="C1420" s="53" t="s">
        <v>5522</v>
      </c>
      <c r="D1420" s="53" t="s">
        <v>71</v>
      </c>
      <c r="E1420" s="53" t="s">
        <v>5523</v>
      </c>
      <c r="F1420" s="53" t="s">
        <v>5524</v>
      </c>
      <c r="G1420" s="53" t="s">
        <v>5525</v>
      </c>
    </row>
    <row r="1421" spans="1:7" x14ac:dyDescent="0.2">
      <c r="A1421" s="53" t="s">
        <v>5526</v>
      </c>
      <c r="B1421" s="53" t="s">
        <v>3366</v>
      </c>
      <c r="C1421" s="53" t="s">
        <v>5527</v>
      </c>
      <c r="D1421" s="53" t="s">
        <v>71</v>
      </c>
      <c r="E1421" s="53" t="s">
        <v>5528</v>
      </c>
      <c r="F1421" s="53" t="s">
        <v>5529</v>
      </c>
      <c r="G1421" s="53" t="s">
        <v>5530</v>
      </c>
    </row>
    <row r="1422" spans="1:7" x14ac:dyDescent="0.2">
      <c r="A1422" s="53" t="s">
        <v>5531</v>
      </c>
      <c r="B1422" s="53" t="s">
        <v>3366</v>
      </c>
      <c r="C1422" s="53" t="s">
        <v>5532</v>
      </c>
      <c r="D1422" s="53" t="s">
        <v>71</v>
      </c>
      <c r="E1422" s="53" t="s">
        <v>5533</v>
      </c>
      <c r="F1422" s="53" t="s">
        <v>5534</v>
      </c>
      <c r="G1422" s="53" t="s">
        <v>5535</v>
      </c>
    </row>
    <row r="1423" spans="1:7" x14ac:dyDescent="0.2">
      <c r="A1423" s="53" t="s">
        <v>5536</v>
      </c>
      <c r="B1423" s="53" t="s">
        <v>3366</v>
      </c>
      <c r="C1423" s="53" t="s">
        <v>5537</v>
      </c>
      <c r="D1423" s="53" t="s">
        <v>71</v>
      </c>
      <c r="E1423" s="53" t="s">
        <v>5538</v>
      </c>
      <c r="F1423" s="53" t="s">
        <v>5539</v>
      </c>
      <c r="G1423" s="53" t="s">
        <v>5540</v>
      </c>
    </row>
    <row r="1424" spans="1:7" x14ac:dyDescent="0.2">
      <c r="A1424" s="53" t="s">
        <v>5541</v>
      </c>
      <c r="B1424" s="53" t="s">
        <v>3366</v>
      </c>
      <c r="C1424" s="53" t="s">
        <v>5542</v>
      </c>
      <c r="D1424" s="53" t="s">
        <v>71</v>
      </c>
      <c r="E1424" s="53" t="s">
        <v>5543</v>
      </c>
      <c r="F1424" s="53" t="s">
        <v>5544</v>
      </c>
      <c r="G1424" s="53" t="s">
        <v>5545</v>
      </c>
    </row>
    <row r="1425" spans="1:7" x14ac:dyDescent="0.2">
      <c r="A1425" s="53" t="s">
        <v>5546</v>
      </c>
      <c r="B1425" s="53" t="s">
        <v>3366</v>
      </c>
      <c r="C1425" s="53" t="s">
        <v>5547</v>
      </c>
      <c r="D1425" s="53" t="s">
        <v>71</v>
      </c>
      <c r="E1425" s="53" t="s">
        <v>5548</v>
      </c>
      <c r="F1425" s="53" t="s">
        <v>5549</v>
      </c>
      <c r="G1425" s="53" t="s">
        <v>5550</v>
      </c>
    </row>
    <row r="1426" spans="1:7" x14ac:dyDescent="0.2">
      <c r="A1426" s="53" t="s">
        <v>5551</v>
      </c>
      <c r="B1426" s="53" t="s">
        <v>3366</v>
      </c>
      <c r="C1426" s="53" t="s">
        <v>5552</v>
      </c>
      <c r="D1426" s="53" t="s">
        <v>71</v>
      </c>
      <c r="E1426" s="53" t="s">
        <v>5553</v>
      </c>
      <c r="F1426" s="53" t="s">
        <v>5554</v>
      </c>
      <c r="G1426" s="53" t="s">
        <v>5555</v>
      </c>
    </row>
    <row r="1427" spans="1:7" x14ac:dyDescent="0.2">
      <c r="A1427" s="53" t="s">
        <v>5556</v>
      </c>
      <c r="B1427" s="53" t="s">
        <v>3366</v>
      </c>
      <c r="C1427" s="53" t="s">
        <v>5557</v>
      </c>
      <c r="D1427" s="53" t="s">
        <v>71</v>
      </c>
      <c r="E1427" s="53" t="s">
        <v>5558</v>
      </c>
      <c r="F1427" s="53" t="s">
        <v>5559</v>
      </c>
      <c r="G1427" s="53" t="s">
        <v>5560</v>
      </c>
    </row>
    <row r="1428" spans="1:7" x14ac:dyDescent="0.2">
      <c r="A1428" s="53" t="s">
        <v>5561</v>
      </c>
      <c r="B1428" s="53" t="s">
        <v>3366</v>
      </c>
      <c r="C1428" s="53" t="s">
        <v>5562</v>
      </c>
      <c r="D1428" s="53" t="s">
        <v>71</v>
      </c>
      <c r="E1428" s="53" t="s">
        <v>5563</v>
      </c>
      <c r="F1428" s="53" t="s">
        <v>5564</v>
      </c>
      <c r="G1428" s="53" t="s">
        <v>5565</v>
      </c>
    </row>
    <row r="1429" spans="1:7" x14ac:dyDescent="0.2">
      <c r="A1429" s="53" t="s">
        <v>5566</v>
      </c>
      <c r="B1429" s="53" t="s">
        <v>3366</v>
      </c>
      <c r="C1429" s="53" t="s">
        <v>5567</v>
      </c>
      <c r="D1429" s="53" t="s">
        <v>71</v>
      </c>
      <c r="E1429" s="53" t="s">
        <v>5568</v>
      </c>
      <c r="F1429" s="53" t="s">
        <v>5569</v>
      </c>
      <c r="G1429" s="53" t="s">
        <v>5570</v>
      </c>
    </row>
    <row r="1430" spans="1:7" x14ac:dyDescent="0.2">
      <c r="A1430" s="53" t="s">
        <v>5571</v>
      </c>
      <c r="B1430" s="53" t="s">
        <v>3366</v>
      </c>
      <c r="C1430" s="53" t="s">
        <v>5572</v>
      </c>
      <c r="D1430" s="53" t="s">
        <v>71</v>
      </c>
      <c r="E1430" s="53" t="s">
        <v>5573</v>
      </c>
      <c r="F1430" s="53" t="s">
        <v>5574</v>
      </c>
      <c r="G1430" s="53" t="s">
        <v>5575</v>
      </c>
    </row>
    <row r="1431" spans="1:7" x14ac:dyDescent="0.2">
      <c r="A1431" s="53" t="s">
        <v>5576</v>
      </c>
      <c r="B1431" s="53" t="s">
        <v>3366</v>
      </c>
      <c r="C1431" s="53" t="s">
        <v>5577</v>
      </c>
      <c r="D1431" s="53" t="s">
        <v>71</v>
      </c>
      <c r="E1431" s="53" t="s">
        <v>5578</v>
      </c>
      <c r="F1431" s="53" t="s">
        <v>5579</v>
      </c>
      <c r="G1431" s="53" t="s">
        <v>5580</v>
      </c>
    </row>
    <row r="1432" spans="1:7" x14ac:dyDescent="0.2">
      <c r="A1432" s="53" t="s">
        <v>5581</v>
      </c>
      <c r="B1432" s="53" t="s">
        <v>3366</v>
      </c>
      <c r="C1432" s="53" t="s">
        <v>5582</v>
      </c>
      <c r="D1432" s="53" t="s">
        <v>71</v>
      </c>
      <c r="E1432" s="53" t="s">
        <v>5583</v>
      </c>
      <c r="F1432" s="53" t="s">
        <v>5584</v>
      </c>
      <c r="G1432" s="53" t="s">
        <v>5585</v>
      </c>
    </row>
    <row r="1433" spans="1:7" x14ac:dyDescent="0.2">
      <c r="A1433" s="53" t="s">
        <v>5586</v>
      </c>
      <c r="B1433" s="53" t="s">
        <v>3366</v>
      </c>
      <c r="C1433" s="53" t="s">
        <v>5587</v>
      </c>
      <c r="D1433" s="53" t="s">
        <v>71</v>
      </c>
      <c r="E1433" s="53" t="s">
        <v>5588</v>
      </c>
      <c r="F1433" s="53" t="s">
        <v>5589</v>
      </c>
      <c r="G1433" s="53" t="s">
        <v>5590</v>
      </c>
    </row>
    <row r="1434" spans="1:7" x14ac:dyDescent="0.2">
      <c r="A1434" s="53" t="s">
        <v>5591</v>
      </c>
      <c r="B1434" s="53" t="s">
        <v>3366</v>
      </c>
      <c r="C1434" s="53" t="s">
        <v>5592</v>
      </c>
      <c r="D1434" s="53" t="s">
        <v>71</v>
      </c>
      <c r="E1434" s="53" t="s">
        <v>5593</v>
      </c>
      <c r="F1434" s="53" t="s">
        <v>5594</v>
      </c>
      <c r="G1434" s="53" t="s">
        <v>5595</v>
      </c>
    </row>
    <row r="1435" spans="1:7" x14ac:dyDescent="0.2">
      <c r="A1435" s="53" t="s">
        <v>5596</v>
      </c>
      <c r="B1435" s="53" t="s">
        <v>3366</v>
      </c>
      <c r="C1435" s="53" t="s">
        <v>5597</v>
      </c>
      <c r="D1435" s="53" t="s">
        <v>71</v>
      </c>
      <c r="E1435" s="53" t="s">
        <v>5598</v>
      </c>
      <c r="F1435" s="53" t="s">
        <v>5599</v>
      </c>
      <c r="G1435" s="53" t="s">
        <v>5600</v>
      </c>
    </row>
    <row r="1436" spans="1:7" x14ac:dyDescent="0.2">
      <c r="A1436" s="53" t="s">
        <v>5601</v>
      </c>
      <c r="B1436" s="53" t="s">
        <v>3366</v>
      </c>
      <c r="C1436" s="53" t="s">
        <v>5602</v>
      </c>
      <c r="D1436" s="53" t="s">
        <v>71</v>
      </c>
      <c r="E1436" s="53" t="s">
        <v>5603</v>
      </c>
      <c r="F1436" s="53" t="s">
        <v>5604</v>
      </c>
      <c r="G1436" s="53" t="s">
        <v>5605</v>
      </c>
    </row>
    <row r="1437" spans="1:7" x14ac:dyDescent="0.2">
      <c r="A1437" s="53" t="s">
        <v>5606</v>
      </c>
      <c r="B1437" s="53" t="s">
        <v>3366</v>
      </c>
      <c r="C1437" s="53" t="s">
        <v>5607</v>
      </c>
      <c r="D1437" s="53" t="s">
        <v>71</v>
      </c>
      <c r="E1437" s="53" t="s">
        <v>5608</v>
      </c>
      <c r="F1437" s="53" t="s">
        <v>5609</v>
      </c>
      <c r="G1437" s="53" t="s">
        <v>5610</v>
      </c>
    </row>
    <row r="1438" spans="1:7" x14ac:dyDescent="0.2">
      <c r="A1438" s="53" t="s">
        <v>5611</v>
      </c>
      <c r="B1438" s="53" t="s">
        <v>3366</v>
      </c>
      <c r="C1438" s="53" t="s">
        <v>5612</v>
      </c>
      <c r="D1438" s="53" t="s">
        <v>71</v>
      </c>
      <c r="E1438" s="53" t="s">
        <v>5613</v>
      </c>
      <c r="F1438" s="53" t="s">
        <v>5614</v>
      </c>
      <c r="G1438" s="53" t="s">
        <v>5615</v>
      </c>
    </row>
    <row r="1439" spans="1:7" x14ac:dyDescent="0.2">
      <c r="A1439" s="53" t="s">
        <v>5616</v>
      </c>
      <c r="B1439" s="53" t="s">
        <v>3366</v>
      </c>
      <c r="C1439" s="53" t="s">
        <v>5617</v>
      </c>
      <c r="D1439" s="53" t="s">
        <v>71</v>
      </c>
      <c r="E1439" s="53" t="s">
        <v>5618</v>
      </c>
      <c r="F1439" s="53" t="s">
        <v>5619</v>
      </c>
      <c r="G1439" s="53" t="s">
        <v>5620</v>
      </c>
    </row>
    <row r="1440" spans="1:7" x14ac:dyDescent="0.2">
      <c r="A1440" s="53" t="s">
        <v>5621</v>
      </c>
      <c r="B1440" s="53" t="s">
        <v>3366</v>
      </c>
      <c r="C1440" s="53" t="s">
        <v>5622</v>
      </c>
      <c r="D1440" s="53" t="s">
        <v>71</v>
      </c>
      <c r="E1440" s="53" t="s">
        <v>5623</v>
      </c>
      <c r="F1440" s="53" t="s">
        <v>5624</v>
      </c>
      <c r="G1440" s="53" t="s">
        <v>5625</v>
      </c>
    </row>
    <row r="1441" spans="1:7" x14ac:dyDescent="0.2">
      <c r="A1441" s="53" t="s">
        <v>5626</v>
      </c>
      <c r="B1441" s="53" t="s">
        <v>3366</v>
      </c>
      <c r="C1441" s="53" t="s">
        <v>5627</v>
      </c>
      <c r="D1441" s="53" t="s">
        <v>71</v>
      </c>
      <c r="E1441" s="53" t="s">
        <v>5628</v>
      </c>
      <c r="F1441" s="53" t="s">
        <v>5629</v>
      </c>
      <c r="G1441" s="53" t="s">
        <v>5630</v>
      </c>
    </row>
    <row r="1442" spans="1:7" x14ac:dyDescent="0.2">
      <c r="A1442" s="53" t="s">
        <v>5631</v>
      </c>
      <c r="B1442" s="53" t="s">
        <v>3366</v>
      </c>
      <c r="C1442" s="53" t="s">
        <v>5632</v>
      </c>
      <c r="D1442" s="53" t="s">
        <v>71</v>
      </c>
      <c r="E1442" s="53" t="s">
        <v>5633</v>
      </c>
      <c r="F1442" s="53" t="s">
        <v>5634</v>
      </c>
      <c r="G1442" s="53" t="s">
        <v>5635</v>
      </c>
    </row>
    <row r="1443" spans="1:7" x14ac:dyDescent="0.2">
      <c r="A1443" s="53" t="s">
        <v>5636</v>
      </c>
      <c r="B1443" s="53" t="s">
        <v>3366</v>
      </c>
      <c r="C1443" s="53" t="s">
        <v>5637</v>
      </c>
      <c r="D1443" s="53" t="s">
        <v>71</v>
      </c>
      <c r="E1443" s="53" t="s">
        <v>5638</v>
      </c>
      <c r="F1443" s="53" t="s">
        <v>5639</v>
      </c>
      <c r="G1443" s="53" t="s">
        <v>5640</v>
      </c>
    </row>
    <row r="1444" spans="1:7" x14ac:dyDescent="0.2">
      <c r="A1444" s="53" t="s">
        <v>5641</v>
      </c>
      <c r="B1444" s="53" t="s">
        <v>3366</v>
      </c>
      <c r="C1444" s="53" t="s">
        <v>5642</v>
      </c>
      <c r="D1444" s="53" t="s">
        <v>71</v>
      </c>
      <c r="E1444" s="53" t="s">
        <v>5643</v>
      </c>
      <c r="F1444" s="53" t="s">
        <v>5644</v>
      </c>
      <c r="G1444" s="53" t="s">
        <v>5615</v>
      </c>
    </row>
    <row r="1445" spans="1:7" x14ac:dyDescent="0.2">
      <c r="A1445" s="53" t="s">
        <v>5645</v>
      </c>
      <c r="B1445" s="53" t="s">
        <v>3366</v>
      </c>
      <c r="C1445" s="53" t="s">
        <v>5646</v>
      </c>
      <c r="D1445" s="53" t="s">
        <v>71</v>
      </c>
      <c r="E1445" s="53" t="s">
        <v>5647</v>
      </c>
      <c r="F1445" s="53" t="s">
        <v>5648</v>
      </c>
      <c r="G1445" s="53" t="s">
        <v>5649</v>
      </c>
    </row>
    <row r="1446" spans="1:7" x14ac:dyDescent="0.2">
      <c r="A1446" s="53" t="s">
        <v>5650</v>
      </c>
      <c r="B1446" s="53" t="s">
        <v>3366</v>
      </c>
      <c r="C1446" s="53" t="s">
        <v>5651</v>
      </c>
      <c r="D1446" s="53" t="s">
        <v>71</v>
      </c>
      <c r="E1446" s="53" t="s">
        <v>5652</v>
      </c>
      <c r="F1446" s="53" t="s">
        <v>5653</v>
      </c>
      <c r="G1446" s="53" t="s">
        <v>5654</v>
      </c>
    </row>
    <row r="1447" spans="1:7" x14ac:dyDescent="0.2">
      <c r="A1447" s="53" t="s">
        <v>5655</v>
      </c>
      <c r="B1447" s="53" t="s">
        <v>3366</v>
      </c>
      <c r="C1447" s="53" t="s">
        <v>5656</v>
      </c>
      <c r="D1447" s="53" t="s">
        <v>71</v>
      </c>
      <c r="E1447" s="53" t="s">
        <v>5657</v>
      </c>
      <c r="F1447" s="53" t="s">
        <v>5658</v>
      </c>
      <c r="G1447" s="53" t="s">
        <v>5659</v>
      </c>
    </row>
    <row r="1448" spans="1:7" x14ac:dyDescent="0.2">
      <c r="A1448" s="53" t="s">
        <v>5660</v>
      </c>
      <c r="B1448" s="53" t="s">
        <v>3366</v>
      </c>
      <c r="C1448" s="53" t="s">
        <v>5661</v>
      </c>
      <c r="D1448" s="53" t="s">
        <v>71</v>
      </c>
      <c r="E1448" s="53" t="s">
        <v>5662</v>
      </c>
      <c r="F1448" s="53" t="s">
        <v>5663</v>
      </c>
      <c r="G1448" s="53" t="s">
        <v>5664</v>
      </c>
    </row>
    <row r="1449" spans="1:7" x14ac:dyDescent="0.2">
      <c r="A1449" s="53" t="s">
        <v>5665</v>
      </c>
      <c r="B1449" s="53" t="s">
        <v>3366</v>
      </c>
      <c r="C1449" s="53" t="s">
        <v>5666</v>
      </c>
      <c r="D1449" s="53" t="s">
        <v>71</v>
      </c>
      <c r="E1449" s="53" t="s">
        <v>5667</v>
      </c>
      <c r="F1449" s="53" t="s">
        <v>5668</v>
      </c>
      <c r="G1449" s="53" t="s">
        <v>5669</v>
      </c>
    </row>
    <row r="1450" spans="1:7" x14ac:dyDescent="0.2">
      <c r="A1450" s="53" t="s">
        <v>5670</v>
      </c>
      <c r="B1450" s="53" t="s">
        <v>3366</v>
      </c>
      <c r="C1450" s="53" t="s">
        <v>5671</v>
      </c>
      <c r="D1450" s="53" t="s">
        <v>71</v>
      </c>
      <c r="E1450" s="53" t="s">
        <v>5672</v>
      </c>
      <c r="F1450" s="53" t="s">
        <v>5673</v>
      </c>
      <c r="G1450" s="53" t="s">
        <v>5674</v>
      </c>
    </row>
    <row r="1451" spans="1:7" x14ac:dyDescent="0.2">
      <c r="A1451" s="53" t="s">
        <v>5675</v>
      </c>
      <c r="B1451" s="53" t="s">
        <v>3366</v>
      </c>
      <c r="C1451" s="53" t="s">
        <v>5676</v>
      </c>
      <c r="D1451" s="53" t="s">
        <v>71</v>
      </c>
      <c r="E1451" s="53" t="s">
        <v>5677</v>
      </c>
      <c r="F1451" s="53" t="s">
        <v>5678</v>
      </c>
      <c r="G1451" s="53" t="s">
        <v>5679</v>
      </c>
    </row>
    <row r="1452" spans="1:7" x14ac:dyDescent="0.2">
      <c r="A1452" s="53" t="s">
        <v>5680</v>
      </c>
      <c r="B1452" s="53" t="s">
        <v>3366</v>
      </c>
      <c r="C1452" s="53" t="s">
        <v>5681</v>
      </c>
      <c r="D1452" s="53" t="s">
        <v>71</v>
      </c>
      <c r="E1452" s="53" t="s">
        <v>5682</v>
      </c>
      <c r="F1452" s="53" t="s">
        <v>5683</v>
      </c>
      <c r="G1452" s="53" t="s">
        <v>5684</v>
      </c>
    </row>
    <row r="1453" spans="1:7" x14ac:dyDescent="0.2">
      <c r="A1453" s="53" t="s">
        <v>5685</v>
      </c>
      <c r="B1453" s="53" t="s">
        <v>3366</v>
      </c>
      <c r="C1453" s="53" t="s">
        <v>5686</v>
      </c>
      <c r="D1453" s="53" t="s">
        <v>71</v>
      </c>
      <c r="E1453" s="53" t="s">
        <v>5687</v>
      </c>
      <c r="F1453" s="53" t="s">
        <v>5688</v>
      </c>
      <c r="G1453" s="53" t="s">
        <v>5689</v>
      </c>
    </row>
    <row r="1454" spans="1:7" x14ac:dyDescent="0.2">
      <c r="A1454" s="53" t="s">
        <v>5690</v>
      </c>
      <c r="B1454" s="53" t="s">
        <v>3366</v>
      </c>
      <c r="C1454" s="53" t="s">
        <v>5691</v>
      </c>
      <c r="D1454" s="53" t="s">
        <v>71</v>
      </c>
      <c r="E1454" s="53" t="s">
        <v>5692</v>
      </c>
      <c r="F1454" s="53" t="s">
        <v>5693</v>
      </c>
      <c r="G1454" s="53" t="s">
        <v>5694</v>
      </c>
    </row>
    <row r="1455" spans="1:7" x14ac:dyDescent="0.2">
      <c r="A1455" s="53" t="s">
        <v>5695</v>
      </c>
      <c r="B1455" s="53" t="s">
        <v>3366</v>
      </c>
      <c r="C1455" s="53" t="s">
        <v>5696</v>
      </c>
      <c r="D1455" s="53" t="s">
        <v>71</v>
      </c>
      <c r="E1455" s="53" t="s">
        <v>5697</v>
      </c>
      <c r="F1455" s="53" t="s">
        <v>5698</v>
      </c>
      <c r="G1455" s="53" t="s">
        <v>5699</v>
      </c>
    </row>
    <row r="1456" spans="1:7" x14ac:dyDescent="0.2">
      <c r="A1456" s="53" t="s">
        <v>5700</v>
      </c>
      <c r="B1456" s="53" t="s">
        <v>3366</v>
      </c>
      <c r="C1456" s="53" t="s">
        <v>5701</v>
      </c>
      <c r="D1456" s="53" t="s">
        <v>71</v>
      </c>
      <c r="E1456" s="53" t="s">
        <v>5702</v>
      </c>
      <c r="F1456" s="53" t="s">
        <v>5703</v>
      </c>
      <c r="G1456" s="53" t="s">
        <v>5704</v>
      </c>
    </row>
    <row r="1457" spans="1:7" x14ac:dyDescent="0.2">
      <c r="A1457" s="53" t="s">
        <v>5705</v>
      </c>
      <c r="B1457" s="53" t="s">
        <v>3366</v>
      </c>
      <c r="C1457" s="53" t="s">
        <v>5706</v>
      </c>
      <c r="D1457" s="53" t="s">
        <v>71</v>
      </c>
      <c r="E1457" s="53" t="s">
        <v>5707</v>
      </c>
      <c r="F1457" s="53" t="s">
        <v>5708</v>
      </c>
      <c r="G1457" s="53" t="s">
        <v>5709</v>
      </c>
    </row>
    <row r="1458" spans="1:7" x14ac:dyDescent="0.2">
      <c r="A1458" s="53" t="s">
        <v>5710</v>
      </c>
      <c r="B1458" s="53" t="s">
        <v>3366</v>
      </c>
      <c r="C1458" s="53" t="s">
        <v>5711</v>
      </c>
      <c r="D1458" s="53" t="s">
        <v>71</v>
      </c>
      <c r="E1458" s="53" t="s">
        <v>5712</v>
      </c>
      <c r="F1458" s="53" t="s">
        <v>5713</v>
      </c>
      <c r="G1458" s="53" t="s">
        <v>5714</v>
      </c>
    </row>
    <row r="1459" spans="1:7" x14ac:dyDescent="0.2">
      <c r="A1459" s="53" t="s">
        <v>5715</v>
      </c>
      <c r="B1459" s="53" t="s">
        <v>3366</v>
      </c>
      <c r="C1459" s="53" t="s">
        <v>5716</v>
      </c>
      <c r="D1459" s="53" t="s">
        <v>71</v>
      </c>
      <c r="E1459" s="53" t="s">
        <v>5717</v>
      </c>
      <c r="F1459" s="53" t="s">
        <v>5718</v>
      </c>
      <c r="G1459" s="53" t="s">
        <v>5719</v>
      </c>
    </row>
    <row r="1460" spans="1:7" x14ac:dyDescent="0.2">
      <c r="A1460" s="53" t="s">
        <v>5720</v>
      </c>
      <c r="B1460" s="53" t="s">
        <v>3366</v>
      </c>
      <c r="C1460" s="53" t="s">
        <v>5721</v>
      </c>
      <c r="D1460" s="53" t="s">
        <v>71</v>
      </c>
      <c r="E1460" s="53" t="s">
        <v>5722</v>
      </c>
      <c r="F1460" s="53" t="s">
        <v>5723</v>
      </c>
      <c r="G1460" s="53" t="s">
        <v>5724</v>
      </c>
    </row>
    <row r="1461" spans="1:7" x14ac:dyDescent="0.2">
      <c r="A1461" s="53" t="s">
        <v>5725</v>
      </c>
      <c r="B1461" s="53" t="s">
        <v>3366</v>
      </c>
      <c r="C1461" s="53" t="s">
        <v>5726</v>
      </c>
      <c r="D1461" s="53" t="s">
        <v>71</v>
      </c>
      <c r="E1461" s="53" t="s">
        <v>5727</v>
      </c>
      <c r="F1461" s="53" t="s">
        <v>5728</v>
      </c>
      <c r="G1461" s="53" t="s">
        <v>5729</v>
      </c>
    </row>
    <row r="1462" spans="1:7" x14ac:dyDescent="0.2">
      <c r="A1462" s="53" t="s">
        <v>5730</v>
      </c>
      <c r="B1462" s="53" t="s">
        <v>3366</v>
      </c>
      <c r="C1462" s="53" t="s">
        <v>5731</v>
      </c>
      <c r="D1462" s="53" t="s">
        <v>71</v>
      </c>
      <c r="E1462" s="53" t="s">
        <v>5732</v>
      </c>
      <c r="F1462" s="53" t="s">
        <v>5733</v>
      </c>
      <c r="G1462" s="53" t="s">
        <v>5734</v>
      </c>
    </row>
    <row r="1463" spans="1:7" x14ac:dyDescent="0.2">
      <c r="A1463" s="53" t="s">
        <v>5735</v>
      </c>
      <c r="B1463" s="53" t="s">
        <v>3366</v>
      </c>
      <c r="C1463" s="53" t="s">
        <v>5736</v>
      </c>
      <c r="D1463" s="53" t="s">
        <v>71</v>
      </c>
      <c r="E1463" s="53" t="s">
        <v>5737</v>
      </c>
      <c r="F1463" s="53" t="s">
        <v>5738</v>
      </c>
      <c r="G1463" s="53" t="s">
        <v>5739</v>
      </c>
    </row>
    <row r="1464" spans="1:7" x14ac:dyDescent="0.2">
      <c r="A1464" s="53" t="s">
        <v>5740</v>
      </c>
      <c r="B1464" s="53" t="s">
        <v>3366</v>
      </c>
      <c r="C1464" s="53" t="s">
        <v>5741</v>
      </c>
      <c r="D1464" s="53" t="s">
        <v>71</v>
      </c>
      <c r="E1464" s="53" t="s">
        <v>5742</v>
      </c>
      <c r="F1464" s="53" t="s">
        <v>5743</v>
      </c>
      <c r="G1464" s="53" t="s">
        <v>5744</v>
      </c>
    </row>
    <row r="1465" spans="1:7" x14ac:dyDescent="0.2">
      <c r="A1465" s="53" t="s">
        <v>5745</v>
      </c>
      <c r="B1465" s="53" t="s">
        <v>3366</v>
      </c>
      <c r="C1465" s="53" t="s">
        <v>5746</v>
      </c>
      <c r="D1465" s="53" t="s">
        <v>71</v>
      </c>
      <c r="E1465" s="53" t="s">
        <v>5747</v>
      </c>
      <c r="F1465" s="53" t="s">
        <v>5748</v>
      </c>
      <c r="G1465" s="53" t="s">
        <v>5749</v>
      </c>
    </row>
    <row r="1466" spans="1:7" x14ac:dyDescent="0.2">
      <c r="A1466" s="53" t="s">
        <v>5750</v>
      </c>
      <c r="B1466" s="53" t="s">
        <v>3366</v>
      </c>
      <c r="C1466" s="53" t="s">
        <v>5751</v>
      </c>
      <c r="D1466" s="53" t="s">
        <v>71</v>
      </c>
      <c r="E1466" s="53" t="s">
        <v>5752</v>
      </c>
      <c r="F1466" s="53" t="s">
        <v>5753</v>
      </c>
      <c r="G1466" s="53" t="s">
        <v>5754</v>
      </c>
    </row>
    <row r="1467" spans="1:7" x14ac:dyDescent="0.2">
      <c r="A1467" s="53" t="s">
        <v>5755</v>
      </c>
      <c r="B1467" s="53" t="s">
        <v>3366</v>
      </c>
      <c r="C1467" s="53" t="s">
        <v>5756</v>
      </c>
      <c r="D1467" s="53" t="s">
        <v>71</v>
      </c>
      <c r="E1467" s="53" t="s">
        <v>5757</v>
      </c>
      <c r="F1467" s="53" t="s">
        <v>5758</v>
      </c>
      <c r="G1467" s="53" t="s">
        <v>5759</v>
      </c>
    </row>
    <row r="1468" spans="1:7" x14ac:dyDescent="0.2">
      <c r="A1468" s="53" t="s">
        <v>5760</v>
      </c>
      <c r="B1468" s="53" t="s">
        <v>3366</v>
      </c>
      <c r="C1468" s="53" t="s">
        <v>5761</v>
      </c>
      <c r="D1468" s="53" t="s">
        <v>71</v>
      </c>
      <c r="E1468" s="53" t="s">
        <v>5762</v>
      </c>
      <c r="F1468" s="53" t="s">
        <v>5763</v>
      </c>
      <c r="G1468" s="53" t="s">
        <v>5764</v>
      </c>
    </row>
    <row r="1469" spans="1:7" x14ac:dyDescent="0.2">
      <c r="A1469" s="53" t="s">
        <v>5765</v>
      </c>
      <c r="B1469" s="53" t="s">
        <v>3366</v>
      </c>
      <c r="C1469" s="53" t="s">
        <v>5766</v>
      </c>
      <c r="D1469" s="53" t="s">
        <v>71</v>
      </c>
      <c r="E1469" s="53" t="s">
        <v>5767</v>
      </c>
      <c r="F1469" s="53" t="s">
        <v>5768</v>
      </c>
      <c r="G1469" s="53" t="s">
        <v>5769</v>
      </c>
    </row>
    <row r="1470" spans="1:7" x14ac:dyDescent="0.2">
      <c r="A1470" s="53" t="s">
        <v>5770</v>
      </c>
      <c r="B1470" s="53" t="s">
        <v>3366</v>
      </c>
      <c r="C1470" s="53" t="s">
        <v>5771</v>
      </c>
      <c r="D1470" s="53" t="s">
        <v>71</v>
      </c>
      <c r="E1470" s="53" t="s">
        <v>5772</v>
      </c>
      <c r="F1470" s="53" t="s">
        <v>5773</v>
      </c>
      <c r="G1470" s="53" t="s">
        <v>5774</v>
      </c>
    </row>
    <row r="1471" spans="1:7" x14ac:dyDescent="0.2">
      <c r="A1471" s="53" t="s">
        <v>5775</v>
      </c>
      <c r="B1471" s="53" t="s">
        <v>3366</v>
      </c>
      <c r="C1471" s="53" t="s">
        <v>5776</v>
      </c>
      <c r="D1471" s="53" t="s">
        <v>71</v>
      </c>
      <c r="E1471" s="53" t="s">
        <v>5777</v>
      </c>
      <c r="F1471" s="53" t="s">
        <v>5763</v>
      </c>
      <c r="G1471" s="53" t="s">
        <v>5764</v>
      </c>
    </row>
    <row r="1472" spans="1:7" x14ac:dyDescent="0.2">
      <c r="A1472" s="53" t="s">
        <v>5778</v>
      </c>
      <c r="B1472" s="53" t="s">
        <v>3366</v>
      </c>
      <c r="C1472" s="53" t="s">
        <v>5779</v>
      </c>
      <c r="D1472" s="53" t="s">
        <v>71</v>
      </c>
      <c r="E1472" s="53" t="s">
        <v>5772</v>
      </c>
      <c r="F1472" s="53" t="s">
        <v>5773</v>
      </c>
      <c r="G1472" s="53" t="s">
        <v>5774</v>
      </c>
    </row>
    <row r="1473" spans="1:7" x14ac:dyDescent="0.2">
      <c r="A1473" s="53" t="s">
        <v>5780</v>
      </c>
      <c r="B1473" s="53" t="s">
        <v>3366</v>
      </c>
      <c r="C1473" s="53" t="s">
        <v>5781</v>
      </c>
      <c r="D1473" s="53" t="s">
        <v>71</v>
      </c>
      <c r="E1473" s="53" t="s">
        <v>5777</v>
      </c>
      <c r="F1473" s="53" t="s">
        <v>5763</v>
      </c>
      <c r="G1473" s="53" t="s">
        <v>5764</v>
      </c>
    </row>
    <row r="1474" spans="1:7" x14ac:dyDescent="0.2">
      <c r="A1474" s="53" t="s">
        <v>5782</v>
      </c>
      <c r="B1474" s="53" t="s">
        <v>3366</v>
      </c>
      <c r="C1474" s="53" t="s">
        <v>5783</v>
      </c>
      <c r="D1474" s="53" t="s">
        <v>71</v>
      </c>
      <c r="E1474" s="53" t="s">
        <v>5784</v>
      </c>
      <c r="F1474" s="53" t="s">
        <v>5785</v>
      </c>
      <c r="G1474" s="53" t="s">
        <v>5786</v>
      </c>
    </row>
    <row r="1475" spans="1:7" x14ac:dyDescent="0.2">
      <c r="A1475" s="53" t="s">
        <v>5787</v>
      </c>
      <c r="B1475" s="53" t="s">
        <v>3366</v>
      </c>
      <c r="C1475" s="53" t="s">
        <v>5788</v>
      </c>
      <c r="D1475" s="53" t="s">
        <v>71</v>
      </c>
      <c r="E1475" s="53" t="s">
        <v>5757</v>
      </c>
      <c r="F1475" s="53" t="s">
        <v>5758</v>
      </c>
      <c r="G1475" s="53" t="s">
        <v>5789</v>
      </c>
    </row>
    <row r="1476" spans="1:7" x14ac:dyDescent="0.2">
      <c r="A1476" s="53" t="s">
        <v>5790</v>
      </c>
      <c r="B1476" s="53" t="s">
        <v>3366</v>
      </c>
      <c r="C1476" s="53" t="s">
        <v>5791</v>
      </c>
      <c r="D1476" s="53" t="s">
        <v>71</v>
      </c>
      <c r="E1476" s="53" t="s">
        <v>5792</v>
      </c>
      <c r="F1476" s="53" t="s">
        <v>5793</v>
      </c>
      <c r="G1476" s="53" t="s">
        <v>5794</v>
      </c>
    </row>
    <row r="1477" spans="1:7" x14ac:dyDescent="0.2">
      <c r="A1477" s="53" t="s">
        <v>5795</v>
      </c>
      <c r="B1477" s="53" t="s">
        <v>3366</v>
      </c>
      <c r="C1477" s="53" t="s">
        <v>5796</v>
      </c>
      <c r="D1477" s="53" t="s">
        <v>71</v>
      </c>
      <c r="E1477" s="53" t="s">
        <v>5777</v>
      </c>
      <c r="F1477" s="53" t="s">
        <v>5797</v>
      </c>
      <c r="G1477" s="53" t="s">
        <v>5764</v>
      </c>
    </row>
    <row r="1478" spans="1:7" x14ac:dyDescent="0.2">
      <c r="A1478" s="53" t="s">
        <v>5798</v>
      </c>
      <c r="B1478" s="53" t="s">
        <v>3366</v>
      </c>
      <c r="C1478" s="53" t="s">
        <v>5799</v>
      </c>
      <c r="D1478" s="53" t="s">
        <v>71</v>
      </c>
      <c r="E1478" s="53" t="s">
        <v>5800</v>
      </c>
      <c r="F1478" s="53" t="s">
        <v>5801</v>
      </c>
      <c r="G1478" s="53" t="s">
        <v>5802</v>
      </c>
    </row>
    <row r="1479" spans="1:7" x14ac:dyDescent="0.2">
      <c r="A1479" s="53" t="s">
        <v>5803</v>
      </c>
      <c r="B1479" s="53" t="s">
        <v>3366</v>
      </c>
      <c r="C1479" s="53" t="s">
        <v>5804</v>
      </c>
      <c r="D1479" s="53" t="s">
        <v>71</v>
      </c>
      <c r="E1479" s="53" t="s">
        <v>5784</v>
      </c>
      <c r="F1479" s="53" t="s">
        <v>5785</v>
      </c>
      <c r="G1479" s="53" t="s">
        <v>5786</v>
      </c>
    </row>
    <row r="1480" spans="1:7" x14ac:dyDescent="0.2">
      <c r="A1480" s="53" t="s">
        <v>5805</v>
      </c>
      <c r="B1480" s="53" t="s">
        <v>3366</v>
      </c>
      <c r="C1480" s="53" t="s">
        <v>5806</v>
      </c>
      <c r="D1480" s="53" t="s">
        <v>71</v>
      </c>
      <c r="E1480" s="53" t="s">
        <v>5807</v>
      </c>
      <c r="F1480" s="53" t="s">
        <v>5758</v>
      </c>
      <c r="G1480" s="53" t="s">
        <v>5789</v>
      </c>
    </row>
    <row r="1481" spans="1:7" x14ac:dyDescent="0.2">
      <c r="A1481" s="53" t="s">
        <v>5808</v>
      </c>
      <c r="B1481" s="53" t="s">
        <v>3366</v>
      </c>
      <c r="C1481" s="53" t="s">
        <v>5809</v>
      </c>
      <c r="D1481" s="53" t="s">
        <v>71</v>
      </c>
      <c r="E1481" s="53" t="s">
        <v>5792</v>
      </c>
      <c r="F1481" s="53" t="s">
        <v>5810</v>
      </c>
      <c r="G1481" s="53" t="s">
        <v>5811</v>
      </c>
    </row>
    <row r="1482" spans="1:7" x14ac:dyDescent="0.2">
      <c r="A1482" s="53" t="s">
        <v>5812</v>
      </c>
      <c r="B1482" s="53" t="s">
        <v>3366</v>
      </c>
      <c r="C1482" s="53" t="s">
        <v>5813</v>
      </c>
      <c r="D1482" s="53" t="s">
        <v>71</v>
      </c>
      <c r="E1482" s="53" t="s">
        <v>5777</v>
      </c>
      <c r="F1482" s="53" t="s">
        <v>5797</v>
      </c>
      <c r="G1482" s="53" t="s">
        <v>5764</v>
      </c>
    </row>
    <row r="1483" spans="1:7" x14ac:dyDescent="0.2">
      <c r="A1483" s="53" t="s">
        <v>5814</v>
      </c>
      <c r="B1483" s="53" t="s">
        <v>3366</v>
      </c>
      <c r="C1483" s="53" t="s">
        <v>5815</v>
      </c>
      <c r="D1483" s="53" t="s">
        <v>71</v>
      </c>
      <c r="E1483" s="53" t="s">
        <v>5800</v>
      </c>
      <c r="F1483" s="53" t="s">
        <v>5801</v>
      </c>
      <c r="G1483" s="53" t="s">
        <v>5802</v>
      </c>
    </row>
    <row r="1484" spans="1:7" x14ac:dyDescent="0.2">
      <c r="A1484" s="53" t="s">
        <v>5816</v>
      </c>
      <c r="B1484" s="53" t="s">
        <v>3366</v>
      </c>
      <c r="C1484" s="53" t="s">
        <v>5817</v>
      </c>
      <c r="D1484" s="53" t="s">
        <v>71</v>
      </c>
      <c r="E1484" s="53" t="s">
        <v>5784</v>
      </c>
      <c r="F1484" s="53" t="s">
        <v>5785</v>
      </c>
      <c r="G1484" s="53" t="s">
        <v>5786</v>
      </c>
    </row>
    <row r="1485" spans="1:7" x14ac:dyDescent="0.2">
      <c r="A1485" s="53" t="s">
        <v>5818</v>
      </c>
      <c r="B1485" s="53" t="s">
        <v>3366</v>
      </c>
      <c r="C1485" s="53" t="s">
        <v>5819</v>
      </c>
      <c r="D1485" s="53" t="s">
        <v>71</v>
      </c>
      <c r="E1485" s="53" t="s">
        <v>5757</v>
      </c>
      <c r="F1485" s="53" t="s">
        <v>5758</v>
      </c>
      <c r="G1485" s="53" t="s">
        <v>5789</v>
      </c>
    </row>
    <row r="1486" spans="1:7" x14ac:dyDescent="0.2">
      <c r="A1486" s="53" t="s">
        <v>5820</v>
      </c>
      <c r="B1486" s="53" t="s">
        <v>3366</v>
      </c>
      <c r="C1486" s="53" t="s">
        <v>5821</v>
      </c>
      <c r="D1486" s="53" t="s">
        <v>71</v>
      </c>
      <c r="E1486" s="53" t="s">
        <v>5792</v>
      </c>
      <c r="F1486" s="53" t="s">
        <v>5810</v>
      </c>
      <c r="G1486" s="53" t="s">
        <v>5811</v>
      </c>
    </row>
    <row r="1487" spans="1:7" x14ac:dyDescent="0.2">
      <c r="A1487" s="53" t="s">
        <v>5822</v>
      </c>
      <c r="B1487" s="53" t="s">
        <v>3366</v>
      </c>
      <c r="C1487" s="53" t="s">
        <v>5823</v>
      </c>
      <c r="D1487" s="53" t="s">
        <v>71</v>
      </c>
      <c r="E1487" s="53" t="s">
        <v>5777</v>
      </c>
      <c r="F1487" s="53" t="s">
        <v>5797</v>
      </c>
      <c r="G1487" s="53" t="s">
        <v>5764</v>
      </c>
    </row>
    <row r="1488" spans="1:7" x14ac:dyDescent="0.2">
      <c r="A1488" s="53" t="s">
        <v>5824</v>
      </c>
      <c r="B1488" s="53" t="s">
        <v>3366</v>
      </c>
      <c r="C1488" s="53" t="s">
        <v>5825</v>
      </c>
      <c r="D1488" s="53" t="s">
        <v>71</v>
      </c>
      <c r="E1488" s="53" t="s">
        <v>5800</v>
      </c>
      <c r="F1488" s="53" t="s">
        <v>5801</v>
      </c>
      <c r="G1488" s="53" t="s">
        <v>5802</v>
      </c>
    </row>
    <row r="1489" spans="1:7" x14ac:dyDescent="0.2">
      <c r="A1489" s="53" t="s">
        <v>5826</v>
      </c>
      <c r="B1489" s="53" t="s">
        <v>5827</v>
      </c>
      <c r="C1489" s="53" t="s">
        <v>3397</v>
      </c>
      <c r="D1489" s="53" t="s">
        <v>71</v>
      </c>
      <c r="E1489" s="53" t="s">
        <v>5828</v>
      </c>
      <c r="F1489" s="53" t="s">
        <v>5829</v>
      </c>
      <c r="G1489" s="53" t="s">
        <v>5830</v>
      </c>
    </row>
    <row r="1490" spans="1:7" x14ac:dyDescent="0.2">
      <c r="A1490" s="53" t="s">
        <v>5831</v>
      </c>
      <c r="B1490" s="53" t="s">
        <v>5827</v>
      </c>
      <c r="C1490" s="53" t="s">
        <v>3387</v>
      </c>
      <c r="D1490" s="53" t="s">
        <v>71</v>
      </c>
      <c r="E1490" s="53" t="s">
        <v>5832</v>
      </c>
      <c r="F1490" s="53" t="s">
        <v>5833</v>
      </c>
      <c r="G1490" s="53" t="s">
        <v>5834</v>
      </c>
    </row>
    <row r="1491" spans="1:7" x14ac:dyDescent="0.2">
      <c r="A1491" s="53" t="s">
        <v>5835</v>
      </c>
      <c r="B1491" s="53" t="s">
        <v>5827</v>
      </c>
      <c r="C1491" s="53" t="s">
        <v>3402</v>
      </c>
      <c r="D1491" s="53" t="s">
        <v>71</v>
      </c>
      <c r="E1491" s="53" t="s">
        <v>5836</v>
      </c>
      <c r="F1491" s="53" t="s">
        <v>5837</v>
      </c>
      <c r="G1491" s="53" t="s">
        <v>5838</v>
      </c>
    </row>
    <row r="1492" spans="1:7" x14ac:dyDescent="0.2">
      <c r="A1492" s="53" t="s">
        <v>5839</v>
      </c>
      <c r="B1492" s="53" t="s">
        <v>5827</v>
      </c>
      <c r="C1492" s="53" t="s">
        <v>3407</v>
      </c>
      <c r="D1492" s="53" t="s">
        <v>71</v>
      </c>
      <c r="E1492" s="53" t="s">
        <v>5840</v>
      </c>
      <c r="F1492" s="53" t="s">
        <v>5841</v>
      </c>
      <c r="G1492" s="53" t="s">
        <v>5842</v>
      </c>
    </row>
    <row r="1493" spans="1:7" x14ac:dyDescent="0.2">
      <c r="A1493" s="53" t="s">
        <v>5843</v>
      </c>
      <c r="B1493" s="53" t="s">
        <v>5827</v>
      </c>
      <c r="C1493" s="53" t="s">
        <v>3472</v>
      </c>
      <c r="D1493" s="53" t="s">
        <v>71</v>
      </c>
      <c r="E1493" s="53" t="s">
        <v>5844</v>
      </c>
      <c r="F1493" s="53" t="s">
        <v>5845</v>
      </c>
      <c r="G1493" s="53" t="s">
        <v>5846</v>
      </c>
    </row>
    <row r="1494" spans="1:7" x14ac:dyDescent="0.2">
      <c r="A1494" s="53" t="s">
        <v>5847</v>
      </c>
      <c r="B1494" s="53" t="s">
        <v>5827</v>
      </c>
      <c r="C1494" s="53" t="s">
        <v>3477</v>
      </c>
      <c r="D1494" s="53" t="s">
        <v>71</v>
      </c>
      <c r="E1494" s="53" t="s">
        <v>5848</v>
      </c>
      <c r="F1494" s="53" t="s">
        <v>5849</v>
      </c>
      <c r="G1494" s="53" t="s">
        <v>5850</v>
      </c>
    </row>
    <row r="1495" spans="1:7" x14ac:dyDescent="0.2">
      <c r="A1495" s="53" t="s">
        <v>5851</v>
      </c>
      <c r="B1495" s="53" t="s">
        <v>5827</v>
      </c>
      <c r="C1495" s="53" t="s">
        <v>3482</v>
      </c>
      <c r="D1495" s="53" t="s">
        <v>71</v>
      </c>
      <c r="E1495" s="53" t="s">
        <v>5852</v>
      </c>
      <c r="F1495" s="53" t="s">
        <v>5853</v>
      </c>
      <c r="G1495" s="53" t="s">
        <v>5854</v>
      </c>
    </row>
    <row r="1496" spans="1:7" x14ac:dyDescent="0.2">
      <c r="A1496" s="53" t="s">
        <v>5855</v>
      </c>
      <c r="B1496" s="53" t="s">
        <v>5827</v>
      </c>
      <c r="C1496" s="53" t="s">
        <v>3487</v>
      </c>
      <c r="D1496" s="53" t="s">
        <v>71</v>
      </c>
      <c r="E1496" s="53" t="s">
        <v>5856</v>
      </c>
      <c r="F1496" s="53" t="s">
        <v>5857</v>
      </c>
      <c r="G1496" s="53" t="s">
        <v>5858</v>
      </c>
    </row>
    <row r="1497" spans="1:7" x14ac:dyDescent="0.2">
      <c r="A1497" s="53" t="s">
        <v>5859</v>
      </c>
      <c r="B1497" s="53" t="s">
        <v>5827</v>
      </c>
      <c r="C1497" s="53" t="s">
        <v>3492</v>
      </c>
      <c r="D1497" s="53" t="s">
        <v>71</v>
      </c>
      <c r="E1497" s="53" t="s">
        <v>5860</v>
      </c>
      <c r="F1497" s="53" t="s">
        <v>5861</v>
      </c>
      <c r="G1497" s="53" t="s">
        <v>5862</v>
      </c>
    </row>
    <row r="1498" spans="1:7" x14ac:dyDescent="0.2">
      <c r="A1498" s="53" t="s">
        <v>5863</v>
      </c>
      <c r="B1498" s="53" t="s">
        <v>5827</v>
      </c>
      <c r="C1498" s="53" t="s">
        <v>3497</v>
      </c>
      <c r="D1498" s="53" t="s">
        <v>71</v>
      </c>
      <c r="E1498" s="53" t="s">
        <v>5864</v>
      </c>
      <c r="F1498" s="53" t="s">
        <v>5865</v>
      </c>
      <c r="G1498" s="53" t="s">
        <v>5866</v>
      </c>
    </row>
    <row r="1499" spans="1:7" x14ac:dyDescent="0.2">
      <c r="A1499" s="53" t="s">
        <v>5867</v>
      </c>
      <c r="B1499" s="53" t="s">
        <v>5827</v>
      </c>
      <c r="C1499" s="53" t="s">
        <v>3502</v>
      </c>
      <c r="D1499" s="53" t="s">
        <v>71</v>
      </c>
      <c r="E1499" s="53" t="s">
        <v>5868</v>
      </c>
      <c r="F1499" s="53" t="s">
        <v>5869</v>
      </c>
      <c r="G1499" s="53" t="s">
        <v>5870</v>
      </c>
    </row>
    <row r="1500" spans="1:7" x14ac:dyDescent="0.2">
      <c r="A1500" s="53" t="s">
        <v>5871</v>
      </c>
      <c r="B1500" s="53" t="s">
        <v>5827</v>
      </c>
      <c r="C1500" s="53" t="s">
        <v>3512</v>
      </c>
      <c r="D1500" s="53" t="s">
        <v>71</v>
      </c>
      <c r="E1500" s="53" t="s">
        <v>5872</v>
      </c>
      <c r="F1500" s="53" t="s">
        <v>5873</v>
      </c>
      <c r="G1500" s="53" t="s">
        <v>5874</v>
      </c>
    </row>
    <row r="1501" spans="1:7" x14ac:dyDescent="0.2">
      <c r="A1501" s="53" t="s">
        <v>5875</v>
      </c>
      <c r="B1501" s="53" t="s">
        <v>5827</v>
      </c>
      <c r="C1501" s="53" t="s">
        <v>3517</v>
      </c>
      <c r="D1501" s="53" t="s">
        <v>71</v>
      </c>
      <c r="E1501" s="53" t="s">
        <v>5876</v>
      </c>
      <c r="F1501" s="53" t="s">
        <v>5877</v>
      </c>
      <c r="G1501" s="53" t="s">
        <v>5878</v>
      </c>
    </row>
    <row r="1502" spans="1:7" x14ac:dyDescent="0.2">
      <c r="A1502" s="53" t="s">
        <v>5879</v>
      </c>
      <c r="B1502" s="53" t="s">
        <v>5827</v>
      </c>
      <c r="C1502" s="53" t="s">
        <v>3522</v>
      </c>
      <c r="D1502" s="53" t="s">
        <v>71</v>
      </c>
      <c r="E1502" s="53" t="s">
        <v>5880</v>
      </c>
      <c r="F1502" s="53" t="s">
        <v>5881</v>
      </c>
      <c r="G1502" s="53" t="s">
        <v>5882</v>
      </c>
    </row>
    <row r="1503" spans="1:7" x14ac:dyDescent="0.2">
      <c r="A1503" s="53" t="s">
        <v>5883</v>
      </c>
      <c r="B1503" s="53" t="s">
        <v>5827</v>
      </c>
      <c r="C1503" s="53" t="s">
        <v>3527</v>
      </c>
      <c r="D1503" s="53" t="s">
        <v>71</v>
      </c>
      <c r="E1503" s="53" t="s">
        <v>5884</v>
      </c>
      <c r="F1503" s="53" t="s">
        <v>5885</v>
      </c>
      <c r="G1503" s="53" t="s">
        <v>5886</v>
      </c>
    </row>
    <row r="1504" spans="1:7" x14ac:dyDescent="0.2">
      <c r="A1504" s="53" t="s">
        <v>5887</v>
      </c>
      <c r="B1504" s="53" t="s">
        <v>5827</v>
      </c>
      <c r="C1504" s="53" t="s">
        <v>3532</v>
      </c>
      <c r="D1504" s="53" t="s">
        <v>71</v>
      </c>
      <c r="E1504" s="53" t="s">
        <v>5888</v>
      </c>
      <c r="F1504" s="53" t="s">
        <v>5889</v>
      </c>
      <c r="G1504" s="53" t="s">
        <v>5890</v>
      </c>
    </row>
    <row r="1505" spans="1:7" x14ac:dyDescent="0.2">
      <c r="A1505" s="53" t="s">
        <v>5891</v>
      </c>
      <c r="B1505" s="53" t="s">
        <v>5827</v>
      </c>
      <c r="C1505" s="53" t="s">
        <v>3537</v>
      </c>
      <c r="D1505" s="53" t="s">
        <v>71</v>
      </c>
      <c r="E1505" s="53" t="s">
        <v>5892</v>
      </c>
      <c r="F1505" s="53" t="s">
        <v>5893</v>
      </c>
      <c r="G1505" s="53" t="s">
        <v>5894</v>
      </c>
    </row>
    <row r="1506" spans="1:7" x14ac:dyDescent="0.2">
      <c r="A1506" s="53" t="s">
        <v>5895</v>
      </c>
      <c r="B1506" s="53" t="s">
        <v>5827</v>
      </c>
      <c r="C1506" s="53" t="s">
        <v>3542</v>
      </c>
      <c r="D1506" s="53" t="s">
        <v>71</v>
      </c>
      <c r="E1506" s="53" t="s">
        <v>5896</v>
      </c>
      <c r="F1506" s="53" t="s">
        <v>5897</v>
      </c>
      <c r="G1506" s="53" t="s">
        <v>5898</v>
      </c>
    </row>
    <row r="1507" spans="1:7" x14ac:dyDescent="0.2">
      <c r="A1507" s="53" t="s">
        <v>5899</v>
      </c>
      <c r="B1507" s="53" t="s">
        <v>5827</v>
      </c>
      <c r="C1507" s="53" t="s">
        <v>3597</v>
      </c>
      <c r="D1507" s="53" t="s">
        <v>71</v>
      </c>
      <c r="E1507" s="53" t="s">
        <v>5900</v>
      </c>
      <c r="F1507" s="53" t="s">
        <v>5901</v>
      </c>
      <c r="G1507" s="53" t="s">
        <v>5902</v>
      </c>
    </row>
    <row r="1508" spans="1:7" x14ac:dyDescent="0.2">
      <c r="A1508" s="53" t="s">
        <v>5903</v>
      </c>
      <c r="B1508" s="53" t="s">
        <v>5827</v>
      </c>
      <c r="C1508" s="53" t="s">
        <v>3607</v>
      </c>
      <c r="D1508" s="53" t="s">
        <v>71</v>
      </c>
      <c r="E1508" s="53" t="s">
        <v>5904</v>
      </c>
      <c r="F1508" s="53" t="s">
        <v>5905</v>
      </c>
      <c r="G1508" s="53" t="s">
        <v>5906</v>
      </c>
    </row>
    <row r="1509" spans="1:7" x14ac:dyDescent="0.2">
      <c r="A1509" s="53" t="s">
        <v>5907</v>
      </c>
      <c r="B1509" s="53" t="s">
        <v>5827</v>
      </c>
      <c r="C1509" s="53" t="s">
        <v>3622</v>
      </c>
      <c r="D1509" s="53" t="s">
        <v>71</v>
      </c>
      <c r="E1509" s="53" t="s">
        <v>5908</v>
      </c>
      <c r="F1509" s="53" t="s">
        <v>5909</v>
      </c>
      <c r="G1509" s="53" t="s">
        <v>5910</v>
      </c>
    </row>
    <row r="1510" spans="1:7" x14ac:dyDescent="0.2">
      <c r="A1510" s="53" t="s">
        <v>5911</v>
      </c>
      <c r="B1510" s="53" t="s">
        <v>5827</v>
      </c>
      <c r="C1510" s="53" t="s">
        <v>3632</v>
      </c>
      <c r="D1510" s="53" t="s">
        <v>71</v>
      </c>
      <c r="E1510" s="53" t="s">
        <v>5912</v>
      </c>
      <c r="F1510" s="53" t="s">
        <v>5913</v>
      </c>
      <c r="G1510" s="53" t="s">
        <v>5914</v>
      </c>
    </row>
    <row r="1511" spans="1:7" x14ac:dyDescent="0.2">
      <c r="A1511" s="53" t="s">
        <v>5915</v>
      </c>
      <c r="B1511" s="53" t="s">
        <v>5827</v>
      </c>
      <c r="C1511" s="53" t="s">
        <v>3637</v>
      </c>
      <c r="D1511" s="53" t="s">
        <v>71</v>
      </c>
      <c r="E1511" s="53" t="s">
        <v>5916</v>
      </c>
      <c r="F1511" s="53" t="s">
        <v>5917</v>
      </c>
      <c r="G1511" s="53" t="s">
        <v>5918</v>
      </c>
    </row>
    <row r="1512" spans="1:7" x14ac:dyDescent="0.2">
      <c r="A1512" s="53" t="s">
        <v>5919</v>
      </c>
      <c r="B1512" s="53" t="s">
        <v>5827</v>
      </c>
      <c r="C1512" s="53" t="s">
        <v>3665</v>
      </c>
      <c r="D1512" s="53" t="s">
        <v>71</v>
      </c>
      <c r="E1512" s="53" t="s">
        <v>5920</v>
      </c>
      <c r="F1512" s="53" t="s">
        <v>5921</v>
      </c>
      <c r="G1512" s="53" t="s">
        <v>5922</v>
      </c>
    </row>
    <row r="1513" spans="1:7" x14ac:dyDescent="0.2">
      <c r="A1513" s="53" t="s">
        <v>5923</v>
      </c>
      <c r="B1513" s="53" t="s">
        <v>5827</v>
      </c>
      <c r="C1513" s="53" t="s">
        <v>3670</v>
      </c>
      <c r="D1513" s="53" t="s">
        <v>71</v>
      </c>
      <c r="E1513" s="53" t="s">
        <v>5924</v>
      </c>
      <c r="F1513" s="53" t="s">
        <v>5925</v>
      </c>
      <c r="G1513" s="53" t="s">
        <v>5926</v>
      </c>
    </row>
    <row r="1514" spans="1:7" x14ac:dyDescent="0.2">
      <c r="A1514" s="53" t="s">
        <v>5927</v>
      </c>
      <c r="B1514" s="53" t="s">
        <v>5827</v>
      </c>
      <c r="C1514" s="53" t="s">
        <v>3675</v>
      </c>
      <c r="D1514" s="53" t="s">
        <v>71</v>
      </c>
      <c r="E1514" s="53" t="s">
        <v>5928</v>
      </c>
      <c r="F1514" s="53" t="s">
        <v>5929</v>
      </c>
      <c r="G1514" s="53" t="s">
        <v>5930</v>
      </c>
    </row>
    <row r="1515" spans="1:7" x14ac:dyDescent="0.2">
      <c r="A1515" s="53" t="s">
        <v>5931</v>
      </c>
      <c r="B1515" s="53" t="s">
        <v>5827</v>
      </c>
      <c r="C1515" s="53" t="s">
        <v>3705</v>
      </c>
      <c r="D1515" s="53" t="s">
        <v>71</v>
      </c>
      <c r="E1515" s="53" t="s">
        <v>5932</v>
      </c>
      <c r="F1515" s="53" t="s">
        <v>5933</v>
      </c>
      <c r="G1515" s="53" t="s">
        <v>5934</v>
      </c>
    </row>
    <row r="1516" spans="1:7" x14ac:dyDescent="0.2">
      <c r="A1516" s="53" t="s">
        <v>5935</v>
      </c>
      <c r="B1516" s="53" t="s">
        <v>5827</v>
      </c>
      <c r="C1516" s="53" t="s">
        <v>3710</v>
      </c>
      <c r="D1516" s="53" t="s">
        <v>71</v>
      </c>
      <c r="E1516" s="53" t="s">
        <v>5936</v>
      </c>
      <c r="F1516" s="53" t="s">
        <v>5937</v>
      </c>
      <c r="G1516" s="53" t="s">
        <v>5938</v>
      </c>
    </row>
    <row r="1517" spans="1:7" x14ac:dyDescent="0.2">
      <c r="A1517" s="53" t="s">
        <v>5939</v>
      </c>
      <c r="B1517" s="53" t="s">
        <v>5827</v>
      </c>
      <c r="C1517" s="53" t="s">
        <v>3781</v>
      </c>
      <c r="D1517" s="53" t="s">
        <v>71</v>
      </c>
      <c r="E1517" s="53" t="s">
        <v>5940</v>
      </c>
      <c r="F1517" s="53" t="s">
        <v>5941</v>
      </c>
      <c r="G1517" s="53" t="s">
        <v>5942</v>
      </c>
    </row>
    <row r="1518" spans="1:7" x14ac:dyDescent="0.2">
      <c r="A1518" s="53" t="s">
        <v>5943</v>
      </c>
      <c r="B1518" s="53" t="s">
        <v>5827</v>
      </c>
      <c r="C1518" s="53" t="s">
        <v>3863</v>
      </c>
      <c r="D1518" s="53" t="s">
        <v>71</v>
      </c>
      <c r="E1518" s="53" t="s">
        <v>5940</v>
      </c>
      <c r="F1518" s="53" t="s">
        <v>5941</v>
      </c>
      <c r="G1518" s="53" t="s">
        <v>5942</v>
      </c>
    </row>
    <row r="1519" spans="1:7" x14ac:dyDescent="0.2">
      <c r="A1519" s="53" t="s">
        <v>5944</v>
      </c>
      <c r="B1519" s="53" t="s">
        <v>5827</v>
      </c>
      <c r="C1519" s="53" t="s">
        <v>3799</v>
      </c>
      <c r="D1519" s="53" t="s">
        <v>71</v>
      </c>
      <c r="E1519" s="53" t="s">
        <v>5945</v>
      </c>
      <c r="F1519" s="53" t="s">
        <v>5946</v>
      </c>
      <c r="G1519" s="53" t="s">
        <v>5947</v>
      </c>
    </row>
    <row r="1520" spans="1:7" x14ac:dyDescent="0.2">
      <c r="A1520" s="53" t="s">
        <v>5948</v>
      </c>
      <c r="B1520" s="53" t="s">
        <v>5827</v>
      </c>
      <c r="C1520" s="53" t="s">
        <v>3880</v>
      </c>
      <c r="D1520" s="53" t="s">
        <v>71</v>
      </c>
      <c r="E1520" s="53" t="s">
        <v>5949</v>
      </c>
      <c r="F1520" s="53" t="s">
        <v>5950</v>
      </c>
      <c r="G1520" s="53" t="s">
        <v>5951</v>
      </c>
    </row>
    <row r="1521" spans="1:7" x14ac:dyDescent="0.2">
      <c r="A1521" s="53" t="s">
        <v>5952</v>
      </c>
      <c r="B1521" s="53" t="s">
        <v>5827</v>
      </c>
      <c r="C1521" s="53" t="s">
        <v>3819</v>
      </c>
      <c r="D1521" s="53" t="s">
        <v>71</v>
      </c>
      <c r="E1521" s="53" t="s">
        <v>5953</v>
      </c>
      <c r="F1521" s="53" t="s">
        <v>5954</v>
      </c>
      <c r="G1521" s="53" t="s">
        <v>5955</v>
      </c>
    </row>
    <row r="1522" spans="1:7" x14ac:dyDescent="0.2">
      <c r="A1522" s="53" t="s">
        <v>5956</v>
      </c>
      <c r="B1522" s="53" t="s">
        <v>5827</v>
      </c>
      <c r="C1522" s="53" t="s">
        <v>3885</v>
      </c>
      <c r="D1522" s="53" t="s">
        <v>71</v>
      </c>
      <c r="E1522" s="53" t="s">
        <v>5953</v>
      </c>
      <c r="F1522" s="53" t="s">
        <v>5954</v>
      </c>
      <c r="G1522" s="53" t="s">
        <v>5955</v>
      </c>
    </row>
    <row r="1523" spans="1:7" x14ac:dyDescent="0.2">
      <c r="A1523" s="53" t="s">
        <v>5957</v>
      </c>
      <c r="B1523" s="53" t="s">
        <v>5827</v>
      </c>
      <c r="C1523" s="53" t="s">
        <v>3838</v>
      </c>
      <c r="D1523" s="53" t="s">
        <v>71</v>
      </c>
      <c r="E1523" s="53" t="s">
        <v>5958</v>
      </c>
      <c r="F1523" s="53" t="s">
        <v>5959</v>
      </c>
      <c r="G1523" s="53" t="s">
        <v>5960</v>
      </c>
    </row>
    <row r="1524" spans="1:7" x14ac:dyDescent="0.2">
      <c r="A1524" s="53" t="s">
        <v>5961</v>
      </c>
      <c r="B1524" s="53" t="s">
        <v>5827</v>
      </c>
      <c r="C1524" s="53" t="s">
        <v>3901</v>
      </c>
      <c r="D1524" s="53" t="s">
        <v>71</v>
      </c>
      <c r="E1524" s="53" t="s">
        <v>5962</v>
      </c>
      <c r="F1524" s="53" t="s">
        <v>5963</v>
      </c>
      <c r="G1524" s="53" t="s">
        <v>5964</v>
      </c>
    </row>
    <row r="1525" spans="1:7" x14ac:dyDescent="0.2">
      <c r="A1525" s="53" t="s">
        <v>5965</v>
      </c>
      <c r="B1525" s="53" t="s">
        <v>5827</v>
      </c>
      <c r="C1525" s="53" t="s">
        <v>3873</v>
      </c>
      <c r="D1525" s="53" t="s">
        <v>71</v>
      </c>
      <c r="E1525" s="53" t="s">
        <v>5966</v>
      </c>
      <c r="F1525" s="53" t="s">
        <v>5967</v>
      </c>
      <c r="G1525" s="53" t="s">
        <v>5968</v>
      </c>
    </row>
    <row r="1526" spans="1:7" x14ac:dyDescent="0.2">
      <c r="A1526" s="53" t="s">
        <v>5969</v>
      </c>
      <c r="B1526" s="53" t="s">
        <v>5827</v>
      </c>
      <c r="C1526" s="53" t="s">
        <v>3848</v>
      </c>
      <c r="D1526" s="53" t="s">
        <v>71</v>
      </c>
      <c r="E1526" s="53" t="s">
        <v>5970</v>
      </c>
      <c r="F1526" s="53" t="s">
        <v>5971</v>
      </c>
      <c r="G1526" s="53" t="s">
        <v>5972</v>
      </c>
    </row>
    <row r="1527" spans="1:7" x14ac:dyDescent="0.2">
      <c r="A1527" s="53" t="s">
        <v>5973</v>
      </c>
      <c r="B1527" s="53" t="s">
        <v>5827</v>
      </c>
      <c r="C1527" s="53" t="s">
        <v>3946</v>
      </c>
      <c r="D1527" s="53" t="s">
        <v>71</v>
      </c>
      <c r="E1527" s="53" t="s">
        <v>5974</v>
      </c>
      <c r="F1527" s="53" t="s">
        <v>5975</v>
      </c>
      <c r="G1527" s="53" t="s">
        <v>5976</v>
      </c>
    </row>
    <row r="1528" spans="1:7" x14ac:dyDescent="0.2">
      <c r="A1528" s="53" t="s">
        <v>5977</v>
      </c>
      <c r="B1528" s="53" t="s">
        <v>5827</v>
      </c>
      <c r="C1528" s="53" t="s">
        <v>3951</v>
      </c>
      <c r="D1528" s="53" t="s">
        <v>71</v>
      </c>
      <c r="E1528" s="53" t="s">
        <v>5978</v>
      </c>
      <c r="F1528" s="53" t="s">
        <v>5979</v>
      </c>
      <c r="G1528" s="53" t="s">
        <v>5980</v>
      </c>
    </row>
    <row r="1529" spans="1:7" x14ac:dyDescent="0.2">
      <c r="A1529" s="53" t="s">
        <v>5981</v>
      </c>
      <c r="B1529" s="53" t="s">
        <v>5827</v>
      </c>
      <c r="C1529" s="53" t="s">
        <v>4022</v>
      </c>
      <c r="D1529" s="53" t="s">
        <v>71</v>
      </c>
      <c r="E1529" s="53" t="s">
        <v>5982</v>
      </c>
      <c r="F1529" s="53" t="s">
        <v>5983</v>
      </c>
      <c r="G1529" s="53" t="s">
        <v>5984</v>
      </c>
    </row>
    <row r="1530" spans="1:7" x14ac:dyDescent="0.2">
      <c r="A1530" s="53" t="s">
        <v>5985</v>
      </c>
      <c r="B1530" s="53" t="s">
        <v>5827</v>
      </c>
      <c r="C1530" s="53" t="s">
        <v>3956</v>
      </c>
      <c r="D1530" s="53" t="s">
        <v>71</v>
      </c>
      <c r="E1530" s="53" t="s">
        <v>5986</v>
      </c>
      <c r="F1530" s="53" t="s">
        <v>5987</v>
      </c>
      <c r="G1530" s="53" t="s">
        <v>5988</v>
      </c>
    </row>
    <row r="1531" spans="1:7" x14ac:dyDescent="0.2">
      <c r="A1531" s="53" t="s">
        <v>5989</v>
      </c>
      <c r="B1531" s="53" t="s">
        <v>5827</v>
      </c>
      <c r="C1531" s="53" t="s">
        <v>4032</v>
      </c>
      <c r="D1531" s="53" t="s">
        <v>71</v>
      </c>
      <c r="E1531" s="53" t="s">
        <v>5990</v>
      </c>
      <c r="F1531" s="53" t="s">
        <v>5991</v>
      </c>
      <c r="G1531" s="53" t="s">
        <v>5992</v>
      </c>
    </row>
    <row r="1532" spans="1:7" x14ac:dyDescent="0.2">
      <c r="A1532" s="53" t="s">
        <v>5993</v>
      </c>
      <c r="B1532" s="53" t="s">
        <v>5827</v>
      </c>
      <c r="C1532" s="53" t="s">
        <v>3961</v>
      </c>
      <c r="D1532" s="53" t="s">
        <v>71</v>
      </c>
      <c r="E1532" s="53" t="s">
        <v>5994</v>
      </c>
      <c r="F1532" s="53" t="s">
        <v>5995</v>
      </c>
      <c r="G1532" s="53" t="s">
        <v>5996</v>
      </c>
    </row>
    <row r="1533" spans="1:7" x14ac:dyDescent="0.2">
      <c r="A1533" s="53" t="s">
        <v>5997</v>
      </c>
      <c r="B1533" s="53" t="s">
        <v>5827</v>
      </c>
      <c r="C1533" s="53" t="s">
        <v>3966</v>
      </c>
      <c r="D1533" s="53" t="s">
        <v>71</v>
      </c>
      <c r="E1533" s="53" t="s">
        <v>5998</v>
      </c>
      <c r="F1533" s="53" t="s">
        <v>5999</v>
      </c>
      <c r="G1533" s="53" t="s">
        <v>6000</v>
      </c>
    </row>
    <row r="1534" spans="1:7" x14ac:dyDescent="0.2">
      <c r="A1534" s="53" t="s">
        <v>6001</v>
      </c>
      <c r="B1534" s="53" t="s">
        <v>5827</v>
      </c>
      <c r="C1534" s="53" t="s">
        <v>4053</v>
      </c>
      <c r="D1534" s="53" t="s">
        <v>71</v>
      </c>
      <c r="E1534" s="53" t="s">
        <v>6002</v>
      </c>
      <c r="F1534" s="53" t="s">
        <v>6003</v>
      </c>
      <c r="G1534" s="53" t="s">
        <v>6004</v>
      </c>
    </row>
    <row r="1535" spans="1:7" x14ac:dyDescent="0.2">
      <c r="A1535" s="53" t="s">
        <v>6005</v>
      </c>
      <c r="B1535" s="53" t="s">
        <v>5827</v>
      </c>
      <c r="C1535" s="53" t="s">
        <v>3976</v>
      </c>
      <c r="D1535" s="53" t="s">
        <v>71</v>
      </c>
      <c r="E1535" s="53" t="s">
        <v>6006</v>
      </c>
      <c r="F1535" s="53" t="s">
        <v>6007</v>
      </c>
      <c r="G1535" s="53" t="s">
        <v>6008</v>
      </c>
    </row>
    <row r="1536" spans="1:7" x14ac:dyDescent="0.2">
      <c r="A1536" s="53" t="s">
        <v>6009</v>
      </c>
      <c r="B1536" s="53" t="s">
        <v>5827</v>
      </c>
      <c r="C1536" s="53" t="s">
        <v>4058</v>
      </c>
      <c r="D1536" s="53" t="s">
        <v>71</v>
      </c>
      <c r="E1536" s="53" t="s">
        <v>6010</v>
      </c>
      <c r="F1536" s="53" t="s">
        <v>6011</v>
      </c>
      <c r="G1536" s="53" t="s">
        <v>6012</v>
      </c>
    </row>
    <row r="1537" spans="1:7" x14ac:dyDescent="0.2">
      <c r="A1537" s="53" t="s">
        <v>6013</v>
      </c>
      <c r="B1537" s="53" t="s">
        <v>5827</v>
      </c>
      <c r="C1537" s="53" t="s">
        <v>3916</v>
      </c>
      <c r="D1537" s="53" t="s">
        <v>71</v>
      </c>
      <c r="E1537" s="53" t="s">
        <v>6014</v>
      </c>
      <c r="F1537" s="53" t="s">
        <v>6015</v>
      </c>
      <c r="G1537" s="53" t="s">
        <v>6016</v>
      </c>
    </row>
    <row r="1538" spans="1:7" x14ac:dyDescent="0.2">
      <c r="A1538" s="53" t="s">
        <v>6017</v>
      </c>
      <c r="B1538" s="53" t="s">
        <v>5827</v>
      </c>
      <c r="C1538" s="53" t="s">
        <v>3986</v>
      </c>
      <c r="D1538" s="53" t="s">
        <v>71</v>
      </c>
      <c r="E1538" s="53" t="s">
        <v>6018</v>
      </c>
      <c r="F1538" s="53" t="s">
        <v>6015</v>
      </c>
      <c r="G1538" s="53" t="s">
        <v>6016</v>
      </c>
    </row>
    <row r="1539" spans="1:7" x14ac:dyDescent="0.2">
      <c r="A1539" s="53" t="s">
        <v>6019</v>
      </c>
      <c r="B1539" s="53" t="s">
        <v>5827</v>
      </c>
      <c r="C1539" s="53" t="s">
        <v>3988</v>
      </c>
      <c r="D1539" s="53" t="s">
        <v>71</v>
      </c>
      <c r="E1539" s="53" t="s">
        <v>6020</v>
      </c>
      <c r="F1539" s="53" t="s">
        <v>6021</v>
      </c>
      <c r="G1539" s="53" t="s">
        <v>6022</v>
      </c>
    </row>
    <row r="1540" spans="1:7" x14ac:dyDescent="0.2">
      <c r="A1540" s="53" t="s">
        <v>6023</v>
      </c>
      <c r="B1540" s="53" t="s">
        <v>5827</v>
      </c>
      <c r="C1540" s="53" t="s">
        <v>3921</v>
      </c>
      <c r="D1540" s="53" t="s">
        <v>71</v>
      </c>
      <c r="E1540" s="53" t="s">
        <v>6024</v>
      </c>
      <c r="F1540" s="53" t="s">
        <v>6025</v>
      </c>
      <c r="G1540" s="53" t="s">
        <v>6026</v>
      </c>
    </row>
    <row r="1541" spans="1:7" x14ac:dyDescent="0.2">
      <c r="A1541" s="53" t="s">
        <v>6027</v>
      </c>
      <c r="B1541" s="53" t="s">
        <v>5827</v>
      </c>
      <c r="C1541" s="53" t="s">
        <v>3926</v>
      </c>
      <c r="D1541" s="53" t="s">
        <v>71</v>
      </c>
      <c r="E1541" s="53" t="s">
        <v>6028</v>
      </c>
      <c r="F1541" s="53" t="s">
        <v>6029</v>
      </c>
      <c r="G1541" s="53" t="s">
        <v>6030</v>
      </c>
    </row>
    <row r="1542" spans="1:7" x14ac:dyDescent="0.2">
      <c r="A1542" s="53" t="s">
        <v>6031</v>
      </c>
      <c r="B1542" s="53" t="s">
        <v>5827</v>
      </c>
      <c r="C1542" s="53" t="s">
        <v>3996</v>
      </c>
      <c r="D1542" s="53" t="s">
        <v>71</v>
      </c>
      <c r="E1542" s="53" t="s">
        <v>6032</v>
      </c>
      <c r="F1542" s="53" t="s">
        <v>6033</v>
      </c>
      <c r="G1542" s="53" t="s">
        <v>6034</v>
      </c>
    </row>
    <row r="1543" spans="1:7" x14ac:dyDescent="0.2">
      <c r="A1543" s="53" t="s">
        <v>6035</v>
      </c>
      <c r="B1543" s="53" t="s">
        <v>5827</v>
      </c>
      <c r="C1543" s="53" t="s">
        <v>3931</v>
      </c>
      <c r="D1543" s="53" t="s">
        <v>71</v>
      </c>
      <c r="E1543" s="53" t="s">
        <v>6036</v>
      </c>
      <c r="F1543" s="53" t="s">
        <v>6037</v>
      </c>
      <c r="G1543" s="53" t="s">
        <v>6038</v>
      </c>
    </row>
    <row r="1544" spans="1:7" x14ac:dyDescent="0.2">
      <c r="A1544" s="53" t="s">
        <v>6039</v>
      </c>
      <c r="B1544" s="53" t="s">
        <v>5827</v>
      </c>
      <c r="C1544" s="53" t="s">
        <v>4226</v>
      </c>
      <c r="D1544" s="53" t="s">
        <v>71</v>
      </c>
      <c r="E1544" s="53" t="s">
        <v>6040</v>
      </c>
      <c r="F1544" s="53" t="s">
        <v>6041</v>
      </c>
      <c r="G1544" s="53" t="s">
        <v>6042</v>
      </c>
    </row>
    <row r="1545" spans="1:7" x14ac:dyDescent="0.2">
      <c r="A1545" s="53" t="s">
        <v>6043</v>
      </c>
      <c r="B1545" s="53" t="s">
        <v>5827</v>
      </c>
      <c r="C1545" s="53" t="s">
        <v>4236</v>
      </c>
      <c r="D1545" s="53" t="s">
        <v>71</v>
      </c>
      <c r="E1545" s="53" t="s">
        <v>6044</v>
      </c>
      <c r="F1545" s="53" t="s">
        <v>6045</v>
      </c>
      <c r="G1545" s="53" t="s">
        <v>6046</v>
      </c>
    </row>
    <row r="1546" spans="1:7" x14ac:dyDescent="0.2">
      <c r="A1546" s="53" t="s">
        <v>6047</v>
      </c>
      <c r="B1546" s="53" t="s">
        <v>5827</v>
      </c>
      <c r="C1546" s="53" t="s">
        <v>4246</v>
      </c>
      <c r="D1546" s="53" t="s">
        <v>71</v>
      </c>
      <c r="E1546" s="53" t="s">
        <v>6048</v>
      </c>
      <c r="F1546" s="53" t="s">
        <v>6049</v>
      </c>
      <c r="G1546" s="53" t="s">
        <v>6050</v>
      </c>
    </row>
    <row r="1547" spans="1:7" x14ac:dyDescent="0.2">
      <c r="A1547" s="53" t="s">
        <v>6051</v>
      </c>
      <c r="B1547" s="53" t="s">
        <v>5827</v>
      </c>
      <c r="C1547" s="53" t="s">
        <v>4301</v>
      </c>
      <c r="D1547" s="53" t="s">
        <v>71</v>
      </c>
      <c r="E1547" s="53" t="s">
        <v>6052</v>
      </c>
      <c r="F1547" s="53" t="s">
        <v>6053</v>
      </c>
      <c r="G1547" s="53" t="s">
        <v>6054</v>
      </c>
    </row>
    <row r="1548" spans="1:7" x14ac:dyDescent="0.2">
      <c r="A1548" s="53" t="s">
        <v>6055</v>
      </c>
      <c r="B1548" s="53" t="s">
        <v>5827</v>
      </c>
      <c r="C1548" s="53" t="s">
        <v>4306</v>
      </c>
      <c r="D1548" s="53" t="s">
        <v>71</v>
      </c>
      <c r="E1548" s="53" t="s">
        <v>6056</v>
      </c>
      <c r="F1548" s="53" t="s">
        <v>6057</v>
      </c>
      <c r="G1548" s="53" t="s">
        <v>6058</v>
      </c>
    </row>
    <row r="1549" spans="1:7" x14ac:dyDescent="0.2">
      <c r="A1549" s="53" t="s">
        <v>6059</v>
      </c>
      <c r="B1549" s="53" t="s">
        <v>5827</v>
      </c>
      <c r="C1549" s="53" t="s">
        <v>4391</v>
      </c>
      <c r="D1549" s="53" t="s">
        <v>71</v>
      </c>
      <c r="E1549" s="53" t="s">
        <v>6060</v>
      </c>
      <c r="F1549" s="53" t="s">
        <v>6061</v>
      </c>
      <c r="G1549" s="53" t="s">
        <v>6062</v>
      </c>
    </row>
    <row r="1550" spans="1:7" x14ac:dyDescent="0.2">
      <c r="A1550" s="53" t="s">
        <v>6063</v>
      </c>
      <c r="B1550" s="53" t="s">
        <v>5827</v>
      </c>
      <c r="C1550" s="53" t="s">
        <v>4410</v>
      </c>
      <c r="D1550" s="53" t="s">
        <v>71</v>
      </c>
      <c r="E1550" s="53" t="s">
        <v>6064</v>
      </c>
      <c r="F1550" s="53" t="s">
        <v>6065</v>
      </c>
      <c r="G1550" s="53" t="s">
        <v>6066</v>
      </c>
    </row>
    <row r="1551" spans="1:7" x14ac:dyDescent="0.2">
      <c r="A1551" s="53" t="s">
        <v>6067</v>
      </c>
      <c r="B1551" s="53" t="s">
        <v>5827</v>
      </c>
      <c r="C1551" s="53" t="s">
        <v>4415</v>
      </c>
      <c r="D1551" s="53" t="s">
        <v>71</v>
      </c>
      <c r="E1551" s="53" t="s">
        <v>6068</v>
      </c>
      <c r="F1551" s="53" t="s">
        <v>6069</v>
      </c>
      <c r="G1551" s="53" t="s">
        <v>6070</v>
      </c>
    </row>
    <row r="1552" spans="1:7" x14ac:dyDescent="0.2">
      <c r="A1552" s="53" t="s">
        <v>6071</v>
      </c>
      <c r="B1552" s="53" t="s">
        <v>5827</v>
      </c>
      <c r="C1552" s="53" t="s">
        <v>4430</v>
      </c>
      <c r="D1552" s="53" t="s">
        <v>71</v>
      </c>
      <c r="E1552" s="53" t="s">
        <v>6072</v>
      </c>
      <c r="F1552" s="53" t="s">
        <v>6073</v>
      </c>
      <c r="G1552" s="53" t="s">
        <v>6074</v>
      </c>
    </row>
    <row r="1553" spans="1:7" x14ac:dyDescent="0.2">
      <c r="A1553" s="53" t="s">
        <v>6075</v>
      </c>
      <c r="B1553" s="53" t="s">
        <v>5827</v>
      </c>
      <c r="C1553" s="53" t="s">
        <v>4460</v>
      </c>
      <c r="D1553" s="53" t="s">
        <v>71</v>
      </c>
      <c r="E1553" s="53" t="s">
        <v>6076</v>
      </c>
      <c r="F1553" s="53" t="s">
        <v>6077</v>
      </c>
      <c r="G1553" s="53" t="s">
        <v>6078</v>
      </c>
    </row>
    <row r="1554" spans="1:7" x14ac:dyDescent="0.2">
      <c r="A1554" s="53" t="s">
        <v>6079</v>
      </c>
      <c r="B1554" s="53" t="s">
        <v>5827</v>
      </c>
      <c r="C1554" s="53" t="s">
        <v>4560</v>
      </c>
      <c r="D1554" s="53" t="s">
        <v>71</v>
      </c>
      <c r="E1554" s="53" t="s">
        <v>6080</v>
      </c>
      <c r="F1554" s="53" t="s">
        <v>6081</v>
      </c>
      <c r="G1554" s="53" t="s">
        <v>6082</v>
      </c>
    </row>
    <row r="1555" spans="1:7" x14ac:dyDescent="0.2">
      <c r="A1555" s="53" t="s">
        <v>6083</v>
      </c>
      <c r="B1555" s="53" t="s">
        <v>5827</v>
      </c>
      <c r="C1555" s="53" t="s">
        <v>4565</v>
      </c>
      <c r="D1555" s="53" t="s">
        <v>71</v>
      </c>
      <c r="E1555" s="53" t="s">
        <v>6084</v>
      </c>
      <c r="F1555" s="53" t="s">
        <v>6085</v>
      </c>
      <c r="G1555" s="53" t="s">
        <v>6086</v>
      </c>
    </row>
    <row r="1556" spans="1:7" x14ac:dyDescent="0.2">
      <c r="A1556" s="53" t="s">
        <v>6087</v>
      </c>
      <c r="B1556" s="53" t="s">
        <v>5827</v>
      </c>
      <c r="C1556" s="53" t="s">
        <v>4585</v>
      </c>
      <c r="D1556" s="53" t="s">
        <v>71</v>
      </c>
      <c r="E1556" s="53" t="s">
        <v>6088</v>
      </c>
      <c r="F1556" s="53" t="s">
        <v>6089</v>
      </c>
      <c r="G1556" s="53" t="s">
        <v>6090</v>
      </c>
    </row>
    <row r="1557" spans="1:7" x14ac:dyDescent="0.2">
      <c r="A1557" s="53" t="s">
        <v>6091</v>
      </c>
      <c r="B1557" s="53" t="s">
        <v>5827</v>
      </c>
      <c r="C1557" s="53" t="s">
        <v>4590</v>
      </c>
      <c r="D1557" s="53" t="s">
        <v>71</v>
      </c>
      <c r="E1557" s="53" t="s">
        <v>6092</v>
      </c>
      <c r="F1557" s="53" t="s">
        <v>6093</v>
      </c>
      <c r="G1557" s="53" t="s">
        <v>6094</v>
      </c>
    </row>
    <row r="1558" spans="1:7" x14ac:dyDescent="0.2">
      <c r="A1558" s="53" t="s">
        <v>6095</v>
      </c>
      <c r="B1558" s="53" t="s">
        <v>5827</v>
      </c>
      <c r="C1558" s="53" t="s">
        <v>4595</v>
      </c>
      <c r="D1558" s="53" t="s">
        <v>71</v>
      </c>
      <c r="E1558" s="53" t="s">
        <v>6096</v>
      </c>
      <c r="F1558" s="53" t="s">
        <v>6097</v>
      </c>
      <c r="G1558" s="53" t="s">
        <v>6098</v>
      </c>
    </row>
    <row r="1559" spans="1:7" x14ac:dyDescent="0.2">
      <c r="A1559" s="53" t="s">
        <v>6099</v>
      </c>
      <c r="B1559" s="53" t="s">
        <v>5827</v>
      </c>
      <c r="C1559" s="53" t="s">
        <v>4620</v>
      </c>
      <c r="D1559" s="53" t="s">
        <v>71</v>
      </c>
      <c r="E1559" s="53" t="s">
        <v>6100</v>
      </c>
      <c r="F1559" s="53" t="s">
        <v>6101</v>
      </c>
      <c r="G1559" s="53" t="s">
        <v>6102</v>
      </c>
    </row>
    <row r="1560" spans="1:7" x14ac:dyDescent="0.2">
      <c r="A1560" s="53" t="s">
        <v>6103</v>
      </c>
      <c r="B1560" s="53" t="s">
        <v>5827</v>
      </c>
      <c r="C1560" s="53" t="s">
        <v>4630</v>
      </c>
      <c r="D1560" s="53" t="s">
        <v>71</v>
      </c>
      <c r="E1560" s="53" t="s">
        <v>6104</v>
      </c>
      <c r="F1560" s="53" t="s">
        <v>6105</v>
      </c>
      <c r="G1560" s="53" t="s">
        <v>6106</v>
      </c>
    </row>
    <row r="1561" spans="1:7" x14ac:dyDescent="0.2">
      <c r="A1561" s="53" t="s">
        <v>6107</v>
      </c>
      <c r="B1561" s="53" t="s">
        <v>5827</v>
      </c>
      <c r="C1561" s="53" t="s">
        <v>4655</v>
      </c>
      <c r="D1561" s="53" t="s">
        <v>71</v>
      </c>
      <c r="E1561" s="53" t="s">
        <v>6108</v>
      </c>
      <c r="F1561" s="53" t="s">
        <v>6109</v>
      </c>
      <c r="G1561" s="53" t="s">
        <v>6110</v>
      </c>
    </row>
    <row r="1562" spans="1:7" x14ac:dyDescent="0.2">
      <c r="A1562" s="53" t="s">
        <v>6111</v>
      </c>
      <c r="B1562" s="53" t="s">
        <v>5827</v>
      </c>
      <c r="C1562" s="53" t="s">
        <v>4665</v>
      </c>
      <c r="D1562" s="53" t="s">
        <v>71</v>
      </c>
      <c r="E1562" s="53" t="s">
        <v>6112</v>
      </c>
      <c r="F1562" s="53" t="s">
        <v>6113</v>
      </c>
      <c r="G1562" s="53" t="s">
        <v>6114</v>
      </c>
    </row>
    <row r="1563" spans="1:7" x14ac:dyDescent="0.2">
      <c r="A1563" s="53" t="s">
        <v>6115</v>
      </c>
      <c r="B1563" s="53" t="s">
        <v>5827</v>
      </c>
      <c r="C1563" s="53" t="s">
        <v>4675</v>
      </c>
      <c r="D1563" s="53" t="s">
        <v>71</v>
      </c>
      <c r="E1563" s="53" t="s">
        <v>6116</v>
      </c>
      <c r="F1563" s="53" t="s">
        <v>6117</v>
      </c>
      <c r="G1563" s="53" t="s">
        <v>6118</v>
      </c>
    </row>
    <row r="1564" spans="1:7" x14ac:dyDescent="0.2">
      <c r="A1564" s="53" t="s">
        <v>6119</v>
      </c>
      <c r="B1564" s="53" t="s">
        <v>5827</v>
      </c>
      <c r="C1564" s="53" t="s">
        <v>4685</v>
      </c>
      <c r="D1564" s="53" t="s">
        <v>71</v>
      </c>
      <c r="E1564" s="53" t="s">
        <v>6120</v>
      </c>
      <c r="F1564" s="53" t="s">
        <v>6121</v>
      </c>
      <c r="G1564" s="53" t="s">
        <v>6122</v>
      </c>
    </row>
    <row r="1565" spans="1:7" x14ac:dyDescent="0.2">
      <c r="A1565" s="53" t="s">
        <v>6123</v>
      </c>
      <c r="B1565" s="53" t="s">
        <v>5827</v>
      </c>
      <c r="C1565" s="53" t="s">
        <v>4695</v>
      </c>
      <c r="D1565" s="53" t="s">
        <v>71</v>
      </c>
      <c r="E1565" s="53" t="s">
        <v>6124</v>
      </c>
      <c r="F1565" s="53" t="s">
        <v>6125</v>
      </c>
      <c r="G1565" s="53" t="s">
        <v>6126</v>
      </c>
    </row>
    <row r="1566" spans="1:7" x14ac:dyDescent="0.2">
      <c r="A1566" s="53" t="s">
        <v>6127</v>
      </c>
      <c r="B1566" s="53" t="s">
        <v>5827</v>
      </c>
      <c r="C1566" s="53" t="s">
        <v>4705</v>
      </c>
      <c r="D1566" s="53" t="s">
        <v>71</v>
      </c>
      <c r="E1566" s="53" t="s">
        <v>6128</v>
      </c>
      <c r="F1566" s="53" t="s">
        <v>6129</v>
      </c>
      <c r="G1566" s="53" t="s">
        <v>6130</v>
      </c>
    </row>
    <row r="1567" spans="1:7" x14ac:dyDescent="0.2">
      <c r="A1567" s="53" t="s">
        <v>6131</v>
      </c>
      <c r="B1567" s="53" t="s">
        <v>5827</v>
      </c>
      <c r="C1567" s="53" t="s">
        <v>4715</v>
      </c>
      <c r="D1567" s="53" t="s">
        <v>71</v>
      </c>
      <c r="E1567" s="53" t="s">
        <v>6132</v>
      </c>
      <c r="F1567" s="53" t="s">
        <v>6133</v>
      </c>
      <c r="G1567" s="53" t="s">
        <v>6134</v>
      </c>
    </row>
    <row r="1568" spans="1:7" x14ac:dyDescent="0.2">
      <c r="A1568" s="53" t="s">
        <v>6135</v>
      </c>
      <c r="B1568" s="53" t="s">
        <v>5827</v>
      </c>
      <c r="C1568" s="53" t="s">
        <v>4725</v>
      </c>
      <c r="D1568" s="53" t="s">
        <v>71</v>
      </c>
      <c r="E1568" s="53" t="s">
        <v>6136</v>
      </c>
      <c r="F1568" s="53" t="s">
        <v>6137</v>
      </c>
      <c r="G1568" s="53" t="s">
        <v>6138</v>
      </c>
    </row>
    <row r="1569" spans="1:7" x14ac:dyDescent="0.2">
      <c r="A1569" s="53" t="s">
        <v>6139</v>
      </c>
      <c r="B1569" s="53" t="s">
        <v>5827</v>
      </c>
      <c r="C1569" s="53" t="s">
        <v>4740</v>
      </c>
      <c r="D1569" s="53" t="s">
        <v>71</v>
      </c>
      <c r="E1569" s="53" t="s">
        <v>6140</v>
      </c>
      <c r="F1569" s="53" t="s">
        <v>6141</v>
      </c>
      <c r="G1569" s="53" t="s">
        <v>6142</v>
      </c>
    </row>
    <row r="1570" spans="1:7" x14ac:dyDescent="0.2">
      <c r="A1570" s="53" t="s">
        <v>6143</v>
      </c>
      <c r="B1570" s="53" t="s">
        <v>5827</v>
      </c>
      <c r="C1570" s="53" t="s">
        <v>4750</v>
      </c>
      <c r="D1570" s="53" t="s">
        <v>71</v>
      </c>
      <c r="E1570" s="53" t="s">
        <v>6144</v>
      </c>
      <c r="F1570" s="53" t="s">
        <v>6145</v>
      </c>
      <c r="G1570" s="53" t="s">
        <v>6146</v>
      </c>
    </row>
    <row r="1571" spans="1:7" x14ac:dyDescent="0.2">
      <c r="A1571" s="53" t="s">
        <v>6147</v>
      </c>
      <c r="B1571" s="53" t="s">
        <v>5827</v>
      </c>
      <c r="C1571" s="53" t="s">
        <v>4768</v>
      </c>
      <c r="D1571" s="53" t="s">
        <v>71</v>
      </c>
      <c r="E1571" s="53" t="s">
        <v>6148</v>
      </c>
      <c r="F1571" s="53" t="s">
        <v>6149</v>
      </c>
      <c r="G1571" s="53" t="s">
        <v>6150</v>
      </c>
    </row>
    <row r="1572" spans="1:7" x14ac:dyDescent="0.2">
      <c r="A1572" s="53" t="s">
        <v>6151</v>
      </c>
      <c r="B1572" s="53" t="s">
        <v>5827</v>
      </c>
      <c r="C1572" s="53" t="s">
        <v>4782</v>
      </c>
      <c r="D1572" s="53" t="s">
        <v>71</v>
      </c>
      <c r="E1572" s="53" t="s">
        <v>6152</v>
      </c>
      <c r="F1572" s="53" t="s">
        <v>6153</v>
      </c>
      <c r="G1572" s="53" t="s">
        <v>6154</v>
      </c>
    </row>
    <row r="1573" spans="1:7" x14ac:dyDescent="0.2">
      <c r="A1573" s="53" t="s">
        <v>6155</v>
      </c>
      <c r="B1573" s="53" t="s">
        <v>5827</v>
      </c>
      <c r="C1573" s="53" t="s">
        <v>4817</v>
      </c>
      <c r="D1573" s="53" t="s">
        <v>71</v>
      </c>
      <c r="E1573" s="53" t="s">
        <v>6156</v>
      </c>
      <c r="F1573" s="53" t="s">
        <v>6157</v>
      </c>
      <c r="G1573" s="53" t="s">
        <v>6158</v>
      </c>
    </row>
    <row r="1574" spans="1:7" x14ac:dyDescent="0.2">
      <c r="A1574" s="53" t="s">
        <v>6159</v>
      </c>
      <c r="B1574" s="53" t="s">
        <v>5827</v>
      </c>
      <c r="C1574" s="53" t="s">
        <v>4832</v>
      </c>
      <c r="D1574" s="53" t="s">
        <v>71</v>
      </c>
      <c r="E1574" s="53" t="s">
        <v>6160</v>
      </c>
      <c r="F1574" s="53" t="s">
        <v>6161</v>
      </c>
      <c r="G1574" s="53" t="s">
        <v>6162</v>
      </c>
    </row>
    <row r="1575" spans="1:7" x14ac:dyDescent="0.2">
      <c r="A1575" s="53" t="s">
        <v>6163</v>
      </c>
      <c r="B1575" s="53" t="s">
        <v>5827</v>
      </c>
      <c r="C1575" s="53" t="s">
        <v>4837</v>
      </c>
      <c r="D1575" s="53" t="s">
        <v>71</v>
      </c>
      <c r="E1575" s="53" t="s">
        <v>6164</v>
      </c>
      <c r="F1575" s="53" t="s">
        <v>6165</v>
      </c>
      <c r="G1575" s="53" t="s">
        <v>6166</v>
      </c>
    </row>
    <row r="1576" spans="1:7" x14ac:dyDescent="0.2">
      <c r="A1576" s="53" t="s">
        <v>6167</v>
      </c>
      <c r="B1576" s="53" t="s">
        <v>5827</v>
      </c>
      <c r="C1576" s="53" t="s">
        <v>4847</v>
      </c>
      <c r="D1576" s="53" t="s">
        <v>71</v>
      </c>
      <c r="E1576" s="53" t="s">
        <v>6168</v>
      </c>
      <c r="F1576" s="53" t="s">
        <v>6169</v>
      </c>
      <c r="G1576" s="53" t="s">
        <v>6170</v>
      </c>
    </row>
    <row r="1577" spans="1:7" x14ac:dyDescent="0.2">
      <c r="A1577" s="53" t="s">
        <v>6171</v>
      </c>
      <c r="B1577" s="53" t="s">
        <v>5827</v>
      </c>
      <c r="C1577" s="53" t="s">
        <v>4852</v>
      </c>
      <c r="D1577" s="53" t="s">
        <v>71</v>
      </c>
      <c r="E1577" s="53" t="s">
        <v>6172</v>
      </c>
      <c r="F1577" s="53" t="s">
        <v>6173</v>
      </c>
      <c r="G1577" s="53" t="s">
        <v>6174</v>
      </c>
    </row>
    <row r="1578" spans="1:7" x14ac:dyDescent="0.2">
      <c r="A1578" s="53" t="s">
        <v>6175</v>
      </c>
      <c r="B1578" s="53" t="s">
        <v>5827</v>
      </c>
      <c r="C1578" s="53" t="s">
        <v>4857</v>
      </c>
      <c r="D1578" s="53" t="s">
        <v>71</v>
      </c>
      <c r="E1578" s="53" t="s">
        <v>6176</v>
      </c>
      <c r="F1578" s="53" t="s">
        <v>6177</v>
      </c>
      <c r="G1578" s="53" t="s">
        <v>6178</v>
      </c>
    </row>
    <row r="1579" spans="1:7" x14ac:dyDescent="0.2">
      <c r="A1579" s="53" t="s">
        <v>6179</v>
      </c>
      <c r="B1579" s="53" t="s">
        <v>5827</v>
      </c>
      <c r="C1579" s="53" t="s">
        <v>4862</v>
      </c>
      <c r="D1579" s="53" t="s">
        <v>71</v>
      </c>
      <c r="E1579" s="53" t="s">
        <v>6180</v>
      </c>
      <c r="F1579" s="53" t="s">
        <v>6181</v>
      </c>
      <c r="G1579" s="53" t="s">
        <v>6182</v>
      </c>
    </row>
    <row r="1580" spans="1:7" x14ac:dyDescent="0.2">
      <c r="A1580" s="53" t="s">
        <v>6183</v>
      </c>
      <c r="B1580" s="53" t="s">
        <v>5827</v>
      </c>
      <c r="C1580" s="53" t="s">
        <v>4867</v>
      </c>
      <c r="D1580" s="53" t="s">
        <v>71</v>
      </c>
      <c r="E1580" s="53" t="s">
        <v>6184</v>
      </c>
      <c r="F1580" s="53" t="s">
        <v>6185</v>
      </c>
      <c r="G1580" s="53" t="s">
        <v>6186</v>
      </c>
    </row>
    <row r="1581" spans="1:7" x14ac:dyDescent="0.2">
      <c r="A1581" s="53" t="s">
        <v>6187</v>
      </c>
      <c r="B1581" s="53" t="s">
        <v>5827</v>
      </c>
      <c r="C1581" s="53" t="s">
        <v>4921</v>
      </c>
      <c r="D1581" s="53" t="s">
        <v>71</v>
      </c>
      <c r="E1581" s="53" t="s">
        <v>6188</v>
      </c>
      <c r="F1581" s="53" t="s">
        <v>6189</v>
      </c>
      <c r="G1581" s="53" t="s">
        <v>6190</v>
      </c>
    </row>
    <row r="1582" spans="1:7" x14ac:dyDescent="0.2">
      <c r="A1582" s="53" t="s">
        <v>6191</v>
      </c>
      <c r="B1582" s="53" t="s">
        <v>5827</v>
      </c>
      <c r="C1582" s="53" t="s">
        <v>4941</v>
      </c>
      <c r="D1582" s="53" t="s">
        <v>71</v>
      </c>
      <c r="E1582" s="53" t="s">
        <v>6192</v>
      </c>
      <c r="F1582" s="53" t="s">
        <v>6193</v>
      </c>
      <c r="G1582" s="53" t="s">
        <v>6194</v>
      </c>
    </row>
    <row r="1583" spans="1:7" x14ac:dyDescent="0.2">
      <c r="A1583" s="53" t="s">
        <v>6195</v>
      </c>
      <c r="B1583" s="53" t="s">
        <v>5827</v>
      </c>
      <c r="C1583" s="53" t="s">
        <v>4946</v>
      </c>
      <c r="D1583" s="53" t="s">
        <v>71</v>
      </c>
      <c r="E1583" s="53" t="s">
        <v>6196</v>
      </c>
      <c r="F1583" s="53" t="s">
        <v>6197</v>
      </c>
      <c r="G1583" s="53" t="s">
        <v>6198</v>
      </c>
    </row>
    <row r="1584" spans="1:7" x14ac:dyDescent="0.2">
      <c r="A1584" s="53" t="s">
        <v>6199</v>
      </c>
      <c r="B1584" s="53" t="s">
        <v>5827</v>
      </c>
      <c r="C1584" s="53" t="s">
        <v>4956</v>
      </c>
      <c r="D1584" s="53" t="s">
        <v>71</v>
      </c>
      <c r="E1584" s="53" t="s">
        <v>6200</v>
      </c>
      <c r="F1584" s="53" t="s">
        <v>6201</v>
      </c>
      <c r="G1584" s="53" t="s">
        <v>6202</v>
      </c>
    </row>
    <row r="1585" spans="1:7" x14ac:dyDescent="0.2">
      <c r="A1585" s="53" t="s">
        <v>6203</v>
      </c>
      <c r="B1585" s="53" t="s">
        <v>5827</v>
      </c>
      <c r="C1585" s="53" t="s">
        <v>4966</v>
      </c>
      <c r="D1585" s="53" t="s">
        <v>71</v>
      </c>
      <c r="E1585" s="53" t="s">
        <v>6204</v>
      </c>
      <c r="F1585" s="53" t="s">
        <v>6205</v>
      </c>
      <c r="G1585" s="53" t="s">
        <v>6206</v>
      </c>
    </row>
    <row r="1586" spans="1:7" x14ac:dyDescent="0.2">
      <c r="A1586" s="53" t="s">
        <v>6207</v>
      </c>
      <c r="B1586" s="53" t="s">
        <v>5827</v>
      </c>
      <c r="C1586" s="53" t="s">
        <v>4971</v>
      </c>
      <c r="D1586" s="53" t="s">
        <v>71</v>
      </c>
      <c r="E1586" s="53" t="s">
        <v>6208</v>
      </c>
      <c r="F1586" s="53" t="s">
        <v>6209</v>
      </c>
      <c r="G1586" s="53" t="s">
        <v>6210</v>
      </c>
    </row>
    <row r="1587" spans="1:7" x14ac:dyDescent="0.2">
      <c r="A1587" s="53" t="s">
        <v>6211</v>
      </c>
      <c r="B1587" s="53" t="s">
        <v>5827</v>
      </c>
      <c r="C1587" s="53" t="s">
        <v>4976</v>
      </c>
      <c r="D1587" s="53" t="s">
        <v>71</v>
      </c>
      <c r="E1587" s="53" t="s">
        <v>6212</v>
      </c>
      <c r="F1587" s="53" t="s">
        <v>6213</v>
      </c>
      <c r="G1587" s="53" t="s">
        <v>6214</v>
      </c>
    </row>
    <row r="1588" spans="1:7" x14ac:dyDescent="0.2">
      <c r="A1588" s="53" t="s">
        <v>6215</v>
      </c>
      <c r="B1588" s="53" t="s">
        <v>5827</v>
      </c>
      <c r="C1588" s="53" t="s">
        <v>4981</v>
      </c>
      <c r="D1588" s="53" t="s">
        <v>71</v>
      </c>
      <c r="E1588" s="53" t="s">
        <v>6216</v>
      </c>
      <c r="F1588" s="53" t="s">
        <v>6217</v>
      </c>
      <c r="G1588" s="53" t="s">
        <v>6218</v>
      </c>
    </row>
    <row r="1589" spans="1:7" x14ac:dyDescent="0.2">
      <c r="A1589" s="53" t="s">
        <v>6219</v>
      </c>
      <c r="B1589" s="53" t="s">
        <v>5827</v>
      </c>
      <c r="C1589" s="53" t="s">
        <v>4986</v>
      </c>
      <c r="D1589" s="53" t="s">
        <v>71</v>
      </c>
      <c r="E1589" s="53" t="s">
        <v>6220</v>
      </c>
      <c r="F1589" s="53" t="s">
        <v>6221</v>
      </c>
      <c r="G1589" s="53" t="s">
        <v>6222</v>
      </c>
    </row>
    <row r="1590" spans="1:7" x14ac:dyDescent="0.2">
      <c r="A1590" s="53" t="s">
        <v>6223</v>
      </c>
      <c r="B1590" s="53" t="s">
        <v>5827</v>
      </c>
      <c r="C1590" s="53" t="s">
        <v>4991</v>
      </c>
      <c r="D1590" s="53" t="s">
        <v>71</v>
      </c>
      <c r="E1590" s="53" t="s">
        <v>6224</v>
      </c>
      <c r="F1590" s="53" t="s">
        <v>6225</v>
      </c>
      <c r="G1590" s="53" t="s">
        <v>6226</v>
      </c>
    </row>
    <row r="1591" spans="1:7" x14ac:dyDescent="0.2">
      <c r="A1591" s="53" t="s">
        <v>6227</v>
      </c>
      <c r="B1591" s="53" t="s">
        <v>5827</v>
      </c>
      <c r="C1591" s="53" t="s">
        <v>5266</v>
      </c>
      <c r="D1591" s="53" t="s">
        <v>71</v>
      </c>
      <c r="E1591" s="53" t="s">
        <v>6228</v>
      </c>
      <c r="F1591" s="53" t="s">
        <v>6229</v>
      </c>
      <c r="G1591" s="53" t="s">
        <v>6230</v>
      </c>
    </row>
    <row r="1592" spans="1:7" x14ac:dyDescent="0.2">
      <c r="A1592" s="53" t="s">
        <v>6231</v>
      </c>
      <c r="B1592" s="53" t="s">
        <v>5827</v>
      </c>
      <c r="C1592" s="53" t="s">
        <v>5271</v>
      </c>
      <c r="D1592" s="53" t="s">
        <v>71</v>
      </c>
      <c r="E1592" s="53" t="s">
        <v>6232</v>
      </c>
      <c r="F1592" s="53" t="s">
        <v>6233</v>
      </c>
      <c r="G1592" s="53" t="s">
        <v>6234</v>
      </c>
    </row>
    <row r="1593" spans="1:7" x14ac:dyDescent="0.2">
      <c r="A1593" s="53" t="s">
        <v>6235</v>
      </c>
      <c r="B1593" s="53" t="s">
        <v>5827</v>
      </c>
      <c r="C1593" s="53" t="s">
        <v>5276</v>
      </c>
      <c r="D1593" s="53" t="s">
        <v>71</v>
      </c>
      <c r="E1593" s="53" t="s">
        <v>6236</v>
      </c>
      <c r="F1593" s="53" t="s">
        <v>6237</v>
      </c>
      <c r="G1593" s="53" t="s">
        <v>6238</v>
      </c>
    </row>
    <row r="1594" spans="1:7" x14ac:dyDescent="0.2">
      <c r="A1594" s="53" t="s">
        <v>6239</v>
      </c>
      <c r="B1594" s="53" t="s">
        <v>5827</v>
      </c>
      <c r="C1594" s="53" t="s">
        <v>5281</v>
      </c>
      <c r="D1594" s="53" t="s">
        <v>71</v>
      </c>
      <c r="E1594" s="53" t="s">
        <v>6240</v>
      </c>
      <c r="F1594" s="53" t="s">
        <v>6241</v>
      </c>
      <c r="G1594" s="53" t="s">
        <v>6242</v>
      </c>
    </row>
    <row r="1595" spans="1:7" x14ac:dyDescent="0.2">
      <c r="A1595" s="53" t="s">
        <v>6243</v>
      </c>
      <c r="B1595" s="53" t="s">
        <v>5827</v>
      </c>
      <c r="C1595" s="53" t="s">
        <v>5286</v>
      </c>
      <c r="D1595" s="53" t="s">
        <v>71</v>
      </c>
      <c r="E1595" s="53" t="s">
        <v>6244</v>
      </c>
      <c r="F1595" s="53" t="s">
        <v>6245</v>
      </c>
      <c r="G1595" s="53" t="s">
        <v>6246</v>
      </c>
    </row>
    <row r="1596" spans="1:7" x14ac:dyDescent="0.2">
      <c r="A1596" s="53" t="s">
        <v>6247</v>
      </c>
      <c r="B1596" s="53" t="s">
        <v>5827</v>
      </c>
      <c r="C1596" s="53" t="s">
        <v>5291</v>
      </c>
      <c r="D1596" s="53" t="s">
        <v>71</v>
      </c>
      <c r="E1596" s="53" t="s">
        <v>6248</v>
      </c>
      <c r="F1596" s="53" t="s">
        <v>6249</v>
      </c>
      <c r="G1596" s="53" t="s">
        <v>6250</v>
      </c>
    </row>
    <row r="1597" spans="1:7" x14ac:dyDescent="0.2">
      <c r="A1597" s="53" t="s">
        <v>6251</v>
      </c>
      <c r="B1597" s="53" t="s">
        <v>5827</v>
      </c>
      <c r="C1597" s="53" t="s">
        <v>5306</v>
      </c>
      <c r="D1597" s="53" t="s">
        <v>71</v>
      </c>
      <c r="E1597" s="53" t="s">
        <v>6252</v>
      </c>
      <c r="F1597" s="53" t="s">
        <v>6253</v>
      </c>
      <c r="G1597" s="53" t="s">
        <v>6254</v>
      </c>
    </row>
    <row r="1598" spans="1:7" x14ac:dyDescent="0.2">
      <c r="A1598" s="53" t="s">
        <v>6255</v>
      </c>
      <c r="B1598" s="53" t="s">
        <v>5827</v>
      </c>
      <c r="C1598" s="53" t="s">
        <v>5311</v>
      </c>
      <c r="D1598" s="53" t="s">
        <v>71</v>
      </c>
      <c r="E1598" s="53" t="s">
        <v>6256</v>
      </c>
      <c r="F1598" s="53" t="s">
        <v>6257</v>
      </c>
      <c r="G1598" s="53" t="s">
        <v>6258</v>
      </c>
    </row>
    <row r="1599" spans="1:7" x14ac:dyDescent="0.2">
      <c r="A1599" s="53" t="s">
        <v>6259</v>
      </c>
      <c r="B1599" s="53" t="s">
        <v>5827</v>
      </c>
      <c r="C1599" s="53" t="s">
        <v>5296</v>
      </c>
      <c r="D1599" s="53" t="s">
        <v>71</v>
      </c>
      <c r="E1599" s="53" t="s">
        <v>6256</v>
      </c>
      <c r="F1599" s="53" t="s">
        <v>6260</v>
      </c>
      <c r="G1599" s="53" t="s">
        <v>6261</v>
      </c>
    </row>
    <row r="1600" spans="1:7" x14ac:dyDescent="0.2">
      <c r="A1600" s="53" t="s">
        <v>6262</v>
      </c>
      <c r="B1600" s="53" t="s">
        <v>5827</v>
      </c>
      <c r="C1600" s="53" t="s">
        <v>5301</v>
      </c>
      <c r="D1600" s="53" t="s">
        <v>71</v>
      </c>
      <c r="E1600" s="53" t="s">
        <v>6263</v>
      </c>
      <c r="F1600" s="53" t="s">
        <v>6264</v>
      </c>
      <c r="G1600" s="53" t="s">
        <v>6265</v>
      </c>
    </row>
    <row r="1601" spans="1:7" x14ac:dyDescent="0.2">
      <c r="A1601" s="53" t="s">
        <v>6266</v>
      </c>
      <c r="B1601" s="53" t="s">
        <v>5827</v>
      </c>
      <c r="C1601" s="53" t="s">
        <v>5319</v>
      </c>
      <c r="D1601" s="53" t="s">
        <v>71</v>
      </c>
      <c r="E1601" s="53" t="s">
        <v>6267</v>
      </c>
      <c r="F1601" s="53" t="s">
        <v>6268</v>
      </c>
      <c r="G1601" s="53" t="s">
        <v>6269</v>
      </c>
    </row>
    <row r="1602" spans="1:7" x14ac:dyDescent="0.2">
      <c r="A1602" s="53" t="s">
        <v>6270</v>
      </c>
      <c r="B1602" s="53" t="s">
        <v>5827</v>
      </c>
      <c r="C1602" s="53" t="s">
        <v>5324</v>
      </c>
      <c r="D1602" s="53" t="s">
        <v>71</v>
      </c>
      <c r="E1602" s="53" t="s">
        <v>6271</v>
      </c>
      <c r="F1602" s="53" t="s">
        <v>6272</v>
      </c>
      <c r="G1602" s="53" t="s">
        <v>6273</v>
      </c>
    </row>
    <row r="1603" spans="1:7" x14ac:dyDescent="0.2">
      <c r="A1603" s="53" t="s">
        <v>6274</v>
      </c>
      <c r="B1603" s="53" t="s">
        <v>5827</v>
      </c>
      <c r="C1603" s="53" t="s">
        <v>5329</v>
      </c>
      <c r="D1603" s="53" t="s">
        <v>71</v>
      </c>
      <c r="E1603" s="53" t="s">
        <v>6275</v>
      </c>
      <c r="F1603" s="53" t="s">
        <v>6276</v>
      </c>
      <c r="G1603" s="53" t="s">
        <v>6277</v>
      </c>
    </row>
    <row r="1604" spans="1:7" x14ac:dyDescent="0.2">
      <c r="A1604" s="53" t="s">
        <v>6278</v>
      </c>
      <c r="B1604" s="53" t="s">
        <v>5827</v>
      </c>
      <c r="C1604" s="53" t="s">
        <v>5349</v>
      </c>
      <c r="D1604" s="53" t="s">
        <v>71</v>
      </c>
      <c r="E1604" s="53" t="s">
        <v>6279</v>
      </c>
      <c r="F1604" s="53" t="s">
        <v>6280</v>
      </c>
      <c r="G1604" s="53" t="s">
        <v>6281</v>
      </c>
    </row>
    <row r="1605" spans="1:7" x14ac:dyDescent="0.2">
      <c r="A1605" s="53" t="s">
        <v>6282</v>
      </c>
      <c r="B1605" s="53" t="s">
        <v>5827</v>
      </c>
      <c r="C1605" s="53" t="s">
        <v>5354</v>
      </c>
      <c r="D1605" s="53" t="s">
        <v>71</v>
      </c>
      <c r="E1605" s="53" t="s">
        <v>6283</v>
      </c>
      <c r="F1605" s="53" t="s">
        <v>6284</v>
      </c>
      <c r="G1605" s="53" t="s">
        <v>6285</v>
      </c>
    </row>
    <row r="1606" spans="1:7" x14ac:dyDescent="0.2">
      <c r="A1606" s="53" t="s">
        <v>6286</v>
      </c>
      <c r="B1606" s="53" t="s">
        <v>5827</v>
      </c>
      <c r="C1606" s="53" t="s">
        <v>5383</v>
      </c>
      <c r="D1606" s="53" t="s">
        <v>71</v>
      </c>
      <c r="E1606" s="53" t="s">
        <v>6287</v>
      </c>
      <c r="F1606" s="53" t="s">
        <v>6288</v>
      </c>
      <c r="G1606" s="53" t="s">
        <v>6289</v>
      </c>
    </row>
    <row r="1607" spans="1:7" x14ac:dyDescent="0.2">
      <c r="A1607" s="53" t="s">
        <v>6290</v>
      </c>
      <c r="B1607" s="53" t="s">
        <v>5827</v>
      </c>
      <c r="C1607" s="53" t="s">
        <v>5388</v>
      </c>
      <c r="D1607" s="53" t="s">
        <v>71</v>
      </c>
      <c r="E1607" s="53" t="s">
        <v>6291</v>
      </c>
      <c r="F1607" s="53" t="s">
        <v>6292</v>
      </c>
      <c r="G1607" s="53" t="s">
        <v>6293</v>
      </c>
    </row>
    <row r="1608" spans="1:7" x14ac:dyDescent="0.2">
      <c r="A1608" s="53" t="s">
        <v>6294</v>
      </c>
      <c r="B1608" s="53" t="s">
        <v>5827</v>
      </c>
      <c r="C1608" s="53" t="s">
        <v>5364</v>
      </c>
      <c r="D1608" s="53" t="s">
        <v>71</v>
      </c>
      <c r="E1608" s="53" t="s">
        <v>6295</v>
      </c>
      <c r="F1608" s="53" t="s">
        <v>6296</v>
      </c>
      <c r="G1608" s="53" t="s">
        <v>6297</v>
      </c>
    </row>
    <row r="1609" spans="1:7" x14ac:dyDescent="0.2">
      <c r="A1609" s="53" t="s">
        <v>6298</v>
      </c>
      <c r="B1609" s="53" t="s">
        <v>5827</v>
      </c>
      <c r="C1609" s="53" t="s">
        <v>5369</v>
      </c>
      <c r="D1609" s="53" t="s">
        <v>71</v>
      </c>
      <c r="E1609" s="53" t="s">
        <v>6299</v>
      </c>
      <c r="F1609" s="53" t="s">
        <v>6300</v>
      </c>
      <c r="G1609" s="53" t="s">
        <v>6301</v>
      </c>
    </row>
    <row r="1610" spans="1:7" x14ac:dyDescent="0.2">
      <c r="A1610" s="53" t="s">
        <v>6302</v>
      </c>
      <c r="B1610" s="53" t="s">
        <v>5827</v>
      </c>
      <c r="C1610" s="53" t="s">
        <v>5395</v>
      </c>
      <c r="D1610" s="53" t="s">
        <v>71</v>
      </c>
      <c r="E1610" s="53" t="s">
        <v>6303</v>
      </c>
      <c r="F1610" s="53" t="s">
        <v>6304</v>
      </c>
      <c r="G1610" s="53" t="s">
        <v>6305</v>
      </c>
    </row>
    <row r="1611" spans="1:7" x14ac:dyDescent="0.2">
      <c r="A1611" s="53" t="s">
        <v>6306</v>
      </c>
      <c r="B1611" s="53" t="s">
        <v>5827</v>
      </c>
      <c r="C1611" s="53" t="s">
        <v>5415</v>
      </c>
      <c r="D1611" s="53" t="s">
        <v>71</v>
      </c>
      <c r="E1611" s="53" t="s">
        <v>6307</v>
      </c>
      <c r="F1611" s="53" t="s">
        <v>6308</v>
      </c>
      <c r="G1611" s="53" t="s">
        <v>6309</v>
      </c>
    </row>
    <row r="1612" spans="1:7" x14ac:dyDescent="0.2">
      <c r="A1612" s="53" t="s">
        <v>6310</v>
      </c>
      <c r="B1612" s="53" t="s">
        <v>5827</v>
      </c>
      <c r="C1612" s="53" t="s">
        <v>5420</v>
      </c>
      <c r="D1612" s="53" t="s">
        <v>71</v>
      </c>
      <c r="E1612" s="53" t="s">
        <v>6311</v>
      </c>
      <c r="F1612" s="53" t="s">
        <v>6312</v>
      </c>
      <c r="G1612" s="53" t="s">
        <v>6313</v>
      </c>
    </row>
    <row r="1613" spans="1:7" x14ac:dyDescent="0.2">
      <c r="A1613" s="53" t="s">
        <v>6314</v>
      </c>
      <c r="B1613" s="53" t="s">
        <v>5827</v>
      </c>
      <c r="C1613" s="53" t="s">
        <v>5462</v>
      </c>
      <c r="D1613" s="53" t="s">
        <v>71</v>
      </c>
      <c r="E1613" s="53" t="s">
        <v>6315</v>
      </c>
      <c r="F1613" s="53" t="s">
        <v>6316</v>
      </c>
      <c r="G1613" s="53" t="s">
        <v>6317</v>
      </c>
    </row>
    <row r="1614" spans="1:7" x14ac:dyDescent="0.2">
      <c r="A1614" s="53" t="s">
        <v>6318</v>
      </c>
      <c r="B1614" s="53" t="s">
        <v>5827</v>
      </c>
      <c r="C1614" s="53" t="s">
        <v>5477</v>
      </c>
      <c r="D1614" s="53" t="s">
        <v>71</v>
      </c>
      <c r="E1614" s="53" t="s">
        <v>6319</v>
      </c>
      <c r="F1614" s="53" t="s">
        <v>6320</v>
      </c>
      <c r="G1614" s="53" t="s">
        <v>6321</v>
      </c>
    </row>
    <row r="1615" spans="1:7" x14ac:dyDescent="0.2">
      <c r="A1615" s="53" t="s">
        <v>6322</v>
      </c>
      <c r="B1615" s="53" t="s">
        <v>5827</v>
      </c>
      <c r="C1615" s="53" t="s">
        <v>5467</v>
      </c>
      <c r="D1615" s="53" t="s">
        <v>71</v>
      </c>
      <c r="E1615" s="53" t="s">
        <v>6323</v>
      </c>
      <c r="F1615" s="53" t="s">
        <v>6324</v>
      </c>
      <c r="G1615" s="53" t="s">
        <v>6325</v>
      </c>
    </row>
    <row r="1616" spans="1:7" x14ac:dyDescent="0.2">
      <c r="A1616" s="53" t="s">
        <v>6326</v>
      </c>
      <c r="B1616" s="53" t="s">
        <v>5827</v>
      </c>
      <c r="C1616" s="53" t="s">
        <v>5482</v>
      </c>
      <c r="D1616" s="53" t="s">
        <v>71</v>
      </c>
      <c r="E1616" s="53" t="s">
        <v>6327</v>
      </c>
      <c r="F1616" s="53" t="s">
        <v>6328</v>
      </c>
      <c r="G1616" s="53" t="s">
        <v>6329</v>
      </c>
    </row>
    <row r="1617" spans="1:7" x14ac:dyDescent="0.2">
      <c r="A1617" s="53" t="s">
        <v>6330</v>
      </c>
      <c r="B1617" s="53" t="s">
        <v>5827</v>
      </c>
      <c r="C1617" s="53" t="s">
        <v>5472</v>
      </c>
      <c r="D1617" s="53" t="s">
        <v>71</v>
      </c>
      <c r="E1617" s="53" t="s">
        <v>6331</v>
      </c>
      <c r="F1617" s="53" t="s">
        <v>6332</v>
      </c>
      <c r="G1617" s="53" t="s">
        <v>6333</v>
      </c>
    </row>
    <row r="1618" spans="1:7" x14ac:dyDescent="0.2">
      <c r="A1618" s="53" t="s">
        <v>6334</v>
      </c>
      <c r="B1618" s="53" t="s">
        <v>5827</v>
      </c>
      <c r="C1618" s="53" t="s">
        <v>5487</v>
      </c>
      <c r="D1618" s="53" t="s">
        <v>71</v>
      </c>
      <c r="E1618" s="53" t="s">
        <v>6335</v>
      </c>
      <c r="F1618" s="53" t="s">
        <v>6336</v>
      </c>
      <c r="G1618" s="53" t="s">
        <v>6337</v>
      </c>
    </row>
    <row r="1619" spans="1:7" x14ac:dyDescent="0.2">
      <c r="A1619" s="53" t="s">
        <v>6338</v>
      </c>
      <c r="B1619" s="53" t="s">
        <v>5827</v>
      </c>
      <c r="C1619" s="53" t="s">
        <v>5492</v>
      </c>
      <c r="D1619" s="53" t="s">
        <v>71</v>
      </c>
      <c r="E1619" s="53" t="s">
        <v>6339</v>
      </c>
      <c r="F1619" s="53" t="s">
        <v>6340</v>
      </c>
      <c r="G1619" s="53" t="s">
        <v>6341</v>
      </c>
    </row>
    <row r="1620" spans="1:7" x14ac:dyDescent="0.2">
      <c r="A1620" s="53" t="s">
        <v>6342</v>
      </c>
      <c r="B1620" s="53" t="s">
        <v>5827</v>
      </c>
      <c r="C1620" s="53" t="s">
        <v>5507</v>
      </c>
      <c r="D1620" s="53" t="s">
        <v>71</v>
      </c>
      <c r="E1620" s="53" t="s">
        <v>6343</v>
      </c>
      <c r="F1620" s="53" t="s">
        <v>6344</v>
      </c>
      <c r="G1620" s="53" t="s">
        <v>6345</v>
      </c>
    </row>
    <row r="1621" spans="1:7" x14ac:dyDescent="0.2">
      <c r="A1621" s="53" t="s">
        <v>6346</v>
      </c>
      <c r="B1621" s="53" t="s">
        <v>5827</v>
      </c>
      <c r="C1621" s="53" t="s">
        <v>5517</v>
      </c>
      <c r="D1621" s="53" t="s">
        <v>71</v>
      </c>
      <c r="E1621" s="53" t="s">
        <v>6347</v>
      </c>
      <c r="F1621" s="53" t="s">
        <v>6348</v>
      </c>
      <c r="G1621" s="53" t="s">
        <v>6349</v>
      </c>
    </row>
    <row r="1622" spans="1:7" x14ac:dyDescent="0.2">
      <c r="A1622" s="53" t="s">
        <v>6350</v>
      </c>
      <c r="B1622" s="53" t="s">
        <v>5827</v>
      </c>
      <c r="C1622" s="53" t="s">
        <v>5537</v>
      </c>
      <c r="D1622" s="53" t="s">
        <v>71</v>
      </c>
      <c r="E1622" s="53" t="s">
        <v>6351</v>
      </c>
      <c r="F1622" s="53" t="s">
        <v>6352</v>
      </c>
      <c r="G1622" s="53" t="s">
        <v>6353</v>
      </c>
    </row>
    <row r="1623" spans="1:7" x14ac:dyDescent="0.2">
      <c r="A1623" s="53" t="s">
        <v>6354</v>
      </c>
      <c r="B1623" s="53" t="s">
        <v>5827</v>
      </c>
      <c r="C1623" s="53" t="s">
        <v>5547</v>
      </c>
      <c r="D1623" s="53" t="s">
        <v>71</v>
      </c>
      <c r="E1623" s="53" t="s">
        <v>6355</v>
      </c>
      <c r="F1623" s="53" t="s">
        <v>6356</v>
      </c>
      <c r="G1623" s="53" t="s">
        <v>6357</v>
      </c>
    </row>
    <row r="1624" spans="1:7" x14ac:dyDescent="0.2">
      <c r="A1624" s="53" t="s">
        <v>6358</v>
      </c>
      <c r="B1624" s="53" t="s">
        <v>5827</v>
      </c>
      <c r="C1624" s="53" t="s">
        <v>5587</v>
      </c>
      <c r="D1624" s="53" t="s">
        <v>71</v>
      </c>
      <c r="E1624" s="53" t="s">
        <v>6359</v>
      </c>
      <c r="F1624" s="53" t="s">
        <v>6360</v>
      </c>
      <c r="G1624" s="53" t="s">
        <v>6361</v>
      </c>
    </row>
    <row r="1625" spans="1:7" x14ac:dyDescent="0.2">
      <c r="A1625" s="53" t="s">
        <v>6362</v>
      </c>
      <c r="B1625" s="53" t="s">
        <v>5827</v>
      </c>
      <c r="C1625" s="53" t="s">
        <v>5592</v>
      </c>
      <c r="D1625" s="53" t="s">
        <v>71</v>
      </c>
      <c r="E1625" s="53" t="s">
        <v>6363</v>
      </c>
      <c r="F1625" s="53" t="s">
        <v>6364</v>
      </c>
      <c r="G1625" s="53" t="s">
        <v>6365</v>
      </c>
    </row>
    <row r="1626" spans="1:7" x14ac:dyDescent="0.2">
      <c r="A1626" s="53" t="s">
        <v>6366</v>
      </c>
      <c r="B1626" s="53" t="s">
        <v>5827</v>
      </c>
      <c r="C1626" s="53" t="s">
        <v>5597</v>
      </c>
      <c r="D1626" s="53" t="s">
        <v>71</v>
      </c>
      <c r="E1626" s="53" t="s">
        <v>6367</v>
      </c>
      <c r="F1626" s="53" t="s">
        <v>6368</v>
      </c>
      <c r="G1626" s="53" t="s">
        <v>6369</v>
      </c>
    </row>
    <row r="1627" spans="1:7" x14ac:dyDescent="0.2">
      <c r="A1627" s="53" t="s">
        <v>6370</v>
      </c>
      <c r="B1627" s="53" t="s">
        <v>5827</v>
      </c>
      <c r="C1627" s="53" t="s">
        <v>5602</v>
      </c>
      <c r="D1627" s="53" t="s">
        <v>71</v>
      </c>
      <c r="E1627" s="53" t="s">
        <v>6371</v>
      </c>
      <c r="F1627" s="53" t="s">
        <v>6372</v>
      </c>
      <c r="G1627" s="53" t="s">
        <v>6373</v>
      </c>
    </row>
    <row r="1628" spans="1:7" x14ac:dyDescent="0.2">
      <c r="A1628" s="53" t="s">
        <v>6374</v>
      </c>
      <c r="B1628" s="53" t="s">
        <v>5827</v>
      </c>
      <c r="C1628" s="53" t="s">
        <v>5612</v>
      </c>
      <c r="D1628" s="53" t="s">
        <v>71</v>
      </c>
      <c r="E1628" s="53" t="s">
        <v>6375</v>
      </c>
      <c r="F1628" s="53" t="s">
        <v>6376</v>
      </c>
      <c r="G1628" s="53" t="s">
        <v>6377</v>
      </c>
    </row>
    <row r="1629" spans="1:7" x14ac:dyDescent="0.2">
      <c r="A1629" s="53" t="s">
        <v>6378</v>
      </c>
      <c r="B1629" s="53" t="s">
        <v>5827</v>
      </c>
      <c r="C1629" s="53" t="s">
        <v>5617</v>
      </c>
      <c r="D1629" s="53" t="s">
        <v>71</v>
      </c>
      <c r="E1629" s="53" t="s">
        <v>6379</v>
      </c>
      <c r="F1629" s="53" t="s">
        <v>6380</v>
      </c>
      <c r="G1629" s="53" t="s">
        <v>6381</v>
      </c>
    </row>
    <row r="1630" spans="1:7" x14ac:dyDescent="0.2">
      <c r="A1630" s="53" t="s">
        <v>6382</v>
      </c>
      <c r="B1630" s="53" t="s">
        <v>5827</v>
      </c>
      <c r="C1630" s="53" t="s">
        <v>5622</v>
      </c>
      <c r="D1630" s="53" t="s">
        <v>71</v>
      </c>
      <c r="E1630" s="53" t="s">
        <v>6383</v>
      </c>
      <c r="F1630" s="53" t="s">
        <v>6384</v>
      </c>
      <c r="G1630" s="53" t="s">
        <v>6385</v>
      </c>
    </row>
    <row r="1631" spans="1:7" x14ac:dyDescent="0.2">
      <c r="A1631" s="53" t="s">
        <v>6386</v>
      </c>
      <c r="B1631" s="53" t="s">
        <v>5827</v>
      </c>
      <c r="C1631" s="53" t="s">
        <v>5627</v>
      </c>
      <c r="D1631" s="53" t="s">
        <v>71</v>
      </c>
      <c r="E1631" s="53" t="s">
        <v>6387</v>
      </c>
      <c r="F1631" s="53" t="s">
        <v>6388</v>
      </c>
      <c r="G1631" s="53" t="s">
        <v>6389</v>
      </c>
    </row>
    <row r="1632" spans="1:7" x14ac:dyDescent="0.2">
      <c r="A1632" s="53" t="s">
        <v>6390</v>
      </c>
      <c r="B1632" s="53" t="s">
        <v>5827</v>
      </c>
      <c r="C1632" s="53" t="s">
        <v>5637</v>
      </c>
      <c r="D1632" s="53" t="s">
        <v>71</v>
      </c>
      <c r="E1632" s="53" t="s">
        <v>6391</v>
      </c>
      <c r="F1632" s="53" t="s">
        <v>6392</v>
      </c>
      <c r="G1632" s="53" t="s">
        <v>6393</v>
      </c>
    </row>
    <row r="1633" spans="1:7" x14ac:dyDescent="0.2">
      <c r="A1633" s="53" t="s">
        <v>6394</v>
      </c>
      <c r="B1633" s="53" t="s">
        <v>5827</v>
      </c>
      <c r="C1633" s="53" t="s">
        <v>5642</v>
      </c>
      <c r="D1633" s="53" t="s">
        <v>71</v>
      </c>
      <c r="E1633" s="53" t="s">
        <v>6395</v>
      </c>
      <c r="F1633" s="53" t="s">
        <v>6396</v>
      </c>
      <c r="G1633" s="53" t="s">
        <v>6397</v>
      </c>
    </row>
    <row r="1634" spans="1:7" x14ac:dyDescent="0.2">
      <c r="A1634" s="53" t="s">
        <v>6398</v>
      </c>
      <c r="B1634" s="53" t="s">
        <v>5827</v>
      </c>
      <c r="C1634" s="53" t="s">
        <v>5671</v>
      </c>
      <c r="D1634" s="53" t="s">
        <v>71</v>
      </c>
      <c r="E1634" s="53" t="s">
        <v>6399</v>
      </c>
      <c r="F1634" s="53" t="s">
        <v>6400</v>
      </c>
      <c r="G1634" s="53" t="s">
        <v>6401</v>
      </c>
    </row>
    <row r="1635" spans="1:7" x14ac:dyDescent="0.2">
      <c r="A1635" s="53" t="s">
        <v>6402</v>
      </c>
      <c r="B1635" s="53" t="s">
        <v>5827</v>
      </c>
      <c r="C1635" s="53" t="s">
        <v>5676</v>
      </c>
      <c r="D1635" s="53" t="s">
        <v>71</v>
      </c>
      <c r="E1635" s="53" t="s">
        <v>6403</v>
      </c>
      <c r="F1635" s="53" t="s">
        <v>6404</v>
      </c>
      <c r="G1635" s="53" t="s">
        <v>6405</v>
      </c>
    </row>
    <row r="1636" spans="1:7" x14ac:dyDescent="0.2">
      <c r="A1636" s="53" t="s">
        <v>6406</v>
      </c>
      <c r="B1636" s="53" t="s">
        <v>5827</v>
      </c>
      <c r="C1636" s="53" t="s">
        <v>5701</v>
      </c>
      <c r="D1636" s="53" t="s">
        <v>71</v>
      </c>
      <c r="E1636" s="53" t="s">
        <v>6407</v>
      </c>
      <c r="F1636" s="53" t="s">
        <v>6408</v>
      </c>
      <c r="G1636" s="53" t="s">
        <v>6409</v>
      </c>
    </row>
    <row r="1637" spans="1:7" x14ac:dyDescent="0.2">
      <c r="A1637" s="53" t="s">
        <v>6410</v>
      </c>
      <c r="B1637" s="53" t="s">
        <v>5827</v>
      </c>
      <c r="C1637" s="53" t="s">
        <v>5706</v>
      </c>
      <c r="D1637" s="53" t="s">
        <v>71</v>
      </c>
      <c r="E1637" s="53" t="s">
        <v>6411</v>
      </c>
      <c r="F1637" s="53" t="s">
        <v>6412</v>
      </c>
      <c r="G1637" s="53" t="s">
        <v>6413</v>
      </c>
    </row>
    <row r="1638" spans="1:7" x14ac:dyDescent="0.2">
      <c r="A1638" s="53" t="s">
        <v>6414</v>
      </c>
      <c r="B1638" s="53" t="s">
        <v>5827</v>
      </c>
      <c r="C1638" s="53" t="s">
        <v>5711</v>
      </c>
      <c r="D1638" s="53" t="s">
        <v>71</v>
      </c>
      <c r="E1638" s="53" t="s">
        <v>6415</v>
      </c>
      <c r="F1638" s="53" t="s">
        <v>6416</v>
      </c>
      <c r="G1638" s="53" t="s">
        <v>6417</v>
      </c>
    </row>
    <row r="1639" spans="1:7" x14ac:dyDescent="0.2">
      <c r="A1639" s="53" t="s">
        <v>6418</v>
      </c>
      <c r="B1639" s="53" t="s">
        <v>5827</v>
      </c>
      <c r="C1639" s="53" t="s">
        <v>5716</v>
      </c>
      <c r="D1639" s="53" t="s">
        <v>71</v>
      </c>
      <c r="E1639" s="53" t="s">
        <v>6419</v>
      </c>
      <c r="F1639" s="53" t="s">
        <v>6420</v>
      </c>
      <c r="G1639" s="53" t="s">
        <v>6421</v>
      </c>
    </row>
    <row r="1640" spans="1:7" x14ac:dyDescent="0.2">
      <c r="A1640" s="53" t="s">
        <v>6422</v>
      </c>
      <c r="B1640" s="53" t="s">
        <v>5827</v>
      </c>
      <c r="C1640" s="53" t="s">
        <v>5696</v>
      </c>
      <c r="D1640" s="53" t="s">
        <v>71</v>
      </c>
      <c r="E1640" s="53" t="s">
        <v>6423</v>
      </c>
      <c r="F1640" s="53" t="s">
        <v>6424</v>
      </c>
      <c r="G1640" s="53" t="s">
        <v>6425</v>
      </c>
    </row>
    <row r="1641" spans="1:7" x14ac:dyDescent="0.2">
      <c r="A1641" s="53" t="s">
        <v>6426</v>
      </c>
      <c r="B1641" s="53" t="s">
        <v>5827</v>
      </c>
      <c r="C1641" s="53" t="s">
        <v>5721</v>
      </c>
      <c r="D1641" s="53" t="s">
        <v>71</v>
      </c>
      <c r="E1641" s="53" t="s">
        <v>6427</v>
      </c>
      <c r="F1641" s="53" t="s">
        <v>6428</v>
      </c>
      <c r="G1641" s="53" t="s">
        <v>6429</v>
      </c>
    </row>
    <row r="1642" spans="1:7" x14ac:dyDescent="0.2">
      <c r="A1642" s="53" t="s">
        <v>6430</v>
      </c>
      <c r="B1642" s="53" t="s">
        <v>5827</v>
      </c>
      <c r="C1642" s="53" t="s">
        <v>5726</v>
      </c>
      <c r="D1642" s="53" t="s">
        <v>71</v>
      </c>
      <c r="E1642" s="53" t="s">
        <v>6431</v>
      </c>
      <c r="F1642" s="53" t="s">
        <v>6432</v>
      </c>
      <c r="G1642" s="53" t="s">
        <v>6433</v>
      </c>
    </row>
    <row r="1643" spans="1:7" x14ac:dyDescent="0.2">
      <c r="A1643" s="53" t="s">
        <v>6434</v>
      </c>
      <c r="B1643" s="53" t="s">
        <v>5827</v>
      </c>
      <c r="C1643" s="53" t="s">
        <v>5077</v>
      </c>
      <c r="D1643" s="53" t="s">
        <v>71</v>
      </c>
      <c r="E1643" s="53" t="s">
        <v>6435</v>
      </c>
      <c r="F1643" s="53" t="s">
        <v>6436</v>
      </c>
      <c r="G1643" s="53" t="s">
        <v>6437</v>
      </c>
    </row>
    <row r="1644" spans="1:7" x14ac:dyDescent="0.2">
      <c r="A1644" s="53" t="s">
        <v>6438</v>
      </c>
      <c r="B1644" s="53" t="s">
        <v>5827</v>
      </c>
      <c r="C1644" s="53" t="s">
        <v>5079</v>
      </c>
      <c r="D1644" s="53" t="s">
        <v>71</v>
      </c>
      <c r="E1644" s="53" t="s">
        <v>6439</v>
      </c>
      <c r="F1644" s="53" t="s">
        <v>6440</v>
      </c>
      <c r="G1644" s="53" t="s">
        <v>6441</v>
      </c>
    </row>
    <row r="1645" spans="1:7" x14ac:dyDescent="0.2">
      <c r="A1645" s="53" t="s">
        <v>6442</v>
      </c>
      <c r="B1645" s="53" t="s">
        <v>5827</v>
      </c>
      <c r="C1645" s="53" t="s">
        <v>5081</v>
      </c>
      <c r="D1645" s="53" t="s">
        <v>71</v>
      </c>
      <c r="E1645" s="53" t="s">
        <v>6443</v>
      </c>
      <c r="F1645" s="53" t="s">
        <v>6444</v>
      </c>
      <c r="G1645" s="53" t="s">
        <v>6445</v>
      </c>
    </row>
    <row r="1646" spans="1:7" x14ac:dyDescent="0.2">
      <c r="A1646" s="53" t="s">
        <v>6446</v>
      </c>
      <c r="B1646" s="53" t="s">
        <v>5827</v>
      </c>
      <c r="C1646" s="53" t="s">
        <v>5083</v>
      </c>
      <c r="D1646" s="53" t="s">
        <v>71</v>
      </c>
      <c r="E1646" s="53" t="s">
        <v>6447</v>
      </c>
      <c r="F1646" s="53" t="s">
        <v>6448</v>
      </c>
      <c r="G1646" s="53" t="s">
        <v>6449</v>
      </c>
    </row>
    <row r="1647" spans="1:7" x14ac:dyDescent="0.2">
      <c r="A1647" s="53" t="s">
        <v>6450</v>
      </c>
      <c r="B1647" s="53" t="s">
        <v>5827</v>
      </c>
      <c r="C1647" s="53" t="s">
        <v>5001</v>
      </c>
      <c r="D1647" s="53" t="s">
        <v>71</v>
      </c>
      <c r="E1647" s="53" t="s">
        <v>6451</v>
      </c>
      <c r="F1647" s="53" t="s">
        <v>6452</v>
      </c>
      <c r="G1647" s="53" t="s">
        <v>6453</v>
      </c>
    </row>
    <row r="1648" spans="1:7" x14ac:dyDescent="0.2">
      <c r="A1648" s="53" t="s">
        <v>6454</v>
      </c>
      <c r="B1648" s="53" t="s">
        <v>5827</v>
      </c>
      <c r="C1648" s="53" t="s">
        <v>5006</v>
      </c>
      <c r="D1648" s="53" t="s">
        <v>71</v>
      </c>
      <c r="E1648" s="53" t="s">
        <v>6455</v>
      </c>
      <c r="F1648" s="53" t="s">
        <v>6456</v>
      </c>
      <c r="G1648" s="53" t="s">
        <v>6457</v>
      </c>
    </row>
    <row r="1649" spans="1:7" x14ac:dyDescent="0.2">
      <c r="A1649" s="53" t="s">
        <v>6458</v>
      </c>
      <c r="B1649" s="53" t="s">
        <v>5827</v>
      </c>
      <c r="C1649" s="53" t="s">
        <v>5011</v>
      </c>
      <c r="D1649" s="53" t="s">
        <v>71</v>
      </c>
      <c r="E1649" s="53" t="s">
        <v>6459</v>
      </c>
      <c r="F1649" s="53" t="s">
        <v>6460</v>
      </c>
      <c r="G1649" s="53" t="s">
        <v>6461</v>
      </c>
    </row>
    <row r="1650" spans="1:7" x14ac:dyDescent="0.2">
      <c r="A1650" s="53" t="s">
        <v>6462</v>
      </c>
      <c r="B1650" s="53" t="s">
        <v>5827</v>
      </c>
      <c r="C1650" s="53" t="s">
        <v>5016</v>
      </c>
      <c r="D1650" s="53" t="s">
        <v>71</v>
      </c>
      <c r="E1650" s="53" t="s">
        <v>6463</v>
      </c>
      <c r="F1650" s="53" t="s">
        <v>6464</v>
      </c>
      <c r="G1650" s="53" t="s">
        <v>6465</v>
      </c>
    </row>
    <row r="1651" spans="1:7" x14ac:dyDescent="0.2">
      <c r="A1651" s="53" t="s">
        <v>6466</v>
      </c>
      <c r="B1651" s="53" t="s">
        <v>5827</v>
      </c>
      <c r="C1651" s="53" t="s">
        <v>5021</v>
      </c>
      <c r="D1651" s="53" t="s">
        <v>71</v>
      </c>
      <c r="E1651" s="53" t="s">
        <v>6467</v>
      </c>
      <c r="F1651" s="53" t="s">
        <v>6468</v>
      </c>
      <c r="G1651" s="53" t="s">
        <v>6469</v>
      </c>
    </row>
    <row r="1652" spans="1:7" x14ac:dyDescent="0.2">
      <c r="A1652" s="53" t="s">
        <v>6470</v>
      </c>
      <c r="B1652" s="53" t="s">
        <v>5827</v>
      </c>
      <c r="C1652" s="53" t="s">
        <v>5026</v>
      </c>
      <c r="D1652" s="53" t="s">
        <v>71</v>
      </c>
      <c r="E1652" s="53" t="s">
        <v>6471</v>
      </c>
      <c r="F1652" s="53" t="s">
        <v>6472</v>
      </c>
      <c r="G1652" s="53" t="s">
        <v>6473</v>
      </c>
    </row>
    <row r="1653" spans="1:7" x14ac:dyDescent="0.2">
      <c r="A1653" s="53" t="s">
        <v>6474</v>
      </c>
      <c r="B1653" s="53" t="s">
        <v>5827</v>
      </c>
      <c r="C1653" s="53" t="s">
        <v>5044</v>
      </c>
      <c r="D1653" s="53" t="s">
        <v>71</v>
      </c>
      <c r="E1653" s="53" t="s">
        <v>6475</v>
      </c>
      <c r="F1653" s="53" t="s">
        <v>6476</v>
      </c>
      <c r="G1653" s="53" t="s">
        <v>6477</v>
      </c>
    </row>
    <row r="1654" spans="1:7" x14ac:dyDescent="0.2">
      <c r="A1654" s="53" t="s">
        <v>6478</v>
      </c>
      <c r="B1654" s="53" t="s">
        <v>5827</v>
      </c>
      <c r="C1654" s="53" t="s">
        <v>5046</v>
      </c>
      <c r="D1654" s="53" t="s">
        <v>71</v>
      </c>
      <c r="E1654" s="53" t="s">
        <v>6479</v>
      </c>
      <c r="F1654" s="53" t="s">
        <v>6480</v>
      </c>
      <c r="G1654" s="53" t="s">
        <v>6481</v>
      </c>
    </row>
    <row r="1655" spans="1:7" x14ac:dyDescent="0.2">
      <c r="A1655" s="53" t="s">
        <v>6482</v>
      </c>
      <c r="B1655" s="53" t="s">
        <v>5827</v>
      </c>
      <c r="C1655" s="53" t="s">
        <v>5048</v>
      </c>
      <c r="D1655" s="53" t="s">
        <v>71</v>
      </c>
      <c r="E1655" s="53" t="s">
        <v>6483</v>
      </c>
      <c r="F1655" s="53" t="s">
        <v>6484</v>
      </c>
      <c r="G1655" s="53" t="s">
        <v>6485</v>
      </c>
    </row>
    <row r="1656" spans="1:7" x14ac:dyDescent="0.2">
      <c r="A1656" s="53" t="s">
        <v>6486</v>
      </c>
      <c r="B1656" s="53" t="s">
        <v>5827</v>
      </c>
      <c r="C1656" s="53" t="s">
        <v>5050</v>
      </c>
      <c r="D1656" s="53" t="s">
        <v>71</v>
      </c>
      <c r="E1656" s="53" t="s">
        <v>6487</v>
      </c>
      <c r="F1656" s="53" t="s">
        <v>6488</v>
      </c>
      <c r="G1656" s="53" t="s">
        <v>6489</v>
      </c>
    </row>
    <row r="1657" spans="1:7" x14ac:dyDescent="0.2">
      <c r="A1657" s="53" t="s">
        <v>6490</v>
      </c>
      <c r="B1657" s="53" t="s">
        <v>5827</v>
      </c>
      <c r="C1657" s="53" t="s">
        <v>5052</v>
      </c>
      <c r="D1657" s="53" t="s">
        <v>71</v>
      </c>
      <c r="E1657" s="53" t="s">
        <v>6491</v>
      </c>
      <c r="F1657" s="53" t="s">
        <v>6492</v>
      </c>
      <c r="G1657" s="53" t="s">
        <v>6493</v>
      </c>
    </row>
    <row r="1658" spans="1:7" x14ac:dyDescent="0.2">
      <c r="A1658" s="53" t="s">
        <v>6494</v>
      </c>
      <c r="B1658" s="53" t="s">
        <v>5827</v>
      </c>
      <c r="C1658" s="53" t="s">
        <v>5054</v>
      </c>
      <c r="D1658" s="53" t="s">
        <v>71</v>
      </c>
      <c r="E1658" s="53" t="s">
        <v>6495</v>
      </c>
      <c r="F1658" s="53" t="s">
        <v>6496</v>
      </c>
      <c r="G1658" s="53" t="s">
        <v>6497</v>
      </c>
    </row>
    <row r="1659" spans="1:7" x14ac:dyDescent="0.2">
      <c r="A1659" s="53" t="s">
        <v>6498</v>
      </c>
      <c r="B1659" s="53" t="s">
        <v>5827</v>
      </c>
      <c r="C1659" s="53" t="s">
        <v>6499</v>
      </c>
      <c r="D1659" s="53" t="s">
        <v>71</v>
      </c>
      <c r="E1659" s="53" t="s">
        <v>6500</v>
      </c>
      <c r="F1659" s="53" t="s">
        <v>6501</v>
      </c>
      <c r="G1659" s="53" t="s">
        <v>6502</v>
      </c>
    </row>
    <row r="1660" spans="1:7" x14ac:dyDescent="0.2">
      <c r="A1660" s="53" t="s">
        <v>6503</v>
      </c>
      <c r="B1660" s="53" t="s">
        <v>5827</v>
      </c>
      <c r="C1660" s="53" t="s">
        <v>6504</v>
      </c>
      <c r="D1660" s="53" t="s">
        <v>71</v>
      </c>
      <c r="E1660" s="53" t="s">
        <v>6505</v>
      </c>
      <c r="F1660" s="53" t="s">
        <v>6506</v>
      </c>
      <c r="G1660" s="53" t="s">
        <v>6507</v>
      </c>
    </row>
    <row r="1661" spans="1:7" x14ac:dyDescent="0.2">
      <c r="A1661" s="53" t="s">
        <v>6508</v>
      </c>
      <c r="B1661" s="53" t="s">
        <v>5827</v>
      </c>
      <c r="C1661" s="53" t="s">
        <v>6509</v>
      </c>
      <c r="D1661" s="53" t="s">
        <v>71</v>
      </c>
      <c r="E1661" s="53" t="s">
        <v>6510</v>
      </c>
      <c r="F1661" s="53" t="s">
        <v>6511</v>
      </c>
      <c r="G1661" s="53" t="s">
        <v>6512</v>
      </c>
    </row>
    <row r="1662" spans="1:7" x14ac:dyDescent="0.2">
      <c r="A1662" s="53" t="s">
        <v>6513</v>
      </c>
      <c r="B1662" s="53" t="s">
        <v>6514</v>
      </c>
      <c r="C1662" s="53" t="s">
        <v>538</v>
      </c>
      <c r="D1662" s="53" t="s">
        <v>71</v>
      </c>
      <c r="E1662" s="53" t="s">
        <v>6515</v>
      </c>
      <c r="F1662" s="53" t="s">
        <v>2004</v>
      </c>
      <c r="G1662" s="53" t="s">
        <v>2005</v>
      </c>
    </row>
    <row r="1663" spans="1:7" x14ac:dyDescent="0.2">
      <c r="A1663" s="53" t="s">
        <v>6516</v>
      </c>
      <c r="B1663" s="53" t="s">
        <v>6514</v>
      </c>
      <c r="C1663" s="53" t="s">
        <v>1997</v>
      </c>
      <c r="D1663" s="53" t="s">
        <v>71</v>
      </c>
      <c r="E1663" s="53" t="s">
        <v>6517</v>
      </c>
      <c r="F1663" s="53" t="s">
        <v>6518</v>
      </c>
      <c r="G1663" s="53" t="s">
        <v>6519</v>
      </c>
    </row>
    <row r="1664" spans="1:7" x14ac:dyDescent="0.2">
      <c r="A1664" s="53" t="s">
        <v>6520</v>
      </c>
      <c r="B1664" s="53" t="s">
        <v>6514</v>
      </c>
      <c r="C1664" s="53" t="s">
        <v>6521</v>
      </c>
      <c r="D1664" s="53" t="s">
        <v>71</v>
      </c>
      <c r="E1664" s="53" t="s">
        <v>3398</v>
      </c>
      <c r="F1664" s="53" t="s">
        <v>3399</v>
      </c>
      <c r="G1664" s="53" t="s">
        <v>3400</v>
      </c>
    </row>
    <row r="1665" spans="1:7" x14ac:dyDescent="0.2">
      <c r="A1665" s="53" t="s">
        <v>6522</v>
      </c>
      <c r="B1665" s="53" t="s">
        <v>6514</v>
      </c>
      <c r="C1665" s="53" t="s">
        <v>6523</v>
      </c>
      <c r="D1665" s="53" t="s">
        <v>71</v>
      </c>
      <c r="E1665" s="53" t="s">
        <v>3403</v>
      </c>
      <c r="F1665" s="53" t="s">
        <v>3404</v>
      </c>
      <c r="G1665" s="53" t="s">
        <v>3405</v>
      </c>
    </row>
    <row r="1666" spans="1:7" x14ac:dyDescent="0.2">
      <c r="A1666" s="53" t="s">
        <v>6524</v>
      </c>
      <c r="B1666" s="53" t="s">
        <v>6514</v>
      </c>
      <c r="C1666" s="53" t="s">
        <v>6525</v>
      </c>
      <c r="D1666" s="53" t="s">
        <v>71</v>
      </c>
      <c r="E1666" s="53" t="s">
        <v>3408</v>
      </c>
      <c r="F1666" s="53" t="s">
        <v>3409</v>
      </c>
      <c r="G1666" s="53" t="s">
        <v>3410</v>
      </c>
    </row>
    <row r="1667" spans="1:7" x14ac:dyDescent="0.2">
      <c r="A1667" s="53" t="s">
        <v>6526</v>
      </c>
      <c r="B1667" s="53" t="s">
        <v>6514</v>
      </c>
      <c r="C1667" s="53" t="s">
        <v>683</v>
      </c>
      <c r="D1667" s="53" t="s">
        <v>71</v>
      </c>
      <c r="E1667" s="53" t="s">
        <v>6527</v>
      </c>
      <c r="F1667" s="53" t="s">
        <v>685</v>
      </c>
      <c r="G1667" s="53" t="s">
        <v>6528</v>
      </c>
    </row>
    <row r="1668" spans="1:7" x14ac:dyDescent="0.2">
      <c r="A1668" s="53" t="s">
        <v>6529</v>
      </c>
      <c r="B1668" s="53" t="s">
        <v>6514</v>
      </c>
      <c r="C1668" s="53" t="s">
        <v>6530</v>
      </c>
      <c r="D1668" s="53" t="s">
        <v>71</v>
      </c>
      <c r="E1668" s="53" t="s">
        <v>6531</v>
      </c>
      <c r="F1668" s="53" t="s">
        <v>6532</v>
      </c>
      <c r="G1668" s="53" t="s">
        <v>375</v>
      </c>
    </row>
    <row r="1669" spans="1:7" x14ac:dyDescent="0.2">
      <c r="A1669" s="53" t="s">
        <v>6533</v>
      </c>
      <c r="B1669" s="53" t="s">
        <v>6514</v>
      </c>
      <c r="C1669" s="53" t="s">
        <v>6534</v>
      </c>
      <c r="D1669" s="53" t="s">
        <v>71</v>
      </c>
      <c r="E1669" s="53" t="s">
        <v>6535</v>
      </c>
      <c r="F1669" s="53" t="s">
        <v>6536</v>
      </c>
      <c r="G1669" s="53" t="s">
        <v>6537</v>
      </c>
    </row>
    <row r="1670" spans="1:7" x14ac:dyDescent="0.2">
      <c r="A1670" s="53" t="s">
        <v>6538</v>
      </c>
      <c r="B1670" s="53" t="s">
        <v>6514</v>
      </c>
      <c r="C1670" s="53" t="s">
        <v>6539</v>
      </c>
      <c r="D1670" s="53" t="s">
        <v>71</v>
      </c>
      <c r="E1670" s="53" t="s">
        <v>6540</v>
      </c>
      <c r="F1670" s="53" t="s">
        <v>6541</v>
      </c>
      <c r="G1670" s="53" t="s">
        <v>3228</v>
      </c>
    </row>
    <row r="1671" spans="1:7" x14ac:dyDescent="0.2">
      <c r="A1671" s="53" t="s">
        <v>6542</v>
      </c>
      <c r="B1671" s="53" t="s">
        <v>6514</v>
      </c>
      <c r="C1671" s="53" t="s">
        <v>771</v>
      </c>
      <c r="D1671" s="53" t="s">
        <v>71</v>
      </c>
      <c r="E1671" s="53" t="s">
        <v>636</v>
      </c>
      <c r="F1671" s="53" t="s">
        <v>637</v>
      </c>
      <c r="G1671" s="53" t="s">
        <v>6543</v>
      </c>
    </row>
    <row r="1672" spans="1:7" x14ac:dyDescent="0.2">
      <c r="A1672" s="53" t="s">
        <v>6544</v>
      </c>
      <c r="B1672" s="53" t="s">
        <v>6514</v>
      </c>
      <c r="C1672" s="53" t="s">
        <v>808</v>
      </c>
      <c r="D1672" s="53" t="s">
        <v>71</v>
      </c>
      <c r="E1672" s="53" t="s">
        <v>6545</v>
      </c>
      <c r="F1672" s="53" t="s">
        <v>6546</v>
      </c>
      <c r="G1672" s="53" t="s">
        <v>6547</v>
      </c>
    </row>
    <row r="1673" spans="1:7" x14ac:dyDescent="0.2">
      <c r="A1673" s="53" t="s">
        <v>6548</v>
      </c>
      <c r="B1673" s="53" t="s">
        <v>6514</v>
      </c>
      <c r="C1673" s="53" t="s">
        <v>813</v>
      </c>
      <c r="D1673" s="53" t="s">
        <v>71</v>
      </c>
      <c r="E1673" s="53" t="s">
        <v>6549</v>
      </c>
      <c r="F1673" s="53" t="s">
        <v>6550</v>
      </c>
      <c r="G1673" s="53" t="s">
        <v>6551</v>
      </c>
    </row>
    <row r="1674" spans="1:7" x14ac:dyDescent="0.2">
      <c r="A1674" s="53" t="s">
        <v>6552</v>
      </c>
      <c r="B1674" s="53" t="s">
        <v>6514</v>
      </c>
      <c r="C1674" s="53" t="s">
        <v>818</v>
      </c>
      <c r="D1674" s="53" t="s">
        <v>71</v>
      </c>
      <c r="E1674" s="53" t="s">
        <v>6553</v>
      </c>
      <c r="F1674" s="53" t="s">
        <v>6554</v>
      </c>
      <c r="G1674" s="53" t="s">
        <v>6555</v>
      </c>
    </row>
    <row r="1675" spans="1:7" x14ac:dyDescent="0.2">
      <c r="A1675" s="53" t="s">
        <v>6556</v>
      </c>
      <c r="B1675" s="53" t="s">
        <v>6514</v>
      </c>
      <c r="C1675" s="53" t="s">
        <v>6557</v>
      </c>
      <c r="D1675" s="53" t="s">
        <v>71</v>
      </c>
      <c r="E1675" s="53" t="s">
        <v>3716</v>
      </c>
      <c r="F1675" s="53" t="s">
        <v>3717</v>
      </c>
      <c r="G1675" s="53" t="s">
        <v>853</v>
      </c>
    </row>
    <row r="1676" spans="1:7" x14ac:dyDescent="0.2">
      <c r="A1676" s="53" t="s">
        <v>6558</v>
      </c>
      <c r="B1676" s="53" t="s">
        <v>6514</v>
      </c>
      <c r="C1676" s="53" t="s">
        <v>6559</v>
      </c>
      <c r="D1676" s="53" t="s">
        <v>71</v>
      </c>
      <c r="E1676" s="53" t="s">
        <v>3716</v>
      </c>
      <c r="F1676" s="53" t="s">
        <v>3717</v>
      </c>
      <c r="G1676" s="53" t="s">
        <v>853</v>
      </c>
    </row>
    <row r="1677" spans="1:7" x14ac:dyDescent="0.2">
      <c r="A1677" s="53" t="s">
        <v>6560</v>
      </c>
      <c r="B1677" s="53" t="s">
        <v>6514</v>
      </c>
      <c r="C1677" s="53" t="s">
        <v>6561</v>
      </c>
      <c r="D1677" s="53" t="s">
        <v>71</v>
      </c>
      <c r="E1677" s="53" t="s">
        <v>2469</v>
      </c>
      <c r="F1677" s="53" t="s">
        <v>2470</v>
      </c>
      <c r="G1677" s="53" t="s">
        <v>2471</v>
      </c>
    </row>
    <row r="1678" spans="1:7" x14ac:dyDescent="0.2">
      <c r="A1678" s="53" t="s">
        <v>6562</v>
      </c>
      <c r="B1678" s="53" t="s">
        <v>6514</v>
      </c>
      <c r="C1678" s="53" t="s">
        <v>6563</v>
      </c>
      <c r="D1678" s="53" t="s">
        <v>71</v>
      </c>
      <c r="E1678" s="53" t="s">
        <v>2474</v>
      </c>
      <c r="F1678" s="53" t="s">
        <v>3725</v>
      </c>
      <c r="G1678" s="53" t="s">
        <v>2476</v>
      </c>
    </row>
    <row r="1679" spans="1:7" x14ac:dyDescent="0.2">
      <c r="A1679" s="53" t="s">
        <v>6564</v>
      </c>
      <c r="B1679" s="53" t="s">
        <v>6514</v>
      </c>
      <c r="C1679" s="53" t="s">
        <v>6565</v>
      </c>
      <c r="D1679" s="53" t="s">
        <v>71</v>
      </c>
      <c r="E1679" s="53" t="s">
        <v>2479</v>
      </c>
      <c r="F1679" s="53" t="s">
        <v>2480</v>
      </c>
      <c r="G1679" s="53" t="s">
        <v>2481</v>
      </c>
    </row>
    <row r="1680" spans="1:7" x14ac:dyDescent="0.2">
      <c r="A1680" s="53" t="s">
        <v>6566</v>
      </c>
      <c r="B1680" s="53" t="s">
        <v>6514</v>
      </c>
      <c r="C1680" s="53" t="s">
        <v>6567</v>
      </c>
      <c r="D1680" s="53" t="s">
        <v>71</v>
      </c>
      <c r="E1680" s="53" t="s">
        <v>2484</v>
      </c>
      <c r="F1680" s="53" t="s">
        <v>3730</v>
      </c>
      <c r="G1680" s="53" t="s">
        <v>2486</v>
      </c>
    </row>
    <row r="1681" spans="1:7" x14ac:dyDescent="0.2">
      <c r="A1681" s="53" t="s">
        <v>6568</v>
      </c>
      <c r="B1681" s="53" t="s">
        <v>6514</v>
      </c>
      <c r="C1681" s="53" t="s">
        <v>6569</v>
      </c>
      <c r="D1681" s="53" t="s">
        <v>71</v>
      </c>
      <c r="E1681" s="53" t="s">
        <v>2489</v>
      </c>
      <c r="F1681" s="53" t="s">
        <v>3733</v>
      </c>
      <c r="G1681" s="53" t="s">
        <v>2491</v>
      </c>
    </row>
    <row r="1682" spans="1:7" x14ac:dyDescent="0.2">
      <c r="A1682" s="53" t="s">
        <v>6570</v>
      </c>
      <c r="B1682" s="53" t="s">
        <v>6514</v>
      </c>
      <c r="C1682" s="53" t="s">
        <v>6571</v>
      </c>
      <c r="D1682" s="53" t="s">
        <v>71</v>
      </c>
      <c r="E1682" s="53" t="s">
        <v>2494</v>
      </c>
      <c r="F1682" s="53" t="s">
        <v>2495</v>
      </c>
      <c r="G1682" s="53" t="s">
        <v>2496</v>
      </c>
    </row>
    <row r="1683" spans="1:7" x14ac:dyDescent="0.2">
      <c r="A1683" s="53" t="s">
        <v>6572</v>
      </c>
      <c r="B1683" s="53" t="s">
        <v>6514</v>
      </c>
      <c r="C1683" s="53" t="s">
        <v>6573</v>
      </c>
      <c r="D1683" s="53" t="s">
        <v>71</v>
      </c>
      <c r="E1683" s="53" t="s">
        <v>2464</v>
      </c>
      <c r="F1683" s="53" t="s">
        <v>3738</v>
      </c>
      <c r="G1683" s="53" t="s">
        <v>2466</v>
      </c>
    </row>
    <row r="1684" spans="1:7" x14ac:dyDescent="0.2">
      <c r="A1684" s="53" t="s">
        <v>6574</v>
      </c>
      <c r="B1684" s="53" t="s">
        <v>6514</v>
      </c>
      <c r="C1684" s="53" t="s">
        <v>6575</v>
      </c>
      <c r="D1684" s="53" t="s">
        <v>71</v>
      </c>
      <c r="E1684" s="53" t="s">
        <v>2469</v>
      </c>
      <c r="F1684" s="53" t="s">
        <v>2470</v>
      </c>
      <c r="G1684" s="53" t="s">
        <v>2471</v>
      </c>
    </row>
    <row r="1685" spans="1:7" x14ac:dyDescent="0.2">
      <c r="A1685" s="53" t="s">
        <v>6576</v>
      </c>
      <c r="B1685" s="53" t="s">
        <v>6514</v>
      </c>
      <c r="C1685" s="53" t="s">
        <v>6577</v>
      </c>
      <c r="D1685" s="53" t="s">
        <v>71</v>
      </c>
      <c r="E1685" s="53" t="s">
        <v>2474</v>
      </c>
      <c r="F1685" s="53" t="s">
        <v>3725</v>
      </c>
      <c r="G1685" s="53" t="s">
        <v>2476</v>
      </c>
    </row>
    <row r="1686" spans="1:7" x14ac:dyDescent="0.2">
      <c r="A1686" s="53" t="s">
        <v>6578</v>
      </c>
      <c r="B1686" s="53" t="s">
        <v>6514</v>
      </c>
      <c r="C1686" s="53" t="s">
        <v>6579</v>
      </c>
      <c r="D1686" s="53" t="s">
        <v>71</v>
      </c>
      <c r="E1686" s="53" t="s">
        <v>2479</v>
      </c>
      <c r="F1686" s="53" t="s">
        <v>2480</v>
      </c>
      <c r="G1686" s="53" t="s">
        <v>2481</v>
      </c>
    </row>
    <row r="1687" spans="1:7" x14ac:dyDescent="0.2">
      <c r="A1687" s="53" t="s">
        <v>6580</v>
      </c>
      <c r="B1687" s="53" t="s">
        <v>6514</v>
      </c>
      <c r="C1687" s="53" t="s">
        <v>6581</v>
      </c>
      <c r="D1687" s="53" t="s">
        <v>71</v>
      </c>
      <c r="E1687" s="53" t="s">
        <v>2484</v>
      </c>
      <c r="F1687" s="53" t="s">
        <v>3730</v>
      </c>
      <c r="G1687" s="53" t="s">
        <v>2486</v>
      </c>
    </row>
    <row r="1688" spans="1:7" x14ac:dyDescent="0.2">
      <c r="A1688" s="53" t="s">
        <v>6582</v>
      </c>
      <c r="B1688" s="53" t="s">
        <v>6514</v>
      </c>
      <c r="C1688" s="53" t="s">
        <v>6583</v>
      </c>
      <c r="D1688" s="53" t="s">
        <v>71</v>
      </c>
      <c r="E1688" s="53" t="s">
        <v>2489</v>
      </c>
      <c r="F1688" s="53" t="s">
        <v>3733</v>
      </c>
      <c r="G1688" s="53" t="s">
        <v>2491</v>
      </c>
    </row>
    <row r="1689" spans="1:7" x14ac:dyDescent="0.2">
      <c r="A1689" s="53" t="s">
        <v>6584</v>
      </c>
      <c r="B1689" s="53" t="s">
        <v>6514</v>
      </c>
      <c r="C1689" s="53" t="s">
        <v>6585</v>
      </c>
      <c r="D1689" s="53" t="s">
        <v>71</v>
      </c>
      <c r="E1689" s="53" t="s">
        <v>2494</v>
      </c>
      <c r="F1689" s="53" t="s">
        <v>2495</v>
      </c>
      <c r="G1689" s="53" t="s">
        <v>2496</v>
      </c>
    </row>
    <row r="1690" spans="1:7" x14ac:dyDescent="0.2">
      <c r="A1690" s="53" t="s">
        <v>6586</v>
      </c>
      <c r="B1690" s="53" t="s">
        <v>6514</v>
      </c>
      <c r="C1690" s="53" t="s">
        <v>6587</v>
      </c>
      <c r="D1690" s="53" t="s">
        <v>71</v>
      </c>
      <c r="E1690" s="53" t="s">
        <v>861</v>
      </c>
      <c r="F1690" s="53" t="s">
        <v>3753</v>
      </c>
      <c r="G1690" s="53" t="s">
        <v>462</v>
      </c>
    </row>
    <row r="1691" spans="1:7" x14ac:dyDescent="0.2">
      <c r="A1691" s="53" t="s">
        <v>6588</v>
      </c>
      <c r="B1691" s="53" t="s">
        <v>6514</v>
      </c>
      <c r="C1691" s="53" t="s">
        <v>6589</v>
      </c>
      <c r="D1691" s="53" t="s">
        <v>71</v>
      </c>
      <c r="E1691" s="53" t="s">
        <v>861</v>
      </c>
      <c r="F1691" s="53" t="s">
        <v>3753</v>
      </c>
      <c r="G1691" s="53" t="s">
        <v>462</v>
      </c>
    </row>
    <row r="1692" spans="1:7" x14ac:dyDescent="0.2">
      <c r="A1692" s="53" t="s">
        <v>6590</v>
      </c>
      <c r="B1692" s="53" t="s">
        <v>6514</v>
      </c>
      <c r="C1692" s="53" t="s">
        <v>6591</v>
      </c>
      <c r="D1692" s="53" t="s">
        <v>71</v>
      </c>
      <c r="E1692" s="53" t="s">
        <v>875</v>
      </c>
      <c r="F1692" s="53" t="s">
        <v>3758</v>
      </c>
      <c r="G1692" s="53" t="s">
        <v>877</v>
      </c>
    </row>
    <row r="1693" spans="1:7" x14ac:dyDescent="0.2">
      <c r="A1693" s="53" t="s">
        <v>6592</v>
      </c>
      <c r="B1693" s="53" t="s">
        <v>6514</v>
      </c>
      <c r="C1693" s="53" t="s">
        <v>6593</v>
      </c>
      <c r="D1693" s="53" t="s">
        <v>71</v>
      </c>
      <c r="E1693" s="53" t="s">
        <v>2541</v>
      </c>
      <c r="F1693" s="53" t="s">
        <v>3761</v>
      </c>
      <c r="G1693" s="53" t="s">
        <v>2543</v>
      </c>
    </row>
    <row r="1694" spans="1:7" x14ac:dyDescent="0.2">
      <c r="A1694" s="53" t="s">
        <v>6594</v>
      </c>
      <c r="B1694" s="53" t="s">
        <v>6514</v>
      </c>
      <c r="C1694" s="53" t="s">
        <v>6595</v>
      </c>
      <c r="D1694" s="53" t="s">
        <v>71</v>
      </c>
      <c r="E1694" s="53" t="s">
        <v>2556</v>
      </c>
      <c r="F1694" s="53" t="s">
        <v>2557</v>
      </c>
      <c r="G1694" s="53" t="s">
        <v>3764</v>
      </c>
    </row>
    <row r="1695" spans="1:7" x14ac:dyDescent="0.2">
      <c r="A1695" s="53" t="s">
        <v>6596</v>
      </c>
      <c r="B1695" s="53" t="s">
        <v>6514</v>
      </c>
      <c r="C1695" s="53" t="s">
        <v>6597</v>
      </c>
      <c r="D1695" s="53" t="s">
        <v>71</v>
      </c>
      <c r="E1695" s="53" t="s">
        <v>2566</v>
      </c>
      <c r="F1695" s="53" t="s">
        <v>3767</v>
      </c>
      <c r="G1695" s="53" t="s">
        <v>2568</v>
      </c>
    </row>
    <row r="1696" spans="1:7" x14ac:dyDescent="0.2">
      <c r="A1696" s="53" t="s">
        <v>6598</v>
      </c>
      <c r="B1696" s="53" t="s">
        <v>6514</v>
      </c>
      <c r="C1696" s="53" t="s">
        <v>6599</v>
      </c>
      <c r="D1696" s="53" t="s">
        <v>71</v>
      </c>
      <c r="E1696" s="53" t="s">
        <v>2571</v>
      </c>
      <c r="F1696" s="53" t="s">
        <v>3770</v>
      </c>
      <c r="G1696" s="53" t="s">
        <v>2573</v>
      </c>
    </row>
    <row r="1697" spans="1:7" x14ac:dyDescent="0.2">
      <c r="A1697" s="53" t="s">
        <v>6600</v>
      </c>
      <c r="B1697" s="53" t="s">
        <v>6514</v>
      </c>
      <c r="C1697" s="53" t="s">
        <v>6601</v>
      </c>
      <c r="D1697" s="53" t="s">
        <v>71</v>
      </c>
      <c r="E1697" s="53" t="s">
        <v>3773</v>
      </c>
      <c r="F1697" s="53" t="s">
        <v>594</v>
      </c>
      <c r="G1697" s="53" t="s">
        <v>3774</v>
      </c>
    </row>
    <row r="1698" spans="1:7" x14ac:dyDescent="0.2">
      <c r="A1698" s="53" t="s">
        <v>6602</v>
      </c>
      <c r="B1698" s="53" t="s">
        <v>6514</v>
      </c>
      <c r="C1698" s="53" t="s">
        <v>6603</v>
      </c>
      <c r="D1698" s="53" t="s">
        <v>71</v>
      </c>
      <c r="E1698" s="53" t="s">
        <v>6604</v>
      </c>
      <c r="F1698" s="53" t="s">
        <v>6605</v>
      </c>
      <c r="G1698" s="53" t="s">
        <v>6606</v>
      </c>
    </row>
    <row r="1699" spans="1:7" x14ac:dyDescent="0.2">
      <c r="A1699" s="53" t="s">
        <v>6607</v>
      </c>
      <c r="B1699" s="53" t="s">
        <v>6514</v>
      </c>
      <c r="C1699" s="53" t="s">
        <v>6608</v>
      </c>
      <c r="D1699" s="53" t="s">
        <v>71</v>
      </c>
      <c r="E1699" s="53" t="s">
        <v>2159</v>
      </c>
      <c r="F1699" s="53" t="s">
        <v>6609</v>
      </c>
      <c r="G1699" s="53" t="s">
        <v>6610</v>
      </c>
    </row>
    <row r="1700" spans="1:7" x14ac:dyDescent="0.2">
      <c r="A1700" s="53" t="s">
        <v>6611</v>
      </c>
      <c r="B1700" s="53" t="s">
        <v>6514</v>
      </c>
      <c r="C1700" s="53" t="s">
        <v>6612</v>
      </c>
      <c r="D1700" s="53" t="s">
        <v>71</v>
      </c>
      <c r="E1700" s="53" t="s">
        <v>6604</v>
      </c>
      <c r="F1700" s="53" t="s">
        <v>6605</v>
      </c>
      <c r="G1700" s="53" t="s">
        <v>6606</v>
      </c>
    </row>
    <row r="1701" spans="1:7" x14ac:dyDescent="0.2">
      <c r="A1701" s="53" t="s">
        <v>6613</v>
      </c>
      <c r="B1701" s="53" t="s">
        <v>6514</v>
      </c>
      <c r="C1701" s="53" t="s">
        <v>6614</v>
      </c>
      <c r="D1701" s="53" t="s">
        <v>71</v>
      </c>
      <c r="E1701" s="53" t="s">
        <v>6615</v>
      </c>
      <c r="F1701" s="53" t="s">
        <v>6616</v>
      </c>
      <c r="G1701" s="53" t="s">
        <v>6617</v>
      </c>
    </row>
    <row r="1702" spans="1:7" x14ac:dyDescent="0.2">
      <c r="A1702" s="53" t="s">
        <v>6618</v>
      </c>
      <c r="B1702" s="53" t="s">
        <v>6514</v>
      </c>
      <c r="C1702" s="53" t="s">
        <v>6619</v>
      </c>
      <c r="D1702" s="53" t="s">
        <v>71</v>
      </c>
      <c r="E1702" s="53" t="s">
        <v>6620</v>
      </c>
      <c r="F1702" s="53" t="s">
        <v>6621</v>
      </c>
      <c r="G1702" s="53" t="s">
        <v>6622</v>
      </c>
    </row>
    <row r="1703" spans="1:7" x14ac:dyDescent="0.2">
      <c r="A1703" s="53" t="s">
        <v>6623</v>
      </c>
      <c r="B1703" s="53" t="s">
        <v>6514</v>
      </c>
      <c r="C1703" s="53" t="s">
        <v>6624</v>
      </c>
      <c r="D1703" s="53" t="s">
        <v>71</v>
      </c>
      <c r="E1703" s="53" t="s">
        <v>6625</v>
      </c>
      <c r="F1703" s="53" t="s">
        <v>6626</v>
      </c>
      <c r="G1703" s="53" t="s">
        <v>6627</v>
      </c>
    </row>
    <row r="1704" spans="1:7" x14ac:dyDescent="0.2">
      <c r="A1704" s="53" t="s">
        <v>6628</v>
      </c>
      <c r="B1704" s="53" t="s">
        <v>6514</v>
      </c>
      <c r="C1704" s="53" t="s">
        <v>6629</v>
      </c>
      <c r="D1704" s="53" t="s">
        <v>71</v>
      </c>
      <c r="E1704" s="53" t="s">
        <v>6630</v>
      </c>
      <c r="F1704" s="53" t="s">
        <v>6631</v>
      </c>
      <c r="G1704" s="53" t="s">
        <v>6632</v>
      </c>
    </row>
    <row r="1705" spans="1:7" x14ac:dyDescent="0.2">
      <c r="A1705" s="53" t="s">
        <v>6633</v>
      </c>
      <c r="B1705" s="53" t="s">
        <v>6514</v>
      </c>
      <c r="C1705" s="53" t="s">
        <v>6634</v>
      </c>
      <c r="D1705" s="53" t="s">
        <v>71</v>
      </c>
      <c r="E1705" s="53" t="s">
        <v>6635</v>
      </c>
      <c r="F1705" s="53" t="s">
        <v>6636</v>
      </c>
      <c r="G1705" s="53" t="s">
        <v>6637</v>
      </c>
    </row>
    <row r="1706" spans="1:7" x14ac:dyDescent="0.2">
      <c r="A1706" s="53" t="s">
        <v>6638</v>
      </c>
      <c r="B1706" s="53" t="s">
        <v>6514</v>
      </c>
      <c r="C1706" s="53" t="s">
        <v>6639</v>
      </c>
      <c r="D1706" s="53" t="s">
        <v>71</v>
      </c>
      <c r="E1706" s="53" t="s">
        <v>6640</v>
      </c>
      <c r="F1706" s="53" t="s">
        <v>6641</v>
      </c>
      <c r="G1706" s="53" t="s">
        <v>6642</v>
      </c>
    </row>
    <row r="1707" spans="1:7" x14ac:dyDescent="0.2">
      <c r="A1707" s="53" t="s">
        <v>6643</v>
      </c>
      <c r="B1707" s="53" t="s">
        <v>6514</v>
      </c>
      <c r="C1707" s="53" t="s">
        <v>6644</v>
      </c>
      <c r="D1707" s="53" t="s">
        <v>71</v>
      </c>
      <c r="E1707" s="53" t="s">
        <v>6645</v>
      </c>
      <c r="F1707" s="53" t="s">
        <v>6646</v>
      </c>
      <c r="G1707" s="53" t="s">
        <v>6647</v>
      </c>
    </row>
    <row r="1708" spans="1:7" x14ac:dyDescent="0.2">
      <c r="A1708" s="53" t="s">
        <v>6648</v>
      </c>
      <c r="B1708" s="53" t="s">
        <v>6514</v>
      </c>
      <c r="C1708" s="53" t="s">
        <v>6649</v>
      </c>
      <c r="D1708" s="53" t="s">
        <v>71</v>
      </c>
      <c r="E1708" s="53" t="s">
        <v>6650</v>
      </c>
      <c r="F1708" s="53" t="s">
        <v>6651</v>
      </c>
      <c r="G1708" s="53" t="s">
        <v>6652</v>
      </c>
    </row>
    <row r="1709" spans="1:7" x14ac:dyDescent="0.2">
      <c r="A1709" s="53" t="s">
        <v>6653</v>
      </c>
      <c r="B1709" s="53" t="s">
        <v>6514</v>
      </c>
      <c r="C1709" s="53" t="s">
        <v>6654</v>
      </c>
      <c r="D1709" s="53" t="s">
        <v>71</v>
      </c>
      <c r="E1709" s="53" t="s">
        <v>6655</v>
      </c>
      <c r="F1709" s="53" t="s">
        <v>6656</v>
      </c>
      <c r="G1709" s="53" t="s">
        <v>6657</v>
      </c>
    </row>
    <row r="1710" spans="1:7" x14ac:dyDescent="0.2">
      <c r="A1710" s="53" t="s">
        <v>6658</v>
      </c>
      <c r="B1710" s="53" t="s">
        <v>6514</v>
      </c>
      <c r="C1710" s="53" t="s">
        <v>2614</v>
      </c>
      <c r="D1710" s="53" t="s">
        <v>71</v>
      </c>
      <c r="E1710" s="53" t="s">
        <v>6659</v>
      </c>
      <c r="F1710" s="53" t="s">
        <v>6660</v>
      </c>
      <c r="G1710" s="53" t="s">
        <v>6661</v>
      </c>
    </row>
    <row r="1711" spans="1:7" x14ac:dyDescent="0.2">
      <c r="A1711" s="53" t="s">
        <v>6662</v>
      </c>
      <c r="B1711" s="53" t="s">
        <v>6514</v>
      </c>
      <c r="C1711" s="53" t="s">
        <v>6663</v>
      </c>
      <c r="D1711" s="53" t="s">
        <v>71</v>
      </c>
      <c r="E1711" s="53" t="s">
        <v>4071</v>
      </c>
      <c r="F1711" s="53" t="s">
        <v>4072</v>
      </c>
      <c r="G1711" s="53" t="s">
        <v>4073</v>
      </c>
    </row>
    <row r="1712" spans="1:7" x14ac:dyDescent="0.2">
      <c r="A1712" s="53" t="s">
        <v>6664</v>
      </c>
      <c r="B1712" s="53" t="s">
        <v>6514</v>
      </c>
      <c r="C1712" s="53" t="s">
        <v>6665</v>
      </c>
      <c r="D1712" s="53" t="s">
        <v>71</v>
      </c>
      <c r="E1712" s="53" t="s">
        <v>4076</v>
      </c>
      <c r="F1712" s="53" t="s">
        <v>4077</v>
      </c>
      <c r="G1712" s="53" t="s">
        <v>4078</v>
      </c>
    </row>
    <row r="1713" spans="1:7" x14ac:dyDescent="0.2">
      <c r="A1713" s="53" t="s">
        <v>6666</v>
      </c>
      <c r="B1713" s="53" t="s">
        <v>6514</v>
      </c>
      <c r="C1713" s="53" t="s">
        <v>6667</v>
      </c>
      <c r="D1713" s="53" t="s">
        <v>71</v>
      </c>
      <c r="E1713" s="53" t="s">
        <v>4081</v>
      </c>
      <c r="F1713" s="53" t="s">
        <v>4082</v>
      </c>
      <c r="G1713" s="53" t="s">
        <v>4083</v>
      </c>
    </row>
    <row r="1714" spans="1:7" x14ac:dyDescent="0.2">
      <c r="A1714" s="53" t="s">
        <v>6668</v>
      </c>
      <c r="B1714" s="53" t="s">
        <v>6514</v>
      </c>
      <c r="C1714" s="53" t="s">
        <v>6669</v>
      </c>
      <c r="D1714" s="53" t="s">
        <v>71</v>
      </c>
      <c r="E1714" s="53" t="s">
        <v>4086</v>
      </c>
      <c r="F1714" s="53" t="s">
        <v>4087</v>
      </c>
      <c r="G1714" s="53" t="s">
        <v>4088</v>
      </c>
    </row>
    <row r="1715" spans="1:7" x14ac:dyDescent="0.2">
      <c r="A1715" s="53" t="s">
        <v>6670</v>
      </c>
      <c r="B1715" s="53" t="s">
        <v>6514</v>
      </c>
      <c r="C1715" s="53" t="s">
        <v>6671</v>
      </c>
      <c r="D1715" s="53" t="s">
        <v>71</v>
      </c>
      <c r="E1715" s="53" t="s">
        <v>4091</v>
      </c>
      <c r="F1715" s="53" t="s">
        <v>4092</v>
      </c>
      <c r="G1715" s="53" t="s">
        <v>4093</v>
      </c>
    </row>
    <row r="1716" spans="1:7" x14ac:dyDescent="0.2">
      <c r="A1716" s="53" t="s">
        <v>6672</v>
      </c>
      <c r="B1716" s="53" t="s">
        <v>6514</v>
      </c>
      <c r="C1716" s="53" t="s">
        <v>6673</v>
      </c>
      <c r="D1716" s="53" t="s">
        <v>71</v>
      </c>
      <c r="E1716" s="53" t="s">
        <v>4096</v>
      </c>
      <c r="F1716" s="53" t="s">
        <v>4097</v>
      </c>
      <c r="G1716" s="53" t="s">
        <v>4098</v>
      </c>
    </row>
    <row r="1717" spans="1:7" x14ac:dyDescent="0.2">
      <c r="A1717" s="53" t="s">
        <v>6674</v>
      </c>
      <c r="B1717" s="53" t="s">
        <v>6514</v>
      </c>
      <c r="C1717" s="53" t="s">
        <v>6675</v>
      </c>
      <c r="D1717" s="53" t="s">
        <v>71</v>
      </c>
      <c r="E1717" s="53" t="s">
        <v>4101</v>
      </c>
      <c r="F1717" s="53" t="s">
        <v>4102</v>
      </c>
      <c r="G1717" s="53" t="s">
        <v>4103</v>
      </c>
    </row>
    <row r="1718" spans="1:7" x14ac:dyDescent="0.2">
      <c r="A1718" s="53" t="s">
        <v>6676</v>
      </c>
      <c r="B1718" s="53" t="s">
        <v>6514</v>
      </c>
      <c r="C1718" s="53" t="s">
        <v>6677</v>
      </c>
      <c r="D1718" s="53" t="s">
        <v>71</v>
      </c>
      <c r="E1718" s="53" t="s">
        <v>4106</v>
      </c>
      <c r="F1718" s="53" t="s">
        <v>4107</v>
      </c>
      <c r="G1718" s="53" t="s">
        <v>4108</v>
      </c>
    </row>
    <row r="1719" spans="1:7" x14ac:dyDescent="0.2">
      <c r="A1719" s="53" t="s">
        <v>6678</v>
      </c>
      <c r="B1719" s="53" t="s">
        <v>6514</v>
      </c>
      <c r="C1719" s="53" t="s">
        <v>6679</v>
      </c>
      <c r="D1719" s="53" t="s">
        <v>71</v>
      </c>
      <c r="E1719" s="53" t="s">
        <v>4111</v>
      </c>
      <c r="F1719" s="53" t="s">
        <v>4112</v>
      </c>
      <c r="G1719" s="53" t="s">
        <v>4113</v>
      </c>
    </row>
    <row r="1720" spans="1:7" x14ac:dyDescent="0.2">
      <c r="A1720" s="53" t="s">
        <v>6680</v>
      </c>
      <c r="B1720" s="53" t="s">
        <v>6514</v>
      </c>
      <c r="C1720" s="53" t="s">
        <v>6681</v>
      </c>
      <c r="D1720" s="53" t="s">
        <v>71</v>
      </c>
      <c r="E1720" s="53" t="s">
        <v>4116</v>
      </c>
      <c r="F1720" s="53" t="s">
        <v>4117</v>
      </c>
      <c r="G1720" s="53" t="s">
        <v>4118</v>
      </c>
    </row>
    <row r="1721" spans="1:7" x14ac:dyDescent="0.2">
      <c r="A1721" s="53" t="s">
        <v>6682</v>
      </c>
      <c r="B1721" s="53" t="s">
        <v>6514</v>
      </c>
      <c r="C1721" s="53" t="s">
        <v>6683</v>
      </c>
      <c r="D1721" s="53" t="s">
        <v>71</v>
      </c>
      <c r="E1721" s="53" t="s">
        <v>4121</v>
      </c>
      <c r="F1721" s="53" t="s">
        <v>4122</v>
      </c>
      <c r="G1721" s="53" t="s">
        <v>4123</v>
      </c>
    </row>
    <row r="1722" spans="1:7" x14ac:dyDescent="0.2">
      <c r="A1722" s="53" t="s">
        <v>6684</v>
      </c>
      <c r="B1722" s="53" t="s">
        <v>6514</v>
      </c>
      <c r="C1722" s="53" t="s">
        <v>6685</v>
      </c>
      <c r="D1722" s="53" t="s">
        <v>71</v>
      </c>
      <c r="E1722" s="53" t="s">
        <v>4126</v>
      </c>
      <c r="F1722" s="53" t="s">
        <v>4127</v>
      </c>
      <c r="G1722" s="53" t="s">
        <v>4128</v>
      </c>
    </row>
    <row r="1723" spans="1:7" x14ac:dyDescent="0.2">
      <c r="A1723" s="53" t="s">
        <v>6686</v>
      </c>
      <c r="B1723" s="53" t="s">
        <v>6514</v>
      </c>
      <c r="C1723" s="53" t="s">
        <v>6687</v>
      </c>
      <c r="D1723" s="53" t="s">
        <v>71</v>
      </c>
      <c r="E1723" s="53" t="s">
        <v>4141</v>
      </c>
      <c r="F1723" s="53" t="s">
        <v>921</v>
      </c>
      <c r="G1723" s="53" t="s">
        <v>922</v>
      </c>
    </row>
    <row r="1724" spans="1:7" x14ac:dyDescent="0.2">
      <c r="A1724" s="53" t="s">
        <v>6688</v>
      </c>
      <c r="B1724" s="53" t="s">
        <v>6514</v>
      </c>
      <c r="C1724" s="53" t="s">
        <v>2722</v>
      </c>
      <c r="D1724" s="53" t="s">
        <v>71</v>
      </c>
      <c r="E1724" s="53" t="s">
        <v>4136</v>
      </c>
      <c r="F1724" s="53" t="s">
        <v>4137</v>
      </c>
      <c r="G1724" s="53" t="s">
        <v>4138</v>
      </c>
    </row>
    <row r="1725" spans="1:7" x14ac:dyDescent="0.2">
      <c r="A1725" s="53" t="s">
        <v>6689</v>
      </c>
      <c r="B1725" s="53" t="s">
        <v>6514</v>
      </c>
      <c r="C1725" s="53" t="s">
        <v>6690</v>
      </c>
      <c r="D1725" s="53" t="s">
        <v>71</v>
      </c>
      <c r="E1725" s="53" t="s">
        <v>4141</v>
      </c>
      <c r="F1725" s="53" t="s">
        <v>921</v>
      </c>
      <c r="G1725" s="53" t="s">
        <v>922</v>
      </c>
    </row>
    <row r="1726" spans="1:7" x14ac:dyDescent="0.2">
      <c r="A1726" s="53" t="s">
        <v>6691</v>
      </c>
      <c r="B1726" s="53" t="s">
        <v>6514</v>
      </c>
      <c r="C1726" s="53" t="s">
        <v>6692</v>
      </c>
      <c r="D1726" s="53" t="s">
        <v>71</v>
      </c>
      <c r="E1726" s="53" t="s">
        <v>4144</v>
      </c>
      <c r="F1726" s="53" t="s">
        <v>6693</v>
      </c>
      <c r="G1726" s="53" t="s">
        <v>4146</v>
      </c>
    </row>
    <row r="1727" spans="1:7" x14ac:dyDescent="0.2">
      <c r="A1727" s="53" t="s">
        <v>6694</v>
      </c>
      <c r="B1727" s="53" t="s">
        <v>6514</v>
      </c>
      <c r="C1727" s="53" t="s">
        <v>6695</v>
      </c>
      <c r="D1727" s="53" t="s">
        <v>71</v>
      </c>
      <c r="E1727" s="53" t="s">
        <v>4159</v>
      </c>
      <c r="F1727" s="53" t="s">
        <v>4160</v>
      </c>
      <c r="G1727" s="53" t="s">
        <v>4161</v>
      </c>
    </row>
    <row r="1728" spans="1:7" x14ac:dyDescent="0.2">
      <c r="A1728" s="53" t="s">
        <v>6696</v>
      </c>
      <c r="B1728" s="53" t="s">
        <v>6514</v>
      </c>
      <c r="C1728" s="53" t="s">
        <v>6697</v>
      </c>
      <c r="D1728" s="53" t="s">
        <v>71</v>
      </c>
      <c r="E1728" s="53" t="s">
        <v>4188</v>
      </c>
      <c r="F1728" s="53" t="s">
        <v>656</v>
      </c>
      <c r="G1728" s="53" t="s">
        <v>4189</v>
      </c>
    </row>
    <row r="1729" spans="1:7" x14ac:dyDescent="0.2">
      <c r="A1729" s="53" t="s">
        <v>6698</v>
      </c>
      <c r="B1729" s="53" t="s">
        <v>6514</v>
      </c>
      <c r="C1729" s="53" t="s">
        <v>6699</v>
      </c>
      <c r="D1729" s="53" t="s">
        <v>71</v>
      </c>
      <c r="E1729" s="53" t="s">
        <v>4188</v>
      </c>
      <c r="F1729" s="53" t="s">
        <v>656</v>
      </c>
      <c r="G1729" s="53" t="s">
        <v>4189</v>
      </c>
    </row>
    <row r="1730" spans="1:7" x14ac:dyDescent="0.2">
      <c r="A1730" s="53" t="s">
        <v>6700</v>
      </c>
      <c r="B1730" s="53" t="s">
        <v>6514</v>
      </c>
      <c r="C1730" s="53" t="s">
        <v>6701</v>
      </c>
      <c r="D1730" s="53" t="s">
        <v>71</v>
      </c>
      <c r="E1730" s="53" t="s">
        <v>4212</v>
      </c>
      <c r="F1730" s="53" t="s">
        <v>4213</v>
      </c>
      <c r="G1730" s="53" t="s">
        <v>4214</v>
      </c>
    </row>
    <row r="1731" spans="1:7" x14ac:dyDescent="0.2">
      <c r="A1731" s="53" t="s">
        <v>6702</v>
      </c>
      <c r="B1731" s="53" t="s">
        <v>6514</v>
      </c>
      <c r="C1731" s="53" t="s">
        <v>6703</v>
      </c>
      <c r="D1731" s="53" t="s">
        <v>71</v>
      </c>
      <c r="E1731" s="53" t="s">
        <v>4212</v>
      </c>
      <c r="F1731" s="53" t="s">
        <v>4213</v>
      </c>
      <c r="G1731" s="53" t="s">
        <v>4214</v>
      </c>
    </row>
    <row r="1732" spans="1:7" x14ac:dyDescent="0.2">
      <c r="A1732" s="53" t="s">
        <v>6704</v>
      </c>
      <c r="B1732" s="53" t="s">
        <v>6514</v>
      </c>
      <c r="C1732" s="53" t="s">
        <v>2798</v>
      </c>
      <c r="D1732" s="53" t="s">
        <v>71</v>
      </c>
      <c r="E1732" s="53" t="s">
        <v>6705</v>
      </c>
      <c r="F1732" s="53" t="s">
        <v>6706</v>
      </c>
      <c r="G1732" s="53" t="s">
        <v>6707</v>
      </c>
    </row>
    <row r="1733" spans="1:7" x14ac:dyDescent="0.2">
      <c r="A1733" s="53" t="s">
        <v>6708</v>
      </c>
      <c r="B1733" s="53" t="s">
        <v>6514</v>
      </c>
      <c r="C1733" s="53" t="s">
        <v>1316</v>
      </c>
      <c r="D1733" s="53" t="s">
        <v>71</v>
      </c>
      <c r="E1733" s="53" t="s">
        <v>4222</v>
      </c>
      <c r="F1733" s="53" t="s">
        <v>4223</v>
      </c>
      <c r="G1733" s="53" t="s">
        <v>4224</v>
      </c>
    </row>
    <row r="1734" spans="1:7" x14ac:dyDescent="0.2">
      <c r="A1734" s="53" t="s">
        <v>6709</v>
      </c>
      <c r="B1734" s="53" t="s">
        <v>6514</v>
      </c>
      <c r="C1734" s="53" t="s">
        <v>6710</v>
      </c>
      <c r="D1734" s="53" t="s">
        <v>71</v>
      </c>
      <c r="E1734" s="53" t="s">
        <v>6711</v>
      </c>
      <c r="F1734" s="53" t="s">
        <v>6712</v>
      </c>
      <c r="G1734" s="53" t="s">
        <v>6713</v>
      </c>
    </row>
    <row r="1735" spans="1:7" x14ac:dyDescent="0.2">
      <c r="A1735" s="53" t="s">
        <v>6714</v>
      </c>
      <c r="B1735" s="53" t="s">
        <v>6514</v>
      </c>
      <c r="C1735" s="53" t="s">
        <v>6715</v>
      </c>
      <c r="D1735" s="53" t="s">
        <v>71</v>
      </c>
      <c r="E1735" s="53" t="s">
        <v>6716</v>
      </c>
      <c r="F1735" s="53" t="s">
        <v>6717</v>
      </c>
      <c r="G1735" s="53" t="s">
        <v>6718</v>
      </c>
    </row>
    <row r="1736" spans="1:7" x14ac:dyDescent="0.2">
      <c r="A1736" s="53" t="s">
        <v>6719</v>
      </c>
      <c r="B1736" s="53" t="s">
        <v>6514</v>
      </c>
      <c r="C1736" s="53" t="s">
        <v>6720</v>
      </c>
      <c r="D1736" s="53" t="s">
        <v>71</v>
      </c>
      <c r="E1736" s="53" t="s">
        <v>6721</v>
      </c>
      <c r="F1736" s="53" t="s">
        <v>6722</v>
      </c>
      <c r="G1736" s="53" t="s">
        <v>6723</v>
      </c>
    </row>
    <row r="1737" spans="1:7" x14ac:dyDescent="0.2">
      <c r="A1737" s="53" t="s">
        <v>6724</v>
      </c>
      <c r="B1737" s="53" t="s">
        <v>6514</v>
      </c>
      <c r="C1737" s="53" t="s">
        <v>1102</v>
      </c>
      <c r="D1737" s="53" t="s">
        <v>71</v>
      </c>
      <c r="E1737" s="53" t="s">
        <v>6725</v>
      </c>
      <c r="F1737" s="53" t="s">
        <v>6726</v>
      </c>
      <c r="G1737" s="53" t="s">
        <v>6727</v>
      </c>
    </row>
    <row r="1738" spans="1:7" x14ac:dyDescent="0.2">
      <c r="A1738" s="53" t="s">
        <v>6728</v>
      </c>
      <c r="B1738" s="53" t="s">
        <v>6514</v>
      </c>
      <c r="C1738" s="53" t="s">
        <v>1110</v>
      </c>
      <c r="D1738" s="53" t="s">
        <v>71</v>
      </c>
      <c r="E1738" s="53" t="s">
        <v>782</v>
      </c>
      <c r="F1738" s="53" t="s">
        <v>6729</v>
      </c>
      <c r="G1738" s="53" t="s">
        <v>784</v>
      </c>
    </row>
    <row r="1739" spans="1:7" x14ac:dyDescent="0.2">
      <c r="A1739" s="53" t="s">
        <v>6730</v>
      </c>
      <c r="B1739" s="53" t="s">
        <v>6514</v>
      </c>
      <c r="C1739" s="53" t="s">
        <v>1128</v>
      </c>
      <c r="D1739" s="53" t="s">
        <v>71</v>
      </c>
      <c r="E1739" s="53" t="s">
        <v>6731</v>
      </c>
      <c r="F1739" s="53" t="s">
        <v>6732</v>
      </c>
      <c r="G1739" s="53" t="s">
        <v>6733</v>
      </c>
    </row>
    <row r="1740" spans="1:7" x14ac:dyDescent="0.2">
      <c r="A1740" s="53" t="s">
        <v>6734</v>
      </c>
      <c r="B1740" s="53" t="s">
        <v>6514</v>
      </c>
      <c r="C1740" s="53" t="s">
        <v>1132</v>
      </c>
      <c r="D1740" s="53" t="s">
        <v>71</v>
      </c>
      <c r="E1740" s="53" t="s">
        <v>6735</v>
      </c>
      <c r="F1740" s="53" t="s">
        <v>6736</v>
      </c>
      <c r="G1740" s="53" t="s">
        <v>6737</v>
      </c>
    </row>
    <row r="1741" spans="1:7" x14ac:dyDescent="0.2">
      <c r="A1741" s="53" t="s">
        <v>6738</v>
      </c>
      <c r="B1741" s="53" t="s">
        <v>6514</v>
      </c>
      <c r="C1741" s="53" t="s">
        <v>1134</v>
      </c>
      <c r="D1741" s="53" t="s">
        <v>71</v>
      </c>
      <c r="E1741" s="53" t="s">
        <v>6739</v>
      </c>
      <c r="F1741" s="53" t="s">
        <v>6740</v>
      </c>
      <c r="G1741" s="53" t="s">
        <v>6741</v>
      </c>
    </row>
    <row r="1742" spans="1:7" x14ac:dyDescent="0.2">
      <c r="A1742" s="53" t="s">
        <v>6742</v>
      </c>
      <c r="B1742" s="53" t="s">
        <v>6514</v>
      </c>
      <c r="C1742" s="53" t="s">
        <v>1150</v>
      </c>
      <c r="D1742" s="53" t="s">
        <v>71</v>
      </c>
      <c r="E1742" s="53" t="s">
        <v>6743</v>
      </c>
      <c r="F1742" s="53" t="s">
        <v>6744</v>
      </c>
      <c r="G1742" s="53" t="s">
        <v>6745</v>
      </c>
    </row>
    <row r="1743" spans="1:7" x14ac:dyDescent="0.2">
      <c r="A1743" s="53" t="s">
        <v>6746</v>
      </c>
      <c r="B1743" s="53" t="s">
        <v>6514</v>
      </c>
      <c r="C1743" s="53" t="s">
        <v>6747</v>
      </c>
      <c r="D1743" s="53" t="s">
        <v>71</v>
      </c>
      <c r="E1743" s="53" t="s">
        <v>6748</v>
      </c>
      <c r="F1743" s="53" t="s">
        <v>6749</v>
      </c>
      <c r="G1743" s="53" t="s">
        <v>6750</v>
      </c>
    </row>
    <row r="1744" spans="1:7" x14ac:dyDescent="0.2">
      <c r="A1744" s="53" t="s">
        <v>6751</v>
      </c>
      <c r="B1744" s="53" t="s">
        <v>6514</v>
      </c>
      <c r="C1744" s="53" t="s">
        <v>6752</v>
      </c>
      <c r="D1744" s="53" t="s">
        <v>71</v>
      </c>
      <c r="E1744" s="53" t="s">
        <v>6753</v>
      </c>
      <c r="F1744" s="53" t="s">
        <v>6754</v>
      </c>
      <c r="G1744" s="53" t="s">
        <v>6755</v>
      </c>
    </row>
    <row r="1745" spans="1:7" x14ac:dyDescent="0.2">
      <c r="A1745" s="53" t="s">
        <v>6756</v>
      </c>
      <c r="B1745" s="53" t="s">
        <v>6514</v>
      </c>
      <c r="C1745" s="53" t="s">
        <v>6757</v>
      </c>
      <c r="D1745" s="53" t="s">
        <v>71</v>
      </c>
      <c r="E1745" s="53" t="s">
        <v>6758</v>
      </c>
      <c r="F1745" s="53" t="s">
        <v>6759</v>
      </c>
      <c r="G1745" s="53" t="s">
        <v>6760</v>
      </c>
    </row>
    <row r="1746" spans="1:7" x14ac:dyDescent="0.2">
      <c r="A1746" s="53" t="s">
        <v>6761</v>
      </c>
      <c r="B1746" s="53" t="s">
        <v>6514</v>
      </c>
      <c r="C1746" s="53" t="s">
        <v>6762</v>
      </c>
      <c r="D1746" s="53" t="s">
        <v>71</v>
      </c>
      <c r="E1746" s="53" t="s">
        <v>6763</v>
      </c>
      <c r="F1746" s="53" t="s">
        <v>6764</v>
      </c>
      <c r="G1746" s="53" t="s">
        <v>6765</v>
      </c>
    </row>
    <row r="1747" spans="1:7" x14ac:dyDescent="0.2">
      <c r="A1747" s="53" t="s">
        <v>6766</v>
      </c>
      <c r="B1747" s="53" t="s">
        <v>6514</v>
      </c>
      <c r="C1747" s="53" t="s">
        <v>1160</v>
      </c>
      <c r="D1747" s="53" t="s">
        <v>71</v>
      </c>
      <c r="E1747" s="53" t="s">
        <v>2367</v>
      </c>
      <c r="F1747" s="53" t="s">
        <v>6767</v>
      </c>
      <c r="G1747" s="53" t="s">
        <v>6768</v>
      </c>
    </row>
    <row r="1748" spans="1:7" x14ac:dyDescent="0.2">
      <c r="A1748" s="53" t="s">
        <v>6769</v>
      </c>
      <c r="B1748" s="53" t="s">
        <v>6514</v>
      </c>
      <c r="C1748" s="53" t="s">
        <v>1164</v>
      </c>
      <c r="D1748" s="53" t="s">
        <v>71</v>
      </c>
      <c r="E1748" s="53" t="s">
        <v>814</v>
      </c>
      <c r="F1748" s="53" t="s">
        <v>815</v>
      </c>
      <c r="G1748" s="53" t="s">
        <v>6770</v>
      </c>
    </row>
    <row r="1749" spans="1:7" x14ac:dyDescent="0.2">
      <c r="A1749" s="53" t="s">
        <v>6771</v>
      </c>
      <c r="B1749" s="53" t="s">
        <v>6514</v>
      </c>
      <c r="C1749" s="53" t="s">
        <v>1166</v>
      </c>
      <c r="D1749" s="53" t="s">
        <v>71</v>
      </c>
      <c r="E1749" s="53" t="s">
        <v>6772</v>
      </c>
      <c r="F1749" s="53" t="s">
        <v>6773</v>
      </c>
      <c r="G1749" s="53" t="s">
        <v>6774</v>
      </c>
    </row>
    <row r="1750" spans="1:7" x14ac:dyDescent="0.2">
      <c r="A1750" s="53" t="s">
        <v>6775</v>
      </c>
      <c r="B1750" s="53" t="s">
        <v>6514</v>
      </c>
      <c r="C1750" s="53" t="s">
        <v>6776</v>
      </c>
      <c r="D1750" s="53" t="s">
        <v>71</v>
      </c>
      <c r="E1750" s="53" t="s">
        <v>6777</v>
      </c>
      <c r="F1750" s="53" t="s">
        <v>825</v>
      </c>
      <c r="G1750" s="53" t="s">
        <v>6778</v>
      </c>
    </row>
    <row r="1751" spans="1:7" x14ac:dyDescent="0.2">
      <c r="A1751" s="53" t="s">
        <v>6779</v>
      </c>
      <c r="B1751" s="53" t="s">
        <v>6514</v>
      </c>
      <c r="C1751" s="53" t="s">
        <v>1186</v>
      </c>
      <c r="D1751" s="53" t="s">
        <v>71</v>
      </c>
      <c r="E1751" s="53" t="s">
        <v>6780</v>
      </c>
      <c r="F1751" s="53" t="s">
        <v>6781</v>
      </c>
      <c r="G1751" s="53" t="s">
        <v>6782</v>
      </c>
    </row>
    <row r="1752" spans="1:7" x14ac:dyDescent="0.2">
      <c r="A1752" s="53" t="s">
        <v>6783</v>
      </c>
      <c r="B1752" s="53" t="s">
        <v>6514</v>
      </c>
      <c r="C1752" s="53" t="s">
        <v>1188</v>
      </c>
      <c r="D1752" s="53" t="s">
        <v>71</v>
      </c>
      <c r="E1752" s="53" t="s">
        <v>6784</v>
      </c>
      <c r="F1752" s="53" t="s">
        <v>6785</v>
      </c>
      <c r="G1752" s="53" t="s">
        <v>6786</v>
      </c>
    </row>
    <row r="1753" spans="1:7" x14ac:dyDescent="0.2">
      <c r="A1753" s="53" t="s">
        <v>6787</v>
      </c>
      <c r="B1753" s="53" t="s">
        <v>6514</v>
      </c>
      <c r="C1753" s="53" t="s">
        <v>6788</v>
      </c>
      <c r="D1753" s="53" t="s">
        <v>71</v>
      </c>
      <c r="E1753" s="53" t="s">
        <v>6789</v>
      </c>
      <c r="F1753" s="53" t="s">
        <v>6790</v>
      </c>
      <c r="G1753" s="53" t="s">
        <v>2268</v>
      </c>
    </row>
    <row r="1754" spans="1:7" x14ac:dyDescent="0.2">
      <c r="A1754" s="53" t="s">
        <v>6791</v>
      </c>
      <c r="B1754" s="53" t="s">
        <v>6514</v>
      </c>
      <c r="C1754" s="53" t="s">
        <v>6792</v>
      </c>
      <c r="D1754" s="53" t="s">
        <v>71</v>
      </c>
      <c r="E1754" s="53" t="s">
        <v>6793</v>
      </c>
      <c r="F1754" s="53" t="s">
        <v>6794</v>
      </c>
      <c r="G1754" s="53" t="s">
        <v>6795</v>
      </c>
    </row>
    <row r="1755" spans="1:7" x14ac:dyDescent="0.2">
      <c r="A1755" s="53" t="s">
        <v>6796</v>
      </c>
      <c r="B1755" s="53" t="s">
        <v>6514</v>
      </c>
      <c r="C1755" s="53" t="s">
        <v>6797</v>
      </c>
      <c r="D1755" s="53" t="s">
        <v>71</v>
      </c>
      <c r="E1755" s="53" t="s">
        <v>6798</v>
      </c>
      <c r="F1755" s="53" t="s">
        <v>6799</v>
      </c>
      <c r="G1755" s="53" t="s">
        <v>2283</v>
      </c>
    </row>
    <row r="1756" spans="1:7" x14ac:dyDescent="0.2">
      <c r="A1756" s="53" t="s">
        <v>6800</v>
      </c>
      <c r="B1756" s="53" t="s">
        <v>6514</v>
      </c>
      <c r="C1756" s="53" t="s">
        <v>6801</v>
      </c>
      <c r="D1756" s="53" t="s">
        <v>71</v>
      </c>
      <c r="E1756" s="53" t="s">
        <v>6802</v>
      </c>
      <c r="F1756" s="53" t="s">
        <v>6803</v>
      </c>
      <c r="G1756" s="53" t="s">
        <v>6804</v>
      </c>
    </row>
    <row r="1757" spans="1:7" x14ac:dyDescent="0.2">
      <c r="A1757" s="53" t="s">
        <v>6805</v>
      </c>
      <c r="B1757" s="53" t="s">
        <v>6514</v>
      </c>
      <c r="C1757" s="53" t="s">
        <v>6806</v>
      </c>
      <c r="D1757" s="53" t="s">
        <v>71</v>
      </c>
      <c r="E1757" s="53" t="s">
        <v>6807</v>
      </c>
      <c r="F1757" s="53" t="s">
        <v>6808</v>
      </c>
      <c r="G1757" s="53" t="s">
        <v>6809</v>
      </c>
    </row>
    <row r="1758" spans="1:7" x14ac:dyDescent="0.2">
      <c r="A1758" s="53" t="s">
        <v>6810</v>
      </c>
      <c r="B1758" s="53" t="s">
        <v>6514</v>
      </c>
      <c r="C1758" s="53" t="s">
        <v>6811</v>
      </c>
      <c r="D1758" s="53" t="s">
        <v>71</v>
      </c>
      <c r="E1758" s="53" t="s">
        <v>5086</v>
      </c>
      <c r="F1758" s="53" t="s">
        <v>5087</v>
      </c>
      <c r="G1758" s="53" t="s">
        <v>5088</v>
      </c>
    </row>
    <row r="1759" spans="1:7" x14ac:dyDescent="0.2">
      <c r="A1759" s="53" t="s">
        <v>6812</v>
      </c>
      <c r="B1759" s="53" t="s">
        <v>6514</v>
      </c>
      <c r="C1759" s="53" t="s">
        <v>6813</v>
      </c>
      <c r="D1759" s="53" t="s">
        <v>71</v>
      </c>
      <c r="E1759" s="53" t="s">
        <v>5091</v>
      </c>
      <c r="F1759" s="53" t="s">
        <v>5092</v>
      </c>
      <c r="G1759" s="53" t="s">
        <v>5093</v>
      </c>
    </row>
    <row r="1760" spans="1:7" x14ac:dyDescent="0.2">
      <c r="A1760" s="53" t="s">
        <v>6814</v>
      </c>
      <c r="B1760" s="53" t="s">
        <v>6514</v>
      </c>
      <c r="C1760" s="53" t="s">
        <v>6815</v>
      </c>
      <c r="D1760" s="53" t="s">
        <v>71</v>
      </c>
      <c r="E1760" s="53" t="s">
        <v>5096</v>
      </c>
      <c r="F1760" s="53" t="s">
        <v>5097</v>
      </c>
      <c r="G1760" s="53" t="s">
        <v>5098</v>
      </c>
    </row>
    <row r="1761" spans="1:7" x14ac:dyDescent="0.2">
      <c r="A1761" s="53" t="s">
        <v>6816</v>
      </c>
      <c r="B1761" s="53" t="s">
        <v>6514</v>
      </c>
      <c r="C1761" s="53" t="s">
        <v>6817</v>
      </c>
      <c r="D1761" s="53" t="s">
        <v>71</v>
      </c>
      <c r="E1761" s="53" t="s">
        <v>5101</v>
      </c>
      <c r="F1761" s="53" t="s">
        <v>5102</v>
      </c>
      <c r="G1761" s="53" t="s">
        <v>5103</v>
      </c>
    </row>
    <row r="1762" spans="1:7" x14ac:dyDescent="0.2">
      <c r="A1762" s="53" t="s">
        <v>6818</v>
      </c>
      <c r="B1762" s="53" t="s">
        <v>6514</v>
      </c>
      <c r="C1762" s="53" t="s">
        <v>6819</v>
      </c>
      <c r="D1762" s="53" t="s">
        <v>71</v>
      </c>
      <c r="E1762" s="53" t="s">
        <v>5106</v>
      </c>
      <c r="F1762" s="53" t="s">
        <v>5107</v>
      </c>
      <c r="G1762" s="53" t="s">
        <v>5108</v>
      </c>
    </row>
    <row r="1763" spans="1:7" x14ac:dyDescent="0.2">
      <c r="A1763" s="53" t="s">
        <v>6820</v>
      </c>
      <c r="B1763" s="53" t="s">
        <v>6514</v>
      </c>
      <c r="C1763" s="53" t="s">
        <v>6821</v>
      </c>
      <c r="D1763" s="53" t="s">
        <v>71</v>
      </c>
      <c r="E1763" s="53" t="s">
        <v>5111</v>
      </c>
      <c r="F1763" s="53" t="s">
        <v>5112</v>
      </c>
      <c r="G1763" s="53" t="s">
        <v>5113</v>
      </c>
    </row>
    <row r="1764" spans="1:7" x14ac:dyDescent="0.2">
      <c r="A1764" s="53" t="s">
        <v>6822</v>
      </c>
      <c r="B1764" s="53" t="s">
        <v>6514</v>
      </c>
      <c r="C1764" s="53" t="s">
        <v>6823</v>
      </c>
      <c r="D1764" s="53" t="s">
        <v>71</v>
      </c>
      <c r="E1764" s="53" t="s">
        <v>5116</v>
      </c>
      <c r="F1764" s="53" t="s">
        <v>5117</v>
      </c>
      <c r="G1764" s="53" t="s">
        <v>5118</v>
      </c>
    </row>
    <row r="1765" spans="1:7" x14ac:dyDescent="0.2">
      <c r="A1765" s="53" t="s">
        <v>6824</v>
      </c>
      <c r="B1765" s="53" t="s">
        <v>6514</v>
      </c>
      <c r="C1765" s="53" t="s">
        <v>6825</v>
      </c>
      <c r="D1765" s="53" t="s">
        <v>71</v>
      </c>
      <c r="E1765" s="53" t="s">
        <v>5121</v>
      </c>
      <c r="F1765" s="53" t="s">
        <v>5122</v>
      </c>
      <c r="G1765" s="53" t="s">
        <v>5123</v>
      </c>
    </row>
    <row r="1766" spans="1:7" x14ac:dyDescent="0.2">
      <c r="A1766" s="53" t="s">
        <v>6826</v>
      </c>
      <c r="B1766" s="53" t="s">
        <v>6514</v>
      </c>
      <c r="C1766" s="53" t="s">
        <v>6827</v>
      </c>
      <c r="D1766" s="53" t="s">
        <v>71</v>
      </c>
      <c r="E1766" s="53" t="s">
        <v>5126</v>
      </c>
      <c r="F1766" s="53" t="s">
        <v>5127</v>
      </c>
      <c r="G1766" s="53" t="s">
        <v>5128</v>
      </c>
    </row>
    <row r="1767" spans="1:7" x14ac:dyDescent="0.2">
      <c r="A1767" s="53" t="s">
        <v>6828</v>
      </c>
      <c r="B1767" s="53" t="s">
        <v>6514</v>
      </c>
      <c r="C1767" s="53" t="s">
        <v>6829</v>
      </c>
      <c r="D1767" s="53" t="s">
        <v>71</v>
      </c>
      <c r="E1767" s="53" t="s">
        <v>5131</v>
      </c>
      <c r="F1767" s="53" t="s">
        <v>5132</v>
      </c>
      <c r="G1767" s="53" t="s">
        <v>5133</v>
      </c>
    </row>
    <row r="1768" spans="1:7" x14ac:dyDescent="0.2">
      <c r="A1768" s="53" t="s">
        <v>6830</v>
      </c>
      <c r="B1768" s="53" t="s">
        <v>6514</v>
      </c>
      <c r="C1768" s="53" t="s">
        <v>6831</v>
      </c>
      <c r="D1768" s="53" t="s">
        <v>71</v>
      </c>
      <c r="E1768" s="53" t="s">
        <v>5136</v>
      </c>
      <c r="F1768" s="53" t="s">
        <v>5137</v>
      </c>
      <c r="G1768" s="53" t="s">
        <v>5138</v>
      </c>
    </row>
    <row r="1769" spans="1:7" x14ac:dyDescent="0.2">
      <c r="A1769" s="53" t="s">
        <v>6832</v>
      </c>
      <c r="B1769" s="53" t="s">
        <v>6514</v>
      </c>
      <c r="C1769" s="53" t="s">
        <v>6833</v>
      </c>
      <c r="D1769" s="53" t="s">
        <v>71</v>
      </c>
      <c r="E1769" s="53" t="s">
        <v>5141</v>
      </c>
      <c r="F1769" s="53" t="s">
        <v>5142</v>
      </c>
      <c r="G1769" s="53" t="s">
        <v>5143</v>
      </c>
    </row>
    <row r="1770" spans="1:7" x14ac:dyDescent="0.2">
      <c r="A1770" s="53" t="s">
        <v>6834</v>
      </c>
      <c r="B1770" s="53" t="s">
        <v>6514</v>
      </c>
      <c r="C1770" s="53" t="s">
        <v>6835</v>
      </c>
      <c r="D1770" s="53" t="s">
        <v>71</v>
      </c>
      <c r="E1770" s="53" t="s">
        <v>5146</v>
      </c>
      <c r="F1770" s="53" t="s">
        <v>5147</v>
      </c>
      <c r="G1770" s="53" t="s">
        <v>5148</v>
      </c>
    </row>
    <row r="1771" spans="1:7" x14ac:dyDescent="0.2">
      <c r="A1771" s="53" t="s">
        <v>6836</v>
      </c>
      <c r="B1771" s="53" t="s">
        <v>6514</v>
      </c>
      <c r="C1771" s="53" t="s">
        <v>6837</v>
      </c>
      <c r="D1771" s="53" t="s">
        <v>71</v>
      </c>
      <c r="E1771" s="53" t="s">
        <v>5151</v>
      </c>
      <c r="F1771" s="53" t="s">
        <v>5152</v>
      </c>
      <c r="G1771" s="53" t="s">
        <v>5153</v>
      </c>
    </row>
    <row r="1772" spans="1:7" x14ac:dyDescent="0.2">
      <c r="A1772" s="53" t="s">
        <v>6838</v>
      </c>
      <c r="B1772" s="53" t="s">
        <v>6514</v>
      </c>
      <c r="C1772" s="53" t="s">
        <v>6839</v>
      </c>
      <c r="D1772" s="53" t="s">
        <v>71</v>
      </c>
      <c r="E1772" s="53" t="s">
        <v>5156</v>
      </c>
      <c r="F1772" s="53" t="s">
        <v>5157</v>
      </c>
      <c r="G1772" s="53" t="s">
        <v>5158</v>
      </c>
    </row>
    <row r="1773" spans="1:7" x14ac:dyDescent="0.2">
      <c r="A1773" s="53" t="s">
        <v>6840</v>
      </c>
      <c r="B1773" s="53" t="s">
        <v>6514</v>
      </c>
      <c r="C1773" s="53" t="s">
        <v>6841</v>
      </c>
      <c r="D1773" s="53" t="s">
        <v>71</v>
      </c>
      <c r="E1773" s="53" t="s">
        <v>5161</v>
      </c>
      <c r="F1773" s="53" t="s">
        <v>5162</v>
      </c>
      <c r="G1773" s="53" t="s">
        <v>5163</v>
      </c>
    </row>
    <row r="1774" spans="1:7" x14ac:dyDescent="0.2">
      <c r="A1774" s="53" t="s">
        <v>6842</v>
      </c>
      <c r="B1774" s="53" t="s">
        <v>6514</v>
      </c>
      <c r="C1774" s="53" t="s">
        <v>6843</v>
      </c>
      <c r="D1774" s="53" t="s">
        <v>71</v>
      </c>
      <c r="E1774" s="53" t="s">
        <v>5166</v>
      </c>
      <c r="F1774" s="53" t="s">
        <v>5167</v>
      </c>
      <c r="G1774" s="53" t="s">
        <v>5168</v>
      </c>
    </row>
    <row r="1775" spans="1:7" x14ac:dyDescent="0.2">
      <c r="A1775" s="53" t="s">
        <v>6844</v>
      </c>
      <c r="B1775" s="53" t="s">
        <v>6514</v>
      </c>
      <c r="C1775" s="53" t="s">
        <v>6845</v>
      </c>
      <c r="D1775" s="53" t="s">
        <v>71</v>
      </c>
      <c r="E1775" s="53" t="s">
        <v>5171</v>
      </c>
      <c r="F1775" s="53" t="s">
        <v>5172</v>
      </c>
      <c r="G1775" s="53" t="s">
        <v>5173</v>
      </c>
    </row>
    <row r="1776" spans="1:7" x14ac:dyDescent="0.2">
      <c r="A1776" s="53" t="s">
        <v>6846</v>
      </c>
      <c r="B1776" s="53" t="s">
        <v>6514</v>
      </c>
      <c r="C1776" s="53" t="s">
        <v>6847</v>
      </c>
      <c r="D1776" s="53" t="s">
        <v>71</v>
      </c>
      <c r="E1776" s="53" t="s">
        <v>5176</v>
      </c>
      <c r="F1776" s="53" t="s">
        <v>5177</v>
      </c>
      <c r="G1776" s="53" t="s">
        <v>5178</v>
      </c>
    </row>
    <row r="1777" spans="1:7" x14ac:dyDescent="0.2">
      <c r="A1777" s="53" t="s">
        <v>6848</v>
      </c>
      <c r="B1777" s="53" t="s">
        <v>6514</v>
      </c>
      <c r="C1777" s="53" t="s">
        <v>6849</v>
      </c>
      <c r="D1777" s="53" t="s">
        <v>71</v>
      </c>
      <c r="E1777" s="53" t="s">
        <v>5181</v>
      </c>
      <c r="F1777" s="53" t="s">
        <v>5182</v>
      </c>
      <c r="G1777" s="53" t="s">
        <v>5183</v>
      </c>
    </row>
    <row r="1778" spans="1:7" x14ac:dyDescent="0.2">
      <c r="A1778" s="53" t="s">
        <v>6850</v>
      </c>
      <c r="B1778" s="53" t="s">
        <v>6514</v>
      </c>
      <c r="C1778" s="53" t="s">
        <v>6851</v>
      </c>
      <c r="D1778" s="53" t="s">
        <v>71</v>
      </c>
      <c r="E1778" s="53" t="s">
        <v>5186</v>
      </c>
      <c r="F1778" s="53" t="s">
        <v>5187</v>
      </c>
      <c r="G1778" s="53" t="s">
        <v>5188</v>
      </c>
    </row>
    <row r="1779" spans="1:7" x14ac:dyDescent="0.2">
      <c r="A1779" s="53" t="s">
        <v>6852</v>
      </c>
      <c r="B1779" s="53" t="s">
        <v>6514</v>
      </c>
      <c r="C1779" s="53" t="s">
        <v>6853</v>
      </c>
      <c r="D1779" s="53" t="s">
        <v>71</v>
      </c>
      <c r="E1779" s="53" t="s">
        <v>5191</v>
      </c>
      <c r="F1779" s="53" t="s">
        <v>5192</v>
      </c>
      <c r="G1779" s="53" t="s">
        <v>5193</v>
      </c>
    </row>
    <row r="1780" spans="1:7" x14ac:dyDescent="0.2">
      <c r="A1780" s="53" t="s">
        <v>6854</v>
      </c>
      <c r="B1780" s="53" t="s">
        <v>6514</v>
      </c>
      <c r="C1780" s="53" t="s">
        <v>6855</v>
      </c>
      <c r="D1780" s="53" t="s">
        <v>71</v>
      </c>
      <c r="E1780" s="53" t="s">
        <v>5196</v>
      </c>
      <c r="F1780" s="53" t="s">
        <v>5197</v>
      </c>
      <c r="G1780" s="53" t="s">
        <v>5198</v>
      </c>
    </row>
    <row r="1781" spans="1:7" x14ac:dyDescent="0.2">
      <c r="A1781" s="53" t="s">
        <v>6856</v>
      </c>
      <c r="B1781" s="53" t="s">
        <v>6514</v>
      </c>
      <c r="C1781" s="53" t="s">
        <v>6857</v>
      </c>
      <c r="D1781" s="53" t="s">
        <v>71</v>
      </c>
      <c r="E1781" s="53" t="s">
        <v>5201</v>
      </c>
      <c r="F1781" s="53" t="s">
        <v>5202</v>
      </c>
      <c r="G1781" s="53" t="s">
        <v>5203</v>
      </c>
    </row>
    <row r="1782" spans="1:7" x14ac:dyDescent="0.2">
      <c r="A1782" s="53" t="s">
        <v>6858</v>
      </c>
      <c r="B1782" s="53" t="s">
        <v>6514</v>
      </c>
      <c r="C1782" s="53" t="s">
        <v>6859</v>
      </c>
      <c r="D1782" s="53" t="s">
        <v>71</v>
      </c>
      <c r="E1782" s="53" t="s">
        <v>6860</v>
      </c>
      <c r="F1782" s="53" t="s">
        <v>6861</v>
      </c>
      <c r="G1782" s="53" t="s">
        <v>6862</v>
      </c>
    </row>
    <row r="1783" spans="1:7" x14ac:dyDescent="0.2">
      <c r="A1783" s="53" t="s">
        <v>6863</v>
      </c>
      <c r="B1783" s="53" t="s">
        <v>6514</v>
      </c>
      <c r="C1783" s="53" t="s">
        <v>6864</v>
      </c>
      <c r="D1783" s="53" t="s">
        <v>71</v>
      </c>
      <c r="E1783" s="53" t="s">
        <v>5211</v>
      </c>
      <c r="F1783" s="53" t="s">
        <v>6865</v>
      </c>
      <c r="G1783" s="53" t="s">
        <v>6866</v>
      </c>
    </row>
    <row r="1784" spans="1:7" x14ac:dyDescent="0.2">
      <c r="A1784" s="53" t="s">
        <v>6867</v>
      </c>
      <c r="B1784" s="53" t="s">
        <v>6514</v>
      </c>
      <c r="C1784" s="53" t="s">
        <v>6868</v>
      </c>
      <c r="D1784" s="53" t="s">
        <v>71</v>
      </c>
      <c r="E1784" s="53" t="s">
        <v>6869</v>
      </c>
      <c r="F1784" s="53" t="s">
        <v>6870</v>
      </c>
      <c r="G1784" s="53" t="s">
        <v>6871</v>
      </c>
    </row>
    <row r="1785" spans="1:7" x14ac:dyDescent="0.2">
      <c r="A1785" s="53" t="s">
        <v>6872</v>
      </c>
      <c r="B1785" s="53" t="s">
        <v>6514</v>
      </c>
      <c r="C1785" s="53" t="s">
        <v>6873</v>
      </c>
      <c r="D1785" s="53" t="s">
        <v>71</v>
      </c>
      <c r="E1785" s="53" t="s">
        <v>6874</v>
      </c>
      <c r="F1785" s="53" t="s">
        <v>6875</v>
      </c>
      <c r="G1785" s="53" t="s">
        <v>6876</v>
      </c>
    </row>
    <row r="1786" spans="1:7" x14ac:dyDescent="0.2">
      <c r="A1786" s="53" t="s">
        <v>6877</v>
      </c>
      <c r="B1786" s="53" t="s">
        <v>6514</v>
      </c>
      <c r="C1786" s="53" t="s">
        <v>6878</v>
      </c>
      <c r="D1786" s="53" t="s">
        <v>71</v>
      </c>
      <c r="E1786" s="53" t="s">
        <v>5226</v>
      </c>
      <c r="F1786" s="53" t="s">
        <v>5227</v>
      </c>
      <c r="G1786" s="53" t="s">
        <v>6879</v>
      </c>
    </row>
    <row r="1787" spans="1:7" x14ac:dyDescent="0.2">
      <c r="A1787" s="53" t="s">
        <v>6880</v>
      </c>
      <c r="B1787" s="53" t="s">
        <v>6514</v>
      </c>
      <c r="C1787" s="53" t="s">
        <v>6881</v>
      </c>
      <c r="D1787" s="53" t="s">
        <v>71</v>
      </c>
      <c r="E1787" s="53" t="s">
        <v>6882</v>
      </c>
      <c r="F1787" s="53" t="s">
        <v>6883</v>
      </c>
      <c r="G1787" s="53" t="s">
        <v>6884</v>
      </c>
    </row>
    <row r="1788" spans="1:7" x14ac:dyDescent="0.2">
      <c r="A1788" s="53" t="s">
        <v>6885</v>
      </c>
      <c r="B1788" s="53" t="s">
        <v>6514</v>
      </c>
      <c r="C1788" s="53" t="s">
        <v>6886</v>
      </c>
      <c r="D1788" s="53" t="s">
        <v>71</v>
      </c>
      <c r="E1788" s="53" t="s">
        <v>6887</v>
      </c>
      <c r="F1788" s="53" t="s">
        <v>6888</v>
      </c>
      <c r="G1788" s="53" t="s">
        <v>6889</v>
      </c>
    </row>
    <row r="1789" spans="1:7" x14ac:dyDescent="0.2">
      <c r="A1789" s="53" t="s">
        <v>6890</v>
      </c>
      <c r="B1789" s="53" t="s">
        <v>6514</v>
      </c>
      <c r="C1789" s="53" t="s">
        <v>6891</v>
      </c>
      <c r="D1789" s="53" t="s">
        <v>71</v>
      </c>
      <c r="E1789" s="53" t="s">
        <v>6892</v>
      </c>
      <c r="F1789" s="53" t="s">
        <v>6893</v>
      </c>
      <c r="G1789" s="53" t="s">
        <v>6894</v>
      </c>
    </row>
    <row r="1790" spans="1:7" x14ac:dyDescent="0.2">
      <c r="A1790" s="53" t="s">
        <v>6895</v>
      </c>
      <c r="B1790" s="53" t="s">
        <v>6514</v>
      </c>
      <c r="C1790" s="53" t="s">
        <v>6896</v>
      </c>
      <c r="D1790" s="53" t="s">
        <v>71</v>
      </c>
      <c r="E1790" s="53" t="s">
        <v>4551</v>
      </c>
      <c r="F1790" s="53" t="s">
        <v>4552</v>
      </c>
      <c r="G1790" s="53" t="s">
        <v>5246</v>
      </c>
    </row>
    <row r="1791" spans="1:7" x14ac:dyDescent="0.2">
      <c r="A1791" s="53" t="s">
        <v>6897</v>
      </c>
      <c r="B1791" s="53" t="s">
        <v>6514</v>
      </c>
      <c r="C1791" s="53" t="s">
        <v>6898</v>
      </c>
      <c r="D1791" s="53" t="s">
        <v>71</v>
      </c>
      <c r="E1791" s="53" t="s">
        <v>6899</v>
      </c>
      <c r="F1791" s="53" t="s">
        <v>6900</v>
      </c>
      <c r="G1791" s="53" t="s">
        <v>6901</v>
      </c>
    </row>
    <row r="1792" spans="1:7" x14ac:dyDescent="0.2">
      <c r="A1792" s="53" t="s">
        <v>6902</v>
      </c>
      <c r="B1792" s="53" t="s">
        <v>6514</v>
      </c>
      <c r="C1792" s="53" t="s">
        <v>6903</v>
      </c>
      <c r="D1792" s="53" t="s">
        <v>71</v>
      </c>
      <c r="E1792" s="53" t="s">
        <v>6904</v>
      </c>
      <c r="F1792" s="53" t="s">
        <v>6905</v>
      </c>
      <c r="G1792" s="53" t="s">
        <v>6906</v>
      </c>
    </row>
    <row r="1793" spans="1:7" x14ac:dyDescent="0.2">
      <c r="A1793" s="53" t="s">
        <v>6907</v>
      </c>
      <c r="B1793" s="53" t="s">
        <v>6514</v>
      </c>
      <c r="C1793" s="53" t="s">
        <v>6908</v>
      </c>
      <c r="D1793" s="53" t="s">
        <v>71</v>
      </c>
      <c r="E1793" s="53" t="s">
        <v>6909</v>
      </c>
      <c r="F1793" s="53" t="s">
        <v>6910</v>
      </c>
      <c r="G1793" s="53" t="s">
        <v>6911</v>
      </c>
    </row>
    <row r="1794" spans="1:7" x14ac:dyDescent="0.2">
      <c r="A1794" s="53" t="s">
        <v>6912</v>
      </c>
      <c r="B1794" s="53" t="s">
        <v>6514</v>
      </c>
      <c r="C1794" s="53" t="s">
        <v>6913</v>
      </c>
      <c r="D1794" s="53" t="s">
        <v>71</v>
      </c>
      <c r="E1794" s="53" t="s">
        <v>6914</v>
      </c>
      <c r="F1794" s="53" t="s">
        <v>6915</v>
      </c>
      <c r="G1794" s="53" t="s">
        <v>6916</v>
      </c>
    </row>
    <row r="1795" spans="1:7" x14ac:dyDescent="0.2">
      <c r="A1795" s="53" t="s">
        <v>6917</v>
      </c>
      <c r="B1795" s="53" t="s">
        <v>6514</v>
      </c>
      <c r="C1795" s="53" t="s">
        <v>6918</v>
      </c>
      <c r="D1795" s="53" t="s">
        <v>71</v>
      </c>
      <c r="E1795" s="53" t="s">
        <v>6919</v>
      </c>
      <c r="F1795" s="53" t="s">
        <v>6920</v>
      </c>
      <c r="G1795" s="53" t="s">
        <v>6921</v>
      </c>
    </row>
    <row r="1796" spans="1:7" x14ac:dyDescent="0.2">
      <c r="A1796" s="53" t="s">
        <v>6922</v>
      </c>
      <c r="B1796" s="53" t="s">
        <v>6514</v>
      </c>
      <c r="C1796" s="53" t="s">
        <v>6923</v>
      </c>
      <c r="D1796" s="53" t="s">
        <v>71</v>
      </c>
      <c r="E1796" s="53" t="s">
        <v>6924</v>
      </c>
      <c r="F1796" s="53" t="s">
        <v>6925</v>
      </c>
      <c r="G1796" s="53" t="s">
        <v>954</v>
      </c>
    </row>
    <row r="1797" spans="1:7" x14ac:dyDescent="0.2">
      <c r="A1797" s="53" t="s">
        <v>6926</v>
      </c>
      <c r="B1797" s="53" t="s">
        <v>6514</v>
      </c>
      <c r="C1797" s="53" t="s">
        <v>6927</v>
      </c>
      <c r="D1797" s="53" t="s">
        <v>71</v>
      </c>
      <c r="E1797" s="53" t="s">
        <v>6928</v>
      </c>
      <c r="F1797" s="53" t="s">
        <v>2878</v>
      </c>
      <c r="G1797" s="53" t="s">
        <v>6929</v>
      </c>
    </row>
    <row r="1798" spans="1:7" x14ac:dyDescent="0.2">
      <c r="A1798" s="53" t="s">
        <v>6930</v>
      </c>
      <c r="B1798" s="53" t="s">
        <v>6514</v>
      </c>
      <c r="C1798" s="53" t="s">
        <v>6931</v>
      </c>
      <c r="D1798" s="53" t="s">
        <v>71</v>
      </c>
      <c r="E1798" s="53" t="s">
        <v>6932</v>
      </c>
      <c r="F1798" s="53" t="s">
        <v>6933</v>
      </c>
      <c r="G1798" s="53" t="s">
        <v>6934</v>
      </c>
    </row>
    <row r="1799" spans="1:7" x14ac:dyDescent="0.2">
      <c r="A1799" s="53" t="s">
        <v>6935</v>
      </c>
      <c r="B1799" s="53" t="s">
        <v>6514</v>
      </c>
      <c r="C1799" s="53" t="s">
        <v>6936</v>
      </c>
      <c r="D1799" s="53" t="s">
        <v>71</v>
      </c>
      <c r="E1799" s="53" t="s">
        <v>6937</v>
      </c>
      <c r="F1799" s="53" t="s">
        <v>6938</v>
      </c>
      <c r="G1799" s="53" t="s">
        <v>6939</v>
      </c>
    </row>
    <row r="1800" spans="1:7" x14ac:dyDescent="0.2">
      <c r="A1800" s="53" t="s">
        <v>6940</v>
      </c>
      <c r="B1800" s="53" t="s">
        <v>6514</v>
      </c>
      <c r="C1800" s="53" t="s">
        <v>6941</v>
      </c>
      <c r="D1800" s="53" t="s">
        <v>71</v>
      </c>
      <c r="E1800" s="53" t="s">
        <v>6942</v>
      </c>
      <c r="F1800" s="53" t="s">
        <v>6943</v>
      </c>
      <c r="G1800" s="53" t="s">
        <v>6944</v>
      </c>
    </row>
    <row r="1801" spans="1:7" x14ac:dyDescent="0.2">
      <c r="A1801" s="53" t="s">
        <v>6945</v>
      </c>
      <c r="B1801" s="53" t="s">
        <v>6514</v>
      </c>
      <c r="C1801" s="53" t="s">
        <v>6946</v>
      </c>
      <c r="D1801" s="53" t="s">
        <v>71</v>
      </c>
      <c r="E1801" s="53" t="s">
        <v>6947</v>
      </c>
      <c r="F1801" s="53" t="s">
        <v>6948</v>
      </c>
      <c r="G1801" s="53" t="s">
        <v>6949</v>
      </c>
    </row>
    <row r="1802" spans="1:7" x14ac:dyDescent="0.2">
      <c r="A1802" s="53" t="s">
        <v>6950</v>
      </c>
      <c r="B1802" s="53" t="s">
        <v>6514</v>
      </c>
      <c r="C1802" s="53" t="s">
        <v>6951</v>
      </c>
      <c r="D1802" s="53" t="s">
        <v>71</v>
      </c>
      <c r="E1802" s="53" t="s">
        <v>6952</v>
      </c>
      <c r="F1802" s="53" t="s">
        <v>6953</v>
      </c>
      <c r="G1802" s="53" t="s">
        <v>6954</v>
      </c>
    </row>
    <row r="1803" spans="1:7" x14ac:dyDescent="0.2">
      <c r="A1803" s="53" t="s">
        <v>6955</v>
      </c>
      <c r="B1803" s="53" t="s">
        <v>6514</v>
      </c>
      <c r="C1803" s="53" t="s">
        <v>6956</v>
      </c>
      <c r="D1803" s="53" t="s">
        <v>71</v>
      </c>
      <c r="E1803" s="53" t="s">
        <v>6957</v>
      </c>
      <c r="F1803" s="53" t="s">
        <v>6958</v>
      </c>
      <c r="G1803" s="53" t="s">
        <v>6959</v>
      </c>
    </row>
    <row r="1804" spans="1:7" x14ac:dyDescent="0.2">
      <c r="A1804" s="53" t="s">
        <v>6960</v>
      </c>
      <c r="B1804" s="53" t="s">
        <v>6514</v>
      </c>
      <c r="C1804" s="53" t="s">
        <v>6961</v>
      </c>
      <c r="D1804" s="53" t="s">
        <v>71</v>
      </c>
      <c r="E1804" s="53" t="s">
        <v>6962</v>
      </c>
      <c r="F1804" s="53" t="s">
        <v>6963</v>
      </c>
      <c r="G1804" s="53" t="s">
        <v>2983</v>
      </c>
    </row>
    <row r="1805" spans="1:7" x14ac:dyDescent="0.2">
      <c r="A1805" s="53" t="s">
        <v>6964</v>
      </c>
      <c r="B1805" s="53" t="s">
        <v>6514</v>
      </c>
      <c r="C1805" s="53" t="s">
        <v>6965</v>
      </c>
      <c r="D1805" s="53" t="s">
        <v>71</v>
      </c>
      <c r="E1805" s="53" t="s">
        <v>6966</v>
      </c>
      <c r="F1805" s="53" t="s">
        <v>2893</v>
      </c>
      <c r="G1805" s="53" t="s">
        <v>6967</v>
      </c>
    </row>
    <row r="1806" spans="1:7" x14ac:dyDescent="0.2">
      <c r="A1806" s="53" t="s">
        <v>6968</v>
      </c>
      <c r="B1806" s="53" t="s">
        <v>6514</v>
      </c>
      <c r="C1806" s="53" t="s">
        <v>6969</v>
      </c>
      <c r="D1806" s="53" t="s">
        <v>71</v>
      </c>
      <c r="E1806" s="53" t="s">
        <v>6970</v>
      </c>
      <c r="F1806" s="53" t="s">
        <v>6971</v>
      </c>
      <c r="G1806" s="53" t="s">
        <v>2899</v>
      </c>
    </row>
    <row r="1807" spans="1:7" x14ac:dyDescent="0.2">
      <c r="A1807" s="53" t="s">
        <v>6972</v>
      </c>
      <c r="B1807" s="53" t="s">
        <v>6514</v>
      </c>
      <c r="C1807" s="53" t="s">
        <v>6973</v>
      </c>
      <c r="D1807" s="53" t="s">
        <v>71</v>
      </c>
      <c r="E1807" s="53" t="s">
        <v>6974</v>
      </c>
      <c r="F1807" s="53" t="s">
        <v>6975</v>
      </c>
      <c r="G1807" s="53" t="s">
        <v>6976</v>
      </c>
    </row>
    <row r="1808" spans="1:7" x14ac:dyDescent="0.2">
      <c r="A1808" s="53" t="s">
        <v>6977</v>
      </c>
      <c r="B1808" s="53" t="s">
        <v>6514</v>
      </c>
      <c r="C1808" s="53" t="s">
        <v>6978</v>
      </c>
      <c r="D1808" s="53" t="s">
        <v>71</v>
      </c>
      <c r="E1808" s="53" t="s">
        <v>6979</v>
      </c>
      <c r="F1808" s="53" t="s">
        <v>6980</v>
      </c>
      <c r="G1808" s="53" t="s">
        <v>2924</v>
      </c>
    </row>
    <row r="1809" spans="1:7" x14ac:dyDescent="0.2">
      <c r="A1809" s="53" t="s">
        <v>6981</v>
      </c>
      <c r="B1809" s="53" t="s">
        <v>6514</v>
      </c>
      <c r="C1809" s="53" t="s">
        <v>6982</v>
      </c>
      <c r="D1809" s="53" t="s">
        <v>71</v>
      </c>
      <c r="E1809" s="53" t="s">
        <v>6983</v>
      </c>
      <c r="F1809" s="53" t="s">
        <v>2928</v>
      </c>
      <c r="G1809" s="53" t="s">
        <v>2929</v>
      </c>
    </row>
    <row r="1810" spans="1:7" x14ac:dyDescent="0.2">
      <c r="A1810" s="53" t="s">
        <v>6984</v>
      </c>
      <c r="B1810" s="53" t="s">
        <v>6514</v>
      </c>
      <c r="C1810" s="53" t="s">
        <v>6985</v>
      </c>
      <c r="D1810" s="53" t="s">
        <v>71</v>
      </c>
      <c r="E1810" s="53" t="s">
        <v>6986</v>
      </c>
      <c r="F1810" s="53" t="s">
        <v>6987</v>
      </c>
      <c r="G1810" s="53" t="s">
        <v>6988</v>
      </c>
    </row>
    <row r="1811" spans="1:7" x14ac:dyDescent="0.2">
      <c r="A1811" s="53" t="s">
        <v>6989</v>
      </c>
      <c r="B1811" s="53" t="s">
        <v>6514</v>
      </c>
      <c r="C1811" s="53" t="s">
        <v>6990</v>
      </c>
      <c r="D1811" s="53" t="s">
        <v>71</v>
      </c>
      <c r="E1811" s="53" t="s">
        <v>6991</v>
      </c>
      <c r="F1811" s="53" t="s">
        <v>6992</v>
      </c>
      <c r="G1811" s="53" t="s">
        <v>6993</v>
      </c>
    </row>
    <row r="1812" spans="1:7" x14ac:dyDescent="0.2">
      <c r="A1812" s="53" t="s">
        <v>6994</v>
      </c>
      <c r="B1812" s="53" t="s">
        <v>6514</v>
      </c>
      <c r="C1812" s="53" t="s">
        <v>6995</v>
      </c>
      <c r="D1812" s="53" t="s">
        <v>71</v>
      </c>
      <c r="E1812" s="53" t="s">
        <v>6996</v>
      </c>
      <c r="F1812" s="53" t="s">
        <v>6997</v>
      </c>
      <c r="G1812" s="53" t="s">
        <v>6998</v>
      </c>
    </row>
    <row r="1813" spans="1:7" x14ac:dyDescent="0.2">
      <c r="A1813" s="53" t="s">
        <v>6999</v>
      </c>
      <c r="B1813" s="53" t="s">
        <v>6514</v>
      </c>
      <c r="C1813" s="53" t="s">
        <v>7000</v>
      </c>
      <c r="D1813" s="53" t="s">
        <v>71</v>
      </c>
      <c r="E1813" s="53" t="s">
        <v>1063</v>
      </c>
      <c r="F1813" s="53" t="s">
        <v>7001</v>
      </c>
      <c r="G1813" s="53" t="s">
        <v>7002</v>
      </c>
    </row>
    <row r="1814" spans="1:7" x14ac:dyDescent="0.2">
      <c r="A1814" s="53" t="s">
        <v>7003</v>
      </c>
      <c r="B1814" s="53" t="s">
        <v>6514</v>
      </c>
      <c r="C1814" s="53" t="s">
        <v>7004</v>
      </c>
      <c r="D1814" s="53" t="s">
        <v>71</v>
      </c>
      <c r="E1814" s="53" t="s">
        <v>7005</v>
      </c>
      <c r="F1814" s="53" t="s">
        <v>960</v>
      </c>
      <c r="G1814" s="53" t="s">
        <v>7006</v>
      </c>
    </row>
    <row r="1815" spans="1:7" x14ac:dyDescent="0.2">
      <c r="A1815" s="53" t="s">
        <v>7007</v>
      </c>
      <c r="B1815" s="53" t="s">
        <v>6514</v>
      </c>
      <c r="C1815" s="53" t="s">
        <v>7008</v>
      </c>
      <c r="D1815" s="53" t="s">
        <v>71</v>
      </c>
      <c r="E1815" s="53" t="s">
        <v>7009</v>
      </c>
      <c r="F1815" s="53" t="s">
        <v>7010</v>
      </c>
      <c r="G1815" s="53" t="s">
        <v>7011</v>
      </c>
    </row>
    <row r="1816" spans="1:7" x14ac:dyDescent="0.2">
      <c r="A1816" s="53" t="s">
        <v>7012</v>
      </c>
      <c r="B1816" s="53" t="s">
        <v>6514</v>
      </c>
      <c r="C1816" s="53" t="s">
        <v>7013</v>
      </c>
      <c r="D1816" s="53" t="s">
        <v>71</v>
      </c>
      <c r="E1816" s="53" t="s">
        <v>7014</v>
      </c>
      <c r="F1816" s="53" t="s">
        <v>7015</v>
      </c>
      <c r="G1816" s="53" t="s">
        <v>7016</v>
      </c>
    </row>
    <row r="1817" spans="1:7" x14ac:dyDescent="0.2">
      <c r="A1817" s="53" t="s">
        <v>7017</v>
      </c>
      <c r="B1817" s="53" t="s">
        <v>6514</v>
      </c>
      <c r="C1817" s="53" t="s">
        <v>7018</v>
      </c>
      <c r="D1817" s="53" t="s">
        <v>71</v>
      </c>
      <c r="E1817" s="53" t="s">
        <v>7019</v>
      </c>
      <c r="F1817" s="53" t="s">
        <v>7020</v>
      </c>
      <c r="G1817" s="53" t="s">
        <v>7021</v>
      </c>
    </row>
    <row r="1818" spans="1:7" x14ac:dyDescent="0.2">
      <c r="A1818" s="53" t="s">
        <v>7022</v>
      </c>
      <c r="B1818" s="53" t="s">
        <v>6514</v>
      </c>
      <c r="C1818" s="53" t="s">
        <v>7023</v>
      </c>
      <c r="D1818" s="53" t="s">
        <v>71</v>
      </c>
      <c r="E1818" s="53" t="s">
        <v>7024</v>
      </c>
      <c r="F1818" s="53" t="s">
        <v>7025</v>
      </c>
      <c r="G1818" s="53" t="s">
        <v>7026</v>
      </c>
    </row>
    <row r="1819" spans="1:7" x14ac:dyDescent="0.2">
      <c r="A1819" s="53" t="s">
        <v>7027</v>
      </c>
      <c r="B1819" s="53" t="s">
        <v>6514</v>
      </c>
      <c r="C1819" s="53" t="s">
        <v>7028</v>
      </c>
      <c r="D1819" s="53" t="s">
        <v>71</v>
      </c>
      <c r="E1819" s="53" t="s">
        <v>7029</v>
      </c>
      <c r="F1819" s="53" t="s">
        <v>7030</v>
      </c>
      <c r="G1819" s="53" t="s">
        <v>7031</v>
      </c>
    </row>
    <row r="1820" spans="1:7" x14ac:dyDescent="0.2">
      <c r="A1820" s="53" t="s">
        <v>7032</v>
      </c>
      <c r="B1820" s="53" t="s">
        <v>6514</v>
      </c>
      <c r="C1820" s="53" t="s">
        <v>7033</v>
      </c>
      <c r="D1820" s="53" t="s">
        <v>71</v>
      </c>
      <c r="E1820" s="53" t="s">
        <v>7034</v>
      </c>
      <c r="F1820" s="53" t="s">
        <v>7035</v>
      </c>
      <c r="G1820" s="53" t="s">
        <v>7036</v>
      </c>
    </row>
    <row r="1821" spans="1:7" x14ac:dyDescent="0.2">
      <c r="A1821" s="53" t="s">
        <v>7037</v>
      </c>
      <c r="B1821" s="53" t="s">
        <v>6514</v>
      </c>
      <c r="C1821" s="53" t="s">
        <v>7038</v>
      </c>
      <c r="D1821" s="53" t="s">
        <v>71</v>
      </c>
      <c r="E1821" s="53" t="s">
        <v>7039</v>
      </c>
      <c r="F1821" s="53" t="s">
        <v>7040</v>
      </c>
      <c r="G1821" s="53" t="s">
        <v>7041</v>
      </c>
    </row>
    <row r="1822" spans="1:7" x14ac:dyDescent="0.2">
      <c r="A1822" s="53" t="s">
        <v>7042</v>
      </c>
      <c r="B1822" s="53" t="s">
        <v>6514</v>
      </c>
      <c r="C1822" s="53" t="s">
        <v>7043</v>
      </c>
      <c r="D1822" s="53" t="s">
        <v>71</v>
      </c>
      <c r="E1822" s="53" t="s">
        <v>7044</v>
      </c>
      <c r="F1822" s="53" t="s">
        <v>7045</v>
      </c>
      <c r="G1822" s="53" t="s">
        <v>7046</v>
      </c>
    </row>
    <row r="1823" spans="1:7" x14ac:dyDescent="0.2">
      <c r="A1823" s="53" t="s">
        <v>7047</v>
      </c>
      <c r="B1823" s="53" t="s">
        <v>6514</v>
      </c>
      <c r="C1823" s="53" t="s">
        <v>7048</v>
      </c>
      <c r="D1823" s="53" t="s">
        <v>71</v>
      </c>
      <c r="E1823" s="53" t="s">
        <v>7049</v>
      </c>
      <c r="F1823" s="53" t="s">
        <v>7050</v>
      </c>
      <c r="G1823" s="53" t="s">
        <v>7051</v>
      </c>
    </row>
    <row r="1824" spans="1:7" x14ac:dyDescent="0.2">
      <c r="A1824" s="53" t="s">
        <v>7052</v>
      </c>
      <c r="B1824" s="53" t="s">
        <v>6514</v>
      </c>
      <c r="C1824" s="53" t="s">
        <v>7053</v>
      </c>
      <c r="D1824" s="53" t="s">
        <v>71</v>
      </c>
      <c r="E1824" s="53" t="s">
        <v>7054</v>
      </c>
      <c r="F1824" s="53" t="s">
        <v>7055</v>
      </c>
      <c r="G1824" s="53" t="s">
        <v>7056</v>
      </c>
    </row>
    <row r="1825" spans="1:7" x14ac:dyDescent="0.2">
      <c r="A1825" s="53" t="s">
        <v>7057</v>
      </c>
      <c r="B1825" s="53" t="s">
        <v>6514</v>
      </c>
      <c r="C1825" s="53" t="s">
        <v>7058</v>
      </c>
      <c r="D1825" s="53" t="s">
        <v>71</v>
      </c>
      <c r="E1825" s="53" t="s">
        <v>7059</v>
      </c>
      <c r="F1825" s="53" t="s">
        <v>7060</v>
      </c>
      <c r="G1825" s="53" t="s">
        <v>7061</v>
      </c>
    </row>
    <row r="1826" spans="1:7" x14ac:dyDescent="0.2">
      <c r="A1826" s="53" t="s">
        <v>7062</v>
      </c>
      <c r="B1826" s="53" t="s">
        <v>6514</v>
      </c>
      <c r="C1826" s="53" t="s">
        <v>7063</v>
      </c>
      <c r="D1826" s="53" t="s">
        <v>71</v>
      </c>
      <c r="E1826" s="53" t="s">
        <v>7064</v>
      </c>
      <c r="F1826" s="53" t="s">
        <v>7065</v>
      </c>
      <c r="G1826" s="53" t="s">
        <v>7066</v>
      </c>
    </row>
    <row r="1827" spans="1:7" x14ac:dyDescent="0.2">
      <c r="A1827" s="53" t="s">
        <v>7067</v>
      </c>
      <c r="B1827" s="53" t="s">
        <v>6514</v>
      </c>
      <c r="C1827" s="53" t="s">
        <v>7068</v>
      </c>
      <c r="D1827" s="53" t="s">
        <v>71</v>
      </c>
      <c r="E1827" s="53" t="s">
        <v>7069</v>
      </c>
      <c r="F1827" s="53" t="s">
        <v>7070</v>
      </c>
      <c r="G1827" s="53" t="s">
        <v>7071</v>
      </c>
    </row>
    <row r="1828" spans="1:7" x14ac:dyDescent="0.2">
      <c r="A1828" s="53" t="s">
        <v>7072</v>
      </c>
      <c r="B1828" s="53" t="s">
        <v>6514</v>
      </c>
      <c r="C1828" s="53" t="s">
        <v>7073</v>
      </c>
      <c r="D1828" s="53" t="s">
        <v>71</v>
      </c>
      <c r="E1828" s="53" t="s">
        <v>7074</v>
      </c>
      <c r="F1828" s="53" t="s">
        <v>7075</v>
      </c>
      <c r="G1828" s="53" t="s">
        <v>7076</v>
      </c>
    </row>
    <row r="1829" spans="1:7" x14ac:dyDescent="0.2">
      <c r="A1829" s="53" t="s">
        <v>7077</v>
      </c>
      <c r="B1829" s="53" t="s">
        <v>6514</v>
      </c>
      <c r="C1829" s="53" t="s">
        <v>7078</v>
      </c>
      <c r="D1829" s="53" t="s">
        <v>71</v>
      </c>
      <c r="E1829" s="53" t="s">
        <v>7079</v>
      </c>
      <c r="F1829" s="53" t="s">
        <v>7080</v>
      </c>
      <c r="G1829" s="53" t="s">
        <v>7081</v>
      </c>
    </row>
    <row r="1830" spans="1:7" x14ac:dyDescent="0.2">
      <c r="A1830" s="53" t="s">
        <v>7082</v>
      </c>
      <c r="B1830" s="53" t="s">
        <v>6514</v>
      </c>
      <c r="C1830" s="53" t="s">
        <v>7083</v>
      </c>
      <c r="D1830" s="53" t="s">
        <v>71</v>
      </c>
      <c r="E1830" s="53" t="s">
        <v>7084</v>
      </c>
      <c r="F1830" s="53" t="s">
        <v>7085</v>
      </c>
      <c r="G1830" s="53" t="s">
        <v>7086</v>
      </c>
    </row>
    <row r="1831" spans="1:7" x14ac:dyDescent="0.2">
      <c r="A1831" s="53" t="s">
        <v>7087</v>
      </c>
      <c r="B1831" s="53" t="s">
        <v>6514</v>
      </c>
      <c r="C1831" s="53" t="s">
        <v>7088</v>
      </c>
      <c r="D1831" s="53" t="s">
        <v>71</v>
      </c>
      <c r="E1831" s="53" t="s">
        <v>7089</v>
      </c>
      <c r="F1831" s="53" t="s">
        <v>7090</v>
      </c>
      <c r="G1831" s="53" t="s">
        <v>7091</v>
      </c>
    </row>
    <row r="1832" spans="1:7" x14ac:dyDescent="0.2">
      <c r="A1832" s="53" t="s">
        <v>7092</v>
      </c>
      <c r="B1832" s="53" t="s">
        <v>7093</v>
      </c>
      <c r="C1832" s="53" t="s">
        <v>56</v>
      </c>
      <c r="D1832" s="53" t="s">
        <v>71</v>
      </c>
      <c r="E1832" s="53" t="s">
        <v>58</v>
      </c>
      <c r="F1832" s="53" t="s">
        <v>7094</v>
      </c>
      <c r="G1832" s="53" t="s">
        <v>7095</v>
      </c>
    </row>
    <row r="1833" spans="1:7" x14ac:dyDescent="0.2">
      <c r="A1833" s="53" t="s">
        <v>7096</v>
      </c>
      <c r="B1833" s="53" t="s">
        <v>7097</v>
      </c>
      <c r="C1833" s="53" t="s">
        <v>1729</v>
      </c>
      <c r="D1833" s="53" t="s">
        <v>71</v>
      </c>
      <c r="E1833" s="53" t="s">
        <v>7098</v>
      </c>
      <c r="F1833" s="53" t="s">
        <v>7099</v>
      </c>
      <c r="G1833" s="53" t="s">
        <v>7100</v>
      </c>
    </row>
    <row r="1834" spans="1:7" x14ac:dyDescent="0.2">
      <c r="A1834" s="53" t="s">
        <v>7101</v>
      </c>
      <c r="B1834" s="53" t="s">
        <v>7102</v>
      </c>
      <c r="C1834" s="53" t="s">
        <v>1729</v>
      </c>
      <c r="D1834" s="53" t="s">
        <v>71</v>
      </c>
      <c r="E1834" s="53" t="s">
        <v>7103</v>
      </c>
      <c r="F1834" s="53" t="s">
        <v>7104</v>
      </c>
      <c r="G1834" s="53" t="s">
        <v>7105</v>
      </c>
    </row>
    <row r="1835" spans="1:7" x14ac:dyDescent="0.2">
      <c r="A1835" s="53" t="s">
        <v>7106</v>
      </c>
      <c r="B1835" s="53" t="s">
        <v>7102</v>
      </c>
      <c r="C1835" s="53" t="s">
        <v>1753</v>
      </c>
      <c r="D1835" s="53" t="s">
        <v>71</v>
      </c>
      <c r="E1835" s="53" t="s">
        <v>7107</v>
      </c>
      <c r="F1835" s="53" t="s">
        <v>7108</v>
      </c>
      <c r="G1835" s="53" t="s">
        <v>7109</v>
      </c>
    </row>
    <row r="1836" spans="1:7" x14ac:dyDescent="0.2">
      <c r="A1836" s="53" t="s">
        <v>7110</v>
      </c>
      <c r="B1836" s="53" t="s">
        <v>7102</v>
      </c>
      <c r="C1836" s="53" t="s">
        <v>1782</v>
      </c>
      <c r="D1836" s="53" t="s">
        <v>71</v>
      </c>
      <c r="E1836" s="53" t="s">
        <v>13</v>
      </c>
      <c r="F1836" s="53" t="s">
        <v>219</v>
      </c>
      <c r="G1836" s="53" t="s">
        <v>7111</v>
      </c>
    </row>
    <row r="1837" spans="1:7" x14ac:dyDescent="0.2">
      <c r="A1837" s="53" t="s">
        <v>7112</v>
      </c>
      <c r="B1837" s="53" t="s">
        <v>7102</v>
      </c>
      <c r="C1837" s="53" t="s">
        <v>1829</v>
      </c>
      <c r="D1837" s="53" t="s">
        <v>71</v>
      </c>
      <c r="E1837" s="53" t="s">
        <v>36</v>
      </c>
      <c r="F1837" s="53" t="s">
        <v>7113</v>
      </c>
      <c r="G1837" s="53" t="s">
        <v>7114</v>
      </c>
    </row>
    <row r="1838" spans="1:7" x14ac:dyDescent="0.2">
      <c r="A1838" s="53" t="s">
        <v>7115</v>
      </c>
      <c r="B1838" s="53" t="s">
        <v>7102</v>
      </c>
      <c r="C1838" s="53" t="s">
        <v>1865</v>
      </c>
      <c r="D1838" s="53" t="s">
        <v>71</v>
      </c>
      <c r="E1838" s="53" t="s">
        <v>37</v>
      </c>
      <c r="F1838" s="53" t="s">
        <v>7116</v>
      </c>
      <c r="G1838" s="53" t="s">
        <v>7117</v>
      </c>
    </row>
    <row r="1839" spans="1:7" x14ac:dyDescent="0.2">
      <c r="A1839" s="53" t="s">
        <v>7118</v>
      </c>
      <c r="B1839" s="53" t="s">
        <v>7102</v>
      </c>
      <c r="C1839" s="53" t="s">
        <v>1884</v>
      </c>
      <c r="D1839" s="53" t="s">
        <v>71</v>
      </c>
      <c r="E1839" s="53" t="s">
        <v>38</v>
      </c>
      <c r="F1839" s="53" t="s">
        <v>7119</v>
      </c>
      <c r="G1839" s="53" t="s">
        <v>7120</v>
      </c>
    </row>
    <row r="1840" spans="1:7" x14ac:dyDescent="0.2">
      <c r="A1840" s="53" t="s">
        <v>7121</v>
      </c>
      <c r="B1840" s="53" t="s">
        <v>7102</v>
      </c>
      <c r="C1840" s="53" t="s">
        <v>7122</v>
      </c>
      <c r="D1840" s="53" t="s">
        <v>71</v>
      </c>
      <c r="E1840" s="53" t="s">
        <v>39</v>
      </c>
      <c r="F1840" s="53" t="s">
        <v>7123</v>
      </c>
      <c r="G1840" s="53" t="s">
        <v>7124</v>
      </c>
    </row>
    <row r="1841" spans="1:7" x14ac:dyDescent="0.2">
      <c r="A1841" s="53" t="s">
        <v>7125</v>
      </c>
      <c r="B1841" s="53" t="s">
        <v>7102</v>
      </c>
      <c r="C1841" s="53" t="s">
        <v>7126</v>
      </c>
      <c r="D1841" s="53" t="s">
        <v>71</v>
      </c>
      <c r="E1841" s="53" t="s">
        <v>40</v>
      </c>
      <c r="F1841" s="53" t="s">
        <v>7127</v>
      </c>
      <c r="G1841" s="53" t="s">
        <v>7128</v>
      </c>
    </row>
    <row r="1842" spans="1:7" x14ac:dyDescent="0.2">
      <c r="A1842" s="53" t="s">
        <v>7129</v>
      </c>
      <c r="B1842" s="53" t="s">
        <v>7102</v>
      </c>
      <c r="C1842" s="53" t="s">
        <v>1897</v>
      </c>
      <c r="D1842" s="53" t="s">
        <v>71</v>
      </c>
      <c r="E1842" s="53" t="s">
        <v>41</v>
      </c>
      <c r="F1842" s="53" t="s">
        <v>7130</v>
      </c>
      <c r="G1842" s="53" t="s">
        <v>7131</v>
      </c>
    </row>
    <row r="1843" spans="1:7" x14ac:dyDescent="0.2">
      <c r="A1843" s="53" t="s">
        <v>7132</v>
      </c>
      <c r="B1843" s="53" t="s">
        <v>7102</v>
      </c>
      <c r="C1843" s="53" t="s">
        <v>250</v>
      </c>
      <c r="D1843" s="53" t="s">
        <v>71</v>
      </c>
      <c r="E1843" s="53" t="s">
        <v>42</v>
      </c>
      <c r="F1843" s="53" t="s">
        <v>7133</v>
      </c>
      <c r="G1843" s="53" t="s">
        <v>7134</v>
      </c>
    </row>
    <row r="1844" spans="1:7" x14ac:dyDescent="0.2">
      <c r="A1844" s="53" t="s">
        <v>7135</v>
      </c>
      <c r="B1844" s="53" t="s">
        <v>7102</v>
      </c>
      <c r="C1844" s="53" t="s">
        <v>255</v>
      </c>
      <c r="D1844" s="53" t="s">
        <v>71</v>
      </c>
      <c r="E1844" s="53" t="s">
        <v>43</v>
      </c>
      <c r="F1844" s="53" t="s">
        <v>7136</v>
      </c>
      <c r="G1844" s="53" t="s">
        <v>7137</v>
      </c>
    </row>
    <row r="1845" spans="1:7" x14ac:dyDescent="0.2">
      <c r="A1845" s="53" t="s">
        <v>7576</v>
      </c>
      <c r="B1845" s="53" t="s">
        <v>7102</v>
      </c>
      <c r="C1845" s="53" t="s">
        <v>7577</v>
      </c>
      <c r="D1845" s="53" t="s">
        <v>71</v>
      </c>
      <c r="E1845" s="53" t="s">
        <v>51</v>
      </c>
      <c r="F1845" s="53" t="s">
        <v>7578</v>
      </c>
      <c r="G1845" s="53" t="s">
        <v>7579</v>
      </c>
    </row>
    <row r="1846" spans="1:7" x14ac:dyDescent="0.2">
      <c r="A1846" s="53" t="s">
        <v>7585</v>
      </c>
      <c r="B1846" s="53" t="s">
        <v>7102</v>
      </c>
      <c r="C1846" s="53" t="s">
        <v>7581</v>
      </c>
      <c r="D1846" s="53" t="s">
        <v>71</v>
      </c>
      <c r="E1846" s="53" t="s">
        <v>7582</v>
      </c>
      <c r="F1846" s="53" t="s">
        <v>7583</v>
      </c>
      <c r="G1846" s="53" t="s">
        <v>7584</v>
      </c>
    </row>
    <row r="1847" spans="1:7" x14ac:dyDescent="0.2">
      <c r="A1847" s="53" t="s">
        <v>7138</v>
      </c>
      <c r="B1847" s="53" t="s">
        <v>7102</v>
      </c>
      <c r="C1847" s="53" t="s">
        <v>260</v>
      </c>
      <c r="D1847" s="53" t="s">
        <v>71</v>
      </c>
      <c r="E1847" s="53" t="s">
        <v>44</v>
      </c>
      <c r="F1847" s="53" t="s">
        <v>7139</v>
      </c>
      <c r="G1847" s="53" t="s">
        <v>7140</v>
      </c>
    </row>
    <row r="1848" spans="1:7" x14ac:dyDescent="0.2">
      <c r="A1848" s="53" t="s">
        <v>7141</v>
      </c>
      <c r="B1848" s="53" t="s">
        <v>7102</v>
      </c>
      <c r="C1848" s="53" t="s">
        <v>265</v>
      </c>
      <c r="D1848" s="53" t="s">
        <v>71</v>
      </c>
      <c r="E1848" s="53" t="s">
        <v>45</v>
      </c>
      <c r="F1848" s="53" t="s">
        <v>7142</v>
      </c>
      <c r="G1848" s="53" t="s">
        <v>7143</v>
      </c>
    </row>
    <row r="1849" spans="1:7" x14ac:dyDescent="0.2">
      <c r="A1849" s="53" t="s">
        <v>7144</v>
      </c>
      <c r="B1849" s="53" t="s">
        <v>7102</v>
      </c>
      <c r="C1849" s="53" t="s">
        <v>270</v>
      </c>
      <c r="D1849" s="53" t="s">
        <v>71</v>
      </c>
      <c r="E1849" s="53" t="s">
        <v>46</v>
      </c>
      <c r="F1849" s="53" t="s">
        <v>7145</v>
      </c>
      <c r="G1849" s="53" t="s">
        <v>7146</v>
      </c>
    </row>
    <row r="1850" spans="1:7" x14ac:dyDescent="0.2">
      <c r="A1850" s="53" t="s">
        <v>7147</v>
      </c>
      <c r="B1850" s="53" t="s">
        <v>7102</v>
      </c>
      <c r="C1850" s="53" t="s">
        <v>275</v>
      </c>
      <c r="D1850" s="53" t="s">
        <v>71</v>
      </c>
      <c r="E1850" s="53" t="s">
        <v>47</v>
      </c>
      <c r="F1850" s="53" t="s">
        <v>7148</v>
      </c>
      <c r="G1850" s="53" t="s">
        <v>7149</v>
      </c>
    </row>
    <row r="1851" spans="1:7" x14ac:dyDescent="0.2">
      <c r="A1851" s="53" t="s">
        <v>7150</v>
      </c>
      <c r="B1851" s="53" t="s">
        <v>7102</v>
      </c>
      <c r="C1851" s="53" t="s">
        <v>280</v>
      </c>
      <c r="D1851" s="53" t="s">
        <v>71</v>
      </c>
      <c r="E1851" s="53" t="s">
        <v>48</v>
      </c>
      <c r="F1851" s="53" t="s">
        <v>7151</v>
      </c>
      <c r="G1851" s="53" t="s">
        <v>7152</v>
      </c>
    </row>
    <row r="1852" spans="1:7" x14ac:dyDescent="0.2">
      <c r="A1852" s="53" t="s">
        <v>7153</v>
      </c>
      <c r="B1852" s="53" t="s">
        <v>7102</v>
      </c>
      <c r="C1852" s="53" t="s">
        <v>285</v>
      </c>
      <c r="D1852" s="53" t="s">
        <v>71</v>
      </c>
      <c r="E1852" s="53" t="s">
        <v>57</v>
      </c>
      <c r="F1852" s="53" t="s">
        <v>7154</v>
      </c>
      <c r="G1852" s="53" t="s">
        <v>7155</v>
      </c>
    </row>
    <row r="1853" spans="1:7" x14ac:dyDescent="0.2">
      <c r="A1853" s="53" t="s">
        <v>7156</v>
      </c>
      <c r="B1853" s="53" t="s">
        <v>7157</v>
      </c>
      <c r="C1853" s="53" t="s">
        <v>1729</v>
      </c>
      <c r="D1853" s="53" t="s">
        <v>71</v>
      </c>
      <c r="E1853" s="53" t="s">
        <v>7158</v>
      </c>
      <c r="F1853" s="53" t="s">
        <v>7159</v>
      </c>
      <c r="G1853" s="53" t="s">
        <v>7160</v>
      </c>
    </row>
    <row r="1854" spans="1:7" x14ac:dyDescent="0.2">
      <c r="A1854" s="53" t="s">
        <v>7161</v>
      </c>
      <c r="B1854" s="53" t="s">
        <v>7157</v>
      </c>
      <c r="C1854" s="53" t="s">
        <v>1753</v>
      </c>
      <c r="D1854" s="53" t="s">
        <v>71</v>
      </c>
      <c r="E1854" s="53" t="s">
        <v>7162</v>
      </c>
      <c r="F1854" s="53" t="s">
        <v>7163</v>
      </c>
      <c r="G1854" s="53" t="s">
        <v>7164</v>
      </c>
    </row>
    <row r="1855" spans="1:7" x14ac:dyDescent="0.2">
      <c r="A1855" s="53" t="s">
        <v>7165</v>
      </c>
      <c r="B1855" s="53" t="s">
        <v>7157</v>
      </c>
      <c r="C1855" s="53" t="s">
        <v>1782</v>
      </c>
      <c r="D1855" s="53" t="s">
        <v>71</v>
      </c>
      <c r="E1855" s="53" t="s">
        <v>7166</v>
      </c>
      <c r="F1855" s="53" t="s">
        <v>7167</v>
      </c>
      <c r="G1855" s="53" t="s">
        <v>7168</v>
      </c>
    </row>
    <row r="1856" spans="1:7" x14ac:dyDescent="0.2">
      <c r="A1856" s="53" t="s">
        <v>7169</v>
      </c>
      <c r="B1856" s="53" t="s">
        <v>7157</v>
      </c>
      <c r="C1856" s="53" t="s">
        <v>1829</v>
      </c>
      <c r="D1856" s="53" t="s">
        <v>71</v>
      </c>
      <c r="E1856" s="53" t="s">
        <v>7170</v>
      </c>
      <c r="F1856" s="53" t="s">
        <v>7171</v>
      </c>
      <c r="G1856" s="53" t="s">
        <v>7172</v>
      </c>
    </row>
    <row r="1857" spans="1:7" x14ac:dyDescent="0.2">
      <c r="A1857" s="53" t="s">
        <v>7173</v>
      </c>
      <c r="B1857" s="53" t="s">
        <v>7157</v>
      </c>
      <c r="C1857" s="53" t="s">
        <v>1865</v>
      </c>
      <c r="D1857" s="53" t="s">
        <v>71</v>
      </c>
      <c r="E1857" s="53" t="s">
        <v>7174</v>
      </c>
      <c r="F1857" s="53" t="s">
        <v>7175</v>
      </c>
      <c r="G1857" s="53" t="s">
        <v>7176</v>
      </c>
    </row>
    <row r="1858" spans="1:7" x14ac:dyDescent="0.2">
      <c r="A1858" s="53" t="s">
        <v>7177</v>
      </c>
      <c r="B1858" s="53" t="s">
        <v>7157</v>
      </c>
      <c r="C1858" s="53" t="s">
        <v>1884</v>
      </c>
      <c r="D1858" s="53" t="s">
        <v>71</v>
      </c>
      <c r="E1858" s="53" t="s">
        <v>7178</v>
      </c>
      <c r="F1858" s="53" t="s">
        <v>7179</v>
      </c>
      <c r="G1858" s="53" t="s">
        <v>7180</v>
      </c>
    </row>
    <row r="1859" spans="1:7" x14ac:dyDescent="0.2">
      <c r="A1859" s="53" t="s">
        <v>7181</v>
      </c>
      <c r="B1859" s="53" t="s">
        <v>7157</v>
      </c>
      <c r="C1859" s="53" t="s">
        <v>7122</v>
      </c>
      <c r="D1859" s="53" t="s">
        <v>71</v>
      </c>
      <c r="E1859" s="53" t="s">
        <v>7182</v>
      </c>
      <c r="F1859" s="53" t="s">
        <v>7183</v>
      </c>
      <c r="G1859" s="53" t="s">
        <v>7184</v>
      </c>
    </row>
    <row r="1860" spans="1:7" x14ac:dyDescent="0.2">
      <c r="A1860" s="53" t="s">
        <v>7185</v>
      </c>
      <c r="B1860" s="53" t="s">
        <v>7157</v>
      </c>
      <c r="C1860" s="53" t="s">
        <v>7126</v>
      </c>
      <c r="D1860" s="53" t="s">
        <v>71</v>
      </c>
      <c r="E1860" s="53" t="s">
        <v>7186</v>
      </c>
      <c r="F1860" s="53" t="s">
        <v>7187</v>
      </c>
      <c r="G1860" s="53" t="s">
        <v>7188</v>
      </c>
    </row>
    <row r="1861" spans="1:7" x14ac:dyDescent="0.2">
      <c r="A1861" s="53" t="s">
        <v>7189</v>
      </c>
      <c r="B1861" s="53" t="s">
        <v>7157</v>
      </c>
      <c r="C1861" s="53" t="s">
        <v>1897</v>
      </c>
      <c r="D1861" s="53" t="s">
        <v>71</v>
      </c>
      <c r="E1861" s="53" t="s">
        <v>7190</v>
      </c>
      <c r="F1861" s="53" t="s">
        <v>7191</v>
      </c>
      <c r="G1861" s="53" t="s">
        <v>7192</v>
      </c>
    </row>
    <row r="1862" spans="1:7" x14ac:dyDescent="0.2">
      <c r="A1862" s="53" t="s">
        <v>7193</v>
      </c>
      <c r="B1862" s="53" t="s">
        <v>7157</v>
      </c>
      <c r="C1862" s="53" t="s">
        <v>250</v>
      </c>
      <c r="D1862" s="53" t="s">
        <v>71</v>
      </c>
      <c r="E1862" s="53" t="s">
        <v>7194</v>
      </c>
      <c r="F1862" s="53" t="s">
        <v>7195</v>
      </c>
      <c r="G1862" s="53" t="s">
        <v>7196</v>
      </c>
    </row>
    <row r="1863" spans="1:7" x14ac:dyDescent="0.2">
      <c r="A1863" s="53" t="s">
        <v>7197</v>
      </c>
      <c r="B1863" s="53" t="s">
        <v>7157</v>
      </c>
      <c r="C1863" s="53" t="s">
        <v>255</v>
      </c>
      <c r="D1863" s="53" t="s">
        <v>71</v>
      </c>
      <c r="E1863" s="53" t="s">
        <v>7198</v>
      </c>
      <c r="F1863" s="53" t="s">
        <v>7199</v>
      </c>
      <c r="G1863" s="53" t="s">
        <v>7200</v>
      </c>
    </row>
    <row r="1864" spans="1:7" x14ac:dyDescent="0.2">
      <c r="A1864" s="53" t="s">
        <v>7201</v>
      </c>
      <c r="B1864" s="53" t="s">
        <v>7157</v>
      </c>
      <c r="C1864" s="53" t="s">
        <v>260</v>
      </c>
      <c r="D1864" s="53" t="s">
        <v>71</v>
      </c>
      <c r="E1864" s="53" t="s">
        <v>7202</v>
      </c>
      <c r="F1864" s="53" t="s">
        <v>7203</v>
      </c>
      <c r="G1864" s="53" t="s">
        <v>7204</v>
      </c>
    </row>
    <row r="1865" spans="1:7" x14ac:dyDescent="0.2">
      <c r="A1865" s="53" t="s">
        <v>7205</v>
      </c>
      <c r="B1865" s="53" t="s">
        <v>7157</v>
      </c>
      <c r="C1865" s="53" t="s">
        <v>265</v>
      </c>
      <c r="D1865" s="53" t="s">
        <v>71</v>
      </c>
      <c r="E1865" s="53" t="s">
        <v>7206</v>
      </c>
      <c r="F1865" s="53" t="s">
        <v>7207</v>
      </c>
      <c r="G1865" s="53" t="s">
        <v>7206</v>
      </c>
    </row>
    <row r="1866" spans="1:7" x14ac:dyDescent="0.2">
      <c r="A1866" s="53" t="s">
        <v>7208</v>
      </c>
      <c r="B1866" s="53" t="s">
        <v>7157</v>
      </c>
      <c r="C1866" s="53" t="s">
        <v>270</v>
      </c>
      <c r="D1866" s="53" t="s">
        <v>71</v>
      </c>
      <c r="E1866" s="53" t="s">
        <v>7209</v>
      </c>
      <c r="F1866" s="53" t="s">
        <v>7210</v>
      </c>
      <c r="G1866" s="53" t="s">
        <v>7211</v>
      </c>
    </row>
    <row r="1867" spans="1:7" x14ac:dyDescent="0.2">
      <c r="A1867" s="53" t="s">
        <v>7212</v>
      </c>
      <c r="B1867" s="53" t="s">
        <v>7157</v>
      </c>
      <c r="C1867" s="53" t="s">
        <v>275</v>
      </c>
      <c r="D1867" s="53" t="s">
        <v>71</v>
      </c>
      <c r="E1867" s="53" t="s">
        <v>7213</v>
      </c>
      <c r="F1867" s="53" t="s">
        <v>7214</v>
      </c>
      <c r="G1867" s="53" t="s">
        <v>7215</v>
      </c>
    </row>
    <row r="1868" spans="1:7" x14ac:dyDescent="0.2">
      <c r="A1868" s="53" t="s">
        <v>7216</v>
      </c>
      <c r="B1868" s="53" t="s">
        <v>7157</v>
      </c>
      <c r="C1868" s="53" t="s">
        <v>280</v>
      </c>
      <c r="D1868" s="53" t="s">
        <v>71</v>
      </c>
      <c r="E1868" s="53" t="s">
        <v>7217</v>
      </c>
      <c r="F1868" s="53" t="s">
        <v>7218</v>
      </c>
      <c r="G1868" s="53" t="s">
        <v>7219</v>
      </c>
    </row>
    <row r="1869" spans="1:7" x14ac:dyDescent="0.2">
      <c r="A1869" s="53" t="s">
        <v>7220</v>
      </c>
      <c r="B1869" s="53" t="s">
        <v>7157</v>
      </c>
      <c r="C1869" s="53" t="s">
        <v>285</v>
      </c>
      <c r="D1869" s="53" t="s">
        <v>71</v>
      </c>
      <c r="E1869" s="53" t="s">
        <v>7221</v>
      </c>
      <c r="F1869" s="53" t="s">
        <v>7222</v>
      </c>
      <c r="G1869" s="53" t="s">
        <v>7223</v>
      </c>
    </row>
    <row r="1870" spans="1:7" x14ac:dyDescent="0.2">
      <c r="A1870" s="53" t="s">
        <v>7224</v>
      </c>
      <c r="B1870" s="53" t="s">
        <v>7157</v>
      </c>
      <c r="C1870" s="53" t="s">
        <v>7225</v>
      </c>
      <c r="D1870" s="53" t="s">
        <v>71</v>
      </c>
      <c r="E1870" s="53" t="s">
        <v>7226</v>
      </c>
      <c r="F1870" s="53" t="s">
        <v>7227</v>
      </c>
      <c r="G1870" s="53" t="s">
        <v>7228</v>
      </c>
    </row>
    <row r="1871" spans="1:7" x14ac:dyDescent="0.2">
      <c r="A1871" s="53" t="s">
        <v>7229</v>
      </c>
      <c r="B1871" s="53" t="s">
        <v>7157</v>
      </c>
      <c r="C1871" s="53" t="s">
        <v>290</v>
      </c>
      <c r="D1871" s="53" t="s">
        <v>71</v>
      </c>
      <c r="E1871" s="53" t="s">
        <v>7230</v>
      </c>
      <c r="F1871" s="53" t="s">
        <v>7231</v>
      </c>
      <c r="G1871" s="53" t="s">
        <v>7232</v>
      </c>
    </row>
    <row r="1872" spans="1:7" x14ac:dyDescent="0.2">
      <c r="A1872" s="53" t="s">
        <v>7233</v>
      </c>
      <c r="B1872" s="53" t="s">
        <v>7157</v>
      </c>
      <c r="C1872" s="53" t="s">
        <v>295</v>
      </c>
      <c r="D1872" s="53" t="s">
        <v>71</v>
      </c>
      <c r="E1872" s="53" t="s">
        <v>7234</v>
      </c>
      <c r="F1872" s="53" t="s">
        <v>7235</v>
      </c>
      <c r="G1872" s="53" t="s">
        <v>7236</v>
      </c>
    </row>
    <row r="1873" spans="1:7" x14ac:dyDescent="0.2">
      <c r="A1873" s="53" t="s">
        <v>7237</v>
      </c>
      <c r="B1873" s="53" t="s">
        <v>7157</v>
      </c>
      <c r="C1873" s="53" t="s">
        <v>300</v>
      </c>
      <c r="D1873" s="53" t="s">
        <v>71</v>
      </c>
      <c r="E1873" s="53" t="s">
        <v>7238</v>
      </c>
      <c r="F1873" s="53" t="s">
        <v>7239</v>
      </c>
      <c r="G1873" s="53" t="s">
        <v>7240</v>
      </c>
    </row>
    <row r="1874" spans="1:7" x14ac:dyDescent="0.2">
      <c r="A1874" s="53" t="s">
        <v>7241</v>
      </c>
      <c r="B1874" s="53" t="s">
        <v>7157</v>
      </c>
      <c r="C1874" s="53" t="s">
        <v>305</v>
      </c>
      <c r="D1874" s="53" t="s">
        <v>71</v>
      </c>
      <c r="E1874" s="53" t="s">
        <v>7242</v>
      </c>
      <c r="F1874" s="53" t="s">
        <v>7243</v>
      </c>
      <c r="G1874" s="53" t="s">
        <v>7244</v>
      </c>
    </row>
    <row r="1875" spans="1:7" x14ac:dyDescent="0.2">
      <c r="A1875" s="53" t="s">
        <v>7245</v>
      </c>
      <c r="B1875" s="53" t="s">
        <v>7157</v>
      </c>
      <c r="C1875" s="53" t="s">
        <v>310</v>
      </c>
      <c r="D1875" s="53" t="s">
        <v>71</v>
      </c>
      <c r="E1875" s="53" t="s">
        <v>7246</v>
      </c>
      <c r="F1875" s="53" t="s">
        <v>7247</v>
      </c>
      <c r="G1875" s="53" t="s">
        <v>7248</v>
      </c>
    </row>
    <row r="1876" spans="1:7" x14ac:dyDescent="0.2">
      <c r="A1876" s="53" t="s">
        <v>7249</v>
      </c>
      <c r="B1876" s="53" t="s">
        <v>7157</v>
      </c>
      <c r="C1876" s="53" t="s">
        <v>315</v>
      </c>
      <c r="D1876" s="53" t="s">
        <v>71</v>
      </c>
      <c r="E1876" s="53" t="s">
        <v>7250</v>
      </c>
      <c r="F1876" s="53" t="s">
        <v>7251</v>
      </c>
      <c r="G1876" s="53" t="s">
        <v>7252</v>
      </c>
    </row>
    <row r="1877" spans="1:7" x14ac:dyDescent="0.2">
      <c r="A1877" s="53" t="s">
        <v>7253</v>
      </c>
      <c r="B1877" s="53" t="s">
        <v>7157</v>
      </c>
      <c r="C1877" s="53" t="s">
        <v>320</v>
      </c>
      <c r="D1877" s="53" t="s">
        <v>71</v>
      </c>
      <c r="E1877" s="53" t="s">
        <v>7254</v>
      </c>
      <c r="F1877" s="53" t="s">
        <v>7255</v>
      </c>
      <c r="G1877" s="53" t="s">
        <v>7255</v>
      </c>
    </row>
    <row r="1878" spans="1:7" x14ac:dyDescent="0.2">
      <c r="A1878" s="53" t="s">
        <v>7256</v>
      </c>
      <c r="B1878" s="53" t="s">
        <v>7257</v>
      </c>
      <c r="C1878" s="53" t="s">
        <v>1729</v>
      </c>
      <c r="D1878" s="53" t="s">
        <v>71</v>
      </c>
      <c r="E1878" s="53" t="s">
        <v>12</v>
      </c>
      <c r="F1878" s="53" t="s">
        <v>7258</v>
      </c>
      <c r="G1878" s="53" t="s">
        <v>7259</v>
      </c>
    </row>
    <row r="1879" spans="1:7" x14ac:dyDescent="0.2">
      <c r="A1879" s="53" t="s">
        <v>7260</v>
      </c>
      <c r="B1879" s="53" t="s">
        <v>7257</v>
      </c>
      <c r="C1879" s="53" t="s">
        <v>1753</v>
      </c>
      <c r="D1879" s="53" t="s">
        <v>71</v>
      </c>
      <c r="E1879" s="53" t="s">
        <v>18</v>
      </c>
      <c r="F1879" s="53" t="s">
        <v>7261</v>
      </c>
      <c r="G1879" s="53" t="s">
        <v>7262</v>
      </c>
    </row>
    <row r="1880" spans="1:7" x14ac:dyDescent="0.2">
      <c r="A1880" s="53" t="s">
        <v>7263</v>
      </c>
      <c r="B1880" s="53" t="s">
        <v>7257</v>
      </c>
      <c r="C1880" s="53" t="s">
        <v>1782</v>
      </c>
      <c r="D1880" s="53" t="s">
        <v>71</v>
      </c>
      <c r="E1880" s="53" t="s">
        <v>1</v>
      </c>
      <c r="F1880" s="53" t="s">
        <v>1</v>
      </c>
      <c r="G1880" s="53" t="s">
        <v>1</v>
      </c>
    </row>
    <row r="1881" spans="1:7" x14ac:dyDescent="0.2">
      <c r="A1881" s="53" t="s">
        <v>7264</v>
      </c>
      <c r="B1881" s="53" t="s">
        <v>7257</v>
      </c>
      <c r="C1881" s="53" t="s">
        <v>1829</v>
      </c>
      <c r="D1881" s="53" t="s">
        <v>71</v>
      </c>
      <c r="E1881" s="53" t="s">
        <v>19</v>
      </c>
      <c r="F1881" s="53" t="s">
        <v>7265</v>
      </c>
      <c r="G1881" s="53" t="s">
        <v>7266</v>
      </c>
    </row>
    <row r="1882" spans="1:7" x14ac:dyDescent="0.2">
      <c r="A1882" s="53" t="s">
        <v>7267</v>
      </c>
      <c r="B1882" s="53" t="s">
        <v>7257</v>
      </c>
      <c r="C1882" s="53" t="s">
        <v>1865</v>
      </c>
      <c r="D1882" s="53" t="s">
        <v>71</v>
      </c>
      <c r="E1882" s="53" t="s">
        <v>20</v>
      </c>
      <c r="F1882" s="53" t="s">
        <v>7268</v>
      </c>
      <c r="G1882" s="53" t="s">
        <v>7269</v>
      </c>
    </row>
    <row r="1883" spans="1:7" x14ac:dyDescent="0.2">
      <c r="A1883" s="53" t="s">
        <v>7270</v>
      </c>
      <c r="B1883" s="53" t="s">
        <v>7257</v>
      </c>
      <c r="C1883" s="53" t="s">
        <v>1884</v>
      </c>
      <c r="D1883" s="53" t="s">
        <v>71</v>
      </c>
      <c r="E1883" s="53" t="s">
        <v>21</v>
      </c>
      <c r="F1883" s="53" t="s">
        <v>7271</v>
      </c>
      <c r="G1883" s="53" t="s">
        <v>7272</v>
      </c>
    </row>
    <row r="1884" spans="1:7" x14ac:dyDescent="0.2">
      <c r="A1884" s="53" t="s">
        <v>7273</v>
      </c>
      <c r="B1884" s="53" t="s">
        <v>7257</v>
      </c>
      <c r="C1884" s="53" t="s">
        <v>7122</v>
      </c>
      <c r="D1884" s="53" t="s">
        <v>71</v>
      </c>
      <c r="E1884" s="53" t="s">
        <v>22</v>
      </c>
      <c r="F1884" s="53" t="s">
        <v>7274</v>
      </c>
      <c r="G1884" s="53" t="s">
        <v>7275</v>
      </c>
    </row>
    <row r="1885" spans="1:7" x14ac:dyDescent="0.2">
      <c r="A1885" s="53" t="s">
        <v>7276</v>
      </c>
      <c r="B1885" s="53" t="s">
        <v>7257</v>
      </c>
      <c r="C1885" s="53" t="s">
        <v>7126</v>
      </c>
      <c r="D1885" s="53" t="s">
        <v>71</v>
      </c>
      <c r="E1885" s="53" t="s">
        <v>2</v>
      </c>
      <c r="F1885" s="53" t="s">
        <v>2</v>
      </c>
      <c r="G1885" s="53" t="s">
        <v>7277</v>
      </c>
    </row>
    <row r="1886" spans="1:7" x14ac:dyDescent="0.2">
      <c r="A1886" s="53" t="s">
        <v>7278</v>
      </c>
      <c r="B1886" s="53" t="s">
        <v>7279</v>
      </c>
      <c r="C1886" s="53" t="s">
        <v>7280</v>
      </c>
      <c r="D1886" s="53" t="s">
        <v>71</v>
      </c>
      <c r="E1886" s="53" t="s">
        <v>7280</v>
      </c>
      <c r="F1886" s="53" t="s">
        <v>7281</v>
      </c>
      <c r="G1886" s="53" t="s">
        <v>7281</v>
      </c>
    </row>
    <row r="1887" spans="1:7" x14ac:dyDescent="0.2">
      <c r="A1887" s="53" t="s">
        <v>7282</v>
      </c>
      <c r="B1887" s="53" t="s">
        <v>7279</v>
      </c>
      <c r="C1887" s="53" t="s">
        <v>7283</v>
      </c>
      <c r="D1887" s="53" t="s">
        <v>71</v>
      </c>
      <c r="E1887" s="53" t="s">
        <v>7283</v>
      </c>
      <c r="F1887" s="53" t="s">
        <v>7283</v>
      </c>
      <c r="G1887" s="53" t="s">
        <v>7283</v>
      </c>
    </row>
    <row r="1888" spans="1:7" x14ac:dyDescent="0.2">
      <c r="A1888" s="53" t="s">
        <v>7284</v>
      </c>
      <c r="B1888" s="53" t="s">
        <v>7279</v>
      </c>
      <c r="C1888" s="53" t="s">
        <v>7285</v>
      </c>
      <c r="D1888" s="53" t="s">
        <v>71</v>
      </c>
      <c r="E1888" s="53" t="s">
        <v>7285</v>
      </c>
      <c r="F1888" s="53" t="s">
        <v>7285</v>
      </c>
      <c r="G1888" s="53" t="s">
        <v>7285</v>
      </c>
    </row>
    <row r="1889" spans="1:7" x14ac:dyDescent="0.2">
      <c r="A1889" s="53" t="s">
        <v>7286</v>
      </c>
      <c r="B1889" s="53" t="s">
        <v>7279</v>
      </c>
      <c r="C1889" s="53" t="s">
        <v>7287</v>
      </c>
      <c r="D1889" s="53" t="s">
        <v>71</v>
      </c>
      <c r="E1889" s="53" t="s">
        <v>7287</v>
      </c>
      <c r="F1889" s="53" t="s">
        <v>7287</v>
      </c>
      <c r="G1889" s="53" t="s">
        <v>7287</v>
      </c>
    </row>
    <row r="1890" spans="1:7" x14ac:dyDescent="0.2">
      <c r="A1890" s="53" t="s">
        <v>7288</v>
      </c>
      <c r="B1890" s="53" t="s">
        <v>7279</v>
      </c>
      <c r="C1890" s="53" t="s">
        <v>7289</v>
      </c>
      <c r="D1890" s="53" t="s">
        <v>71</v>
      </c>
      <c r="E1890" s="53" t="s">
        <v>7289</v>
      </c>
      <c r="F1890" s="53" t="s">
        <v>7289</v>
      </c>
      <c r="G1890" s="53" t="s">
        <v>7289</v>
      </c>
    </row>
    <row r="1891" spans="1:7" x14ac:dyDescent="0.2">
      <c r="A1891" s="53" t="s">
        <v>7290</v>
      </c>
      <c r="B1891" s="53" t="s">
        <v>7279</v>
      </c>
      <c r="C1891" s="53" t="s">
        <v>7291</v>
      </c>
      <c r="D1891" s="53" t="s">
        <v>71</v>
      </c>
      <c r="E1891" s="53" t="s">
        <v>7291</v>
      </c>
      <c r="F1891" s="53" t="s">
        <v>7292</v>
      </c>
      <c r="G1891" s="53" t="s">
        <v>7293</v>
      </c>
    </row>
    <row r="1892" spans="1:7" x14ac:dyDescent="0.2">
      <c r="A1892" s="53" t="s">
        <v>7294</v>
      </c>
      <c r="B1892" s="53" t="s">
        <v>7279</v>
      </c>
      <c r="C1892" s="53" t="s">
        <v>7295</v>
      </c>
      <c r="D1892" s="53" t="s">
        <v>71</v>
      </c>
      <c r="E1892" s="53" t="s">
        <v>7295</v>
      </c>
      <c r="F1892" s="53" t="s">
        <v>7295</v>
      </c>
      <c r="G1892" s="53" t="s">
        <v>7295</v>
      </c>
    </row>
    <row r="1893" spans="1:7" x14ac:dyDescent="0.2">
      <c r="A1893" s="53" t="s">
        <v>7296</v>
      </c>
      <c r="B1893" s="53" t="s">
        <v>7279</v>
      </c>
      <c r="C1893" s="53" t="s">
        <v>7297</v>
      </c>
      <c r="D1893" s="53" t="s">
        <v>71</v>
      </c>
      <c r="E1893" s="53" t="s">
        <v>7297</v>
      </c>
      <c r="F1893" s="53" t="s">
        <v>7297</v>
      </c>
      <c r="G1893" s="53" t="s">
        <v>7297</v>
      </c>
    </row>
    <row r="1894" spans="1:7" x14ac:dyDescent="0.2">
      <c r="A1894" s="53" t="s">
        <v>7298</v>
      </c>
      <c r="B1894" s="53" t="s">
        <v>7279</v>
      </c>
      <c r="C1894" s="53" t="s">
        <v>7299</v>
      </c>
      <c r="D1894" s="53" t="s">
        <v>71</v>
      </c>
      <c r="E1894" s="53" t="s">
        <v>7299</v>
      </c>
      <c r="F1894" s="53" t="s">
        <v>7300</v>
      </c>
      <c r="G1894" s="53" t="s">
        <v>7301</v>
      </c>
    </row>
    <row r="1895" spans="1:7" x14ac:dyDescent="0.2">
      <c r="A1895" s="53" t="s">
        <v>7302</v>
      </c>
      <c r="B1895" s="53" t="s">
        <v>7279</v>
      </c>
      <c r="C1895" s="53" t="s">
        <v>7303</v>
      </c>
      <c r="D1895" s="53" t="s">
        <v>71</v>
      </c>
      <c r="E1895" s="53" t="s">
        <v>7303</v>
      </c>
      <c r="F1895" s="53" t="s">
        <v>7303</v>
      </c>
      <c r="G1895" s="53" t="s">
        <v>7303</v>
      </c>
    </row>
    <row r="1896" spans="1:7" x14ac:dyDescent="0.2">
      <c r="A1896" s="53" t="s">
        <v>7304</v>
      </c>
      <c r="B1896" s="53" t="s">
        <v>7279</v>
      </c>
      <c r="C1896" s="53" t="s">
        <v>3367</v>
      </c>
      <c r="D1896" s="53" t="s">
        <v>71</v>
      </c>
      <c r="E1896" s="53" t="s">
        <v>7279</v>
      </c>
      <c r="F1896" s="53" t="s">
        <v>7305</v>
      </c>
      <c r="G1896" s="53" t="s">
        <v>7306</v>
      </c>
    </row>
    <row r="1897" spans="1:7" x14ac:dyDescent="0.2">
      <c r="A1897" s="53" t="s">
        <v>7307</v>
      </c>
      <c r="B1897" s="53" t="s">
        <v>7308</v>
      </c>
      <c r="C1897" s="53" t="s">
        <v>3367</v>
      </c>
      <c r="D1897" s="53" t="s">
        <v>71</v>
      </c>
      <c r="E1897" s="53" t="s">
        <v>7308</v>
      </c>
      <c r="F1897" s="53" t="s">
        <v>7309</v>
      </c>
      <c r="G1897" s="53" t="s">
        <v>7310</v>
      </c>
    </row>
    <row r="1898" spans="1:7" x14ac:dyDescent="0.2">
      <c r="A1898" s="53" t="s">
        <v>7311</v>
      </c>
      <c r="B1898" s="53" t="s">
        <v>7312</v>
      </c>
      <c r="C1898" s="53" t="s">
        <v>65</v>
      </c>
      <c r="D1898" s="53" t="s">
        <v>71</v>
      </c>
      <c r="E1898" s="53" t="s">
        <v>7313</v>
      </c>
      <c r="F1898" s="53" t="s">
        <v>7314</v>
      </c>
      <c r="G1898" s="53" t="s">
        <v>7315</v>
      </c>
    </row>
    <row r="1899" spans="1:7" x14ac:dyDescent="0.2">
      <c r="A1899" s="53" t="s">
        <v>7316</v>
      </c>
      <c r="B1899" s="53" t="s">
        <v>7312</v>
      </c>
      <c r="C1899" s="53" t="s">
        <v>66</v>
      </c>
      <c r="D1899" s="53" t="s">
        <v>71</v>
      </c>
      <c r="E1899" s="53" t="s">
        <v>7317</v>
      </c>
      <c r="F1899" s="53" t="s">
        <v>7318</v>
      </c>
      <c r="G1899" s="53" t="s">
        <v>7319</v>
      </c>
    </row>
    <row r="1900" spans="1:7" x14ac:dyDescent="0.2">
      <c r="A1900" s="53" t="s">
        <v>7320</v>
      </c>
      <c r="B1900" s="53" t="s">
        <v>7312</v>
      </c>
      <c r="C1900" s="53" t="s">
        <v>67</v>
      </c>
      <c r="D1900" s="53" t="s">
        <v>71</v>
      </c>
      <c r="E1900" s="53" t="s">
        <v>7321</v>
      </c>
      <c r="F1900" s="53" t="s">
        <v>7322</v>
      </c>
      <c r="G1900" s="53" t="s">
        <v>7323</v>
      </c>
    </row>
    <row r="1901" spans="1:7" x14ac:dyDescent="0.2">
      <c r="A1901" s="53" t="s">
        <v>7324</v>
      </c>
      <c r="B1901" s="53" t="s">
        <v>7312</v>
      </c>
      <c r="C1901" s="53" t="s">
        <v>226</v>
      </c>
      <c r="D1901" s="53" t="s">
        <v>71</v>
      </c>
      <c r="E1901" s="53" t="s">
        <v>7325</v>
      </c>
      <c r="F1901" s="53" t="s">
        <v>7326</v>
      </c>
      <c r="G1901" s="53" t="s">
        <v>7327</v>
      </c>
    </row>
    <row r="1902" spans="1:7" x14ac:dyDescent="0.2">
      <c r="A1902" s="53" t="s">
        <v>7328</v>
      </c>
      <c r="B1902" s="53" t="s">
        <v>7312</v>
      </c>
      <c r="C1902" s="53" t="s">
        <v>231</v>
      </c>
      <c r="D1902" s="53" t="s">
        <v>71</v>
      </c>
      <c r="E1902" s="53" t="s">
        <v>7329</v>
      </c>
      <c r="F1902" s="53" t="s">
        <v>7330</v>
      </c>
      <c r="G1902" s="53" t="s">
        <v>7331</v>
      </c>
    </row>
    <row r="1903" spans="1:7" x14ac:dyDescent="0.2">
      <c r="A1903" s="53" t="s">
        <v>7332</v>
      </c>
      <c r="B1903" s="53" t="s">
        <v>7312</v>
      </c>
      <c r="C1903" s="53" t="s">
        <v>236</v>
      </c>
      <c r="D1903" s="53" t="s">
        <v>71</v>
      </c>
      <c r="E1903" s="53" t="s">
        <v>7333</v>
      </c>
      <c r="F1903" s="53" t="s">
        <v>7334</v>
      </c>
      <c r="G1903" s="53" t="s">
        <v>7335</v>
      </c>
    </row>
    <row r="1904" spans="1:7" x14ac:dyDescent="0.2">
      <c r="A1904" s="53" t="s">
        <v>7336</v>
      </c>
      <c r="B1904" s="53" t="s">
        <v>7312</v>
      </c>
      <c r="C1904" s="53" t="s">
        <v>7337</v>
      </c>
      <c r="D1904" s="53" t="s">
        <v>71</v>
      </c>
      <c r="E1904" s="53" t="s">
        <v>7338</v>
      </c>
      <c r="F1904" s="53" t="s">
        <v>7339</v>
      </c>
      <c r="G1904" s="53" t="s">
        <v>7340</v>
      </c>
    </row>
    <row r="1905" spans="1:7" x14ac:dyDescent="0.2">
      <c r="A1905" s="53" t="s">
        <v>7341</v>
      </c>
      <c r="B1905" s="53" t="s">
        <v>7312</v>
      </c>
      <c r="C1905" s="53" t="s">
        <v>7342</v>
      </c>
      <c r="D1905" s="53" t="s">
        <v>71</v>
      </c>
      <c r="E1905" s="53" t="s">
        <v>7343</v>
      </c>
      <c r="F1905" s="53" t="s">
        <v>7344</v>
      </c>
      <c r="G1905" s="53" t="s">
        <v>7345</v>
      </c>
    </row>
    <row r="1906" spans="1:7" x14ac:dyDescent="0.2">
      <c r="A1906" s="53" t="s">
        <v>7346</v>
      </c>
      <c r="B1906" s="53" t="s">
        <v>7312</v>
      </c>
      <c r="C1906" s="53" t="s">
        <v>245</v>
      </c>
      <c r="D1906" s="53" t="s">
        <v>71</v>
      </c>
      <c r="E1906" s="53" t="s">
        <v>7347</v>
      </c>
      <c r="F1906" s="53" t="s">
        <v>7348</v>
      </c>
      <c r="G1906" s="53" t="s">
        <v>7349</v>
      </c>
    </row>
    <row r="1907" spans="1:7" x14ac:dyDescent="0.2">
      <c r="A1907" s="53" t="s">
        <v>7350</v>
      </c>
      <c r="B1907" s="53" t="s">
        <v>7312</v>
      </c>
      <c r="C1907" s="53" t="s">
        <v>250</v>
      </c>
      <c r="D1907" s="53" t="s">
        <v>71</v>
      </c>
      <c r="E1907" s="53" t="s">
        <v>7351</v>
      </c>
      <c r="F1907" s="53" t="s">
        <v>7352</v>
      </c>
      <c r="G1907" s="53" t="s">
        <v>7353</v>
      </c>
    </row>
    <row r="1908" spans="1:7" x14ac:dyDescent="0.2">
      <c r="A1908" s="53" t="s">
        <v>7354</v>
      </c>
      <c r="B1908" s="53" t="s">
        <v>7312</v>
      </c>
      <c r="C1908" s="53" t="s">
        <v>255</v>
      </c>
      <c r="D1908" s="53" t="s">
        <v>71</v>
      </c>
      <c r="E1908" s="53" t="s">
        <v>7355</v>
      </c>
      <c r="F1908" s="53" t="s">
        <v>7356</v>
      </c>
      <c r="G1908" s="53" t="s">
        <v>7357</v>
      </c>
    </row>
    <row r="1909" spans="1:7" x14ac:dyDescent="0.2">
      <c r="A1909" s="53" t="s">
        <v>7358</v>
      </c>
      <c r="B1909" s="53" t="s">
        <v>7312</v>
      </c>
      <c r="C1909" s="53" t="s">
        <v>260</v>
      </c>
      <c r="D1909" s="53" t="s">
        <v>71</v>
      </c>
      <c r="E1909" s="53" t="s">
        <v>7359</v>
      </c>
      <c r="F1909" s="53" t="s">
        <v>7360</v>
      </c>
      <c r="G1909" s="53" t="s">
        <v>7361</v>
      </c>
    </row>
    <row r="1910" spans="1:7" x14ac:dyDescent="0.2">
      <c r="A1910" s="53" t="s">
        <v>7362</v>
      </c>
      <c r="B1910" s="53" t="s">
        <v>7312</v>
      </c>
      <c r="C1910" s="53" t="s">
        <v>265</v>
      </c>
      <c r="D1910" s="53" t="s">
        <v>71</v>
      </c>
      <c r="E1910" s="53" t="s">
        <v>7363</v>
      </c>
      <c r="F1910" s="53" t="s">
        <v>7364</v>
      </c>
      <c r="G1910" s="53" t="s">
        <v>7365</v>
      </c>
    </row>
    <row r="1911" spans="1:7" x14ac:dyDescent="0.2">
      <c r="A1911" s="53" t="s">
        <v>7366</v>
      </c>
      <c r="B1911" s="53" t="s">
        <v>7312</v>
      </c>
      <c r="C1911" s="53" t="s">
        <v>270</v>
      </c>
      <c r="D1911" s="53" t="s">
        <v>71</v>
      </c>
      <c r="E1911" s="53" t="s">
        <v>7367</v>
      </c>
      <c r="F1911" s="53" t="s">
        <v>7368</v>
      </c>
      <c r="G1911" s="53" t="s">
        <v>7369</v>
      </c>
    </row>
    <row r="1912" spans="1:7" x14ac:dyDescent="0.2">
      <c r="A1912" s="53" t="s">
        <v>7370</v>
      </c>
      <c r="B1912" s="53" t="s">
        <v>7312</v>
      </c>
      <c r="C1912" s="53" t="s">
        <v>275</v>
      </c>
      <c r="D1912" s="53" t="s">
        <v>71</v>
      </c>
      <c r="E1912" s="53" t="s">
        <v>7371</v>
      </c>
      <c r="F1912" s="53" t="s">
        <v>7372</v>
      </c>
      <c r="G1912" s="53" t="s">
        <v>7373</v>
      </c>
    </row>
    <row r="1913" spans="1:7" x14ac:dyDescent="0.2">
      <c r="A1913" s="53" t="s">
        <v>7374</v>
      </c>
      <c r="B1913" s="53" t="s">
        <v>7312</v>
      </c>
      <c r="C1913" s="53" t="s">
        <v>7375</v>
      </c>
      <c r="D1913" s="53" t="s">
        <v>71</v>
      </c>
      <c r="E1913" s="53" t="s">
        <v>7376</v>
      </c>
      <c r="F1913" s="53" t="s">
        <v>7377</v>
      </c>
      <c r="G1913" s="53" t="s">
        <v>7378</v>
      </c>
    </row>
    <row r="1914" spans="1:7" x14ac:dyDescent="0.2">
      <c r="A1914" s="53" t="s">
        <v>7379</v>
      </c>
      <c r="B1914" s="53" t="s">
        <v>7312</v>
      </c>
      <c r="C1914" s="53" t="s">
        <v>7380</v>
      </c>
      <c r="D1914" s="53" t="s">
        <v>71</v>
      </c>
      <c r="E1914" s="53" t="s">
        <v>7381</v>
      </c>
      <c r="F1914" s="53" t="s">
        <v>7382</v>
      </c>
      <c r="G1914" s="53" t="s">
        <v>7383</v>
      </c>
    </row>
    <row r="1915" spans="1:7" x14ac:dyDescent="0.2">
      <c r="A1915" s="53" t="s">
        <v>7384</v>
      </c>
      <c r="B1915" s="53" t="s">
        <v>7312</v>
      </c>
      <c r="C1915" s="53" t="s">
        <v>285</v>
      </c>
      <c r="D1915" s="53" t="s">
        <v>71</v>
      </c>
      <c r="E1915" s="53" t="s">
        <v>7385</v>
      </c>
      <c r="F1915" s="53" t="s">
        <v>7386</v>
      </c>
      <c r="G1915" s="53" t="s">
        <v>7387</v>
      </c>
    </row>
    <row r="1916" spans="1:7" x14ac:dyDescent="0.2">
      <c r="A1916" s="53" t="s">
        <v>7388</v>
      </c>
      <c r="B1916" s="53" t="s">
        <v>7312</v>
      </c>
      <c r="C1916" s="53" t="s">
        <v>7225</v>
      </c>
      <c r="D1916" s="53" t="s">
        <v>71</v>
      </c>
      <c r="E1916" s="53" t="s">
        <v>7389</v>
      </c>
      <c r="F1916" s="53" t="s">
        <v>7390</v>
      </c>
      <c r="G1916" s="53" t="s">
        <v>7391</v>
      </c>
    </row>
    <row r="1917" spans="1:7" x14ac:dyDescent="0.2">
      <c r="A1917" s="53" t="s">
        <v>7392</v>
      </c>
      <c r="B1917" s="53" t="s">
        <v>7312</v>
      </c>
      <c r="C1917" s="53" t="s">
        <v>7393</v>
      </c>
      <c r="D1917" s="53" t="s">
        <v>71</v>
      </c>
      <c r="E1917" s="53" t="s">
        <v>7394</v>
      </c>
      <c r="F1917" s="53" t="s">
        <v>7395</v>
      </c>
      <c r="G1917" s="53" t="s">
        <v>7396</v>
      </c>
    </row>
    <row r="1918" spans="1:7" x14ac:dyDescent="0.2">
      <c r="A1918" s="53" t="s">
        <v>7397</v>
      </c>
      <c r="B1918" s="53" t="s">
        <v>7312</v>
      </c>
      <c r="C1918" s="53" t="s">
        <v>459</v>
      </c>
      <c r="D1918" s="53" t="s">
        <v>71</v>
      </c>
      <c r="E1918" s="53" t="s">
        <v>7398</v>
      </c>
      <c r="F1918" s="53" t="s">
        <v>7399</v>
      </c>
      <c r="G1918" s="53" t="s">
        <v>7400</v>
      </c>
    </row>
    <row r="1919" spans="1:7" x14ac:dyDescent="0.2">
      <c r="A1919" s="53" t="s">
        <v>7401</v>
      </c>
      <c r="B1919" s="53" t="s">
        <v>7312</v>
      </c>
      <c r="C1919" s="53" t="s">
        <v>305</v>
      </c>
      <c r="D1919" s="53" t="s">
        <v>71</v>
      </c>
      <c r="E1919" s="53" t="s">
        <v>7402</v>
      </c>
      <c r="F1919" s="53" t="s">
        <v>7403</v>
      </c>
      <c r="G1919" s="53" t="s">
        <v>7404</v>
      </c>
    </row>
    <row r="1920" spans="1:7" x14ac:dyDescent="0.2">
      <c r="A1920" s="53" t="s">
        <v>7405</v>
      </c>
      <c r="B1920" s="53" t="s">
        <v>7312</v>
      </c>
      <c r="C1920" s="53" t="s">
        <v>310</v>
      </c>
      <c r="D1920" s="53" t="s">
        <v>71</v>
      </c>
      <c r="E1920" s="53" t="s">
        <v>7406</v>
      </c>
      <c r="F1920" s="53" t="s">
        <v>7407</v>
      </c>
      <c r="G1920" s="53" t="s">
        <v>7408</v>
      </c>
    </row>
    <row r="1921" spans="1:7" x14ac:dyDescent="0.2">
      <c r="A1921" s="53" t="s">
        <v>7409</v>
      </c>
      <c r="B1921" s="53" t="s">
        <v>7312</v>
      </c>
      <c r="C1921" s="53" t="s">
        <v>315</v>
      </c>
      <c r="D1921" s="53" t="s">
        <v>71</v>
      </c>
      <c r="E1921" s="53" t="s">
        <v>7410</v>
      </c>
      <c r="F1921" s="53" t="s">
        <v>7411</v>
      </c>
      <c r="G1921" s="53" t="s">
        <v>7412</v>
      </c>
    </row>
    <row r="1922" spans="1:7" x14ac:dyDescent="0.2">
      <c r="A1922" s="53" t="s">
        <v>7413</v>
      </c>
      <c r="B1922" s="53" t="s">
        <v>7312</v>
      </c>
      <c r="C1922" s="53" t="s">
        <v>320</v>
      </c>
      <c r="D1922" s="53" t="s">
        <v>71</v>
      </c>
      <c r="E1922" s="53" t="s">
        <v>7414</v>
      </c>
      <c r="F1922" s="53" t="s">
        <v>7415</v>
      </c>
      <c r="G1922" s="53" t="s">
        <v>7416</v>
      </c>
    </row>
    <row r="1923" spans="1:7" x14ac:dyDescent="0.2">
      <c r="A1923" s="53" t="s">
        <v>7417</v>
      </c>
      <c r="B1923" s="53" t="s">
        <v>7312</v>
      </c>
      <c r="C1923" s="53" t="s">
        <v>335</v>
      </c>
      <c r="D1923" s="53" t="s">
        <v>71</v>
      </c>
      <c r="E1923" s="53" t="s">
        <v>7418</v>
      </c>
      <c r="F1923" s="53" t="s">
        <v>7419</v>
      </c>
      <c r="G1923" s="53" t="s">
        <v>7420</v>
      </c>
    </row>
    <row r="1924" spans="1:7" x14ac:dyDescent="0.2">
      <c r="A1924" s="53" t="s">
        <v>7421</v>
      </c>
      <c r="B1924" s="53" t="s">
        <v>7312</v>
      </c>
      <c r="C1924" s="53" t="s">
        <v>342</v>
      </c>
      <c r="D1924" s="53" t="s">
        <v>71</v>
      </c>
      <c r="E1924" s="53" t="s">
        <v>7422</v>
      </c>
      <c r="F1924" s="53" t="s">
        <v>7423</v>
      </c>
      <c r="G1924" s="53" t="s">
        <v>7424</v>
      </c>
    </row>
    <row r="1925" spans="1:7" x14ac:dyDescent="0.2">
      <c r="A1925" s="53" t="s">
        <v>7425</v>
      </c>
      <c r="B1925" s="53" t="s">
        <v>7312</v>
      </c>
      <c r="C1925" s="53" t="s">
        <v>344</v>
      </c>
      <c r="D1925" s="53" t="s">
        <v>71</v>
      </c>
      <c r="E1925" s="53" t="s">
        <v>7426</v>
      </c>
      <c r="F1925" s="53" t="s">
        <v>7427</v>
      </c>
      <c r="G1925" s="53" t="s">
        <v>7428</v>
      </c>
    </row>
    <row r="1926" spans="1:7" x14ac:dyDescent="0.2">
      <c r="A1926" s="53" t="s">
        <v>7429</v>
      </c>
      <c r="B1926" s="53" t="s">
        <v>7312</v>
      </c>
      <c r="C1926" s="53" t="s">
        <v>346</v>
      </c>
      <c r="D1926" s="53" t="s">
        <v>71</v>
      </c>
      <c r="E1926" s="53" t="s">
        <v>7430</v>
      </c>
      <c r="F1926" s="53" t="s">
        <v>7431</v>
      </c>
      <c r="G1926" s="53" t="s">
        <v>7432</v>
      </c>
    </row>
    <row r="1927" spans="1:7" x14ac:dyDescent="0.2">
      <c r="A1927" s="53" t="s">
        <v>7433</v>
      </c>
      <c r="B1927" s="53" t="s">
        <v>7312</v>
      </c>
      <c r="C1927" s="53" t="s">
        <v>350</v>
      </c>
      <c r="D1927" s="53" t="s">
        <v>71</v>
      </c>
      <c r="E1927" s="53" t="s">
        <v>7434</v>
      </c>
      <c r="F1927" s="53" t="s">
        <v>7435</v>
      </c>
      <c r="G1927" s="53" t="s">
        <v>7436</v>
      </c>
    </row>
    <row r="1928" spans="1:7" x14ac:dyDescent="0.2">
      <c r="A1928" s="53" t="s">
        <v>7437</v>
      </c>
      <c r="B1928" s="53" t="s">
        <v>7312</v>
      </c>
      <c r="C1928" s="53" t="s">
        <v>352</v>
      </c>
      <c r="D1928" s="53" t="s">
        <v>71</v>
      </c>
      <c r="E1928" s="53" t="s">
        <v>7438</v>
      </c>
      <c r="F1928" s="53" t="s">
        <v>7439</v>
      </c>
      <c r="G1928" s="53" t="s">
        <v>7440</v>
      </c>
    </row>
    <row r="1929" spans="1:7" x14ac:dyDescent="0.2">
      <c r="A1929" s="53" t="s">
        <v>7441</v>
      </c>
      <c r="B1929" s="53" t="s">
        <v>7312</v>
      </c>
      <c r="C1929" s="53" t="s">
        <v>360</v>
      </c>
      <c r="D1929" s="53" t="s">
        <v>71</v>
      </c>
      <c r="E1929" s="53" t="s">
        <v>7442</v>
      </c>
      <c r="F1929" s="53" t="s">
        <v>7443</v>
      </c>
      <c r="G1929" s="53" t="s">
        <v>7444</v>
      </c>
    </row>
    <row r="1930" spans="1:7" x14ac:dyDescent="0.2">
      <c r="A1930" s="53" t="s">
        <v>7445</v>
      </c>
      <c r="B1930" s="53" t="s">
        <v>7312</v>
      </c>
      <c r="C1930" s="53" t="s">
        <v>367</v>
      </c>
      <c r="D1930" s="53" t="s">
        <v>71</v>
      </c>
      <c r="E1930" s="53" t="s">
        <v>7446</v>
      </c>
      <c r="F1930" s="53" t="s">
        <v>7447</v>
      </c>
      <c r="G1930" s="53" t="s">
        <v>7448</v>
      </c>
    </row>
    <row r="1931" spans="1:7" x14ac:dyDescent="0.2">
      <c r="A1931" s="53" t="s">
        <v>7449</v>
      </c>
      <c r="B1931" s="53" t="s">
        <v>7312</v>
      </c>
      <c r="C1931" s="53" t="s">
        <v>7450</v>
      </c>
      <c r="D1931" s="53" t="s">
        <v>71</v>
      </c>
      <c r="E1931" s="53" t="s">
        <v>7451</v>
      </c>
      <c r="F1931" s="53" t="s">
        <v>7452</v>
      </c>
      <c r="G1931" s="53" t="s">
        <v>7453</v>
      </c>
    </row>
    <row r="1932" spans="1:7" x14ac:dyDescent="0.2">
      <c r="A1932" s="53" t="s">
        <v>7454</v>
      </c>
      <c r="B1932" s="53" t="s">
        <v>7312</v>
      </c>
      <c r="C1932" s="53" t="s">
        <v>382</v>
      </c>
      <c r="D1932" s="53" t="s">
        <v>71</v>
      </c>
      <c r="E1932" s="53" t="s">
        <v>7455</v>
      </c>
      <c r="F1932" s="53" t="s">
        <v>7456</v>
      </c>
      <c r="G1932" s="53" t="s">
        <v>7457</v>
      </c>
    </row>
    <row r="1933" spans="1:7" x14ac:dyDescent="0.2">
      <c r="A1933" s="53" t="s">
        <v>7458</v>
      </c>
      <c r="B1933" s="53" t="s">
        <v>7312</v>
      </c>
      <c r="C1933" s="53" t="s">
        <v>387</v>
      </c>
      <c r="D1933" s="53" t="s">
        <v>71</v>
      </c>
      <c r="E1933" s="53" t="s">
        <v>7459</v>
      </c>
      <c r="F1933" s="53" t="s">
        <v>7460</v>
      </c>
      <c r="G1933" s="53" t="s">
        <v>7461</v>
      </c>
    </row>
    <row r="1934" spans="1:7" x14ac:dyDescent="0.2">
      <c r="A1934" s="53" t="s">
        <v>7462</v>
      </c>
      <c r="B1934" s="53" t="s">
        <v>7312</v>
      </c>
      <c r="C1934" s="53" t="s">
        <v>392</v>
      </c>
      <c r="D1934" s="53" t="s">
        <v>71</v>
      </c>
      <c r="E1934" s="53" t="s">
        <v>7463</v>
      </c>
      <c r="F1934" s="53" t="s">
        <v>7464</v>
      </c>
      <c r="G1934" s="53" t="s">
        <v>7465</v>
      </c>
    </row>
    <row r="1935" spans="1:7" x14ac:dyDescent="0.2">
      <c r="A1935" s="53" t="s">
        <v>7466</v>
      </c>
      <c r="B1935" s="53" t="s">
        <v>7312</v>
      </c>
      <c r="C1935" s="53" t="s">
        <v>397</v>
      </c>
      <c r="D1935" s="53" t="s">
        <v>71</v>
      </c>
      <c r="E1935" s="53" t="s">
        <v>7467</v>
      </c>
      <c r="F1935" s="53" t="s">
        <v>7468</v>
      </c>
      <c r="G1935" s="53" t="s">
        <v>7469</v>
      </c>
    </row>
    <row r="1936" spans="1:7" x14ac:dyDescent="0.2">
      <c r="A1936" s="53" t="s">
        <v>7470</v>
      </c>
      <c r="B1936" s="53" t="s">
        <v>7312</v>
      </c>
      <c r="C1936" s="53" t="s">
        <v>402</v>
      </c>
      <c r="D1936" s="53" t="s">
        <v>71</v>
      </c>
      <c r="E1936" s="53" t="s">
        <v>7471</v>
      </c>
      <c r="F1936" s="53" t="s">
        <v>7472</v>
      </c>
      <c r="G1936" s="53" t="s">
        <v>7473</v>
      </c>
    </row>
    <row r="1937" spans="1:7" x14ac:dyDescent="0.2">
      <c r="A1937" s="53" t="s">
        <v>7474</v>
      </c>
      <c r="B1937" s="53" t="s">
        <v>7312</v>
      </c>
      <c r="C1937" s="53" t="s">
        <v>464</v>
      </c>
      <c r="D1937" s="53" t="s">
        <v>71</v>
      </c>
      <c r="E1937" s="53" t="s">
        <v>7475</v>
      </c>
      <c r="F1937" s="53" t="s">
        <v>7476</v>
      </c>
      <c r="G1937" s="53" t="s">
        <v>7477</v>
      </c>
    </row>
    <row r="1938" spans="1:7" x14ac:dyDescent="0.2">
      <c r="A1938" s="53" t="s">
        <v>7478</v>
      </c>
      <c r="B1938" s="53" t="s">
        <v>7312</v>
      </c>
      <c r="C1938" s="53" t="s">
        <v>489</v>
      </c>
      <c r="D1938" s="53" t="s">
        <v>71</v>
      </c>
      <c r="E1938" s="53" t="s">
        <v>7479</v>
      </c>
      <c r="F1938" s="53" t="s">
        <v>7480</v>
      </c>
      <c r="G1938" s="53" t="s">
        <v>7481</v>
      </c>
    </row>
    <row r="1939" spans="1:7" x14ac:dyDescent="0.2">
      <c r="A1939" s="53" t="s">
        <v>7482</v>
      </c>
      <c r="B1939" s="53" t="s">
        <v>7312</v>
      </c>
      <c r="C1939" s="53" t="s">
        <v>494</v>
      </c>
      <c r="D1939" s="53" t="s">
        <v>71</v>
      </c>
      <c r="E1939" s="53" t="s">
        <v>7483</v>
      </c>
      <c r="F1939" s="53" t="s">
        <v>7484</v>
      </c>
      <c r="G1939" s="53" t="s">
        <v>7485</v>
      </c>
    </row>
    <row r="1940" spans="1:7" x14ac:dyDescent="0.2">
      <c r="A1940" s="53" t="s">
        <v>7486</v>
      </c>
      <c r="B1940" s="53" t="s">
        <v>7487</v>
      </c>
      <c r="C1940" s="53" t="s">
        <v>3367</v>
      </c>
      <c r="D1940" s="53" t="s">
        <v>71</v>
      </c>
      <c r="E1940" s="53" t="s">
        <v>7488</v>
      </c>
      <c r="F1940" s="53" t="s">
        <v>7489</v>
      </c>
      <c r="G1940" s="53" t="s">
        <v>7490</v>
      </c>
    </row>
    <row r="1941" spans="1:7" x14ac:dyDescent="0.2">
      <c r="A1941" s="53" t="s">
        <v>7491</v>
      </c>
      <c r="B1941" s="53" t="s">
        <v>7487</v>
      </c>
      <c r="C1941" s="53" t="s">
        <v>7492</v>
      </c>
      <c r="D1941" s="53" t="s">
        <v>71</v>
      </c>
      <c r="E1941" s="53" t="s">
        <v>7493</v>
      </c>
      <c r="F1941" s="53" t="s">
        <v>7494</v>
      </c>
      <c r="G1941" s="53" t="s">
        <v>7495</v>
      </c>
    </row>
    <row r="1942" spans="1:7" x14ac:dyDescent="0.2">
      <c r="A1942" s="53" t="s">
        <v>7496</v>
      </c>
      <c r="B1942" s="53" t="s">
        <v>7497</v>
      </c>
      <c r="C1942" s="53" t="s">
        <v>65</v>
      </c>
      <c r="D1942" s="53" t="s">
        <v>71</v>
      </c>
      <c r="E1942" s="53" t="s">
        <v>26</v>
      </c>
      <c r="F1942" s="53" t="s">
        <v>7498</v>
      </c>
      <c r="G1942" s="53" t="s">
        <v>7499</v>
      </c>
    </row>
    <row r="1943" spans="1:7" x14ac:dyDescent="0.2">
      <c r="A1943" s="53" t="s">
        <v>7500</v>
      </c>
      <c r="B1943" s="53" t="s">
        <v>7497</v>
      </c>
      <c r="C1943" s="53" t="s">
        <v>66</v>
      </c>
      <c r="D1943" s="53" t="s">
        <v>71</v>
      </c>
      <c r="E1943" s="53" t="s">
        <v>28</v>
      </c>
      <c r="F1943" s="53" t="s">
        <v>7501</v>
      </c>
      <c r="G1943" s="53" t="s">
        <v>7502</v>
      </c>
    </row>
    <row r="1944" spans="1:7" x14ac:dyDescent="0.2">
      <c r="A1944" s="53" t="s">
        <v>7503</v>
      </c>
      <c r="B1944" s="53" t="s">
        <v>7497</v>
      </c>
      <c r="C1944" s="53" t="s">
        <v>67</v>
      </c>
      <c r="D1944" s="53" t="s">
        <v>71</v>
      </c>
      <c r="E1944" s="53" t="s">
        <v>53</v>
      </c>
      <c r="F1944" s="53" t="s">
        <v>7504</v>
      </c>
      <c r="G1944" s="53" t="s">
        <v>7505</v>
      </c>
    </row>
    <row r="1945" spans="1:7" x14ac:dyDescent="0.2">
      <c r="A1945" s="53" t="s">
        <v>7506</v>
      </c>
      <c r="B1945" s="53" t="s">
        <v>7497</v>
      </c>
      <c r="C1945" s="53" t="s">
        <v>226</v>
      </c>
      <c r="D1945" s="53" t="s">
        <v>71</v>
      </c>
      <c r="E1945" s="53" t="s">
        <v>7586</v>
      </c>
      <c r="F1945" s="53" t="s">
        <v>7587</v>
      </c>
      <c r="G1945" s="53" t="s">
        <v>7588</v>
      </c>
    </row>
    <row r="1946" spans="1:7" x14ac:dyDescent="0.2">
      <c r="A1946" s="53" t="s">
        <v>7507</v>
      </c>
      <c r="B1946" s="53" t="s">
        <v>7508</v>
      </c>
      <c r="C1946" s="53" t="s">
        <v>7509</v>
      </c>
      <c r="D1946" s="53" t="s">
        <v>71</v>
      </c>
      <c r="E1946" s="53" t="s">
        <v>17</v>
      </c>
      <c r="F1946" s="53" t="s">
        <v>7510</v>
      </c>
      <c r="G1946" s="53" t="s">
        <v>7511</v>
      </c>
    </row>
    <row r="1947" spans="1:7" x14ac:dyDescent="0.2">
      <c r="A1947" s="53" t="s">
        <v>7512</v>
      </c>
      <c r="B1947" s="53" t="s">
        <v>7508</v>
      </c>
      <c r="C1947" s="53" t="s">
        <v>7513</v>
      </c>
      <c r="D1947" s="53" t="s">
        <v>71</v>
      </c>
      <c r="E1947" s="53" t="s">
        <v>16</v>
      </c>
      <c r="F1947" s="53" t="s">
        <v>7514</v>
      </c>
      <c r="G1947" s="53" t="s">
        <v>7515</v>
      </c>
    </row>
    <row r="1948" spans="1:7" x14ac:dyDescent="0.2">
      <c r="A1948" s="53" t="s">
        <v>7516</v>
      </c>
      <c r="B1948" s="53" t="s">
        <v>7517</v>
      </c>
      <c r="C1948" s="53" t="s">
        <v>7518</v>
      </c>
      <c r="D1948" s="53" t="s">
        <v>71</v>
      </c>
      <c r="E1948" s="53" t="s">
        <v>7519</v>
      </c>
      <c r="F1948" s="53" t="s">
        <v>7520</v>
      </c>
      <c r="G1948" s="53" t="s">
        <v>7521</v>
      </c>
    </row>
    <row r="1949" spans="1:7" x14ac:dyDescent="0.2">
      <c r="A1949" s="53" t="s">
        <v>7522</v>
      </c>
      <c r="B1949" s="53" t="s">
        <v>7517</v>
      </c>
      <c r="C1949" s="53" t="s">
        <v>7523</v>
      </c>
      <c r="D1949" s="53" t="s">
        <v>71</v>
      </c>
      <c r="E1949" s="53" t="s">
        <v>7524</v>
      </c>
      <c r="F1949" s="53" t="s">
        <v>7525</v>
      </c>
      <c r="G1949" s="53" t="s">
        <v>7525</v>
      </c>
    </row>
    <row r="1950" spans="1:7" x14ac:dyDescent="0.2">
      <c r="A1950" s="53" t="s">
        <v>7526</v>
      </c>
      <c r="B1950" s="53" t="s">
        <v>7527</v>
      </c>
      <c r="C1950" s="53" t="s">
        <v>3367</v>
      </c>
      <c r="D1950" s="53" t="s">
        <v>71</v>
      </c>
      <c r="E1950" s="53" t="s">
        <v>7528</v>
      </c>
      <c r="F1950" s="53" t="s">
        <v>7529</v>
      </c>
      <c r="G1950" s="53" t="s">
        <v>7530</v>
      </c>
    </row>
    <row r="1951" spans="1:7" x14ac:dyDescent="0.2">
      <c r="A1951" s="53" t="s">
        <v>7531</v>
      </c>
      <c r="B1951" s="53" t="s">
        <v>7532</v>
      </c>
      <c r="C1951" s="53" t="s">
        <v>7533</v>
      </c>
      <c r="D1951" s="53" t="s">
        <v>71</v>
      </c>
      <c r="E1951" s="53" t="s">
        <v>7534</v>
      </c>
      <c r="F1951" s="53" t="s">
        <v>7535</v>
      </c>
      <c r="G1951" s="53" t="s">
        <v>7536</v>
      </c>
    </row>
    <row r="1952" spans="1:7" x14ac:dyDescent="0.2">
      <c r="A1952" s="53" t="s">
        <v>7537</v>
      </c>
      <c r="B1952" s="53" t="s">
        <v>7093</v>
      </c>
      <c r="C1952" s="53" t="s">
        <v>3</v>
      </c>
      <c r="D1952" s="53" t="s">
        <v>71</v>
      </c>
      <c r="E1952" s="53" t="s">
        <v>29</v>
      </c>
      <c r="F1952" s="53" t="s">
        <v>7538</v>
      </c>
      <c r="G1952" s="53" t="s">
        <v>7539</v>
      </c>
    </row>
    <row r="1953" spans="1:7" x14ac:dyDescent="0.2">
      <c r="A1953" s="53" t="s">
        <v>7540</v>
      </c>
      <c r="B1953" s="53" t="s">
        <v>7093</v>
      </c>
      <c r="C1953" s="53" t="s">
        <v>7541</v>
      </c>
      <c r="D1953" s="53" t="s">
        <v>71</v>
      </c>
      <c r="E1953" s="53" t="s">
        <v>35</v>
      </c>
      <c r="F1953" s="53" t="s">
        <v>7542</v>
      </c>
      <c r="G1953" s="53" t="s">
        <v>7543</v>
      </c>
    </row>
    <row r="1954" spans="1:7" x14ac:dyDescent="0.2">
      <c r="A1954" s="53" t="s">
        <v>7544</v>
      </c>
      <c r="B1954" s="53" t="s">
        <v>7093</v>
      </c>
      <c r="C1954" s="53" t="s">
        <v>34</v>
      </c>
      <c r="D1954" s="53" t="s">
        <v>71</v>
      </c>
      <c r="E1954" s="53" t="s">
        <v>50</v>
      </c>
      <c r="F1954" s="53" t="s">
        <v>7545</v>
      </c>
      <c r="G1954" s="53" t="s">
        <v>7546</v>
      </c>
    </row>
    <row r="1955" spans="1:7" x14ac:dyDescent="0.2">
      <c r="A1955" s="53" t="s">
        <v>7547</v>
      </c>
      <c r="B1955" s="53" t="s">
        <v>7549</v>
      </c>
      <c r="C1955" s="53" t="s">
        <v>7550</v>
      </c>
      <c r="D1955" s="53" t="s">
        <v>71</v>
      </c>
      <c r="E1955" s="53" t="s">
        <v>15</v>
      </c>
      <c r="F1955" s="53" t="s">
        <v>7551</v>
      </c>
      <c r="G1955" s="53" t="s">
        <v>7580</v>
      </c>
    </row>
    <row r="1956" spans="1:7" x14ac:dyDescent="0.2">
      <c r="A1956" s="53" t="s">
        <v>7548</v>
      </c>
      <c r="B1956" s="53" t="s">
        <v>7549</v>
      </c>
      <c r="C1956" s="53" t="s">
        <v>3367</v>
      </c>
      <c r="D1956" s="53" t="s">
        <v>71</v>
      </c>
      <c r="E1956" s="53" t="s">
        <v>14</v>
      </c>
      <c r="F1956" s="53" t="s">
        <v>7552</v>
      </c>
      <c r="G1956" s="53" t="s">
        <v>7553</v>
      </c>
    </row>
    <row r="1957" spans="1:7" x14ac:dyDescent="0.2">
      <c r="A1957" s="53" t="s">
        <v>7554</v>
      </c>
      <c r="B1957" s="53" t="s">
        <v>7549</v>
      </c>
      <c r="C1957" s="53" t="s">
        <v>7559</v>
      </c>
      <c r="D1957" s="53" t="s">
        <v>71</v>
      </c>
      <c r="E1957" s="53" t="s">
        <v>23</v>
      </c>
      <c r="F1957" s="53" t="s">
        <v>7560</v>
      </c>
      <c r="G1957" s="53" t="s">
        <v>7561</v>
      </c>
    </row>
    <row r="1958" spans="1:7" x14ac:dyDescent="0.2">
      <c r="A1958" s="53" t="s">
        <v>7555</v>
      </c>
      <c r="B1958" s="53" t="s">
        <v>7549</v>
      </c>
      <c r="C1958" s="53" t="s">
        <v>7562</v>
      </c>
      <c r="D1958" s="53" t="s">
        <v>71</v>
      </c>
      <c r="E1958" s="53" t="s">
        <v>24</v>
      </c>
      <c r="F1958" s="53" t="s">
        <v>7563</v>
      </c>
      <c r="G1958" s="53" t="s">
        <v>7564</v>
      </c>
    </row>
    <row r="1959" spans="1:7" x14ac:dyDescent="0.2">
      <c r="A1959" s="53" t="s">
        <v>7556</v>
      </c>
      <c r="B1959" s="53" t="s">
        <v>7549</v>
      </c>
      <c r="C1959" s="53" t="s">
        <v>7565</v>
      </c>
      <c r="D1959" s="53" t="s">
        <v>71</v>
      </c>
      <c r="E1959" s="53" t="s">
        <v>25</v>
      </c>
      <c r="F1959" s="53" t="s">
        <v>7566</v>
      </c>
      <c r="G1959" s="53" t="s">
        <v>7567</v>
      </c>
    </row>
    <row r="1960" spans="1:7" x14ac:dyDescent="0.2">
      <c r="A1960" s="53" t="s">
        <v>7557</v>
      </c>
      <c r="B1960" s="53" t="s">
        <v>7549</v>
      </c>
      <c r="C1960" s="53" t="s">
        <v>7568</v>
      </c>
      <c r="D1960" s="53" t="s">
        <v>71</v>
      </c>
      <c r="E1960" s="53" t="s">
        <v>27</v>
      </c>
      <c r="F1960" s="53" t="s">
        <v>7569</v>
      </c>
      <c r="G1960" s="53" t="s">
        <v>7570</v>
      </c>
    </row>
    <row r="1961" spans="1:7" x14ac:dyDescent="0.2">
      <c r="A1961" s="53" t="s">
        <v>7558</v>
      </c>
      <c r="B1961" s="53" t="s">
        <v>7571</v>
      </c>
      <c r="C1961" s="53" t="s">
        <v>7572</v>
      </c>
      <c r="D1961" s="53" t="s">
        <v>71</v>
      </c>
      <c r="E1961" s="53" t="s">
        <v>7573</v>
      </c>
      <c r="F1961" s="53" t="s">
        <v>7574</v>
      </c>
      <c r="G1961" s="53" t="s">
        <v>7575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6"/>
  <dimension ref="A1:D19"/>
  <sheetViews>
    <sheetView showGridLines="0" tabSelected="1" topLeftCell="B1" workbookViewId="0">
      <selection activeCell="C1" sqref="C1"/>
    </sheetView>
  </sheetViews>
  <sheetFormatPr baseColWidth="10" defaultRowHeight="12.75" x14ac:dyDescent="0.2"/>
  <cols>
    <col min="1" max="1" width="19" hidden="1" customWidth="1"/>
    <col min="2" max="2" width="7.7109375" customWidth="1"/>
  </cols>
  <sheetData>
    <row r="1" spans="1:4" ht="15.75" x14ac:dyDescent="0.25">
      <c r="A1" s="54" t="s">
        <v>7548</v>
      </c>
      <c r="C1" s="64" t="str">
        <f>INDEX(BAP[#All],MATCH(A1,BAP[[#All],[Code]],0),MATCH(TEXT(Info!$B$4,0),BAP[#Headers],0))</f>
        <v>Indice suisse des prix de la construction - Evolution des prix de la construction</v>
      </c>
    </row>
    <row r="2" spans="1:4" ht="13.5" x14ac:dyDescent="0.25">
      <c r="A2" s="54" t="s">
        <v>7547</v>
      </c>
      <c r="C2" s="65" t="str">
        <f>INDEX(BAP[#All],MATCH(A2,BAP[[#All],[Code]],0),MATCH(TEXT(Info!$B$4,0),BAP[#Headers],0))</f>
        <v>Valeurs de l'Indice par grande région et par type d'objet</v>
      </c>
    </row>
    <row r="4" spans="1:4" ht="15" thickBot="1" x14ac:dyDescent="0.25">
      <c r="B4" s="56">
        <v>2</v>
      </c>
    </row>
    <row r="5" spans="1:4" ht="13.5" thickTop="1" x14ac:dyDescent="0.2">
      <c r="C5" s="96" t="s">
        <v>60</v>
      </c>
      <c r="D5" s="97"/>
    </row>
    <row r="6" spans="1:4" x14ac:dyDescent="0.2">
      <c r="C6" s="49"/>
      <c r="D6" s="50"/>
    </row>
    <row r="7" spans="1:4" x14ac:dyDescent="0.2">
      <c r="C7" s="49"/>
      <c r="D7" s="50"/>
    </row>
    <row r="8" spans="1:4" ht="17.45" customHeight="1" thickBot="1" x14ac:dyDescent="0.25">
      <c r="C8" s="51"/>
      <c r="D8" s="52"/>
    </row>
    <row r="9" spans="1:4" ht="13.5" thickTop="1" x14ac:dyDescent="0.2"/>
    <row r="10" spans="1:4" ht="15.75" x14ac:dyDescent="0.25">
      <c r="A10" s="57" t="s">
        <v>7558</v>
      </c>
      <c r="C10" s="66" t="str">
        <f>INDEX(BAP[#All],MATCH(A10,BAP[[#All],[Code]],0),MATCH(TEXT(Info!$B$4,0),BAP[#Headers],0))</f>
        <v>Cliquer pour se rendre sur l'onglet</v>
      </c>
    </row>
    <row r="11" spans="1:4" ht="15.75" x14ac:dyDescent="0.25">
      <c r="A11" s="57" t="s">
        <v>7537</v>
      </c>
      <c r="C11" s="67" t="str">
        <f>INDEX(BAP[#All],MATCH(A11,BAP[[#All],[Code]],0),MATCH(TEXT(Info!$B$4,0),BAP[#Headers],0))</f>
        <v>Base octobre 1998 = 100</v>
      </c>
    </row>
    <row r="12" spans="1:4" ht="15.75" x14ac:dyDescent="0.2">
      <c r="A12" s="57" t="s">
        <v>7540</v>
      </c>
      <c r="C12" s="68" t="str">
        <f>INDEX(BAP[#All],MATCH(A12,BAP[[#All],[Code]],0),MATCH(TEXT(Info!$B$4,0),BAP[#Headers],0))</f>
        <v>Base octobre 2010 = 100</v>
      </c>
    </row>
    <row r="13" spans="1:4" ht="15.75" x14ac:dyDescent="0.25">
      <c r="A13" s="57" t="s">
        <v>7544</v>
      </c>
      <c r="C13" s="67" t="str">
        <f>INDEX(BAP[#All],MATCH(A13,BAP[[#All],[Code]],0),MATCH(TEXT(Info!$B$4,0),BAP[#Headers],0))</f>
        <v>Base octobre 2015 = 100</v>
      </c>
    </row>
    <row r="14" spans="1:4" ht="15.75" x14ac:dyDescent="0.25">
      <c r="A14" s="57" t="s">
        <v>7092</v>
      </c>
      <c r="C14" s="67" t="str">
        <f>INDEX(BAP[#All],MATCH(A14,BAP[[#All],[Code]],0),MATCH(TEXT(Info!$B$4,0),BAP[#Headers],0))</f>
        <v>Base octobre 2020 = 100</v>
      </c>
    </row>
    <row r="17" spans="1:3" ht="13.5" x14ac:dyDescent="0.25">
      <c r="A17" s="55" t="s">
        <v>7500</v>
      </c>
      <c r="B17" s="63"/>
      <c r="C17" s="69" t="str">
        <f>INDEX(BAP[#All],MATCH(A17,BAP[[#All],[Code]],0),MATCH(TEXT(Info!$B$4,0),BAP[#Headers],0))</f>
        <v>Office fédéral de la statistique, Indice des prix de la construction</v>
      </c>
    </row>
    <row r="18" spans="1:3" ht="13.5" x14ac:dyDescent="0.25">
      <c r="A18" s="55" t="s">
        <v>7503</v>
      </c>
      <c r="B18" s="62"/>
      <c r="C18" s="70" t="str">
        <f>INDEX(BAP[#All],MATCH(A18,BAP[[#All],[Code]],0),MATCH(TEXT(Info!$B$4,0),BAP[#Headers],0))</f>
        <v>Renseignements: Hotline BAP, 058 463 63 06, bap@bfs.admin.ch</v>
      </c>
    </row>
    <row r="19" spans="1:3" ht="13.5" x14ac:dyDescent="0.25">
      <c r="A19" s="55" t="s">
        <v>7506</v>
      </c>
      <c r="B19" s="61"/>
      <c r="C19" s="71" t="str">
        <f>INDEX(BAP[#All],MATCH(A19,BAP[[#All],[Code]],0),MATCH(TEXT(Info!$B$4,0),BAP[#Headers],0))</f>
        <v>© OFS</v>
      </c>
    </row>
  </sheetData>
  <sheetProtection sheet="1" formatCells="0" insertColumns="0" insertRows="0" insertHyperlinks="0" sort="0" autoFilter="0" pivotTables="0"/>
  <mergeCells count="1">
    <mergeCell ref="C5:D5"/>
  </mergeCells>
  <hyperlinks>
    <hyperlink ref="C11" location="'1998'!A1" display="'1998'!A1" xr:uid="{00000000-0004-0000-0100-000000000000}"/>
    <hyperlink ref="C12" location="'2010'!A1" display="'2010'!A1" xr:uid="{00000000-0004-0000-0100-000001000000}"/>
    <hyperlink ref="C13" location="'2015'!A1" display="'2015'!A1" xr:uid="{00000000-0004-0000-0100-000002000000}"/>
    <hyperlink ref="C14" location="'2020'!A1" display="'2020'!A1" xr:uid="{00000000-0004-0000-0100-000003000000}"/>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locked="0" defaultSize="0" print="0" autoFill="0" autoLine="0" autoPict="0">
                <anchor moveWithCells="1">
                  <from>
                    <xdr:col>2</xdr:col>
                    <xdr:colOff>438150</xdr:colOff>
                    <xdr:row>5</xdr:row>
                    <xdr:rowOff>19050</xdr:rowOff>
                  </from>
                  <to>
                    <xdr:col>3</xdr:col>
                    <xdr:colOff>381000</xdr:colOff>
                    <xdr:row>6</xdr:row>
                    <xdr:rowOff>76200</xdr:rowOff>
                  </to>
                </anchor>
              </controlPr>
            </control>
          </mc:Choice>
        </mc:AlternateContent>
        <mc:AlternateContent xmlns:mc="http://schemas.openxmlformats.org/markup-compatibility/2006">
          <mc:Choice Requires="x14">
            <control shapeId="5122" r:id="rId5" name="Option Button 2">
              <controlPr locked="0" defaultSize="0" print="0" autoFill="0" autoLine="0" autoPict="0">
                <anchor moveWithCells="1">
                  <from>
                    <xdr:col>2</xdr:col>
                    <xdr:colOff>438150</xdr:colOff>
                    <xdr:row>6</xdr:row>
                    <xdr:rowOff>0</xdr:rowOff>
                  </from>
                  <to>
                    <xdr:col>3</xdr:col>
                    <xdr:colOff>381000</xdr:colOff>
                    <xdr:row>7</xdr:row>
                    <xdr:rowOff>76200</xdr:rowOff>
                  </to>
                </anchor>
              </controlPr>
            </control>
          </mc:Choice>
        </mc:AlternateContent>
        <mc:AlternateContent xmlns:mc="http://schemas.openxmlformats.org/markup-compatibility/2006">
          <mc:Choice Requires="x14">
            <control shapeId="5123" r:id="rId6" name="Option Button 3">
              <controlPr locked="0" defaultSize="0" print="0" autoFill="0" autoLine="0" autoPict="0">
                <anchor moveWithCells="1">
                  <from>
                    <xdr:col>2</xdr:col>
                    <xdr:colOff>438150</xdr:colOff>
                    <xdr:row>7</xdr:row>
                    <xdr:rowOff>0</xdr:rowOff>
                  </from>
                  <to>
                    <xdr:col>3</xdr:col>
                    <xdr:colOff>390525</xdr:colOff>
                    <xdr:row>8</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BD119"/>
  <sheetViews>
    <sheetView showGridLines="0" zoomScaleNormal="100" workbookViewId="0">
      <pane xSplit="3" ySplit="6" topLeftCell="AD7" activePane="bottomRight" state="frozen"/>
      <selection pane="topRight" activeCell="C1" sqref="C1"/>
      <selection pane="bottomLeft" activeCell="A6" sqref="A6"/>
      <selection pane="bottomRight" activeCell="AY15" sqref="AY15"/>
    </sheetView>
  </sheetViews>
  <sheetFormatPr baseColWidth="10" defaultColWidth="11.42578125" defaultRowHeight="11.1" customHeight="1" x14ac:dyDescent="0.25"/>
  <cols>
    <col min="1" max="1" width="11.42578125" style="15" hidden="1" customWidth="1"/>
    <col min="2" max="2" width="36.5703125" style="15" customWidth="1"/>
    <col min="3" max="3" width="8.85546875" style="15" customWidth="1"/>
    <col min="4" max="55" width="7.85546875" style="17" customWidth="1"/>
    <col min="56" max="16384" width="11.42578125" style="15"/>
  </cols>
  <sheetData>
    <row r="1" spans="1:56" ht="12.75" hidden="1" x14ac:dyDescent="0.25">
      <c r="C1" s="55" t="s">
        <v>7161</v>
      </c>
      <c r="D1" s="88" t="s">
        <v>7512</v>
      </c>
      <c r="E1" s="88" t="s">
        <v>7507</v>
      </c>
    </row>
    <row r="2" spans="1:56" ht="26.45" customHeight="1" x14ac:dyDescent="0.25">
      <c r="A2" s="54" t="s">
        <v>7548</v>
      </c>
      <c r="B2" s="102" t="str">
        <f>INDEX(BAP[#All],MATCH(A2,BAP[[#All],[Code]],0),MATCH(TEXT(Info!$B$4,0),BAP[#Headers],0))</f>
        <v>Indice suisse des prix de la construction - Evolution des prix de la construction</v>
      </c>
      <c r="C2" s="102"/>
      <c r="U2" s="17" t="s">
        <v>30</v>
      </c>
      <c r="V2" s="17" t="s">
        <v>30</v>
      </c>
      <c r="AA2" s="17" t="s">
        <v>30</v>
      </c>
    </row>
    <row r="3" spans="1:56" ht="12.75" customHeight="1" x14ac:dyDescent="0.25">
      <c r="A3" s="54" t="s">
        <v>7547</v>
      </c>
      <c r="B3" s="65" t="str">
        <f>INDEX(BAP[#All],MATCH(A3,BAP[[#All],[Code]],0),MATCH(TEXT(Info!$B$4,0),BAP[#Headers],0))</f>
        <v>Valeurs de l'Indice par grande région et par type d'objet</v>
      </c>
      <c r="C3" s="28"/>
    </row>
    <row r="4" spans="1:56" s="25" customFormat="1" ht="12.75" customHeight="1" x14ac:dyDescent="0.25">
      <c r="A4" s="54" t="s">
        <v>7537</v>
      </c>
      <c r="B4" s="65" t="str">
        <f>INDEX(BAP[#All],MATCH(A4,BAP[[#All],[Code]],0),MATCH(TEXT(Info!$B$4,0),BAP[#Headers],0))</f>
        <v>Base octobre 1998 = 100</v>
      </c>
      <c r="C4" s="33"/>
      <c r="D4" s="89"/>
      <c r="E4" s="89"/>
      <c r="F4" s="89"/>
      <c r="G4" s="89"/>
      <c r="H4" s="89"/>
      <c r="I4" s="89"/>
      <c r="J4" s="89"/>
      <c r="K4" s="89"/>
      <c r="L4" s="89"/>
      <c r="M4" s="89"/>
      <c r="N4" s="89"/>
      <c r="O4" s="89"/>
      <c r="P4" s="89"/>
      <c r="Q4" s="89"/>
      <c r="R4" s="90"/>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1"/>
      <c r="AT4" s="81"/>
      <c r="AU4" s="81"/>
      <c r="AV4" s="81"/>
      <c r="AW4" s="81"/>
      <c r="AX4" s="81"/>
      <c r="AY4" s="81"/>
      <c r="AZ4" s="81"/>
      <c r="BA4" s="81"/>
      <c r="BB4" s="81"/>
      <c r="BC4" s="81"/>
    </row>
    <row r="5" spans="1:56" s="13" customFormat="1" ht="12.75" customHeight="1" x14ac:dyDescent="0.25">
      <c r="B5" s="26"/>
      <c r="C5" s="98" t="str">
        <f>INDEX(BAP[#All],MATCH(C1,BAP[[#All],[Code]],0),MATCH(TEXT(Info!$B$4,0),BAP[#Headers],0))</f>
        <v>Pondération en %</v>
      </c>
      <c r="D5" s="86" t="str">
        <f>INDEX(BAP[#All],MATCH(D1,BAP[[#All],[Code]],0),MATCH(TEXT(Info!$B$4,0),BAP[#Headers],0))</f>
        <v>Octobre</v>
      </c>
      <c r="E5" s="86" t="str">
        <f>INDEX(BAP[#All],MATCH(E1,BAP[[#All],[Code]],0),MATCH(TEXT(Info!$B$4,0),BAP[#Headers],0))</f>
        <v>Avril</v>
      </c>
      <c r="F5" s="86" t="str">
        <f t="shared" ref="F5:BB5" si="0">D5</f>
        <v>Octobre</v>
      </c>
      <c r="G5" s="86" t="str">
        <f t="shared" si="0"/>
        <v>Avril</v>
      </c>
      <c r="H5" s="86" t="str">
        <f t="shared" si="0"/>
        <v>Octobre</v>
      </c>
      <c r="I5" s="86" t="str">
        <f t="shared" si="0"/>
        <v>Avril</v>
      </c>
      <c r="J5" s="86" t="str">
        <f t="shared" si="0"/>
        <v>Octobre</v>
      </c>
      <c r="K5" s="86" t="str">
        <f t="shared" si="0"/>
        <v>Avril</v>
      </c>
      <c r="L5" s="86" t="str">
        <f t="shared" si="0"/>
        <v>Octobre</v>
      </c>
      <c r="M5" s="86" t="str">
        <f t="shared" si="0"/>
        <v>Avril</v>
      </c>
      <c r="N5" s="86" t="str">
        <f t="shared" si="0"/>
        <v>Octobre</v>
      </c>
      <c r="O5" s="86" t="str">
        <f t="shared" si="0"/>
        <v>Avril</v>
      </c>
      <c r="P5" s="86" t="str">
        <f t="shared" si="0"/>
        <v>Octobre</v>
      </c>
      <c r="Q5" s="86" t="str">
        <f t="shared" si="0"/>
        <v>Avril</v>
      </c>
      <c r="R5" s="86" t="str">
        <f t="shared" si="0"/>
        <v>Octobre</v>
      </c>
      <c r="S5" s="86" t="str">
        <f t="shared" si="0"/>
        <v>Avril</v>
      </c>
      <c r="T5" s="86" t="str">
        <f t="shared" si="0"/>
        <v>Octobre</v>
      </c>
      <c r="U5" s="86" t="str">
        <f t="shared" si="0"/>
        <v>Avril</v>
      </c>
      <c r="V5" s="86" t="str">
        <f t="shared" si="0"/>
        <v>Octobre</v>
      </c>
      <c r="W5" s="86" t="str">
        <f t="shared" si="0"/>
        <v>Avril</v>
      </c>
      <c r="X5" s="86" t="str">
        <f t="shared" si="0"/>
        <v>Octobre</v>
      </c>
      <c r="Y5" s="86" t="str">
        <f t="shared" si="0"/>
        <v>Avril</v>
      </c>
      <c r="Z5" s="86" t="str">
        <f t="shared" si="0"/>
        <v>Octobre</v>
      </c>
      <c r="AA5" s="86" t="str">
        <f t="shared" si="0"/>
        <v>Avril</v>
      </c>
      <c r="AB5" s="86" t="str">
        <f t="shared" si="0"/>
        <v>Octobre</v>
      </c>
      <c r="AC5" s="86" t="str">
        <f t="shared" si="0"/>
        <v>Avril</v>
      </c>
      <c r="AD5" s="86" t="str">
        <f t="shared" si="0"/>
        <v>Octobre</v>
      </c>
      <c r="AE5" s="86" t="str">
        <f t="shared" si="0"/>
        <v>Avril</v>
      </c>
      <c r="AF5" s="86" t="str">
        <f t="shared" si="0"/>
        <v>Octobre</v>
      </c>
      <c r="AG5" s="86" t="str">
        <f t="shared" si="0"/>
        <v>Avril</v>
      </c>
      <c r="AH5" s="86" t="str">
        <f t="shared" si="0"/>
        <v>Octobre</v>
      </c>
      <c r="AI5" s="86" t="str">
        <f t="shared" si="0"/>
        <v>Avril</v>
      </c>
      <c r="AJ5" s="86" t="str">
        <f t="shared" si="0"/>
        <v>Octobre</v>
      </c>
      <c r="AK5" s="86" t="str">
        <f t="shared" si="0"/>
        <v>Avril</v>
      </c>
      <c r="AL5" s="86" t="str">
        <f t="shared" si="0"/>
        <v>Octobre</v>
      </c>
      <c r="AM5" s="86" t="str">
        <f t="shared" si="0"/>
        <v>Avril</v>
      </c>
      <c r="AN5" s="86" t="str">
        <f t="shared" si="0"/>
        <v>Octobre</v>
      </c>
      <c r="AO5" s="86" t="str">
        <f t="shared" si="0"/>
        <v>Avril</v>
      </c>
      <c r="AP5" s="86" t="str">
        <f t="shared" si="0"/>
        <v>Octobre</v>
      </c>
      <c r="AQ5" s="86" t="str">
        <f t="shared" si="0"/>
        <v>Avril</v>
      </c>
      <c r="AR5" s="86" t="str">
        <f t="shared" si="0"/>
        <v>Octobre</v>
      </c>
      <c r="AS5" s="86" t="str">
        <f t="shared" si="0"/>
        <v>Avril</v>
      </c>
      <c r="AT5" s="86" t="str">
        <f t="shared" si="0"/>
        <v>Octobre</v>
      </c>
      <c r="AU5" s="86" t="str">
        <f t="shared" si="0"/>
        <v>Avril</v>
      </c>
      <c r="AV5" s="86" t="str">
        <f t="shared" si="0"/>
        <v>Octobre</v>
      </c>
      <c r="AW5" s="86" t="str">
        <f t="shared" si="0"/>
        <v>Avril</v>
      </c>
      <c r="AX5" s="86" t="str">
        <f t="shared" si="0"/>
        <v>Octobre</v>
      </c>
      <c r="AY5" s="86" t="str">
        <f t="shared" si="0"/>
        <v>Avril</v>
      </c>
      <c r="AZ5" s="86" t="str">
        <f t="shared" si="0"/>
        <v>Octobre</v>
      </c>
      <c r="BA5" s="86" t="str">
        <f t="shared" si="0"/>
        <v>Avril</v>
      </c>
      <c r="BB5" s="86" t="str">
        <f t="shared" si="0"/>
        <v>Octobre</v>
      </c>
      <c r="BC5" s="86" t="str">
        <f>+BA5</f>
        <v>Avril</v>
      </c>
    </row>
    <row r="6" spans="1:56" ht="12.75" customHeight="1" x14ac:dyDescent="0.25">
      <c r="B6" s="14"/>
      <c r="C6" s="99"/>
      <c r="D6" s="87" t="s">
        <v>3</v>
      </c>
      <c r="E6" s="87" t="s">
        <v>4</v>
      </c>
      <c r="F6" s="87" t="s">
        <v>4</v>
      </c>
      <c r="G6" s="91" t="s">
        <v>5</v>
      </c>
      <c r="H6" s="87" t="s">
        <v>5</v>
      </c>
      <c r="I6" s="87" t="s">
        <v>6</v>
      </c>
      <c r="J6" s="87" t="s">
        <v>6</v>
      </c>
      <c r="K6" s="87" t="s">
        <v>7</v>
      </c>
      <c r="L6" s="87" t="s">
        <v>7</v>
      </c>
      <c r="M6" s="87" t="s">
        <v>8</v>
      </c>
      <c r="N6" s="87" t="s">
        <v>8</v>
      </c>
      <c r="O6" s="87" t="s">
        <v>9</v>
      </c>
      <c r="P6" s="87" t="s">
        <v>9</v>
      </c>
      <c r="Q6" s="87" t="s">
        <v>10</v>
      </c>
      <c r="R6" s="87" t="s">
        <v>10</v>
      </c>
      <c r="S6" s="87" t="s">
        <v>11</v>
      </c>
      <c r="T6" s="95" t="s">
        <v>11</v>
      </c>
      <c r="U6" s="95" t="s">
        <v>7592</v>
      </c>
      <c r="V6" s="95" t="s">
        <v>7592</v>
      </c>
      <c r="W6" s="95" t="s">
        <v>7593</v>
      </c>
      <c r="X6" s="95" t="s">
        <v>7593</v>
      </c>
      <c r="Y6" s="95" t="s">
        <v>7594</v>
      </c>
      <c r="Z6" s="95" t="s">
        <v>7594</v>
      </c>
      <c r="AA6" s="95" t="s">
        <v>7541</v>
      </c>
      <c r="AB6" s="95" t="s">
        <v>7541</v>
      </c>
      <c r="AC6" s="95" t="s">
        <v>7595</v>
      </c>
      <c r="AD6" s="95" t="s">
        <v>7595</v>
      </c>
      <c r="AE6" s="87" t="s">
        <v>31</v>
      </c>
      <c r="AF6" s="87" t="s">
        <v>31</v>
      </c>
      <c r="AG6" s="87" t="s">
        <v>32</v>
      </c>
      <c r="AH6" s="87" t="s">
        <v>32</v>
      </c>
      <c r="AI6" s="87" t="s">
        <v>33</v>
      </c>
      <c r="AJ6" s="87" t="s">
        <v>33</v>
      </c>
      <c r="AK6" s="87" t="s">
        <v>34</v>
      </c>
      <c r="AL6" s="87" t="s">
        <v>34</v>
      </c>
      <c r="AM6" s="87" t="s">
        <v>49</v>
      </c>
      <c r="AN6" s="87" t="s">
        <v>49</v>
      </c>
      <c r="AO6" s="87" t="s">
        <v>52</v>
      </c>
      <c r="AP6" s="87" t="s">
        <v>52</v>
      </c>
      <c r="AQ6" s="87" t="s">
        <v>54</v>
      </c>
      <c r="AR6" s="87" t="s">
        <v>54</v>
      </c>
      <c r="AS6" s="87" t="s">
        <v>55</v>
      </c>
      <c r="AT6" s="87" t="s">
        <v>55</v>
      </c>
      <c r="AU6" s="87" t="s">
        <v>56</v>
      </c>
      <c r="AV6" s="87" t="s">
        <v>56</v>
      </c>
      <c r="AW6" s="87" t="s">
        <v>59</v>
      </c>
      <c r="AX6" s="87" t="s">
        <v>59</v>
      </c>
      <c r="AY6" s="95" t="s">
        <v>7589</v>
      </c>
      <c r="AZ6" s="95" t="s">
        <v>7589</v>
      </c>
      <c r="BA6" s="95" t="s">
        <v>7590</v>
      </c>
      <c r="BB6" s="95" t="s">
        <v>7590</v>
      </c>
      <c r="BC6" s="95" t="s">
        <v>7591</v>
      </c>
    </row>
    <row r="7" spans="1:56" ht="12.75" customHeight="1" x14ac:dyDescent="0.25">
      <c r="B7" s="30"/>
      <c r="C7" s="31"/>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row>
    <row r="8" spans="1:56" ht="12.75" customHeight="1" x14ac:dyDescent="0.25">
      <c r="A8" s="55" t="s">
        <v>7256</v>
      </c>
      <c r="B8" s="73" t="str">
        <f>INDEX(BAP[#All],MATCH(A8,BAP[[#All],[Code]],0),MATCH(TEXT(Info!$B$4,0),BAP[#Headers],0))</f>
        <v>Suisse</v>
      </c>
      <c r="C8" s="1"/>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row>
    <row r="9" spans="1:56" ht="12.75" customHeight="1" x14ac:dyDescent="0.25">
      <c r="A9" s="54" t="s">
        <v>7106</v>
      </c>
      <c r="B9" s="74" t="str">
        <f>INDEX(BAP[#All],MATCH(A9,BAP[[#All],[Code]],0),MATCH(TEXT(Info!$B$4,0),BAP[#Headers],0))</f>
        <v>Construction : total</v>
      </c>
      <c r="C9" s="29">
        <v>100</v>
      </c>
      <c r="D9" s="16">
        <v>100</v>
      </c>
      <c r="E9" s="9">
        <v>101</v>
      </c>
      <c r="F9" s="9">
        <v>103.7</v>
      </c>
      <c r="G9" s="9">
        <v>105.6</v>
      </c>
      <c r="H9" s="9">
        <v>108.1</v>
      </c>
      <c r="I9" s="9">
        <v>110.6</v>
      </c>
      <c r="J9" s="11">
        <v>110.4</v>
      </c>
      <c r="K9" s="12">
        <v>109.7</v>
      </c>
      <c r="L9" s="17">
        <v>108.7</v>
      </c>
      <c r="M9" s="17">
        <v>107.5</v>
      </c>
      <c r="N9" s="17">
        <v>107.8</v>
      </c>
      <c r="O9" s="17">
        <v>108.3</v>
      </c>
      <c r="P9" s="17">
        <v>110.5</v>
      </c>
      <c r="Q9" s="17">
        <v>111.1</v>
      </c>
      <c r="R9" s="17">
        <v>112.6</v>
      </c>
      <c r="S9" s="17">
        <v>113.9</v>
      </c>
      <c r="T9" s="17">
        <v>116.8</v>
      </c>
      <c r="U9" s="17">
        <v>118.9</v>
      </c>
      <c r="V9" s="17">
        <v>121.1</v>
      </c>
      <c r="W9" s="17">
        <v>123.3</v>
      </c>
      <c r="X9" s="17">
        <v>125.5</v>
      </c>
      <c r="Y9" s="17">
        <v>123</v>
      </c>
      <c r="Z9" s="17">
        <v>123.1</v>
      </c>
      <c r="AA9" s="17">
        <v>123.1</v>
      </c>
      <c r="AB9" s="17">
        <v>124.1</v>
      </c>
      <c r="AC9" s="17">
        <v>125.9</v>
      </c>
      <c r="AD9" s="17">
        <v>126.7</v>
      </c>
      <c r="AE9" s="17">
        <v>126.7</v>
      </c>
      <c r="AF9" s="17">
        <v>127</v>
      </c>
      <c r="AG9" s="17">
        <v>127.3</v>
      </c>
      <c r="AH9" s="17">
        <v>128</v>
      </c>
      <c r="AI9" s="17">
        <v>127.7</v>
      </c>
      <c r="AJ9" s="17">
        <v>127.6</v>
      </c>
      <c r="AK9" s="17">
        <v>126.8</v>
      </c>
      <c r="AL9" s="17">
        <v>127.4</v>
      </c>
      <c r="AM9" s="17">
        <v>126.7</v>
      </c>
      <c r="AN9" s="17">
        <v>126.2</v>
      </c>
      <c r="AO9" s="17">
        <v>125.7</v>
      </c>
      <c r="AP9" s="17">
        <v>125.7</v>
      </c>
      <c r="AQ9" s="17">
        <v>126.2</v>
      </c>
      <c r="AR9" s="17">
        <v>126.5</v>
      </c>
      <c r="AS9" s="17">
        <v>127.1</v>
      </c>
      <c r="AT9" s="17">
        <v>127.1</v>
      </c>
      <c r="AU9" s="17">
        <v>127.4</v>
      </c>
      <c r="AV9" s="17">
        <v>127.1</v>
      </c>
      <c r="AW9" s="17">
        <v>128.9</v>
      </c>
      <c r="AX9" s="17">
        <v>132.30000000000001</v>
      </c>
      <c r="AY9" s="17">
        <v>138.80000000000001</v>
      </c>
      <c r="AZ9" s="17">
        <v>143.30000000000001</v>
      </c>
      <c r="BA9" s="17">
        <v>144.69999999999999</v>
      </c>
      <c r="BB9" s="17">
        <v>145.6</v>
      </c>
      <c r="BC9" s="17">
        <v>146.1</v>
      </c>
      <c r="BD9" s="17"/>
    </row>
    <row r="10" spans="1:56" ht="12.75" customHeight="1" x14ac:dyDescent="0.25">
      <c r="A10" s="54" t="s">
        <v>7110</v>
      </c>
      <c r="B10" s="74" t="str">
        <f>INDEX(BAP[#All],MATCH(A10,BAP[[#All],[Code]],0),MATCH(TEXT(Info!$B$4,0),BAP[#Headers],0))</f>
        <v>Bâtiment</v>
      </c>
      <c r="C10" s="29">
        <v>76</v>
      </c>
      <c r="D10" s="16">
        <v>100</v>
      </c>
      <c r="E10" s="9">
        <v>100.7</v>
      </c>
      <c r="F10" s="9">
        <v>103.1</v>
      </c>
      <c r="G10" s="9">
        <v>104.8</v>
      </c>
      <c r="H10" s="9">
        <v>107</v>
      </c>
      <c r="I10" s="9">
        <v>109</v>
      </c>
      <c r="J10" s="11">
        <v>109.2</v>
      </c>
      <c r="K10" s="17">
        <v>108.9</v>
      </c>
      <c r="L10" s="17">
        <v>108.1</v>
      </c>
      <c r="M10" s="17">
        <v>106.6</v>
      </c>
      <c r="N10" s="17">
        <v>106.8</v>
      </c>
      <c r="O10" s="17">
        <v>106.7</v>
      </c>
      <c r="P10" s="17">
        <v>108.6</v>
      </c>
      <c r="Q10" s="17">
        <v>109.6</v>
      </c>
      <c r="R10" s="17">
        <v>110.6</v>
      </c>
      <c r="S10" s="17">
        <v>112.1</v>
      </c>
      <c r="T10" s="17">
        <v>114.7</v>
      </c>
      <c r="U10" s="17">
        <v>116.8</v>
      </c>
      <c r="V10" s="17">
        <v>119</v>
      </c>
      <c r="W10" s="17">
        <v>121.5</v>
      </c>
      <c r="X10" s="17">
        <v>123.5</v>
      </c>
      <c r="Y10" s="17">
        <v>121.8</v>
      </c>
      <c r="Z10" s="17">
        <v>121.7</v>
      </c>
      <c r="AA10" s="17">
        <v>121.4</v>
      </c>
      <c r="AB10" s="17">
        <v>122.7</v>
      </c>
      <c r="AC10" s="17">
        <v>124.3</v>
      </c>
      <c r="AD10" s="17">
        <v>125</v>
      </c>
      <c r="AE10" s="17">
        <v>124.8</v>
      </c>
      <c r="AF10" s="17">
        <v>125</v>
      </c>
      <c r="AG10" s="17">
        <v>125.2</v>
      </c>
      <c r="AH10" s="17">
        <v>125.8</v>
      </c>
      <c r="AI10" s="17">
        <v>125.8</v>
      </c>
      <c r="AJ10" s="17">
        <v>125.4</v>
      </c>
      <c r="AK10" s="17">
        <v>124.7</v>
      </c>
      <c r="AL10" s="17">
        <v>125.3</v>
      </c>
      <c r="AM10" s="17">
        <v>124.5</v>
      </c>
      <c r="AN10" s="17">
        <v>123.8</v>
      </c>
      <c r="AO10" s="17">
        <v>123.2</v>
      </c>
      <c r="AP10" s="17">
        <v>123.3</v>
      </c>
      <c r="AQ10" s="17">
        <v>123.9</v>
      </c>
      <c r="AR10" s="17">
        <v>124.1</v>
      </c>
      <c r="AS10" s="17">
        <v>124.8</v>
      </c>
      <c r="AT10" s="17">
        <v>124.6</v>
      </c>
      <c r="AU10" s="17">
        <v>124.8</v>
      </c>
      <c r="AV10" s="17">
        <v>124.5</v>
      </c>
      <c r="AW10" s="17">
        <v>126.3</v>
      </c>
      <c r="AX10" s="17">
        <v>130.19999999999999</v>
      </c>
      <c r="AY10" s="17">
        <v>136.6</v>
      </c>
      <c r="AZ10" s="17">
        <v>140.9</v>
      </c>
      <c r="BA10" s="17">
        <v>142.30000000000001</v>
      </c>
      <c r="BB10" s="17">
        <v>142.9</v>
      </c>
      <c r="BC10" s="17">
        <v>143.4</v>
      </c>
      <c r="BD10" s="17"/>
    </row>
    <row r="11" spans="1:56" ht="12.75" customHeight="1" x14ac:dyDescent="0.25">
      <c r="A11" s="54" t="s">
        <v>7112</v>
      </c>
      <c r="B11" s="74" t="str">
        <f>INDEX(BAP[#All],MATCH(A11,BAP[[#All],[Code]],0),MATCH(TEXT(Info!$B$4,0),BAP[#Headers],0))</f>
        <v>Nouvelle construction</v>
      </c>
      <c r="C11" s="29">
        <v>49</v>
      </c>
      <c r="D11" s="16">
        <v>100</v>
      </c>
      <c r="E11" s="9">
        <v>100.9</v>
      </c>
      <c r="F11" s="9">
        <v>103.3</v>
      </c>
      <c r="G11" s="9">
        <v>105.4</v>
      </c>
      <c r="H11" s="9">
        <v>107.7</v>
      </c>
      <c r="I11" s="9">
        <v>109.9</v>
      </c>
      <c r="J11" s="11">
        <v>109.9</v>
      </c>
      <c r="K11" s="17">
        <v>109.3</v>
      </c>
      <c r="L11" s="17">
        <v>108.2</v>
      </c>
      <c r="M11" s="17">
        <v>106.6</v>
      </c>
      <c r="N11" s="17">
        <v>106.6</v>
      </c>
      <c r="O11" s="17">
        <v>106.5</v>
      </c>
      <c r="P11" s="17">
        <v>108.7</v>
      </c>
      <c r="Q11" s="17">
        <v>109.6</v>
      </c>
      <c r="R11" s="17">
        <v>110.6</v>
      </c>
      <c r="S11" s="17">
        <v>112</v>
      </c>
      <c r="T11" s="17">
        <v>114.9</v>
      </c>
      <c r="U11" s="17">
        <v>116.7</v>
      </c>
      <c r="V11" s="17">
        <v>118.9</v>
      </c>
      <c r="W11" s="17">
        <v>121.4</v>
      </c>
      <c r="X11" s="17">
        <v>123.7</v>
      </c>
      <c r="Y11" s="17">
        <v>121.2</v>
      </c>
      <c r="Z11" s="17">
        <v>120.9</v>
      </c>
      <c r="AA11" s="17">
        <v>120.5</v>
      </c>
      <c r="AB11" s="17">
        <v>122.1</v>
      </c>
      <c r="AC11" s="17">
        <v>123.9</v>
      </c>
      <c r="AD11" s="17">
        <v>124.2</v>
      </c>
      <c r="AE11" s="17">
        <v>124</v>
      </c>
      <c r="AF11" s="17">
        <v>124.1</v>
      </c>
      <c r="AG11" s="17">
        <v>124.3</v>
      </c>
      <c r="AH11" s="17">
        <v>124.9</v>
      </c>
      <c r="AI11" s="17">
        <v>124.9</v>
      </c>
      <c r="AJ11" s="17">
        <v>124.4</v>
      </c>
      <c r="AK11" s="17">
        <v>123.5</v>
      </c>
      <c r="AL11" s="17">
        <v>124.1</v>
      </c>
      <c r="AM11" s="17">
        <v>123.6</v>
      </c>
      <c r="AN11" s="17">
        <v>122.9</v>
      </c>
      <c r="AO11" s="17">
        <v>122.6</v>
      </c>
      <c r="AP11" s="17">
        <v>123.1</v>
      </c>
      <c r="AQ11" s="17">
        <v>123.7</v>
      </c>
      <c r="AR11" s="17">
        <v>123.9</v>
      </c>
      <c r="AS11" s="17">
        <v>124.4</v>
      </c>
      <c r="AT11" s="17">
        <v>124.4</v>
      </c>
      <c r="AU11" s="17">
        <v>124.6</v>
      </c>
      <c r="AV11" s="17">
        <v>124.5</v>
      </c>
      <c r="AW11" s="17">
        <v>126.4</v>
      </c>
      <c r="AX11" s="17">
        <v>130.5</v>
      </c>
      <c r="AY11" s="17">
        <v>137.1</v>
      </c>
      <c r="AZ11" s="17">
        <v>141.6</v>
      </c>
      <c r="BA11" s="17">
        <v>143.30000000000001</v>
      </c>
      <c r="BB11" s="17">
        <v>143.69999999999999</v>
      </c>
      <c r="BC11" s="17">
        <v>144.19999999999999</v>
      </c>
      <c r="BD11" s="17"/>
    </row>
    <row r="12" spans="1:56" ht="12.75" customHeight="1" x14ac:dyDescent="0.25">
      <c r="A12" s="54" t="s">
        <v>7125</v>
      </c>
      <c r="B12" s="75" t="str">
        <f>INDEX(BAP[#All],MATCH(A12,BAP[[#All],[Code]],0),MATCH(TEXT(Info!$B$4,0),BAP[#Headers],0))</f>
        <v>Construction de bâtiments administratifs</v>
      </c>
      <c r="C12" s="29">
        <v>11</v>
      </c>
      <c r="D12" s="16">
        <v>100</v>
      </c>
      <c r="E12" s="9">
        <v>100.8</v>
      </c>
      <c r="F12" s="9">
        <v>103.9</v>
      </c>
      <c r="G12" s="9">
        <v>105.2</v>
      </c>
      <c r="H12" s="9">
        <v>107.4</v>
      </c>
      <c r="I12" s="9">
        <v>110</v>
      </c>
      <c r="J12" s="11">
        <v>111.3</v>
      </c>
      <c r="K12" s="17">
        <v>111.3</v>
      </c>
      <c r="L12" s="17">
        <v>110.3</v>
      </c>
      <c r="M12" s="17">
        <v>109.1</v>
      </c>
      <c r="N12" s="17">
        <v>109.1</v>
      </c>
      <c r="O12" s="17">
        <v>108.9</v>
      </c>
      <c r="P12" s="17">
        <v>110.6</v>
      </c>
      <c r="Q12" s="17">
        <v>111.9</v>
      </c>
      <c r="R12" s="17">
        <v>112.6</v>
      </c>
      <c r="S12" s="17">
        <v>114.4</v>
      </c>
      <c r="T12" s="17">
        <v>117.6</v>
      </c>
      <c r="U12" s="17">
        <v>120</v>
      </c>
      <c r="V12" s="17">
        <v>122.7</v>
      </c>
      <c r="W12" s="17">
        <v>125.3</v>
      </c>
      <c r="X12" s="17">
        <v>127.4</v>
      </c>
      <c r="Y12" s="17">
        <v>126.1</v>
      </c>
      <c r="Z12" s="17">
        <v>125.7</v>
      </c>
      <c r="AA12" s="17">
        <v>125.3</v>
      </c>
      <c r="AB12" s="17">
        <v>126.7</v>
      </c>
      <c r="AC12" s="17">
        <v>129.19999999999999</v>
      </c>
      <c r="AD12" s="17">
        <v>129.69999999999999</v>
      </c>
      <c r="AE12" s="17">
        <v>128.9</v>
      </c>
      <c r="AF12" s="17">
        <v>129.5</v>
      </c>
      <c r="AG12" s="17">
        <v>130.6</v>
      </c>
      <c r="AH12" s="17">
        <v>131</v>
      </c>
      <c r="AI12" s="17">
        <v>129.6</v>
      </c>
      <c r="AJ12" s="17">
        <v>129.6</v>
      </c>
      <c r="AK12" s="17">
        <v>128.1</v>
      </c>
      <c r="AL12" s="17">
        <v>128.80000000000001</v>
      </c>
      <c r="AM12" s="17">
        <v>127.5</v>
      </c>
      <c r="AN12" s="17">
        <v>126.7</v>
      </c>
      <c r="AO12" s="17">
        <v>125.8</v>
      </c>
      <c r="AP12" s="17">
        <v>125.1</v>
      </c>
      <c r="AQ12" s="17">
        <v>125.5</v>
      </c>
      <c r="AR12" s="17">
        <v>125.5</v>
      </c>
      <c r="AS12" s="17">
        <v>125.9</v>
      </c>
      <c r="AT12" s="17">
        <v>126.8</v>
      </c>
      <c r="AU12" s="17">
        <v>126.8</v>
      </c>
      <c r="AV12" s="17">
        <v>126.3</v>
      </c>
      <c r="AW12" s="17">
        <v>128.69999999999999</v>
      </c>
      <c r="AX12" s="17">
        <v>132.4</v>
      </c>
      <c r="AY12" s="17">
        <v>139.9</v>
      </c>
      <c r="AZ12" s="17">
        <v>145</v>
      </c>
      <c r="BA12" s="17">
        <v>146.69999999999999</v>
      </c>
      <c r="BB12" s="17">
        <v>147.19999999999999</v>
      </c>
      <c r="BC12" s="17">
        <v>148.5</v>
      </c>
      <c r="BD12" s="17"/>
    </row>
    <row r="13" spans="1:56" ht="12.75" customHeight="1" x14ac:dyDescent="0.25">
      <c r="A13" s="54" t="s">
        <v>7115</v>
      </c>
      <c r="B13" s="74" t="str">
        <f>INDEX(BAP[#All],MATCH(A13,BAP[[#All],[Code]],0),MATCH(TEXT(Info!$B$4,0),BAP[#Headers],0))</f>
        <v>Construction de bâtiments à plusieurs logements</v>
      </c>
      <c r="C13" s="29">
        <v>38</v>
      </c>
      <c r="D13" s="16">
        <v>100</v>
      </c>
      <c r="E13" s="9">
        <v>101</v>
      </c>
      <c r="F13" s="9">
        <v>103.1</v>
      </c>
      <c r="G13" s="9">
        <v>105.5</v>
      </c>
      <c r="H13" s="9">
        <v>107.8</v>
      </c>
      <c r="I13" s="9">
        <v>109.8</v>
      </c>
      <c r="J13" s="11">
        <v>109.5</v>
      </c>
      <c r="K13" s="17">
        <v>108.7</v>
      </c>
      <c r="L13" s="17">
        <v>107.5</v>
      </c>
      <c r="M13" s="17">
        <v>105.8</v>
      </c>
      <c r="N13" s="17">
        <v>105.9</v>
      </c>
      <c r="O13" s="17">
        <v>105.9</v>
      </c>
      <c r="P13" s="17">
        <v>108.2</v>
      </c>
      <c r="Q13" s="17">
        <v>109</v>
      </c>
      <c r="R13" s="17">
        <v>110.1</v>
      </c>
      <c r="S13" s="17">
        <v>111.3</v>
      </c>
      <c r="T13" s="17">
        <v>114.1</v>
      </c>
      <c r="U13" s="17">
        <v>115.8</v>
      </c>
      <c r="V13" s="17">
        <v>117.8</v>
      </c>
      <c r="W13" s="17">
        <v>120.3</v>
      </c>
      <c r="X13" s="17">
        <v>122.6</v>
      </c>
      <c r="Y13" s="17">
        <v>119.7</v>
      </c>
      <c r="Z13" s="17">
        <v>119.5</v>
      </c>
      <c r="AA13" s="17">
        <v>119.2</v>
      </c>
      <c r="AB13" s="17">
        <v>120.8</v>
      </c>
      <c r="AC13" s="17">
        <v>122.3</v>
      </c>
      <c r="AD13" s="17">
        <v>122.5</v>
      </c>
      <c r="AE13" s="17">
        <v>122.3</v>
      </c>
      <c r="AF13" s="17">
        <v>122.4</v>
      </c>
      <c r="AG13" s="17">
        <v>122.5</v>
      </c>
      <c r="AH13" s="17">
        <v>123</v>
      </c>
      <c r="AI13" s="17">
        <v>123.2</v>
      </c>
      <c r="AJ13" s="17">
        <v>122.6</v>
      </c>
      <c r="AK13" s="17">
        <v>121.9</v>
      </c>
      <c r="AL13" s="17">
        <v>122.5</v>
      </c>
      <c r="AM13" s="17">
        <v>122.1</v>
      </c>
      <c r="AN13" s="17">
        <v>121.5</v>
      </c>
      <c r="AO13" s="17">
        <v>121.3</v>
      </c>
      <c r="AP13" s="17">
        <v>122</v>
      </c>
      <c r="AQ13" s="17">
        <v>122.5</v>
      </c>
      <c r="AR13" s="17">
        <v>122.7</v>
      </c>
      <c r="AS13" s="17">
        <v>123.2</v>
      </c>
      <c r="AT13" s="17">
        <v>123.1</v>
      </c>
      <c r="AU13" s="17">
        <v>123.4</v>
      </c>
      <c r="AV13" s="17">
        <v>123.1</v>
      </c>
      <c r="AW13" s="17">
        <v>124.8</v>
      </c>
      <c r="AX13" s="17">
        <v>128.69999999999999</v>
      </c>
      <c r="AY13" s="17">
        <v>135</v>
      </c>
      <c r="AZ13" s="17">
        <v>139.80000000000001</v>
      </c>
      <c r="BA13" s="17">
        <v>141.5</v>
      </c>
      <c r="BB13" s="17">
        <v>142.19999999999999</v>
      </c>
      <c r="BC13" s="17">
        <v>142.4</v>
      </c>
      <c r="BD13" s="17"/>
    </row>
    <row r="14" spans="1:56" ht="12.75" customHeight="1" x14ac:dyDescent="0.25">
      <c r="A14" s="54" t="s">
        <v>7118</v>
      </c>
      <c r="B14" s="74" t="str">
        <f>INDEX(BAP[#All],MATCH(A14,BAP[[#All],[Code]],0),MATCH(TEXT(Info!$B$4,0),BAP[#Headers],0))&amp;" 1)"</f>
        <v>Construction de bâtiments à plusieurs logements en bois 1)</v>
      </c>
      <c r="C14" s="29" t="s">
        <v>0</v>
      </c>
      <c r="D14" s="9" t="s">
        <v>0</v>
      </c>
      <c r="E14" s="9" t="s">
        <v>0</v>
      </c>
      <c r="F14" s="9" t="s">
        <v>0</v>
      </c>
      <c r="G14" s="9" t="s">
        <v>0</v>
      </c>
      <c r="H14" s="9" t="s">
        <v>0</v>
      </c>
      <c r="I14" s="9" t="s">
        <v>0</v>
      </c>
      <c r="J14" s="9" t="s">
        <v>0</v>
      </c>
      <c r="K14" s="9" t="s">
        <v>0</v>
      </c>
      <c r="L14" s="9" t="s">
        <v>0</v>
      </c>
      <c r="M14" s="17">
        <v>100</v>
      </c>
      <c r="N14" s="17">
        <v>100.1</v>
      </c>
      <c r="O14" s="17">
        <v>99.9</v>
      </c>
      <c r="P14" s="18">
        <v>101.6</v>
      </c>
      <c r="Q14" s="18">
        <v>102.3</v>
      </c>
      <c r="R14" s="18">
        <v>103.1</v>
      </c>
      <c r="S14" s="17">
        <v>104.4</v>
      </c>
      <c r="T14" s="17">
        <v>106.8</v>
      </c>
      <c r="U14" s="17">
        <v>108.9</v>
      </c>
      <c r="V14" s="17">
        <v>110.5</v>
      </c>
      <c r="W14" s="17">
        <v>113</v>
      </c>
      <c r="X14" s="17">
        <v>114.8</v>
      </c>
      <c r="Y14" s="17">
        <v>112.4</v>
      </c>
      <c r="Z14" s="17">
        <v>112.4</v>
      </c>
      <c r="AA14" s="17">
        <v>112</v>
      </c>
      <c r="AB14" s="17">
        <v>113.7</v>
      </c>
      <c r="AC14" s="17">
        <v>115.6</v>
      </c>
      <c r="AD14" s="17">
        <v>116.4</v>
      </c>
      <c r="AE14" s="17">
        <v>115.7</v>
      </c>
      <c r="AF14" s="17">
        <v>115.6</v>
      </c>
      <c r="AG14" s="17">
        <v>115.5</v>
      </c>
      <c r="AH14" s="17">
        <v>115.9</v>
      </c>
      <c r="AI14" s="17">
        <v>116</v>
      </c>
      <c r="AJ14" s="17">
        <v>115.6</v>
      </c>
      <c r="AK14" s="17">
        <v>115.2</v>
      </c>
      <c r="AL14" s="17">
        <v>115.8</v>
      </c>
      <c r="AM14" s="17">
        <v>115.6</v>
      </c>
      <c r="AN14" s="17">
        <v>114.9</v>
      </c>
      <c r="AO14" s="17">
        <v>114.9</v>
      </c>
      <c r="AP14" s="17">
        <v>115</v>
      </c>
      <c r="AQ14" s="17">
        <v>115.9</v>
      </c>
      <c r="AR14" s="17">
        <v>116.3</v>
      </c>
      <c r="AS14" s="17">
        <v>116.5</v>
      </c>
      <c r="AT14" s="17">
        <v>115.9</v>
      </c>
      <c r="AU14" s="17">
        <v>116.2</v>
      </c>
      <c r="AV14" s="17">
        <v>116.7</v>
      </c>
      <c r="AW14" s="17">
        <v>119.8</v>
      </c>
      <c r="AX14" s="17">
        <v>124.7</v>
      </c>
      <c r="AY14" s="17">
        <v>130.9</v>
      </c>
      <c r="AZ14" s="17">
        <v>134.30000000000001</v>
      </c>
      <c r="BA14" s="17">
        <v>136</v>
      </c>
      <c r="BB14" s="17">
        <v>135.30000000000001</v>
      </c>
      <c r="BC14" s="17">
        <v>136.1</v>
      </c>
      <c r="BD14" s="17"/>
    </row>
    <row r="15" spans="1:56" ht="12.75" customHeight="1" x14ac:dyDescent="0.25">
      <c r="A15" s="54" t="s">
        <v>7135</v>
      </c>
      <c r="B15" s="74" t="str">
        <f>INDEX(BAP[#All],MATCH(A15,BAP[[#All],[Code]],0),MATCH(TEXT(Info!$B$4,0),BAP[#Headers],0))</f>
        <v>Rénovation de bâtiments à plusieurs logements</v>
      </c>
      <c r="C15" s="29">
        <v>27</v>
      </c>
      <c r="D15" s="16">
        <v>100</v>
      </c>
      <c r="E15" s="9">
        <v>100.2</v>
      </c>
      <c r="F15" s="9">
        <v>102.6</v>
      </c>
      <c r="G15" s="9">
        <v>103.7</v>
      </c>
      <c r="H15" s="9">
        <v>105.7</v>
      </c>
      <c r="I15" s="9">
        <v>107.5</v>
      </c>
      <c r="J15" s="11">
        <v>108</v>
      </c>
      <c r="K15" s="17">
        <v>108.3</v>
      </c>
      <c r="L15" s="17">
        <v>107.9</v>
      </c>
      <c r="M15" s="17">
        <v>106.8</v>
      </c>
      <c r="N15" s="17">
        <v>107</v>
      </c>
      <c r="O15" s="17">
        <v>107</v>
      </c>
      <c r="P15" s="17">
        <v>108.4</v>
      </c>
      <c r="Q15" s="17">
        <v>109.6</v>
      </c>
      <c r="R15" s="17">
        <v>110.7</v>
      </c>
      <c r="S15" s="17">
        <v>112.2</v>
      </c>
      <c r="T15" s="17">
        <v>114.3</v>
      </c>
      <c r="U15" s="17">
        <v>117</v>
      </c>
      <c r="V15" s="17">
        <v>119.1</v>
      </c>
      <c r="W15" s="17">
        <v>121.7</v>
      </c>
      <c r="X15" s="17">
        <v>123.2</v>
      </c>
      <c r="Y15" s="17">
        <v>123.1</v>
      </c>
      <c r="Z15" s="17">
        <v>123.3</v>
      </c>
      <c r="AA15" s="17">
        <v>122.9</v>
      </c>
      <c r="AB15" s="17">
        <v>123.8</v>
      </c>
      <c r="AC15" s="17">
        <v>125.2</v>
      </c>
      <c r="AD15" s="17">
        <v>126</v>
      </c>
      <c r="AE15" s="17">
        <v>125.6</v>
      </c>
      <c r="AF15" s="17">
        <v>125.7</v>
      </c>
      <c r="AG15" s="17">
        <v>125.6</v>
      </c>
      <c r="AH15" s="17">
        <v>126.2</v>
      </c>
      <c r="AI15" s="17">
        <v>126.5</v>
      </c>
      <c r="AJ15" s="17">
        <v>126.2</v>
      </c>
      <c r="AK15" s="17">
        <v>125.7</v>
      </c>
      <c r="AL15" s="17">
        <v>125.9</v>
      </c>
      <c r="AM15" s="17">
        <v>124.3</v>
      </c>
      <c r="AN15" s="17">
        <v>124.1</v>
      </c>
      <c r="AO15" s="17">
        <v>124.8</v>
      </c>
      <c r="AP15" s="17">
        <v>125.9</v>
      </c>
      <c r="AQ15" s="17">
        <v>127</v>
      </c>
      <c r="AR15" s="17">
        <v>126.9</v>
      </c>
      <c r="AS15" s="17">
        <v>128.1</v>
      </c>
      <c r="AT15" s="17">
        <v>129.4</v>
      </c>
      <c r="AU15" s="17">
        <v>130.1</v>
      </c>
      <c r="AV15" s="17">
        <v>129.69999999999999</v>
      </c>
      <c r="AW15" s="17">
        <v>131.19999999999999</v>
      </c>
      <c r="AX15" s="17">
        <v>135.1</v>
      </c>
      <c r="AY15" s="17">
        <v>141.6</v>
      </c>
      <c r="AZ15" s="17">
        <v>145.69999999999999</v>
      </c>
      <c r="BA15" s="17">
        <v>146.80000000000001</v>
      </c>
      <c r="BB15" s="17">
        <v>147.9</v>
      </c>
      <c r="BC15" s="17">
        <v>148.1</v>
      </c>
      <c r="BD15" s="17"/>
    </row>
    <row r="16" spans="1:56" ht="12.75" customHeight="1" x14ac:dyDescent="0.25">
      <c r="A16" s="54" t="s">
        <v>7141</v>
      </c>
      <c r="B16" s="74" t="str">
        <f>INDEX(BAP[#All],MATCH(A16,BAP[[#All],[Code]],0),MATCH(TEXT(Info!$B$4,0),BAP[#Headers],0))&amp;" 2)"</f>
        <v>Génie civil 2)</v>
      </c>
      <c r="C16" s="29">
        <v>24</v>
      </c>
      <c r="D16" s="16">
        <v>100</v>
      </c>
      <c r="E16" s="9">
        <v>102</v>
      </c>
      <c r="F16" s="9">
        <v>105.8</v>
      </c>
      <c r="G16" s="9">
        <v>108.1</v>
      </c>
      <c r="H16" s="9">
        <v>111.5</v>
      </c>
      <c r="I16" s="9">
        <v>115.5</v>
      </c>
      <c r="J16" s="11">
        <v>114.2</v>
      </c>
      <c r="K16" s="12">
        <v>112</v>
      </c>
      <c r="L16" s="17">
        <v>110.7</v>
      </c>
      <c r="M16" s="17">
        <v>110.2</v>
      </c>
      <c r="N16" s="17">
        <v>111.2</v>
      </c>
      <c r="O16" s="17">
        <v>113.4</v>
      </c>
      <c r="P16" s="17">
        <v>116.3</v>
      </c>
      <c r="Q16" s="17">
        <v>115.8</v>
      </c>
      <c r="R16" s="17">
        <v>118.7</v>
      </c>
      <c r="S16" s="17">
        <v>119.8</v>
      </c>
      <c r="T16" s="17">
        <v>123.3</v>
      </c>
      <c r="U16" s="17">
        <v>125.3</v>
      </c>
      <c r="V16" s="17">
        <v>127.6</v>
      </c>
      <c r="W16" s="17">
        <v>129.1</v>
      </c>
      <c r="X16" s="17">
        <v>131.69999999999999</v>
      </c>
      <c r="Y16" s="17">
        <v>126.6</v>
      </c>
      <c r="Z16" s="17">
        <v>127.3</v>
      </c>
      <c r="AA16" s="17">
        <v>128.5</v>
      </c>
      <c r="AB16" s="17">
        <v>128.5</v>
      </c>
      <c r="AC16" s="17">
        <v>131.19999999999999</v>
      </c>
      <c r="AD16" s="17">
        <v>132.6</v>
      </c>
      <c r="AE16" s="17">
        <v>133.30000000000001</v>
      </c>
      <c r="AF16" s="17">
        <v>134.1</v>
      </c>
      <c r="AG16" s="17">
        <v>134.69999999999999</v>
      </c>
      <c r="AH16" s="17">
        <v>135.9</v>
      </c>
      <c r="AI16" s="17">
        <v>134.6</v>
      </c>
      <c r="AJ16" s="17">
        <v>135.4</v>
      </c>
      <c r="AK16" s="17">
        <v>134.5</v>
      </c>
      <c r="AL16" s="17">
        <v>135</v>
      </c>
      <c r="AM16" s="17">
        <v>134.80000000000001</v>
      </c>
      <c r="AN16" s="17">
        <v>135.1</v>
      </c>
      <c r="AO16" s="17">
        <v>135.1</v>
      </c>
      <c r="AP16" s="17">
        <v>135</v>
      </c>
      <c r="AQ16" s="17">
        <v>134.6</v>
      </c>
      <c r="AR16" s="17">
        <v>135.80000000000001</v>
      </c>
      <c r="AS16" s="17">
        <v>135.80000000000001</v>
      </c>
      <c r="AT16" s="17">
        <v>136.69999999999999</v>
      </c>
      <c r="AU16" s="17">
        <v>136.9</v>
      </c>
      <c r="AV16" s="17">
        <v>137</v>
      </c>
      <c r="AW16" s="17">
        <v>138.5</v>
      </c>
      <c r="AX16" s="17">
        <v>140.30000000000001</v>
      </c>
      <c r="AY16" s="17">
        <v>147.30000000000001</v>
      </c>
      <c r="AZ16" s="17">
        <v>152.19999999999999</v>
      </c>
      <c r="BA16" s="17">
        <v>154</v>
      </c>
      <c r="BB16" s="17">
        <v>155.6</v>
      </c>
      <c r="BC16" s="17">
        <v>156.6</v>
      </c>
      <c r="BD16" s="17"/>
    </row>
    <row r="17" spans="1:56" ht="12.75" customHeight="1" x14ac:dyDescent="0.25">
      <c r="A17" s="54" t="s">
        <v>7144</v>
      </c>
      <c r="B17" s="74" t="str">
        <f>INDEX(BAP[#All],MATCH(A17,BAP[[#All],[Code]],0),MATCH(TEXT(Info!$B$4,0),BAP[#Headers],0))</f>
        <v>Construction de routes</v>
      </c>
      <c r="C17" s="29">
        <v>12</v>
      </c>
      <c r="D17" s="16">
        <v>100</v>
      </c>
      <c r="E17" s="9">
        <v>102</v>
      </c>
      <c r="F17" s="9">
        <v>105.8</v>
      </c>
      <c r="G17" s="9">
        <v>108.1</v>
      </c>
      <c r="H17" s="9">
        <v>111.5</v>
      </c>
      <c r="I17" s="9">
        <v>115.5</v>
      </c>
      <c r="J17" s="11">
        <v>113.8</v>
      </c>
      <c r="K17" s="17">
        <v>111.7</v>
      </c>
      <c r="L17" s="17">
        <v>110.3</v>
      </c>
      <c r="M17" s="17">
        <v>109.6</v>
      </c>
      <c r="N17" s="17">
        <v>110.5</v>
      </c>
      <c r="O17" s="17">
        <v>111.8</v>
      </c>
      <c r="P17" s="17">
        <v>113.5</v>
      </c>
      <c r="Q17" s="17">
        <v>113.3</v>
      </c>
      <c r="R17" s="17">
        <v>115.8</v>
      </c>
      <c r="S17" s="17">
        <v>117.4</v>
      </c>
      <c r="T17" s="17">
        <v>121.5</v>
      </c>
      <c r="U17" s="17">
        <v>122.9</v>
      </c>
      <c r="V17" s="17">
        <v>125.5</v>
      </c>
      <c r="W17" s="17">
        <v>126.2</v>
      </c>
      <c r="X17" s="17">
        <v>127.6</v>
      </c>
      <c r="Y17" s="17">
        <v>123.2</v>
      </c>
      <c r="Z17" s="17">
        <v>124.1</v>
      </c>
      <c r="AA17" s="17">
        <v>125.6</v>
      </c>
      <c r="AB17" s="17">
        <v>124.8</v>
      </c>
      <c r="AC17" s="17">
        <v>127.3</v>
      </c>
      <c r="AD17" s="17">
        <v>128.80000000000001</v>
      </c>
      <c r="AE17" s="17">
        <v>129.5</v>
      </c>
      <c r="AF17" s="17">
        <v>130.5</v>
      </c>
      <c r="AG17" s="17">
        <v>131.30000000000001</v>
      </c>
      <c r="AH17" s="17">
        <v>132.5</v>
      </c>
      <c r="AI17" s="17">
        <v>131.5</v>
      </c>
      <c r="AJ17" s="17">
        <v>132.19999999999999</v>
      </c>
      <c r="AK17" s="17">
        <v>131.4</v>
      </c>
      <c r="AL17" s="17">
        <v>132.1</v>
      </c>
      <c r="AM17" s="17">
        <v>132</v>
      </c>
      <c r="AN17" s="17">
        <v>132.19999999999999</v>
      </c>
      <c r="AO17" s="17">
        <v>132.5</v>
      </c>
      <c r="AP17" s="17">
        <v>132.19999999999999</v>
      </c>
      <c r="AQ17" s="17">
        <v>131.80000000000001</v>
      </c>
      <c r="AR17" s="17">
        <v>132.9</v>
      </c>
      <c r="AS17" s="17">
        <v>132.80000000000001</v>
      </c>
      <c r="AT17" s="17">
        <v>133.6</v>
      </c>
      <c r="AU17" s="17">
        <v>134</v>
      </c>
      <c r="AV17" s="17">
        <v>134.30000000000001</v>
      </c>
      <c r="AW17" s="17">
        <v>136.30000000000001</v>
      </c>
      <c r="AX17" s="17">
        <v>138.5</v>
      </c>
      <c r="AY17" s="17">
        <v>143.80000000000001</v>
      </c>
      <c r="AZ17" s="17">
        <v>148.1</v>
      </c>
      <c r="BA17" s="17">
        <v>150.19999999999999</v>
      </c>
      <c r="BB17" s="17">
        <v>151.69999999999999</v>
      </c>
      <c r="BC17" s="17">
        <v>153</v>
      </c>
      <c r="BD17" s="17"/>
    </row>
    <row r="18" spans="1:56" ht="12.75" customHeight="1" x14ac:dyDescent="0.25">
      <c r="A18" s="54" t="s">
        <v>7147</v>
      </c>
      <c r="B18" s="74" t="str">
        <f>INDEX(BAP[#All],MATCH(A18,BAP[[#All],[Code]],0),MATCH(TEXT(Info!$B$4,0),BAP[#Headers],0))&amp;" 3)"</f>
        <v>Construction de passages inférieurs 3)</v>
      </c>
      <c r="C18" s="29">
        <v>12</v>
      </c>
      <c r="D18" s="9" t="s">
        <v>0</v>
      </c>
      <c r="E18" s="9" t="s">
        <v>0</v>
      </c>
      <c r="F18" s="9" t="s">
        <v>0</v>
      </c>
      <c r="G18" s="9" t="s">
        <v>0</v>
      </c>
      <c r="H18" s="9" t="s">
        <v>0</v>
      </c>
      <c r="I18" s="9">
        <v>100</v>
      </c>
      <c r="J18" s="11">
        <v>99.2</v>
      </c>
      <c r="K18" s="17">
        <v>97.3</v>
      </c>
      <c r="L18" s="17">
        <v>96.3</v>
      </c>
      <c r="M18" s="17">
        <v>95.8</v>
      </c>
      <c r="N18" s="17">
        <v>96.8</v>
      </c>
      <c r="O18" s="17">
        <v>99.5</v>
      </c>
      <c r="P18" s="17">
        <v>103.2</v>
      </c>
      <c r="Q18" s="17">
        <v>102.4</v>
      </c>
      <c r="R18" s="17">
        <v>105.3</v>
      </c>
      <c r="S18" s="17">
        <v>105.8</v>
      </c>
      <c r="T18" s="17">
        <v>108.4</v>
      </c>
      <c r="U18" s="17">
        <v>110.6</v>
      </c>
      <c r="V18" s="17">
        <v>112.3</v>
      </c>
      <c r="W18" s="17">
        <v>114.2</v>
      </c>
      <c r="X18" s="17">
        <v>117.6</v>
      </c>
      <c r="Y18" s="17">
        <v>112.6</v>
      </c>
      <c r="Z18" s="17">
        <v>113.1</v>
      </c>
      <c r="AA18" s="17">
        <v>113.8</v>
      </c>
      <c r="AB18" s="17">
        <v>114.4</v>
      </c>
      <c r="AC18" s="17">
        <v>117.7</v>
      </c>
      <c r="AD18" s="17">
        <v>118.5</v>
      </c>
      <c r="AE18" s="17">
        <v>119</v>
      </c>
      <c r="AF18" s="17">
        <v>119</v>
      </c>
      <c r="AG18" s="17">
        <v>118.4</v>
      </c>
      <c r="AH18" s="17">
        <v>119.2</v>
      </c>
      <c r="AI18" s="17">
        <v>117.1</v>
      </c>
      <c r="AJ18" s="17">
        <v>118</v>
      </c>
      <c r="AK18" s="17">
        <v>116.9</v>
      </c>
      <c r="AL18" s="17">
        <v>115.9</v>
      </c>
      <c r="AM18" s="17">
        <v>115.2</v>
      </c>
      <c r="AN18" s="17">
        <v>115.8</v>
      </c>
      <c r="AO18" s="17">
        <v>115</v>
      </c>
      <c r="AP18" s="17">
        <v>115.3</v>
      </c>
      <c r="AQ18" s="17">
        <v>115.4</v>
      </c>
      <c r="AR18" s="17">
        <v>116.5</v>
      </c>
      <c r="AS18" s="17">
        <v>116.7</v>
      </c>
      <c r="AT18" s="17">
        <v>117.9</v>
      </c>
      <c r="AU18" s="17">
        <v>117.6</v>
      </c>
      <c r="AV18" s="17">
        <v>116.8</v>
      </c>
      <c r="AW18" s="17">
        <v>119.7</v>
      </c>
      <c r="AX18" s="17">
        <v>122.3</v>
      </c>
      <c r="AY18" s="17">
        <v>130.9</v>
      </c>
      <c r="AZ18" s="17">
        <v>134.6</v>
      </c>
      <c r="BA18" s="17">
        <v>134.5</v>
      </c>
      <c r="BB18" s="17">
        <v>133.30000000000001</v>
      </c>
      <c r="BC18" s="17">
        <v>133.5</v>
      </c>
      <c r="BD18" s="17"/>
    </row>
    <row r="19" spans="1:56" ht="12.75" customHeight="1" x14ac:dyDescent="0.25">
      <c r="B19" s="6"/>
      <c r="C19" s="29"/>
      <c r="D19" s="9"/>
      <c r="E19" s="9"/>
      <c r="F19" s="9"/>
      <c r="G19" s="9"/>
      <c r="H19" s="9"/>
      <c r="I19" s="9"/>
      <c r="J19" s="11"/>
      <c r="BD19" s="17"/>
    </row>
    <row r="20" spans="1:56" ht="12.75" customHeight="1" x14ac:dyDescent="0.25">
      <c r="A20" s="55" t="s">
        <v>7260</v>
      </c>
      <c r="B20" s="76" t="str">
        <f>INDEX(BAP[#All],MATCH(A20,BAP[[#All],[Code]],0),MATCH(TEXT(Info!$B$4,0),BAP[#Headers],0))</f>
        <v>Région lémanique</v>
      </c>
      <c r="C20" s="22"/>
      <c r="D20" s="93"/>
      <c r="E20" s="19"/>
      <c r="F20" s="19"/>
      <c r="G20" s="19"/>
      <c r="H20" s="20"/>
      <c r="I20" s="20"/>
      <c r="J20" s="40"/>
      <c r="K20" s="40"/>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17"/>
    </row>
    <row r="21" spans="1:56" ht="12.75" customHeight="1" x14ac:dyDescent="0.25">
      <c r="A21" s="55" t="s">
        <v>7106</v>
      </c>
      <c r="B21" s="74" t="str">
        <f>INDEX(BAP[#All],MATCH(A21,BAP[[#All],[Code]],0),MATCH(TEXT(Info!$B$4,0),BAP[#Headers],0))</f>
        <v>Construction : total</v>
      </c>
      <c r="C21" s="29">
        <v>100</v>
      </c>
      <c r="D21" s="16">
        <v>100</v>
      </c>
      <c r="E21" s="9">
        <v>101.3</v>
      </c>
      <c r="F21" s="9">
        <v>104.5</v>
      </c>
      <c r="G21" s="9">
        <v>106.4</v>
      </c>
      <c r="H21" s="9">
        <v>109.1</v>
      </c>
      <c r="I21" s="9">
        <v>112.9</v>
      </c>
      <c r="J21" s="11">
        <v>113.1</v>
      </c>
      <c r="K21" s="17">
        <v>114.5</v>
      </c>
      <c r="L21" s="17">
        <v>112.7</v>
      </c>
      <c r="M21" s="17">
        <v>113.2</v>
      </c>
      <c r="N21" s="17">
        <v>113</v>
      </c>
      <c r="O21" s="17">
        <v>114.7</v>
      </c>
      <c r="P21" s="17">
        <v>117.4</v>
      </c>
      <c r="Q21" s="17">
        <v>118.8</v>
      </c>
      <c r="R21" s="17">
        <v>120.5</v>
      </c>
      <c r="S21" s="17">
        <v>122.7</v>
      </c>
      <c r="T21" s="17">
        <v>125.4</v>
      </c>
      <c r="U21" s="17">
        <v>127.7</v>
      </c>
      <c r="V21" s="17">
        <v>130</v>
      </c>
      <c r="W21" s="17">
        <v>132.19999999999999</v>
      </c>
      <c r="X21" s="17">
        <v>134</v>
      </c>
      <c r="Y21" s="17">
        <v>131.30000000000001</v>
      </c>
      <c r="Z21" s="17">
        <v>131.19999999999999</v>
      </c>
      <c r="AA21" s="17">
        <v>131.4</v>
      </c>
      <c r="AB21" s="17">
        <v>131.30000000000001</v>
      </c>
      <c r="AC21" s="17">
        <v>133.80000000000001</v>
      </c>
      <c r="AD21" s="17">
        <v>134.4</v>
      </c>
      <c r="AE21" s="17">
        <v>134</v>
      </c>
      <c r="AF21" s="17">
        <v>134</v>
      </c>
      <c r="AG21" s="17">
        <v>134.30000000000001</v>
      </c>
      <c r="AH21" s="17">
        <v>135.30000000000001</v>
      </c>
      <c r="AI21" s="17">
        <v>134.5</v>
      </c>
      <c r="AJ21" s="17">
        <v>134.19999999999999</v>
      </c>
      <c r="AK21" s="17">
        <v>133.30000000000001</v>
      </c>
      <c r="AL21" s="17">
        <v>134.9</v>
      </c>
      <c r="AM21" s="17">
        <v>133.30000000000001</v>
      </c>
      <c r="AN21" s="17">
        <v>132.30000000000001</v>
      </c>
      <c r="AO21" s="17">
        <v>132.5</v>
      </c>
      <c r="AP21" s="17">
        <v>132.69999999999999</v>
      </c>
      <c r="AQ21" s="17">
        <v>132.9</v>
      </c>
      <c r="AR21" s="17">
        <v>132.9</v>
      </c>
      <c r="AS21" s="17">
        <v>133.19999999999999</v>
      </c>
      <c r="AT21" s="17">
        <v>133.9</v>
      </c>
      <c r="AU21" s="43">
        <v>133.9</v>
      </c>
      <c r="AV21" s="17">
        <v>133.5</v>
      </c>
      <c r="AW21" s="17">
        <v>135</v>
      </c>
      <c r="AX21" s="17">
        <v>138.4</v>
      </c>
      <c r="AY21" s="17">
        <v>144.9</v>
      </c>
      <c r="AZ21" s="17">
        <v>148.4</v>
      </c>
      <c r="BA21" s="17">
        <v>151.30000000000001</v>
      </c>
      <c r="BB21" s="17">
        <v>152</v>
      </c>
      <c r="BC21" s="17">
        <v>152.19999999999999</v>
      </c>
      <c r="BD21" s="17"/>
    </row>
    <row r="22" spans="1:56" ht="12.75" customHeight="1" x14ac:dyDescent="0.25">
      <c r="A22" s="55" t="s">
        <v>7110</v>
      </c>
      <c r="B22" s="74" t="str">
        <f>INDEX(BAP[#All],MATCH(A22,BAP[[#All],[Code]],0),MATCH(TEXT(Info!$B$4,0),BAP[#Headers],0))</f>
        <v>Bâtiment</v>
      </c>
      <c r="C22" s="29">
        <v>76</v>
      </c>
      <c r="D22" s="16">
        <v>100</v>
      </c>
      <c r="E22" s="9">
        <v>101.1</v>
      </c>
      <c r="F22" s="9">
        <v>104</v>
      </c>
      <c r="G22" s="9">
        <v>106.5</v>
      </c>
      <c r="H22" s="9">
        <v>108.8</v>
      </c>
      <c r="I22" s="9">
        <v>111.5</v>
      </c>
      <c r="J22" s="11">
        <v>111.4</v>
      </c>
      <c r="K22" s="17">
        <v>113.1</v>
      </c>
      <c r="L22" s="17">
        <v>112.5</v>
      </c>
      <c r="M22" s="17">
        <v>112.5</v>
      </c>
      <c r="N22" s="17">
        <v>111.9</v>
      </c>
      <c r="O22" s="17">
        <v>113</v>
      </c>
      <c r="P22" s="17">
        <v>115</v>
      </c>
      <c r="Q22" s="17">
        <v>117</v>
      </c>
      <c r="R22" s="17">
        <v>118.6</v>
      </c>
      <c r="S22" s="17">
        <v>121.2</v>
      </c>
      <c r="T22" s="17">
        <v>123.7</v>
      </c>
      <c r="U22" s="17">
        <v>125.9</v>
      </c>
      <c r="V22" s="17">
        <v>128.6</v>
      </c>
      <c r="W22" s="17">
        <v>130.9</v>
      </c>
      <c r="X22" s="17">
        <v>132.69999999999999</v>
      </c>
      <c r="Y22" s="17">
        <v>130.69999999999999</v>
      </c>
      <c r="Z22" s="17">
        <v>130.69999999999999</v>
      </c>
      <c r="AA22" s="17">
        <v>130.6</v>
      </c>
      <c r="AB22" s="17">
        <v>131.30000000000001</v>
      </c>
      <c r="AC22" s="17">
        <v>133.6</v>
      </c>
      <c r="AD22" s="17">
        <v>134.4</v>
      </c>
      <c r="AE22" s="17">
        <v>133.4</v>
      </c>
      <c r="AF22" s="17">
        <v>133.69999999999999</v>
      </c>
      <c r="AG22" s="17">
        <v>134.1</v>
      </c>
      <c r="AH22" s="17">
        <v>135</v>
      </c>
      <c r="AI22" s="17">
        <v>134.69999999999999</v>
      </c>
      <c r="AJ22" s="17">
        <v>134.1</v>
      </c>
      <c r="AK22" s="17">
        <v>133.19999999999999</v>
      </c>
      <c r="AL22" s="17">
        <v>134.5</v>
      </c>
      <c r="AM22" s="17">
        <v>132.9</v>
      </c>
      <c r="AN22" s="17">
        <v>132.1</v>
      </c>
      <c r="AO22" s="17">
        <v>132.30000000000001</v>
      </c>
      <c r="AP22" s="17">
        <v>132.4</v>
      </c>
      <c r="AQ22" s="17">
        <v>132.80000000000001</v>
      </c>
      <c r="AR22" s="17">
        <v>132.9</v>
      </c>
      <c r="AS22" s="17">
        <v>133.1</v>
      </c>
      <c r="AT22" s="17">
        <v>133.6</v>
      </c>
      <c r="AU22" s="43">
        <v>133.6</v>
      </c>
      <c r="AV22" s="17">
        <v>133.30000000000001</v>
      </c>
      <c r="AW22" s="17">
        <v>134.69999999999999</v>
      </c>
      <c r="AX22" s="17">
        <v>138.19999999999999</v>
      </c>
      <c r="AY22" s="17">
        <v>144.6</v>
      </c>
      <c r="AZ22" s="17">
        <v>148.5</v>
      </c>
      <c r="BA22" s="17">
        <v>151.19999999999999</v>
      </c>
      <c r="BB22" s="17">
        <v>151.5</v>
      </c>
      <c r="BC22" s="17">
        <v>151.4</v>
      </c>
      <c r="BD22" s="17"/>
    </row>
    <row r="23" spans="1:56" ht="12.75" customHeight="1" x14ac:dyDescent="0.25">
      <c r="A23" s="55" t="s">
        <v>7112</v>
      </c>
      <c r="B23" s="74" t="str">
        <f>INDEX(BAP[#All],MATCH(A23,BAP[[#All],[Code]],0),MATCH(TEXT(Info!$B$4,0),BAP[#Headers],0))</f>
        <v>Nouvelle construction</v>
      </c>
      <c r="C23" s="29">
        <v>49</v>
      </c>
      <c r="D23" s="16">
        <v>100</v>
      </c>
      <c r="E23" s="9">
        <v>101.4</v>
      </c>
      <c r="F23" s="9">
        <v>104.5</v>
      </c>
      <c r="G23" s="9">
        <v>106.9</v>
      </c>
      <c r="H23" s="9">
        <v>109.3</v>
      </c>
      <c r="I23" s="9">
        <v>112.6</v>
      </c>
      <c r="J23" s="11">
        <v>112.1</v>
      </c>
      <c r="K23" s="17">
        <v>113.9</v>
      </c>
      <c r="L23" s="17">
        <v>113</v>
      </c>
      <c r="M23" s="17">
        <v>112.6</v>
      </c>
      <c r="N23" s="17">
        <v>111.9</v>
      </c>
      <c r="O23" s="17">
        <v>113.2</v>
      </c>
      <c r="P23" s="17">
        <v>115.5</v>
      </c>
      <c r="Q23" s="17">
        <v>117.1</v>
      </c>
      <c r="R23" s="17">
        <v>118.8</v>
      </c>
      <c r="S23" s="17">
        <v>121.3</v>
      </c>
      <c r="T23" s="17">
        <v>124.1</v>
      </c>
      <c r="U23" s="17">
        <v>126</v>
      </c>
      <c r="V23" s="17">
        <v>128.5</v>
      </c>
      <c r="W23" s="17">
        <v>130.4</v>
      </c>
      <c r="X23" s="17">
        <v>132.5</v>
      </c>
      <c r="Y23" s="17">
        <v>130</v>
      </c>
      <c r="Z23" s="17">
        <v>129.69999999999999</v>
      </c>
      <c r="AA23" s="17">
        <v>129.6</v>
      </c>
      <c r="AB23" s="17">
        <v>130.5</v>
      </c>
      <c r="AC23" s="17">
        <v>133.1</v>
      </c>
      <c r="AD23" s="17">
        <v>133.80000000000001</v>
      </c>
      <c r="AE23" s="17">
        <v>132.80000000000001</v>
      </c>
      <c r="AF23" s="17">
        <v>133</v>
      </c>
      <c r="AG23" s="17">
        <v>133.30000000000001</v>
      </c>
      <c r="AH23" s="17">
        <v>134</v>
      </c>
      <c r="AI23" s="17">
        <v>134.1</v>
      </c>
      <c r="AJ23" s="17">
        <v>133.30000000000001</v>
      </c>
      <c r="AK23" s="17">
        <v>132.30000000000001</v>
      </c>
      <c r="AL23" s="17">
        <v>133.69999999999999</v>
      </c>
      <c r="AM23" s="17">
        <v>132.4</v>
      </c>
      <c r="AN23" s="17">
        <v>131.6</v>
      </c>
      <c r="AO23" s="17">
        <v>131.80000000000001</v>
      </c>
      <c r="AP23" s="17">
        <v>131.80000000000001</v>
      </c>
      <c r="AQ23" s="17">
        <v>132.1</v>
      </c>
      <c r="AR23" s="17">
        <v>132.19999999999999</v>
      </c>
      <c r="AS23" s="17">
        <v>132.30000000000001</v>
      </c>
      <c r="AT23" s="17">
        <v>133.1</v>
      </c>
      <c r="AU23" s="17">
        <v>133.1</v>
      </c>
      <c r="AV23" s="17">
        <v>132.6</v>
      </c>
      <c r="AW23" s="17">
        <v>134.5</v>
      </c>
      <c r="AX23" s="17">
        <v>138.1</v>
      </c>
      <c r="AY23" s="17">
        <v>144.5</v>
      </c>
      <c r="AZ23" s="17">
        <v>148.80000000000001</v>
      </c>
      <c r="BA23" s="17">
        <v>151.19999999999999</v>
      </c>
      <c r="BB23" s="17">
        <v>151.69999999999999</v>
      </c>
      <c r="BC23" s="17">
        <v>151.6</v>
      </c>
      <c r="BD23" s="17"/>
    </row>
    <row r="24" spans="1:56" ht="12.75" customHeight="1" x14ac:dyDescent="0.25">
      <c r="A24" s="55" t="s">
        <v>7125</v>
      </c>
      <c r="B24" s="75" t="str">
        <f>INDEX(BAP[#All],MATCH(A24,BAP[[#All],[Code]],0),MATCH(TEXT(Info!$B$4,0),BAP[#Headers],0))</f>
        <v>Construction de bâtiments administratifs</v>
      </c>
      <c r="C24" s="29">
        <v>11</v>
      </c>
      <c r="D24" s="16">
        <v>100</v>
      </c>
      <c r="E24" s="9">
        <v>101.3</v>
      </c>
      <c r="F24" s="9">
        <v>106.1</v>
      </c>
      <c r="G24" s="9">
        <v>107.4</v>
      </c>
      <c r="H24" s="9">
        <v>109.7</v>
      </c>
      <c r="I24" s="9">
        <v>112.7</v>
      </c>
      <c r="J24" s="11">
        <v>113.6</v>
      </c>
      <c r="K24" s="17">
        <v>116.9</v>
      </c>
      <c r="L24" s="17">
        <v>116</v>
      </c>
      <c r="M24" s="17">
        <v>115.8</v>
      </c>
      <c r="N24" s="17">
        <v>114.9</v>
      </c>
      <c r="O24" s="17">
        <v>116</v>
      </c>
      <c r="P24" s="17">
        <v>117.8</v>
      </c>
      <c r="Q24" s="17">
        <v>119.5</v>
      </c>
      <c r="R24" s="17">
        <v>120.6</v>
      </c>
      <c r="S24" s="17">
        <v>123.2</v>
      </c>
      <c r="T24" s="17">
        <v>126</v>
      </c>
      <c r="U24" s="17">
        <v>128.69999999999999</v>
      </c>
      <c r="V24" s="17">
        <v>132.5</v>
      </c>
      <c r="W24" s="17">
        <v>134.69999999999999</v>
      </c>
      <c r="X24" s="17">
        <v>135.9</v>
      </c>
      <c r="Y24" s="17">
        <v>134.30000000000001</v>
      </c>
      <c r="Z24" s="17">
        <v>133.69999999999999</v>
      </c>
      <c r="AA24" s="17">
        <v>133.6</v>
      </c>
      <c r="AB24" s="17">
        <v>135.1</v>
      </c>
      <c r="AC24" s="17">
        <v>138</v>
      </c>
      <c r="AD24" s="17">
        <v>138.4</v>
      </c>
      <c r="AE24" s="17">
        <v>137</v>
      </c>
      <c r="AF24" s="17">
        <v>137.1</v>
      </c>
      <c r="AG24" s="17">
        <v>137.5</v>
      </c>
      <c r="AH24" s="17">
        <v>137.80000000000001</v>
      </c>
      <c r="AI24" s="17">
        <v>136.1</v>
      </c>
      <c r="AJ24" s="17">
        <v>136</v>
      </c>
      <c r="AK24" s="17">
        <v>134.1</v>
      </c>
      <c r="AL24" s="17">
        <v>134.69999999999999</v>
      </c>
      <c r="AM24" s="17">
        <v>134</v>
      </c>
      <c r="AN24" s="17">
        <v>132.6</v>
      </c>
      <c r="AO24" s="17">
        <v>132.69999999999999</v>
      </c>
      <c r="AP24" s="17">
        <v>131.4</v>
      </c>
      <c r="AQ24" s="17">
        <v>130.80000000000001</v>
      </c>
      <c r="AR24" s="17">
        <v>131.9</v>
      </c>
      <c r="AS24" s="17">
        <v>131.30000000000001</v>
      </c>
      <c r="AT24" s="17">
        <v>134</v>
      </c>
      <c r="AU24" s="43">
        <v>133.80000000000001</v>
      </c>
      <c r="AV24" s="17">
        <v>133.5</v>
      </c>
      <c r="AW24" s="17">
        <v>136.30000000000001</v>
      </c>
      <c r="AX24" s="17">
        <v>140.5</v>
      </c>
      <c r="AY24" s="17">
        <v>148.30000000000001</v>
      </c>
      <c r="AZ24" s="17">
        <v>152.80000000000001</v>
      </c>
      <c r="BA24" s="17">
        <v>154.9</v>
      </c>
      <c r="BB24" s="17">
        <v>155.4</v>
      </c>
      <c r="BC24" s="17">
        <v>155.9</v>
      </c>
      <c r="BD24" s="17"/>
    </row>
    <row r="25" spans="1:56" ht="12.75" customHeight="1" x14ac:dyDescent="0.25">
      <c r="A25" s="55" t="s">
        <v>7115</v>
      </c>
      <c r="B25" s="74" t="str">
        <f>INDEX(BAP[#All],MATCH(A25,BAP[[#All],[Code]],0),MATCH(TEXT(Info!$B$4,0),BAP[#Headers],0))</f>
        <v>Construction de bâtiments à plusieurs logements</v>
      </c>
      <c r="C25" s="29">
        <v>38</v>
      </c>
      <c r="D25" s="16">
        <v>100</v>
      </c>
      <c r="E25" s="9">
        <v>101.4</v>
      </c>
      <c r="F25" s="9">
        <v>104</v>
      </c>
      <c r="G25" s="9">
        <v>106.7</v>
      </c>
      <c r="H25" s="9">
        <v>109.2</v>
      </c>
      <c r="I25" s="9">
        <v>112.5</v>
      </c>
      <c r="J25" s="11">
        <v>111.7</v>
      </c>
      <c r="K25" s="17">
        <v>113</v>
      </c>
      <c r="L25" s="17">
        <v>112.2</v>
      </c>
      <c r="M25" s="17">
        <v>111.7</v>
      </c>
      <c r="N25" s="17">
        <v>111</v>
      </c>
      <c r="O25" s="17">
        <v>112.3</v>
      </c>
      <c r="P25" s="17">
        <v>114.9</v>
      </c>
      <c r="Q25" s="17">
        <v>116.5</v>
      </c>
      <c r="R25" s="17">
        <v>118.3</v>
      </c>
      <c r="S25" s="17">
        <v>120.8</v>
      </c>
      <c r="T25" s="17">
        <v>123.6</v>
      </c>
      <c r="U25" s="17">
        <v>125.2</v>
      </c>
      <c r="V25" s="17">
        <v>127.3</v>
      </c>
      <c r="W25" s="17">
        <v>129.19999999999999</v>
      </c>
      <c r="X25" s="17">
        <v>131.5</v>
      </c>
      <c r="Y25" s="17">
        <v>128.80000000000001</v>
      </c>
      <c r="Z25" s="17">
        <v>128.6</v>
      </c>
      <c r="AA25" s="17">
        <v>128.4</v>
      </c>
      <c r="AB25" s="17">
        <v>129.19999999999999</v>
      </c>
      <c r="AC25" s="17">
        <v>131.69999999999999</v>
      </c>
      <c r="AD25" s="17">
        <v>132.4</v>
      </c>
      <c r="AE25" s="17">
        <v>131.4</v>
      </c>
      <c r="AF25" s="17">
        <v>131.9</v>
      </c>
      <c r="AG25" s="17">
        <v>131.9</v>
      </c>
      <c r="AH25" s="17">
        <v>132.5</v>
      </c>
      <c r="AI25" s="17">
        <v>132.80000000000001</v>
      </c>
      <c r="AJ25" s="17">
        <v>131.9</v>
      </c>
      <c r="AK25" s="17">
        <v>131.1</v>
      </c>
      <c r="AL25" s="17">
        <v>132.69999999999999</v>
      </c>
      <c r="AM25" s="17">
        <v>131.5</v>
      </c>
      <c r="AN25" s="17">
        <v>130.69999999999999</v>
      </c>
      <c r="AO25" s="17">
        <v>131.1</v>
      </c>
      <c r="AP25" s="17">
        <v>131.5</v>
      </c>
      <c r="AQ25" s="17">
        <v>132.1</v>
      </c>
      <c r="AR25" s="17">
        <v>132.1</v>
      </c>
      <c r="AS25" s="17">
        <v>132.19999999999999</v>
      </c>
      <c r="AT25" s="17">
        <v>132.80000000000001</v>
      </c>
      <c r="AU25" s="43">
        <v>133</v>
      </c>
      <c r="AV25" s="17">
        <v>132.19999999999999</v>
      </c>
      <c r="AW25" s="17">
        <v>134</v>
      </c>
      <c r="AX25" s="17">
        <v>137.5</v>
      </c>
      <c r="AY25" s="17">
        <v>143.5</v>
      </c>
      <c r="AZ25" s="17">
        <v>148.19999999999999</v>
      </c>
      <c r="BA25" s="17">
        <v>150.69999999999999</v>
      </c>
      <c r="BB25" s="17">
        <v>151.30000000000001</v>
      </c>
      <c r="BC25" s="17">
        <v>150.9</v>
      </c>
      <c r="BD25" s="17"/>
    </row>
    <row r="26" spans="1:56" ht="12.75" customHeight="1" x14ac:dyDescent="0.25">
      <c r="A26" s="55" t="s">
        <v>7118</v>
      </c>
      <c r="B26" s="74" t="str">
        <f>INDEX(BAP[#All],MATCH(A26,BAP[[#All],[Code]],0),MATCH(TEXT(Info!$B$4,0),BAP[#Headers],0))&amp;" 1)"</f>
        <v>Construction de bâtiments à plusieurs logements en bois 1)</v>
      </c>
      <c r="C26" s="29" t="s">
        <v>0</v>
      </c>
      <c r="D26" s="9" t="s">
        <v>0</v>
      </c>
      <c r="E26" s="9" t="s">
        <v>0</v>
      </c>
      <c r="F26" s="9" t="s">
        <v>0</v>
      </c>
      <c r="G26" s="9" t="s">
        <v>0</v>
      </c>
      <c r="H26" s="9" t="s">
        <v>0</v>
      </c>
      <c r="I26" s="9" t="s">
        <v>0</v>
      </c>
      <c r="J26" s="9" t="s">
        <v>0</v>
      </c>
      <c r="K26" s="9" t="s">
        <v>0</v>
      </c>
      <c r="L26" s="9" t="s">
        <v>0</v>
      </c>
      <c r="M26" s="17">
        <v>100</v>
      </c>
      <c r="N26" s="17">
        <v>100</v>
      </c>
      <c r="O26" s="17">
        <v>101.3</v>
      </c>
      <c r="P26" s="18">
        <v>103.4</v>
      </c>
      <c r="Q26" s="17">
        <v>104.7</v>
      </c>
      <c r="R26" s="18">
        <v>106.8</v>
      </c>
      <c r="S26" s="17">
        <v>109.1</v>
      </c>
      <c r="T26" s="17">
        <v>110.8</v>
      </c>
      <c r="U26" s="17">
        <v>112.7</v>
      </c>
      <c r="V26" s="17">
        <v>115.1</v>
      </c>
      <c r="W26" s="17">
        <v>117.6</v>
      </c>
      <c r="X26" s="17">
        <v>119.2</v>
      </c>
      <c r="Y26" s="17">
        <v>116.5</v>
      </c>
      <c r="Z26" s="17">
        <v>116.7</v>
      </c>
      <c r="AA26" s="17">
        <v>116.7</v>
      </c>
      <c r="AB26" s="17">
        <v>116.9</v>
      </c>
      <c r="AC26" s="17">
        <v>119.6</v>
      </c>
      <c r="AD26" s="17">
        <v>121.3</v>
      </c>
      <c r="AE26" s="17">
        <v>120</v>
      </c>
      <c r="AF26" s="17">
        <v>119.8</v>
      </c>
      <c r="AG26" s="17">
        <v>120.7</v>
      </c>
      <c r="AH26" s="17">
        <v>121.1</v>
      </c>
      <c r="AI26" s="17">
        <v>121.3</v>
      </c>
      <c r="AJ26" s="17">
        <v>120.7</v>
      </c>
      <c r="AK26" s="17">
        <v>119.9</v>
      </c>
      <c r="AL26" s="17">
        <v>120.7</v>
      </c>
      <c r="AM26" s="17">
        <v>119.2</v>
      </c>
      <c r="AN26" s="17">
        <v>118.5</v>
      </c>
      <c r="AO26" s="17">
        <v>118.6</v>
      </c>
      <c r="AP26" s="17">
        <v>118.8</v>
      </c>
      <c r="AQ26" s="17">
        <v>118.7</v>
      </c>
      <c r="AR26" s="17">
        <v>118.3</v>
      </c>
      <c r="AS26" s="17">
        <v>119.1</v>
      </c>
      <c r="AT26" s="17">
        <v>118.3</v>
      </c>
      <c r="AU26" s="43">
        <v>118.1</v>
      </c>
      <c r="AV26" s="17">
        <v>118.3</v>
      </c>
      <c r="AW26" s="17">
        <v>120.5</v>
      </c>
      <c r="AX26" s="17">
        <v>123.8</v>
      </c>
      <c r="AY26" s="17">
        <v>129.19999999999999</v>
      </c>
      <c r="AZ26" s="17">
        <v>132.80000000000001</v>
      </c>
      <c r="BA26" s="17">
        <v>135.80000000000001</v>
      </c>
      <c r="BB26" s="17">
        <v>136.1</v>
      </c>
      <c r="BC26" s="17">
        <v>136.19999999999999</v>
      </c>
      <c r="BD26" s="17"/>
    </row>
    <row r="27" spans="1:56" ht="12.75" customHeight="1" x14ac:dyDescent="0.25">
      <c r="A27" s="55" t="s">
        <v>7135</v>
      </c>
      <c r="B27" s="74" t="str">
        <f>INDEX(BAP[#All],MATCH(A27,BAP[[#All],[Code]],0),MATCH(TEXT(Info!$B$4,0),BAP[#Headers],0))</f>
        <v>Rénovation de bâtiments à plusieurs logements</v>
      </c>
      <c r="C27" s="29">
        <v>27</v>
      </c>
      <c r="D27" s="16">
        <v>100</v>
      </c>
      <c r="E27" s="9">
        <v>100.7</v>
      </c>
      <c r="F27" s="9">
        <v>103.2</v>
      </c>
      <c r="G27" s="9">
        <v>105.9</v>
      </c>
      <c r="H27" s="9">
        <v>107.9</v>
      </c>
      <c r="I27" s="9">
        <v>109.7</v>
      </c>
      <c r="J27" s="11">
        <v>110.2</v>
      </c>
      <c r="K27" s="17">
        <v>111.7</v>
      </c>
      <c r="L27" s="17">
        <v>111.4</v>
      </c>
      <c r="M27" s="17">
        <v>112.3</v>
      </c>
      <c r="N27" s="17">
        <v>111.9</v>
      </c>
      <c r="O27" s="17">
        <v>112.6</v>
      </c>
      <c r="P27" s="17">
        <v>114.1</v>
      </c>
      <c r="Q27" s="17">
        <v>116.8</v>
      </c>
      <c r="R27" s="17">
        <v>118.2</v>
      </c>
      <c r="S27" s="17">
        <v>121.1</v>
      </c>
      <c r="T27" s="17">
        <v>122.9</v>
      </c>
      <c r="U27" s="17">
        <v>125.9</v>
      </c>
      <c r="V27" s="17">
        <v>128.69999999999999</v>
      </c>
      <c r="W27" s="17">
        <v>131.80000000000001</v>
      </c>
      <c r="X27" s="17">
        <v>133.1</v>
      </c>
      <c r="Y27" s="17">
        <v>131.9</v>
      </c>
      <c r="Z27" s="17">
        <v>132.6</v>
      </c>
      <c r="AA27" s="17">
        <v>132.4</v>
      </c>
      <c r="AB27" s="17">
        <v>132.80000000000001</v>
      </c>
      <c r="AC27" s="17">
        <v>135</v>
      </c>
      <c r="AD27" s="17">
        <v>135.5</v>
      </c>
      <c r="AE27" s="17">
        <v>134.4</v>
      </c>
      <c r="AF27" s="17">
        <v>134.80000000000001</v>
      </c>
      <c r="AG27" s="17">
        <v>135.19999999999999</v>
      </c>
      <c r="AH27" s="17">
        <v>136.1</v>
      </c>
      <c r="AI27" s="17">
        <v>136.1</v>
      </c>
      <c r="AJ27" s="17">
        <v>135.6</v>
      </c>
      <c r="AK27" s="17">
        <v>134.9</v>
      </c>
      <c r="AL27" s="17">
        <v>136.19999999999999</v>
      </c>
      <c r="AM27" s="17">
        <v>133.5</v>
      </c>
      <c r="AN27" s="17">
        <v>133.4</v>
      </c>
      <c r="AO27" s="17">
        <v>135.4</v>
      </c>
      <c r="AP27" s="17">
        <v>137.19999999999999</v>
      </c>
      <c r="AQ27" s="17">
        <v>138.30000000000001</v>
      </c>
      <c r="AR27" s="17">
        <v>138.19999999999999</v>
      </c>
      <c r="AS27" s="17">
        <v>139.4</v>
      </c>
      <c r="AT27" s="17">
        <v>142.6</v>
      </c>
      <c r="AU27" s="43">
        <v>143.4</v>
      </c>
      <c r="AV27" s="17">
        <v>143.4</v>
      </c>
      <c r="AW27" s="17">
        <v>143.9</v>
      </c>
      <c r="AX27" s="17">
        <v>147.5</v>
      </c>
      <c r="AY27" s="17">
        <v>154</v>
      </c>
      <c r="AZ27" s="17">
        <v>157.1</v>
      </c>
      <c r="BA27" s="17">
        <v>160.5</v>
      </c>
      <c r="BB27" s="17">
        <v>160.9</v>
      </c>
      <c r="BC27" s="17">
        <v>160.4</v>
      </c>
      <c r="BD27" s="17"/>
    </row>
    <row r="28" spans="1:56" ht="12.75" customHeight="1" x14ac:dyDescent="0.25">
      <c r="A28" s="55" t="s">
        <v>7141</v>
      </c>
      <c r="B28" s="74" t="str">
        <f>INDEX(BAP[#All],MATCH(A28,BAP[[#All],[Code]],0),MATCH(TEXT(Info!$B$4,0),BAP[#Headers],0))&amp;" 2)"</f>
        <v>Génie civil 2)</v>
      </c>
      <c r="C28" s="29">
        <v>24</v>
      </c>
      <c r="D28" s="16">
        <v>100</v>
      </c>
      <c r="E28" s="9">
        <v>101.7</v>
      </c>
      <c r="F28" s="9">
        <v>106</v>
      </c>
      <c r="G28" s="9">
        <v>106.1</v>
      </c>
      <c r="H28" s="9">
        <v>109.7</v>
      </c>
      <c r="I28" s="9">
        <v>117.2</v>
      </c>
      <c r="J28" s="11">
        <v>118.2</v>
      </c>
      <c r="K28" s="17">
        <v>119.1</v>
      </c>
      <c r="L28" s="17">
        <v>113.6</v>
      </c>
      <c r="M28" s="17">
        <v>115.5</v>
      </c>
      <c r="N28" s="17">
        <v>116.5</v>
      </c>
      <c r="O28" s="17">
        <v>120.1</v>
      </c>
      <c r="P28" s="17">
        <v>125.1</v>
      </c>
      <c r="Q28" s="17">
        <v>124.4</v>
      </c>
      <c r="R28" s="17">
        <v>126.4</v>
      </c>
      <c r="S28" s="17">
        <v>127.2</v>
      </c>
      <c r="T28" s="17">
        <v>130.69999999999999</v>
      </c>
      <c r="U28" s="17">
        <v>133.19999999999999</v>
      </c>
      <c r="V28" s="17">
        <v>134.6</v>
      </c>
      <c r="W28" s="17">
        <v>136.5</v>
      </c>
      <c r="X28" s="17">
        <v>138</v>
      </c>
      <c r="Y28" s="17">
        <v>133.19999999999999</v>
      </c>
      <c r="Z28" s="17">
        <v>132.6</v>
      </c>
      <c r="AA28" s="17">
        <v>133.9</v>
      </c>
      <c r="AB28" s="17">
        <v>131.4</v>
      </c>
      <c r="AC28" s="17">
        <v>134.30000000000001</v>
      </c>
      <c r="AD28" s="17">
        <v>134.4</v>
      </c>
      <c r="AE28" s="17">
        <v>136.5</v>
      </c>
      <c r="AF28" s="17">
        <v>135.19999999999999</v>
      </c>
      <c r="AG28" s="17">
        <v>135.4</v>
      </c>
      <c r="AH28" s="17">
        <v>136.6</v>
      </c>
      <c r="AI28" s="17">
        <v>133.6</v>
      </c>
      <c r="AJ28" s="17">
        <v>134.9</v>
      </c>
      <c r="AK28" s="17">
        <v>133.80000000000001</v>
      </c>
      <c r="AL28" s="17">
        <v>136.6</v>
      </c>
      <c r="AM28" s="17">
        <v>135.1</v>
      </c>
      <c r="AN28" s="17">
        <v>133.19999999999999</v>
      </c>
      <c r="AO28" s="17">
        <v>133.6</v>
      </c>
      <c r="AP28" s="17">
        <v>134.1</v>
      </c>
      <c r="AQ28" s="17">
        <v>133.4</v>
      </c>
      <c r="AR28" s="17">
        <v>133</v>
      </c>
      <c r="AS28" s="17">
        <v>134.1</v>
      </c>
      <c r="AT28" s="17">
        <v>135.5</v>
      </c>
      <c r="AU28" s="43">
        <v>135.30000000000001</v>
      </c>
      <c r="AV28" s="17">
        <v>134.5</v>
      </c>
      <c r="AW28" s="17">
        <v>136.6</v>
      </c>
      <c r="AX28" s="17">
        <v>139.30000000000001</v>
      </c>
      <c r="AY28" s="17">
        <v>146.1</v>
      </c>
      <c r="AZ28" s="17">
        <v>148.69999999999999</v>
      </c>
      <c r="BA28" s="17">
        <v>152.30000000000001</v>
      </c>
      <c r="BB28" s="17">
        <v>154.1</v>
      </c>
      <c r="BC28" s="17">
        <v>155.4</v>
      </c>
      <c r="BD28" s="17"/>
    </row>
    <row r="29" spans="1:56" ht="12.75" customHeight="1" x14ac:dyDescent="0.25">
      <c r="A29" s="55" t="s">
        <v>7144</v>
      </c>
      <c r="B29" s="74" t="str">
        <f>INDEX(BAP[#All],MATCH(A29,BAP[[#All],[Code]],0),MATCH(TEXT(Info!$B$4,0),BAP[#Headers],0))</f>
        <v>Construction de routes</v>
      </c>
      <c r="C29" s="29">
        <v>12</v>
      </c>
      <c r="D29" s="16">
        <v>100</v>
      </c>
      <c r="E29" s="9">
        <v>101.7</v>
      </c>
      <c r="F29" s="9">
        <v>106</v>
      </c>
      <c r="G29" s="9">
        <v>106.1</v>
      </c>
      <c r="H29" s="9">
        <v>109.7</v>
      </c>
      <c r="I29" s="9">
        <v>117.2</v>
      </c>
      <c r="J29" s="11">
        <v>117.4</v>
      </c>
      <c r="K29" s="17">
        <v>119.1</v>
      </c>
      <c r="L29" s="17">
        <v>112.8</v>
      </c>
      <c r="M29" s="17">
        <v>113.8</v>
      </c>
      <c r="N29" s="17">
        <v>113.7</v>
      </c>
      <c r="O29" s="17">
        <v>117.1</v>
      </c>
      <c r="P29" s="17">
        <v>120</v>
      </c>
      <c r="Q29" s="17">
        <v>119.9</v>
      </c>
      <c r="R29" s="17">
        <v>120.4</v>
      </c>
      <c r="S29" s="17">
        <v>122.1</v>
      </c>
      <c r="T29" s="17">
        <v>127.4</v>
      </c>
      <c r="U29" s="17">
        <v>129.4</v>
      </c>
      <c r="V29" s="17">
        <v>130.80000000000001</v>
      </c>
      <c r="W29" s="17">
        <v>131.69999999999999</v>
      </c>
      <c r="X29" s="17">
        <v>133</v>
      </c>
      <c r="Y29" s="17">
        <v>129.1</v>
      </c>
      <c r="Z29" s="17">
        <v>127.8</v>
      </c>
      <c r="AA29" s="17">
        <v>130.1</v>
      </c>
      <c r="AB29" s="17">
        <v>126</v>
      </c>
      <c r="AC29" s="17">
        <v>128.6</v>
      </c>
      <c r="AD29" s="17">
        <v>128.6</v>
      </c>
      <c r="AE29" s="17">
        <v>130.69999999999999</v>
      </c>
      <c r="AF29" s="17">
        <v>129.30000000000001</v>
      </c>
      <c r="AG29" s="17">
        <v>129.69999999999999</v>
      </c>
      <c r="AH29" s="17">
        <v>131.1</v>
      </c>
      <c r="AI29" s="17">
        <v>128.30000000000001</v>
      </c>
      <c r="AJ29" s="17">
        <v>129.6</v>
      </c>
      <c r="AK29" s="17">
        <v>128.69999999999999</v>
      </c>
      <c r="AL29" s="17">
        <v>131.6</v>
      </c>
      <c r="AM29" s="17">
        <v>130.30000000000001</v>
      </c>
      <c r="AN29" s="17">
        <v>128.30000000000001</v>
      </c>
      <c r="AO29" s="17">
        <v>129.19999999999999</v>
      </c>
      <c r="AP29" s="17">
        <v>129.6</v>
      </c>
      <c r="AQ29" s="17">
        <v>128.30000000000001</v>
      </c>
      <c r="AR29" s="17">
        <v>128</v>
      </c>
      <c r="AS29" s="17">
        <v>128.80000000000001</v>
      </c>
      <c r="AT29" s="17">
        <v>130.1</v>
      </c>
      <c r="AU29" s="43">
        <v>129.80000000000001</v>
      </c>
      <c r="AV29" s="17">
        <v>129.1</v>
      </c>
      <c r="AW29" s="17">
        <v>131.19999999999999</v>
      </c>
      <c r="AX29" s="17">
        <v>134.1</v>
      </c>
      <c r="AY29" s="17">
        <v>139.19999999999999</v>
      </c>
      <c r="AZ29" s="17">
        <v>141.80000000000001</v>
      </c>
      <c r="BA29" s="17">
        <v>145.1</v>
      </c>
      <c r="BB29" s="17">
        <v>146.80000000000001</v>
      </c>
      <c r="BC29" s="17">
        <v>148.6</v>
      </c>
      <c r="BD29" s="17"/>
    </row>
    <row r="30" spans="1:56" ht="12.75" customHeight="1" x14ac:dyDescent="0.25">
      <c r="A30" s="55" t="s">
        <v>7147</v>
      </c>
      <c r="B30" s="74" t="str">
        <f>INDEX(BAP[#All],MATCH(A30,BAP[[#All],[Code]],0),MATCH(TEXT(Info!$B$4,0),BAP[#Headers],0))&amp;" 3)"</f>
        <v>Construction de passages inférieurs 3)</v>
      </c>
      <c r="C30" s="29">
        <v>12</v>
      </c>
      <c r="D30" s="9" t="s">
        <v>0</v>
      </c>
      <c r="E30" s="9" t="s">
        <v>0</v>
      </c>
      <c r="F30" s="9" t="s">
        <v>0</v>
      </c>
      <c r="G30" s="9" t="s">
        <v>0</v>
      </c>
      <c r="H30" s="9" t="s">
        <v>0</v>
      </c>
      <c r="I30" s="9">
        <v>100</v>
      </c>
      <c r="J30" s="11">
        <v>101.5</v>
      </c>
      <c r="K30" s="17">
        <v>101.5</v>
      </c>
      <c r="L30" s="17">
        <v>97.7</v>
      </c>
      <c r="M30" s="17">
        <v>100.1</v>
      </c>
      <c r="N30" s="17">
        <v>101.8</v>
      </c>
      <c r="O30" s="17">
        <v>105</v>
      </c>
      <c r="P30" s="17">
        <v>111.1</v>
      </c>
      <c r="Q30" s="17">
        <v>110</v>
      </c>
      <c r="R30" s="17">
        <v>113</v>
      </c>
      <c r="S30" s="17">
        <v>112.9</v>
      </c>
      <c r="T30" s="17">
        <v>114.4</v>
      </c>
      <c r="U30" s="17">
        <v>116.8</v>
      </c>
      <c r="V30" s="17">
        <v>118.1</v>
      </c>
      <c r="W30" s="17">
        <v>120.5</v>
      </c>
      <c r="X30" s="17">
        <v>122.1</v>
      </c>
      <c r="Y30" s="17">
        <v>117.2</v>
      </c>
      <c r="Z30" s="17">
        <v>117.2</v>
      </c>
      <c r="AA30" s="17">
        <v>117.6</v>
      </c>
      <c r="AB30" s="17">
        <v>116.7</v>
      </c>
      <c r="AC30" s="17">
        <v>120.3</v>
      </c>
      <c r="AD30" s="17">
        <v>121.2</v>
      </c>
      <c r="AE30" s="17">
        <v>122.1</v>
      </c>
      <c r="AF30" s="17">
        <v>121.5</v>
      </c>
      <c r="AG30" s="17">
        <v>120.6</v>
      </c>
      <c r="AH30" s="17">
        <v>120.4</v>
      </c>
      <c r="AI30" s="17">
        <v>117.4</v>
      </c>
      <c r="AJ30" s="17">
        <v>118.2</v>
      </c>
      <c r="AK30" s="17">
        <v>117</v>
      </c>
      <c r="AL30" s="17">
        <v>118.3</v>
      </c>
      <c r="AM30" s="17">
        <v>116.3</v>
      </c>
      <c r="AN30" s="17">
        <v>115</v>
      </c>
      <c r="AO30" s="17">
        <v>113.8</v>
      </c>
      <c r="AP30" s="17">
        <v>114.4</v>
      </c>
      <c r="AQ30" s="17">
        <v>115.7</v>
      </c>
      <c r="AR30" s="17">
        <v>115.6</v>
      </c>
      <c r="AS30" s="17">
        <v>117.3</v>
      </c>
      <c r="AT30" s="17">
        <v>119</v>
      </c>
      <c r="AU30" s="43">
        <v>118.9</v>
      </c>
      <c r="AV30" s="17">
        <v>117.9</v>
      </c>
      <c r="AW30" s="17">
        <v>121.5</v>
      </c>
      <c r="AX30" s="17">
        <v>124.7</v>
      </c>
      <c r="AY30" s="17">
        <v>134.5</v>
      </c>
      <c r="AZ30" s="17">
        <v>136.6</v>
      </c>
      <c r="BA30" s="17">
        <v>137.19999999999999</v>
      </c>
      <c r="BB30" s="17">
        <v>135.9</v>
      </c>
      <c r="BC30" s="17">
        <v>136.1</v>
      </c>
      <c r="BD30" s="17"/>
    </row>
    <row r="31" spans="1:56" ht="12.75" customHeight="1" x14ac:dyDescent="0.25">
      <c r="A31" s="55"/>
      <c r="B31" s="6"/>
      <c r="C31" s="29"/>
      <c r="D31" s="9"/>
      <c r="E31" s="9"/>
      <c r="F31" s="9"/>
      <c r="G31" s="9"/>
      <c r="H31" s="9"/>
      <c r="I31" s="9"/>
      <c r="J31" s="11"/>
      <c r="BD31" s="17"/>
    </row>
    <row r="32" spans="1:56" ht="12.75" customHeight="1" x14ac:dyDescent="0.25">
      <c r="A32" s="55" t="s">
        <v>7263</v>
      </c>
      <c r="B32" s="76" t="str">
        <f>INDEX(BAP[#All],MATCH(A32,BAP[[#All],[Code]],0),MATCH(TEXT(Info!$B$4,0),BAP[#Headers],0))</f>
        <v>Espace Mittelland</v>
      </c>
      <c r="C32" s="22"/>
      <c r="D32" s="93"/>
      <c r="E32" s="19"/>
      <c r="F32" s="19"/>
      <c r="G32" s="19"/>
      <c r="H32" s="20"/>
      <c r="I32" s="20"/>
      <c r="J32" s="40"/>
      <c r="K32" s="40"/>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17"/>
    </row>
    <row r="33" spans="1:56" ht="12.75" customHeight="1" x14ac:dyDescent="0.25">
      <c r="A33" s="55" t="s">
        <v>7106</v>
      </c>
      <c r="B33" s="74" t="str">
        <f>INDEX(BAP[#All],MATCH(A33,BAP[[#All],[Code]],0),MATCH(TEXT(Info!$B$4,0),BAP[#Headers],0))</f>
        <v>Construction : total</v>
      </c>
      <c r="C33" s="29">
        <v>100</v>
      </c>
      <c r="D33" s="16">
        <v>100</v>
      </c>
      <c r="E33" s="9">
        <v>102.1</v>
      </c>
      <c r="F33" s="9">
        <v>103.9</v>
      </c>
      <c r="G33" s="9">
        <v>105.6</v>
      </c>
      <c r="H33" s="9">
        <v>107.8</v>
      </c>
      <c r="I33" s="9">
        <v>111.6</v>
      </c>
      <c r="J33" s="11">
        <v>112.5</v>
      </c>
      <c r="K33" s="17">
        <v>111.6</v>
      </c>
      <c r="L33" s="17">
        <v>110.1</v>
      </c>
      <c r="M33" s="17">
        <v>109.1</v>
      </c>
      <c r="N33" s="17">
        <v>109.3</v>
      </c>
      <c r="O33" s="17">
        <v>110.5</v>
      </c>
      <c r="P33" s="17">
        <v>112.7</v>
      </c>
      <c r="Q33" s="17">
        <v>112.9</v>
      </c>
      <c r="R33" s="17">
        <v>114.4</v>
      </c>
      <c r="S33" s="17">
        <v>116.5</v>
      </c>
      <c r="T33" s="17">
        <v>119.9</v>
      </c>
      <c r="U33" s="17">
        <v>120.4</v>
      </c>
      <c r="V33" s="17">
        <v>122.7</v>
      </c>
      <c r="W33" s="17">
        <v>125.2</v>
      </c>
      <c r="X33" s="17">
        <v>128</v>
      </c>
      <c r="Y33" s="17">
        <v>124.4</v>
      </c>
      <c r="Z33" s="17">
        <v>124.7</v>
      </c>
      <c r="AA33" s="17">
        <v>124.9</v>
      </c>
      <c r="AB33" s="17">
        <v>126.2</v>
      </c>
      <c r="AC33" s="17">
        <v>127.4</v>
      </c>
      <c r="AD33" s="17">
        <v>128.4</v>
      </c>
      <c r="AE33" s="17">
        <v>128.6</v>
      </c>
      <c r="AF33" s="17">
        <v>128.80000000000001</v>
      </c>
      <c r="AG33" s="17">
        <v>128.4</v>
      </c>
      <c r="AH33" s="17">
        <v>128.80000000000001</v>
      </c>
      <c r="AI33" s="17">
        <v>128</v>
      </c>
      <c r="AJ33" s="17">
        <v>128.69999999999999</v>
      </c>
      <c r="AK33" s="17">
        <v>127.7</v>
      </c>
      <c r="AL33" s="17">
        <v>128.19999999999999</v>
      </c>
      <c r="AM33" s="17">
        <v>127.8</v>
      </c>
      <c r="AN33" s="17">
        <v>127.1</v>
      </c>
      <c r="AO33" s="17">
        <v>126.3</v>
      </c>
      <c r="AP33" s="17">
        <v>126.8</v>
      </c>
      <c r="AQ33" s="17">
        <v>127.1</v>
      </c>
      <c r="AR33" s="17">
        <v>128.19999999999999</v>
      </c>
      <c r="AS33" s="17">
        <v>128.80000000000001</v>
      </c>
      <c r="AT33" s="17">
        <v>128.69999999999999</v>
      </c>
      <c r="AU33" s="17">
        <v>129.4</v>
      </c>
      <c r="AV33" s="17">
        <v>129</v>
      </c>
      <c r="AW33" s="17">
        <v>130.80000000000001</v>
      </c>
      <c r="AX33" s="17">
        <v>134.9</v>
      </c>
      <c r="AY33" s="17">
        <v>141.30000000000001</v>
      </c>
      <c r="AZ33" s="17">
        <v>145.30000000000001</v>
      </c>
      <c r="BA33" s="17">
        <v>145.69999999999999</v>
      </c>
      <c r="BB33" s="17">
        <v>146.1</v>
      </c>
      <c r="BC33" s="17">
        <v>147.6</v>
      </c>
      <c r="BD33" s="17"/>
    </row>
    <row r="34" spans="1:56" ht="12.75" customHeight="1" x14ac:dyDescent="0.25">
      <c r="A34" s="55" t="s">
        <v>7110</v>
      </c>
      <c r="B34" s="74" t="str">
        <f>INDEX(BAP[#All],MATCH(A34,BAP[[#All],[Code]],0),MATCH(TEXT(Info!$B$4,0),BAP[#Headers],0))</f>
        <v>Bâtiment</v>
      </c>
      <c r="C34" s="29">
        <v>76</v>
      </c>
      <c r="D34" s="16">
        <v>100</v>
      </c>
      <c r="E34" s="9">
        <v>101.9</v>
      </c>
      <c r="F34" s="9">
        <v>103.2</v>
      </c>
      <c r="G34" s="9">
        <v>104.7</v>
      </c>
      <c r="H34" s="9">
        <v>106.9</v>
      </c>
      <c r="I34" s="9">
        <v>109.5</v>
      </c>
      <c r="J34" s="11">
        <v>110.7</v>
      </c>
      <c r="K34" s="17">
        <v>110.9</v>
      </c>
      <c r="L34" s="17">
        <v>109.2</v>
      </c>
      <c r="M34" s="17">
        <v>108</v>
      </c>
      <c r="N34" s="17">
        <v>108</v>
      </c>
      <c r="O34" s="17">
        <v>108.5</v>
      </c>
      <c r="P34" s="17">
        <v>110.6</v>
      </c>
      <c r="Q34" s="17">
        <v>110.9</v>
      </c>
      <c r="R34" s="17">
        <v>111.9</v>
      </c>
      <c r="S34" s="17">
        <v>113.9</v>
      </c>
      <c r="T34" s="17">
        <v>116.7</v>
      </c>
      <c r="U34" s="17">
        <v>117.5</v>
      </c>
      <c r="V34" s="17">
        <v>119.5</v>
      </c>
      <c r="W34" s="17">
        <v>122</v>
      </c>
      <c r="X34" s="17">
        <v>124.4</v>
      </c>
      <c r="Y34" s="17">
        <v>122.2</v>
      </c>
      <c r="Z34" s="17">
        <v>122</v>
      </c>
      <c r="AA34" s="17">
        <v>121.6</v>
      </c>
      <c r="AB34" s="17">
        <v>123.1</v>
      </c>
      <c r="AC34" s="17">
        <v>124.5</v>
      </c>
      <c r="AD34" s="17">
        <v>125.4</v>
      </c>
      <c r="AE34" s="17">
        <v>125.3</v>
      </c>
      <c r="AF34" s="17">
        <v>125.5</v>
      </c>
      <c r="AG34" s="17">
        <v>124.5</v>
      </c>
      <c r="AH34" s="17">
        <v>124.7</v>
      </c>
      <c r="AI34" s="17">
        <v>124.1</v>
      </c>
      <c r="AJ34" s="17">
        <v>124.3</v>
      </c>
      <c r="AK34" s="17">
        <v>123.6</v>
      </c>
      <c r="AL34" s="17">
        <v>124.1</v>
      </c>
      <c r="AM34" s="17">
        <v>124.1</v>
      </c>
      <c r="AN34" s="17">
        <v>123.1</v>
      </c>
      <c r="AO34" s="17">
        <v>122.3</v>
      </c>
      <c r="AP34" s="17">
        <v>122.8</v>
      </c>
      <c r="AQ34" s="17">
        <v>123.5</v>
      </c>
      <c r="AR34" s="17">
        <v>124.2</v>
      </c>
      <c r="AS34" s="17">
        <v>125</v>
      </c>
      <c r="AT34" s="17">
        <v>124.7</v>
      </c>
      <c r="AU34" s="17">
        <v>125.2</v>
      </c>
      <c r="AV34" s="17">
        <v>124.5</v>
      </c>
      <c r="AW34" s="17">
        <v>126.4</v>
      </c>
      <c r="AX34" s="17">
        <v>130.69999999999999</v>
      </c>
      <c r="AY34" s="17">
        <v>137.4</v>
      </c>
      <c r="AZ34" s="17">
        <v>141.1</v>
      </c>
      <c r="BA34" s="17">
        <v>141.6</v>
      </c>
      <c r="BB34" s="17">
        <v>141.6</v>
      </c>
      <c r="BC34" s="17">
        <v>143</v>
      </c>
      <c r="BD34" s="17"/>
    </row>
    <row r="35" spans="1:56" ht="12.75" customHeight="1" x14ac:dyDescent="0.25">
      <c r="A35" s="55" t="s">
        <v>7112</v>
      </c>
      <c r="B35" s="74" t="str">
        <f>INDEX(BAP[#All],MATCH(A35,BAP[[#All],[Code]],0),MATCH(TEXT(Info!$B$4,0),BAP[#Headers],0))</f>
        <v>Nouvelle construction</v>
      </c>
      <c r="C35" s="29">
        <v>49</v>
      </c>
      <c r="D35" s="16">
        <v>100</v>
      </c>
      <c r="E35" s="9">
        <v>102.2</v>
      </c>
      <c r="F35" s="9">
        <v>103.4</v>
      </c>
      <c r="G35" s="9">
        <v>105.4</v>
      </c>
      <c r="H35" s="9">
        <v>107.5</v>
      </c>
      <c r="I35" s="9">
        <v>110.3</v>
      </c>
      <c r="J35" s="11">
        <v>111.4</v>
      </c>
      <c r="K35" s="17">
        <v>111.9</v>
      </c>
      <c r="L35" s="17">
        <v>109.7</v>
      </c>
      <c r="M35" s="17">
        <v>108.6</v>
      </c>
      <c r="N35" s="17">
        <v>108.7</v>
      </c>
      <c r="O35" s="17">
        <v>109.3</v>
      </c>
      <c r="P35" s="17">
        <v>111.5</v>
      </c>
      <c r="Q35" s="17">
        <v>111.6</v>
      </c>
      <c r="R35" s="17">
        <v>112.5</v>
      </c>
      <c r="S35" s="17">
        <v>114.4</v>
      </c>
      <c r="T35" s="17">
        <v>117.6</v>
      </c>
      <c r="U35" s="17">
        <v>118.2</v>
      </c>
      <c r="V35" s="17">
        <v>119.9</v>
      </c>
      <c r="W35" s="17">
        <v>122.9</v>
      </c>
      <c r="X35" s="17">
        <v>126</v>
      </c>
      <c r="Y35" s="17">
        <v>122.5</v>
      </c>
      <c r="Z35" s="17">
        <v>121.9</v>
      </c>
      <c r="AA35" s="17">
        <v>121.2</v>
      </c>
      <c r="AB35" s="17">
        <v>123.2</v>
      </c>
      <c r="AC35" s="17">
        <v>124.7</v>
      </c>
      <c r="AD35" s="17">
        <v>125.3</v>
      </c>
      <c r="AE35" s="17">
        <v>125.4</v>
      </c>
      <c r="AF35" s="17">
        <v>125.4</v>
      </c>
      <c r="AG35" s="17">
        <v>124.7</v>
      </c>
      <c r="AH35" s="17">
        <v>125.1</v>
      </c>
      <c r="AI35" s="17">
        <v>124.9</v>
      </c>
      <c r="AJ35" s="17">
        <v>125.1</v>
      </c>
      <c r="AK35" s="17">
        <v>124.4</v>
      </c>
      <c r="AL35" s="17">
        <v>124.6</v>
      </c>
      <c r="AM35" s="17">
        <v>124.5</v>
      </c>
      <c r="AN35" s="17">
        <v>123.5</v>
      </c>
      <c r="AO35" s="17">
        <v>123.1</v>
      </c>
      <c r="AP35" s="17">
        <v>124.1</v>
      </c>
      <c r="AQ35" s="17">
        <v>124.7</v>
      </c>
      <c r="AR35" s="17">
        <v>125.2</v>
      </c>
      <c r="AS35" s="17">
        <v>126.1</v>
      </c>
      <c r="AT35" s="17">
        <v>126</v>
      </c>
      <c r="AU35" s="17">
        <v>126.3</v>
      </c>
      <c r="AV35" s="17">
        <v>126</v>
      </c>
      <c r="AW35" s="17">
        <v>127.7</v>
      </c>
      <c r="AX35" s="17">
        <v>132.4</v>
      </c>
      <c r="AY35" s="17">
        <v>139.19999999999999</v>
      </c>
      <c r="AZ35" s="17">
        <v>143.1</v>
      </c>
      <c r="BA35" s="17">
        <v>144.30000000000001</v>
      </c>
      <c r="BB35" s="17">
        <v>144</v>
      </c>
      <c r="BC35" s="17">
        <v>145.5</v>
      </c>
      <c r="BD35" s="17"/>
    </row>
    <row r="36" spans="1:56" ht="12.75" customHeight="1" x14ac:dyDescent="0.25">
      <c r="A36" s="55" t="s">
        <v>7125</v>
      </c>
      <c r="B36" s="75" t="str">
        <f>INDEX(BAP[#All],MATCH(A36,BAP[[#All],[Code]],0),MATCH(TEXT(Info!$B$4,0),BAP[#Headers],0))</f>
        <v>Construction de bâtiments administratifs</v>
      </c>
      <c r="C36" s="29">
        <v>11</v>
      </c>
      <c r="D36" s="16">
        <v>100</v>
      </c>
      <c r="E36" s="9">
        <v>102.7</v>
      </c>
      <c r="F36" s="9">
        <v>104.1</v>
      </c>
      <c r="G36" s="9">
        <v>105</v>
      </c>
      <c r="H36" s="9">
        <v>107.3</v>
      </c>
      <c r="I36" s="9">
        <v>110.7</v>
      </c>
      <c r="J36" s="11">
        <v>112</v>
      </c>
      <c r="K36" s="17">
        <v>112.9</v>
      </c>
      <c r="L36" s="17">
        <v>111.1</v>
      </c>
      <c r="M36" s="17">
        <v>110.4</v>
      </c>
      <c r="N36" s="17">
        <v>110</v>
      </c>
      <c r="O36" s="17">
        <v>110.8</v>
      </c>
      <c r="P36" s="17">
        <v>113</v>
      </c>
      <c r="Q36" s="17">
        <v>113.1</v>
      </c>
      <c r="R36" s="17">
        <v>113.9</v>
      </c>
      <c r="S36" s="17">
        <v>116.3</v>
      </c>
      <c r="T36" s="17">
        <v>119.4</v>
      </c>
      <c r="U36" s="17">
        <v>120.6</v>
      </c>
      <c r="V36" s="17">
        <v>122.3</v>
      </c>
      <c r="W36" s="17">
        <v>125.3</v>
      </c>
      <c r="X36" s="17">
        <v>128.19999999999999</v>
      </c>
      <c r="Y36" s="17">
        <v>125.3</v>
      </c>
      <c r="Z36" s="17">
        <v>124.2</v>
      </c>
      <c r="AA36" s="17">
        <v>123.6</v>
      </c>
      <c r="AB36" s="17">
        <v>125.2</v>
      </c>
      <c r="AC36" s="17">
        <v>128</v>
      </c>
      <c r="AD36" s="17">
        <v>129.1</v>
      </c>
      <c r="AE36" s="17">
        <v>129.30000000000001</v>
      </c>
      <c r="AF36" s="17">
        <v>129.80000000000001</v>
      </c>
      <c r="AG36" s="17">
        <v>129.6</v>
      </c>
      <c r="AH36" s="17">
        <v>129.4</v>
      </c>
      <c r="AI36" s="17">
        <v>127.3</v>
      </c>
      <c r="AJ36" s="17">
        <v>127.8</v>
      </c>
      <c r="AK36" s="17">
        <v>125.3</v>
      </c>
      <c r="AL36" s="17">
        <v>125.9</v>
      </c>
      <c r="AM36" s="17">
        <v>124.4</v>
      </c>
      <c r="AN36" s="17">
        <v>124.5</v>
      </c>
      <c r="AO36" s="17">
        <v>122.8</v>
      </c>
      <c r="AP36" s="17">
        <v>122.9</v>
      </c>
      <c r="AQ36" s="17">
        <v>122.9</v>
      </c>
      <c r="AR36" s="17">
        <v>123.7</v>
      </c>
      <c r="AS36" s="17">
        <v>124.9</v>
      </c>
      <c r="AT36" s="17">
        <v>125.1</v>
      </c>
      <c r="AU36" s="17">
        <v>125.7</v>
      </c>
      <c r="AV36" s="17">
        <v>124.4</v>
      </c>
      <c r="AW36" s="17">
        <v>126</v>
      </c>
      <c r="AX36" s="17">
        <v>130.5</v>
      </c>
      <c r="AY36" s="17">
        <v>139.30000000000001</v>
      </c>
      <c r="AZ36" s="17">
        <v>143.80000000000001</v>
      </c>
      <c r="BA36" s="17">
        <v>144.19999999999999</v>
      </c>
      <c r="BB36" s="17">
        <v>144.80000000000001</v>
      </c>
      <c r="BC36" s="17">
        <v>147.80000000000001</v>
      </c>
      <c r="BD36" s="17"/>
    </row>
    <row r="37" spans="1:56" ht="12.75" customHeight="1" x14ac:dyDescent="0.25">
      <c r="A37" s="55" t="s">
        <v>7115</v>
      </c>
      <c r="B37" s="74" t="str">
        <f>INDEX(BAP[#All],MATCH(A37,BAP[[#All],[Code]],0),MATCH(TEXT(Info!$B$4,0),BAP[#Headers],0))</f>
        <v>Construction de bâtiments à plusieurs logements</v>
      </c>
      <c r="C37" s="29">
        <v>38</v>
      </c>
      <c r="D37" s="16">
        <v>100</v>
      </c>
      <c r="E37" s="9">
        <v>102.1</v>
      </c>
      <c r="F37" s="9">
        <v>103.2</v>
      </c>
      <c r="G37" s="9">
        <v>105.5</v>
      </c>
      <c r="H37" s="9">
        <v>107.5</v>
      </c>
      <c r="I37" s="9">
        <v>110.2</v>
      </c>
      <c r="J37" s="11">
        <v>111.3</v>
      </c>
      <c r="K37" s="17">
        <v>111.6</v>
      </c>
      <c r="L37" s="17">
        <v>109.3</v>
      </c>
      <c r="M37" s="17">
        <v>108.1</v>
      </c>
      <c r="N37" s="17">
        <v>108.3</v>
      </c>
      <c r="O37" s="17">
        <v>108.9</v>
      </c>
      <c r="P37" s="17">
        <v>111.1</v>
      </c>
      <c r="Q37" s="17">
        <v>111.1</v>
      </c>
      <c r="R37" s="17">
        <v>112.1</v>
      </c>
      <c r="S37" s="17">
        <v>113.8</v>
      </c>
      <c r="T37" s="17">
        <v>117.1</v>
      </c>
      <c r="U37" s="17">
        <v>117.5</v>
      </c>
      <c r="V37" s="17">
        <v>119.2</v>
      </c>
      <c r="W37" s="17">
        <v>122.3</v>
      </c>
      <c r="X37" s="17">
        <v>125.3</v>
      </c>
      <c r="Y37" s="17">
        <v>121.7</v>
      </c>
      <c r="Z37" s="17">
        <v>121.3</v>
      </c>
      <c r="AA37" s="17">
        <v>120.5</v>
      </c>
      <c r="AB37" s="17">
        <v>122.7</v>
      </c>
      <c r="AC37" s="17">
        <v>123.8</v>
      </c>
      <c r="AD37" s="17">
        <v>124.3</v>
      </c>
      <c r="AE37" s="17">
        <v>124.2</v>
      </c>
      <c r="AF37" s="17">
        <v>124</v>
      </c>
      <c r="AG37" s="17">
        <v>123.6</v>
      </c>
      <c r="AH37" s="17">
        <v>123.9</v>
      </c>
      <c r="AI37" s="17">
        <v>123.8</v>
      </c>
      <c r="AJ37" s="17">
        <v>124</v>
      </c>
      <c r="AK37" s="17">
        <v>123.6</v>
      </c>
      <c r="AL37" s="17">
        <v>124</v>
      </c>
      <c r="AM37" s="17">
        <v>124.2</v>
      </c>
      <c r="AN37" s="17">
        <v>123</v>
      </c>
      <c r="AO37" s="17">
        <v>122.6</v>
      </c>
      <c r="AP37" s="17">
        <v>124</v>
      </c>
      <c r="AQ37" s="17">
        <v>124.5</v>
      </c>
      <c r="AR37" s="17">
        <v>125.1</v>
      </c>
      <c r="AS37" s="17">
        <v>125.9</v>
      </c>
      <c r="AT37" s="17">
        <v>126.1</v>
      </c>
      <c r="AU37" s="17">
        <v>126.3</v>
      </c>
      <c r="AV37" s="17">
        <v>125.8</v>
      </c>
      <c r="AW37" s="17">
        <v>127.2</v>
      </c>
      <c r="AX37" s="17">
        <v>131.69999999999999</v>
      </c>
      <c r="AY37" s="17">
        <v>137.9</v>
      </c>
      <c r="AZ37" s="17">
        <v>142</v>
      </c>
      <c r="BA37" s="17">
        <v>143.19999999999999</v>
      </c>
      <c r="BB37" s="17">
        <v>143.30000000000001</v>
      </c>
      <c r="BC37" s="17">
        <v>144.5</v>
      </c>
      <c r="BD37" s="17"/>
    </row>
    <row r="38" spans="1:56" ht="12.75" customHeight="1" x14ac:dyDescent="0.25">
      <c r="A38" s="55" t="s">
        <v>7118</v>
      </c>
      <c r="B38" s="74" t="str">
        <f>INDEX(BAP[#All],MATCH(A38,BAP[[#All],[Code]],0),MATCH(TEXT(Info!$B$4,0),BAP[#Headers],0))&amp;" 1)"</f>
        <v>Construction de bâtiments à plusieurs logements en bois 1)</v>
      </c>
      <c r="C38" s="29" t="s">
        <v>0</v>
      </c>
      <c r="D38" s="9" t="s">
        <v>0</v>
      </c>
      <c r="E38" s="9" t="s">
        <v>0</v>
      </c>
      <c r="F38" s="9" t="s">
        <v>0</v>
      </c>
      <c r="G38" s="9" t="s">
        <v>0</v>
      </c>
      <c r="H38" s="9" t="s">
        <v>0</v>
      </c>
      <c r="I38" s="9" t="s">
        <v>0</v>
      </c>
      <c r="J38" s="9" t="s">
        <v>0</v>
      </c>
      <c r="K38" s="9" t="s">
        <v>0</v>
      </c>
      <c r="L38" s="9" t="s">
        <v>0</v>
      </c>
      <c r="M38" s="17">
        <v>100</v>
      </c>
      <c r="N38" s="17">
        <v>99.7</v>
      </c>
      <c r="O38" s="17">
        <v>100.6</v>
      </c>
      <c r="P38" s="17">
        <v>102.3</v>
      </c>
      <c r="Q38" s="17">
        <v>102.7</v>
      </c>
      <c r="R38" s="17">
        <v>103.3</v>
      </c>
      <c r="S38" s="17">
        <v>104.9</v>
      </c>
      <c r="T38" s="17">
        <v>107.8</v>
      </c>
      <c r="U38" s="17">
        <v>108.8</v>
      </c>
      <c r="V38" s="17">
        <v>110.5</v>
      </c>
      <c r="W38" s="17">
        <v>113.1</v>
      </c>
      <c r="X38" s="17">
        <v>115</v>
      </c>
      <c r="Y38" s="17">
        <v>112.4</v>
      </c>
      <c r="Z38" s="17">
        <v>112.7</v>
      </c>
      <c r="AA38" s="17">
        <v>110.8</v>
      </c>
      <c r="AB38" s="17">
        <v>112.9</v>
      </c>
      <c r="AC38" s="17">
        <v>114.5</v>
      </c>
      <c r="AD38" s="17">
        <v>115.2</v>
      </c>
      <c r="AE38" s="17">
        <v>114.4</v>
      </c>
      <c r="AF38" s="17">
        <v>114.6</v>
      </c>
      <c r="AG38" s="17">
        <v>113.4</v>
      </c>
      <c r="AH38" s="17">
        <v>114</v>
      </c>
      <c r="AI38" s="17">
        <v>114.3</v>
      </c>
      <c r="AJ38" s="17">
        <v>114.1</v>
      </c>
      <c r="AK38" s="17">
        <v>113.6</v>
      </c>
      <c r="AL38" s="17">
        <v>113.8</v>
      </c>
      <c r="AM38" s="17">
        <v>114.2</v>
      </c>
      <c r="AN38" s="17">
        <v>113</v>
      </c>
      <c r="AO38" s="17">
        <v>113.2</v>
      </c>
      <c r="AP38" s="17">
        <v>113.4</v>
      </c>
      <c r="AQ38" s="17">
        <v>114.1</v>
      </c>
      <c r="AR38" s="17">
        <v>114.3</v>
      </c>
      <c r="AS38" s="17">
        <v>114.8</v>
      </c>
      <c r="AT38" s="17">
        <v>113.5</v>
      </c>
      <c r="AU38" s="17">
        <v>113.9</v>
      </c>
      <c r="AV38" s="17">
        <v>114.8</v>
      </c>
      <c r="AW38" s="17">
        <v>117.1</v>
      </c>
      <c r="AX38" s="17">
        <v>122.4</v>
      </c>
      <c r="AY38" s="17">
        <v>128.6</v>
      </c>
      <c r="AZ38" s="17">
        <v>131.69999999999999</v>
      </c>
      <c r="BA38" s="17">
        <v>132.80000000000001</v>
      </c>
      <c r="BB38" s="17">
        <v>131.80000000000001</v>
      </c>
      <c r="BC38" s="17">
        <v>132.5</v>
      </c>
      <c r="BD38" s="17"/>
    </row>
    <row r="39" spans="1:56" ht="12.75" customHeight="1" x14ac:dyDescent="0.25">
      <c r="A39" s="55" t="s">
        <v>7135</v>
      </c>
      <c r="B39" s="74" t="str">
        <f>INDEX(BAP[#All],MATCH(A39,BAP[[#All],[Code]],0),MATCH(TEXT(Info!$B$4,0),BAP[#Headers],0))</f>
        <v>Rénovation de bâtiments à plusieurs logements</v>
      </c>
      <c r="C39" s="29">
        <v>27</v>
      </c>
      <c r="D39" s="16">
        <v>100</v>
      </c>
      <c r="E39" s="9">
        <v>101.3</v>
      </c>
      <c r="F39" s="9">
        <v>102.7</v>
      </c>
      <c r="G39" s="9">
        <v>103.4</v>
      </c>
      <c r="H39" s="9">
        <v>105.8</v>
      </c>
      <c r="I39" s="9">
        <v>108</v>
      </c>
      <c r="J39" s="11">
        <v>109.6</v>
      </c>
      <c r="K39" s="17">
        <v>109.2</v>
      </c>
      <c r="L39" s="17">
        <v>108.3</v>
      </c>
      <c r="M39" s="17">
        <v>106.7</v>
      </c>
      <c r="N39" s="17">
        <v>106.9</v>
      </c>
      <c r="O39" s="17">
        <v>106.9</v>
      </c>
      <c r="P39" s="17">
        <v>109</v>
      </c>
      <c r="Q39" s="17">
        <v>109.7</v>
      </c>
      <c r="R39" s="17">
        <v>110.7</v>
      </c>
      <c r="S39" s="17">
        <v>113</v>
      </c>
      <c r="T39" s="17">
        <v>115.1</v>
      </c>
      <c r="U39" s="17">
        <v>116.3</v>
      </c>
      <c r="V39" s="17">
        <v>118.7</v>
      </c>
      <c r="W39" s="17">
        <v>120.4</v>
      </c>
      <c r="X39" s="17">
        <v>121.6</v>
      </c>
      <c r="Y39" s="17">
        <v>121.6</v>
      </c>
      <c r="Z39" s="17">
        <v>122.1</v>
      </c>
      <c r="AA39" s="17">
        <v>122.3</v>
      </c>
      <c r="AB39" s="17">
        <v>122.8</v>
      </c>
      <c r="AC39" s="17">
        <v>123.8</v>
      </c>
      <c r="AD39" s="17">
        <v>125.3</v>
      </c>
      <c r="AE39" s="17">
        <v>124.6</v>
      </c>
      <c r="AF39" s="17">
        <v>124.8</v>
      </c>
      <c r="AG39" s="17">
        <v>123.4</v>
      </c>
      <c r="AH39" s="17">
        <v>123.5</v>
      </c>
      <c r="AI39" s="17">
        <v>123.4</v>
      </c>
      <c r="AJ39" s="17">
        <v>123.3</v>
      </c>
      <c r="AK39" s="17">
        <v>123.3</v>
      </c>
      <c r="AL39" s="17">
        <v>123.2</v>
      </c>
      <c r="AM39" s="17">
        <v>122.9</v>
      </c>
      <c r="AN39" s="17">
        <v>122.1</v>
      </c>
      <c r="AO39" s="17">
        <v>121</v>
      </c>
      <c r="AP39" s="17">
        <v>121.9</v>
      </c>
      <c r="AQ39" s="17">
        <v>123.3</v>
      </c>
      <c r="AR39" s="17">
        <v>123.6</v>
      </c>
      <c r="AS39" s="17">
        <v>124.5</v>
      </c>
      <c r="AT39" s="17">
        <v>124.4</v>
      </c>
      <c r="AU39" s="17">
        <v>125.3</v>
      </c>
      <c r="AV39" s="17">
        <v>124.3</v>
      </c>
      <c r="AW39" s="17">
        <v>126.3</v>
      </c>
      <c r="AX39" s="17">
        <v>130.5</v>
      </c>
      <c r="AY39" s="17">
        <v>137.69999999999999</v>
      </c>
      <c r="AZ39" s="17">
        <v>141</v>
      </c>
      <c r="BA39" s="17">
        <v>140.80000000000001</v>
      </c>
      <c r="BB39" s="17">
        <v>140.9</v>
      </c>
      <c r="BC39" s="17">
        <v>142.30000000000001</v>
      </c>
      <c r="BD39" s="17"/>
    </row>
    <row r="40" spans="1:56" ht="12.75" customHeight="1" x14ac:dyDescent="0.25">
      <c r="A40" s="55" t="s">
        <v>7141</v>
      </c>
      <c r="B40" s="74" t="str">
        <f>INDEX(BAP[#All],MATCH(A40,BAP[[#All],[Code]],0),MATCH(TEXT(Info!$B$4,0),BAP[#Headers],0))&amp;" 2)"</f>
        <v>Génie civil 2)</v>
      </c>
      <c r="C40" s="29">
        <v>24</v>
      </c>
      <c r="D40" s="16">
        <v>100</v>
      </c>
      <c r="E40" s="9">
        <v>102.7</v>
      </c>
      <c r="F40" s="9">
        <v>106.4</v>
      </c>
      <c r="G40" s="9">
        <v>108.7</v>
      </c>
      <c r="H40" s="9">
        <v>110.8</v>
      </c>
      <c r="I40" s="9">
        <v>118.1</v>
      </c>
      <c r="J40" s="11">
        <v>117.9</v>
      </c>
      <c r="K40" s="17">
        <v>113.9</v>
      </c>
      <c r="L40" s="17">
        <v>113.2</v>
      </c>
      <c r="M40" s="17">
        <v>112.5</v>
      </c>
      <c r="N40" s="17">
        <v>113.4</v>
      </c>
      <c r="O40" s="17">
        <v>116.8</v>
      </c>
      <c r="P40" s="17">
        <v>119.5</v>
      </c>
      <c r="Q40" s="17">
        <v>119.2</v>
      </c>
      <c r="R40" s="17">
        <v>122.3</v>
      </c>
      <c r="S40" s="17">
        <v>124.9</v>
      </c>
      <c r="T40" s="17">
        <v>129.69999999999999</v>
      </c>
      <c r="U40" s="17">
        <v>129.69999999999999</v>
      </c>
      <c r="V40" s="17">
        <v>132.6</v>
      </c>
      <c r="W40" s="17">
        <v>135.1</v>
      </c>
      <c r="X40" s="17">
        <v>139.30000000000001</v>
      </c>
      <c r="Y40" s="17">
        <v>131.6</v>
      </c>
      <c r="Z40" s="17">
        <v>133.4</v>
      </c>
      <c r="AA40" s="17">
        <v>135.5</v>
      </c>
      <c r="AB40" s="17">
        <v>136</v>
      </c>
      <c r="AC40" s="17">
        <v>136.4</v>
      </c>
      <c r="AD40" s="17">
        <v>137.5</v>
      </c>
      <c r="AE40" s="17">
        <v>139.4</v>
      </c>
      <c r="AF40" s="17">
        <v>139.69999999999999</v>
      </c>
      <c r="AG40" s="17">
        <v>141.5</v>
      </c>
      <c r="AH40" s="17">
        <v>143.1</v>
      </c>
      <c r="AI40" s="17">
        <v>141.19999999999999</v>
      </c>
      <c r="AJ40" s="17">
        <v>143.9</v>
      </c>
      <c r="AK40" s="17">
        <v>141.9</v>
      </c>
      <c r="AL40" s="17">
        <v>142.19999999999999</v>
      </c>
      <c r="AM40" s="17">
        <v>140.4</v>
      </c>
      <c r="AN40" s="17">
        <v>140.9</v>
      </c>
      <c r="AO40" s="17">
        <v>139.80000000000001</v>
      </c>
      <c r="AP40" s="17">
        <v>140.5</v>
      </c>
      <c r="AQ40" s="17">
        <v>139.19999999999999</v>
      </c>
      <c r="AR40" s="17">
        <v>142.1</v>
      </c>
      <c r="AS40" s="17">
        <v>141.4</v>
      </c>
      <c r="AT40" s="17">
        <v>142.19999999999999</v>
      </c>
      <c r="AU40" s="17">
        <v>143.69999999999999</v>
      </c>
      <c r="AV40" s="17">
        <v>144.6</v>
      </c>
      <c r="AW40" s="17">
        <v>146.19999999999999</v>
      </c>
      <c r="AX40" s="17">
        <v>149.4</v>
      </c>
      <c r="AY40" s="17">
        <v>154.5</v>
      </c>
      <c r="AZ40" s="17">
        <v>160</v>
      </c>
      <c r="BA40" s="17">
        <v>159.4</v>
      </c>
      <c r="BB40" s="17">
        <v>161.5</v>
      </c>
      <c r="BC40" s="17">
        <v>163.5</v>
      </c>
      <c r="BD40" s="17"/>
    </row>
    <row r="41" spans="1:56" ht="12.75" customHeight="1" x14ac:dyDescent="0.25">
      <c r="A41" s="55" t="s">
        <v>7144</v>
      </c>
      <c r="B41" s="74" t="str">
        <f>INDEX(BAP[#All],MATCH(A41,BAP[[#All],[Code]],0),MATCH(TEXT(Info!$B$4,0),BAP[#Headers],0))</f>
        <v>Construction de routes</v>
      </c>
      <c r="C41" s="29">
        <v>12</v>
      </c>
      <c r="D41" s="16">
        <v>100</v>
      </c>
      <c r="E41" s="9">
        <v>102.7</v>
      </c>
      <c r="F41" s="9">
        <v>106.4</v>
      </c>
      <c r="G41" s="9">
        <v>108.7</v>
      </c>
      <c r="H41" s="9">
        <v>110.8</v>
      </c>
      <c r="I41" s="9">
        <v>118.1</v>
      </c>
      <c r="J41" s="11">
        <v>118.6</v>
      </c>
      <c r="K41" s="17">
        <v>115.2</v>
      </c>
      <c r="L41" s="17">
        <v>114.1</v>
      </c>
      <c r="M41" s="17">
        <v>114</v>
      </c>
      <c r="N41" s="17">
        <v>114.7</v>
      </c>
      <c r="O41" s="17">
        <v>116.8</v>
      </c>
      <c r="P41" s="17">
        <v>119.1</v>
      </c>
      <c r="Q41" s="17">
        <v>118.4</v>
      </c>
      <c r="R41" s="17">
        <v>121.6</v>
      </c>
      <c r="S41" s="17">
        <v>125</v>
      </c>
      <c r="T41" s="17">
        <v>130.19999999999999</v>
      </c>
      <c r="U41" s="17">
        <v>128.9</v>
      </c>
      <c r="V41" s="17">
        <v>133.30000000000001</v>
      </c>
      <c r="W41" s="17">
        <v>135.69999999999999</v>
      </c>
      <c r="X41" s="17">
        <v>136.6</v>
      </c>
      <c r="Y41" s="17">
        <v>129.1</v>
      </c>
      <c r="Z41" s="17">
        <v>130.6</v>
      </c>
      <c r="AA41" s="17">
        <v>134.69999999999999</v>
      </c>
      <c r="AB41" s="17">
        <v>134.30000000000001</v>
      </c>
      <c r="AC41" s="17">
        <v>134.4</v>
      </c>
      <c r="AD41" s="17">
        <v>135.5</v>
      </c>
      <c r="AE41" s="17">
        <v>137.30000000000001</v>
      </c>
      <c r="AF41" s="17">
        <v>137.80000000000001</v>
      </c>
      <c r="AG41" s="17">
        <v>140.1</v>
      </c>
      <c r="AH41" s="17">
        <v>141.69999999999999</v>
      </c>
      <c r="AI41" s="17">
        <v>140.1</v>
      </c>
      <c r="AJ41" s="17">
        <v>142.80000000000001</v>
      </c>
      <c r="AK41" s="17">
        <v>140.69999999999999</v>
      </c>
      <c r="AL41" s="17">
        <v>141.30000000000001</v>
      </c>
      <c r="AM41" s="17">
        <v>139.80000000000001</v>
      </c>
      <c r="AN41" s="17">
        <v>140.1</v>
      </c>
      <c r="AO41" s="17">
        <v>139.19999999999999</v>
      </c>
      <c r="AP41" s="17">
        <v>139.6</v>
      </c>
      <c r="AQ41" s="17">
        <v>138</v>
      </c>
      <c r="AR41" s="17">
        <v>141</v>
      </c>
      <c r="AS41" s="17">
        <v>140</v>
      </c>
      <c r="AT41" s="17">
        <v>140.9</v>
      </c>
      <c r="AU41" s="17">
        <v>142.80000000000001</v>
      </c>
      <c r="AV41" s="17">
        <v>143.69999999999999</v>
      </c>
      <c r="AW41" s="17">
        <v>145.4</v>
      </c>
      <c r="AX41" s="17">
        <v>149</v>
      </c>
      <c r="AY41" s="17">
        <v>154.5</v>
      </c>
      <c r="AZ41" s="17">
        <v>160</v>
      </c>
      <c r="BA41" s="17">
        <v>159.4</v>
      </c>
      <c r="BB41" s="17">
        <v>161.4</v>
      </c>
      <c r="BC41" s="17">
        <v>163.6</v>
      </c>
      <c r="BD41" s="17"/>
    </row>
    <row r="42" spans="1:56" ht="12.75" customHeight="1" x14ac:dyDescent="0.25">
      <c r="A42" s="55" t="s">
        <v>7147</v>
      </c>
      <c r="B42" s="74" t="str">
        <f>INDEX(BAP[#All],MATCH(A42,BAP[[#All],[Code]],0),MATCH(TEXT(Info!$B$4,0),BAP[#Headers],0))&amp;" 3)"</f>
        <v>Construction de passages inférieurs 3)</v>
      </c>
      <c r="C42" s="29">
        <v>12</v>
      </c>
      <c r="D42" s="9" t="s">
        <v>0</v>
      </c>
      <c r="E42" s="9" t="s">
        <v>0</v>
      </c>
      <c r="F42" s="9" t="s">
        <v>0</v>
      </c>
      <c r="G42" s="9" t="s">
        <v>0</v>
      </c>
      <c r="H42" s="9" t="s">
        <v>0</v>
      </c>
      <c r="I42" s="9">
        <v>100</v>
      </c>
      <c r="J42" s="11">
        <v>99.2</v>
      </c>
      <c r="K42" s="17">
        <v>95.3</v>
      </c>
      <c r="L42" s="17">
        <v>95</v>
      </c>
      <c r="M42" s="17">
        <v>94</v>
      </c>
      <c r="N42" s="17">
        <v>94.9</v>
      </c>
      <c r="O42" s="17">
        <v>98.8</v>
      </c>
      <c r="P42" s="17">
        <v>101.5</v>
      </c>
      <c r="Q42" s="17">
        <v>101.6</v>
      </c>
      <c r="R42" s="17">
        <v>104.2</v>
      </c>
      <c r="S42" s="17">
        <v>105.6</v>
      </c>
      <c r="T42" s="17">
        <v>109.4</v>
      </c>
      <c r="U42" s="17">
        <v>110.5</v>
      </c>
      <c r="V42" s="17">
        <v>111.7</v>
      </c>
      <c r="W42" s="17">
        <v>113.9</v>
      </c>
      <c r="X42" s="17">
        <v>120.3</v>
      </c>
      <c r="Y42" s="17">
        <v>113.5</v>
      </c>
      <c r="Z42" s="17">
        <v>115.4</v>
      </c>
      <c r="AA42" s="17">
        <v>115.4</v>
      </c>
      <c r="AB42" s="17">
        <v>116.6</v>
      </c>
      <c r="AC42" s="17">
        <v>118.7</v>
      </c>
      <c r="AD42" s="17">
        <v>119.5</v>
      </c>
      <c r="AE42" s="17">
        <v>121.2</v>
      </c>
      <c r="AF42" s="17">
        <v>120.4</v>
      </c>
      <c r="AG42" s="17">
        <v>120.1</v>
      </c>
      <c r="AH42" s="17">
        <v>121</v>
      </c>
      <c r="AI42" s="17">
        <v>118.3</v>
      </c>
      <c r="AJ42" s="17">
        <v>120.7</v>
      </c>
      <c r="AK42" s="17">
        <v>119.6</v>
      </c>
      <c r="AL42" s="17">
        <v>117.6</v>
      </c>
      <c r="AM42" s="17">
        <v>115.5</v>
      </c>
      <c r="AN42" s="17">
        <v>116.2</v>
      </c>
      <c r="AO42" s="17">
        <v>114.5</v>
      </c>
      <c r="AP42" s="17">
        <v>116.1</v>
      </c>
      <c r="AQ42" s="17">
        <v>116.7</v>
      </c>
      <c r="AR42" s="17">
        <v>118.3</v>
      </c>
      <c r="AS42" s="17">
        <v>118.9</v>
      </c>
      <c r="AT42" s="17">
        <v>119</v>
      </c>
      <c r="AU42" s="17">
        <v>118.9</v>
      </c>
      <c r="AV42" s="17">
        <v>119.6</v>
      </c>
      <c r="AW42" s="17">
        <v>122.1</v>
      </c>
      <c r="AX42" s="17">
        <v>125.8</v>
      </c>
      <c r="AY42" s="17">
        <v>132</v>
      </c>
      <c r="AZ42" s="17">
        <v>137.1</v>
      </c>
      <c r="BA42" s="17">
        <v>136.9</v>
      </c>
      <c r="BB42" s="17">
        <v>136.30000000000001</v>
      </c>
      <c r="BC42" s="17">
        <v>137</v>
      </c>
      <c r="BD42" s="17"/>
    </row>
    <row r="43" spans="1:56" ht="12.75" customHeight="1" x14ac:dyDescent="0.25">
      <c r="A43" s="55"/>
      <c r="B43" s="6"/>
      <c r="C43" s="29"/>
      <c r="D43" s="9"/>
      <c r="E43" s="9"/>
      <c r="F43" s="9"/>
      <c r="G43" s="9"/>
      <c r="H43" s="9"/>
      <c r="I43" s="9"/>
      <c r="J43" s="11"/>
      <c r="BD43" s="17"/>
    </row>
    <row r="44" spans="1:56" ht="12.75" customHeight="1" x14ac:dyDescent="0.25">
      <c r="A44" s="55" t="s">
        <v>7264</v>
      </c>
      <c r="B44" s="76" t="str">
        <f>INDEX(BAP[#All],MATCH(A44,BAP[[#All],[Code]],0),MATCH(TEXT(Info!$B$4,0),BAP[#Headers],0))</f>
        <v>Suisse du Nord-Ouest</v>
      </c>
      <c r="C44" s="22"/>
      <c r="D44" s="93"/>
      <c r="E44" s="19"/>
      <c r="F44" s="19"/>
      <c r="G44" s="19"/>
      <c r="H44" s="20"/>
      <c r="I44" s="20"/>
      <c r="J44" s="40"/>
      <c r="K44" s="40"/>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17"/>
    </row>
    <row r="45" spans="1:56" ht="12.75" customHeight="1" x14ac:dyDescent="0.25">
      <c r="A45" s="55" t="s">
        <v>7106</v>
      </c>
      <c r="B45" s="74" t="str">
        <f>INDEX(BAP[#All],MATCH(A45,BAP[[#All],[Code]],0),MATCH(TEXT(Info!$B$4,0),BAP[#Headers],0))</f>
        <v>Construction : total</v>
      </c>
      <c r="C45" s="29">
        <v>100</v>
      </c>
      <c r="D45" s="16">
        <v>100</v>
      </c>
      <c r="E45" s="9">
        <v>99.7</v>
      </c>
      <c r="F45" s="9">
        <v>102.3</v>
      </c>
      <c r="G45" s="9">
        <v>104.8</v>
      </c>
      <c r="H45" s="9">
        <v>108</v>
      </c>
      <c r="I45" s="9">
        <v>107.4</v>
      </c>
      <c r="J45" s="11">
        <v>106.1</v>
      </c>
      <c r="K45" s="17">
        <v>103.6</v>
      </c>
      <c r="L45" s="17">
        <v>103.7</v>
      </c>
      <c r="M45" s="17">
        <v>101.1</v>
      </c>
      <c r="N45" s="17">
        <v>101.9</v>
      </c>
      <c r="O45" s="17">
        <v>100.5</v>
      </c>
      <c r="P45" s="17">
        <v>104.2</v>
      </c>
      <c r="Q45" s="17">
        <v>105.6</v>
      </c>
      <c r="R45" s="17">
        <v>107.1</v>
      </c>
      <c r="S45" s="17">
        <v>107.9</v>
      </c>
      <c r="T45" s="17">
        <v>110.5</v>
      </c>
      <c r="U45" s="17">
        <v>112.5</v>
      </c>
      <c r="V45" s="17">
        <v>115.1</v>
      </c>
      <c r="W45" s="17">
        <v>116.2</v>
      </c>
      <c r="X45" s="17">
        <v>117.8</v>
      </c>
      <c r="Y45" s="17">
        <v>115.2</v>
      </c>
      <c r="Z45" s="17">
        <v>114</v>
      </c>
      <c r="AA45" s="17">
        <v>114.2</v>
      </c>
      <c r="AB45" s="17">
        <v>115.8</v>
      </c>
      <c r="AC45" s="17">
        <v>116.4</v>
      </c>
      <c r="AD45" s="17">
        <v>116.6</v>
      </c>
      <c r="AE45" s="17">
        <v>117</v>
      </c>
      <c r="AF45" s="17">
        <v>117.8</v>
      </c>
      <c r="AG45" s="17">
        <v>119.5</v>
      </c>
      <c r="AH45" s="17">
        <v>120.1</v>
      </c>
      <c r="AI45" s="17">
        <v>121.7</v>
      </c>
      <c r="AJ45" s="17">
        <v>121.2</v>
      </c>
      <c r="AK45" s="17">
        <v>120.7</v>
      </c>
      <c r="AL45" s="17">
        <v>121.2</v>
      </c>
      <c r="AM45" s="17">
        <v>120.9</v>
      </c>
      <c r="AN45" s="17">
        <v>119.9</v>
      </c>
      <c r="AO45" s="17">
        <v>118.8</v>
      </c>
      <c r="AP45" s="17">
        <v>119.4</v>
      </c>
      <c r="AQ45" s="17">
        <v>118.8</v>
      </c>
      <c r="AR45" s="17">
        <v>118.8</v>
      </c>
      <c r="AS45" s="17">
        <v>119.8</v>
      </c>
      <c r="AT45" s="17">
        <v>119.6</v>
      </c>
      <c r="AU45" s="17">
        <v>119.5</v>
      </c>
      <c r="AV45" s="17">
        <v>119</v>
      </c>
      <c r="AW45" s="17">
        <v>121.9</v>
      </c>
      <c r="AX45" s="17">
        <v>124.9</v>
      </c>
      <c r="AY45" s="17">
        <v>133.1</v>
      </c>
      <c r="AZ45" s="17">
        <v>137.30000000000001</v>
      </c>
      <c r="BA45" s="17">
        <v>138.9</v>
      </c>
      <c r="BB45" s="17">
        <v>140</v>
      </c>
      <c r="BC45" s="17">
        <v>139.69999999999999</v>
      </c>
      <c r="BD45" s="17"/>
    </row>
    <row r="46" spans="1:56" ht="12.75" customHeight="1" x14ac:dyDescent="0.25">
      <c r="A46" s="55" t="s">
        <v>7110</v>
      </c>
      <c r="B46" s="74" t="str">
        <f>INDEX(BAP[#All],MATCH(A46,BAP[[#All],[Code]],0),MATCH(TEXT(Info!$B$4,0),BAP[#Headers],0))</f>
        <v>Bâtiment</v>
      </c>
      <c r="C46" s="29">
        <v>76</v>
      </c>
      <c r="D46" s="16">
        <v>100</v>
      </c>
      <c r="E46" s="9">
        <v>99.6</v>
      </c>
      <c r="F46" s="9">
        <v>102.6</v>
      </c>
      <c r="G46" s="9">
        <v>105.2</v>
      </c>
      <c r="H46" s="9">
        <v>107.3</v>
      </c>
      <c r="I46" s="9">
        <v>107.5</v>
      </c>
      <c r="J46" s="11">
        <v>107.4</v>
      </c>
      <c r="K46" s="17">
        <v>106.3</v>
      </c>
      <c r="L46" s="17">
        <v>106.4</v>
      </c>
      <c r="M46" s="17">
        <v>104.1</v>
      </c>
      <c r="N46" s="17">
        <v>103.8</v>
      </c>
      <c r="O46" s="17">
        <v>102.6</v>
      </c>
      <c r="P46" s="17">
        <v>105.7</v>
      </c>
      <c r="Q46" s="17">
        <v>108.1</v>
      </c>
      <c r="R46" s="18">
        <v>108.4</v>
      </c>
      <c r="S46" s="17">
        <v>109.1</v>
      </c>
      <c r="T46" s="17">
        <v>111.3</v>
      </c>
      <c r="U46" s="17">
        <v>112.8</v>
      </c>
      <c r="V46" s="17">
        <v>116.3</v>
      </c>
      <c r="W46" s="17">
        <v>118.3</v>
      </c>
      <c r="X46" s="17">
        <v>120</v>
      </c>
      <c r="Y46" s="17">
        <v>118.3</v>
      </c>
      <c r="Z46" s="17">
        <v>117.3</v>
      </c>
      <c r="AA46" s="17">
        <v>117.5</v>
      </c>
      <c r="AB46" s="17">
        <v>118.5</v>
      </c>
      <c r="AC46" s="17">
        <v>119.6</v>
      </c>
      <c r="AD46" s="17">
        <v>119.7</v>
      </c>
      <c r="AE46" s="17">
        <v>120</v>
      </c>
      <c r="AF46" s="17">
        <v>120.5</v>
      </c>
      <c r="AG46" s="17">
        <v>122.3</v>
      </c>
      <c r="AH46" s="17">
        <v>122.8</v>
      </c>
      <c r="AI46" s="17">
        <v>124.3</v>
      </c>
      <c r="AJ46" s="17">
        <v>123.5</v>
      </c>
      <c r="AK46" s="17">
        <v>122.7</v>
      </c>
      <c r="AL46" s="17">
        <v>123.1</v>
      </c>
      <c r="AM46" s="17">
        <v>122.8</v>
      </c>
      <c r="AN46" s="17">
        <v>121.7</v>
      </c>
      <c r="AO46" s="17">
        <v>120.6</v>
      </c>
      <c r="AP46" s="17">
        <v>121.2</v>
      </c>
      <c r="AQ46" s="17">
        <v>120.8</v>
      </c>
      <c r="AR46" s="17">
        <v>120.5</v>
      </c>
      <c r="AS46" s="17">
        <v>121.8</v>
      </c>
      <c r="AT46" s="17">
        <v>121.7</v>
      </c>
      <c r="AU46" s="17">
        <v>121.8</v>
      </c>
      <c r="AV46" s="17">
        <v>120.9</v>
      </c>
      <c r="AW46" s="17">
        <v>123.5</v>
      </c>
      <c r="AX46" s="17">
        <v>127.4</v>
      </c>
      <c r="AY46" s="17">
        <v>136</v>
      </c>
      <c r="AZ46" s="17">
        <v>139.6</v>
      </c>
      <c r="BA46" s="17">
        <v>141.6</v>
      </c>
      <c r="BB46" s="17">
        <v>142.4</v>
      </c>
      <c r="BC46" s="17">
        <v>142.19999999999999</v>
      </c>
      <c r="BD46" s="17"/>
    </row>
    <row r="47" spans="1:56" ht="12.75" customHeight="1" x14ac:dyDescent="0.25">
      <c r="A47" s="55" t="s">
        <v>7112</v>
      </c>
      <c r="B47" s="74" t="str">
        <f>INDEX(BAP[#All],MATCH(A47,BAP[[#All],[Code]],0),MATCH(TEXT(Info!$B$4,0),BAP[#Headers],0))</f>
        <v>Nouvelle construction</v>
      </c>
      <c r="C47" s="29">
        <v>49</v>
      </c>
      <c r="D47" s="16">
        <v>100</v>
      </c>
      <c r="E47" s="9">
        <v>100</v>
      </c>
      <c r="F47" s="9">
        <v>103.2</v>
      </c>
      <c r="G47" s="9">
        <v>105.4</v>
      </c>
      <c r="H47" s="9">
        <v>108</v>
      </c>
      <c r="I47" s="9">
        <v>107.8</v>
      </c>
      <c r="J47" s="11">
        <v>107.5</v>
      </c>
      <c r="K47" s="17">
        <v>106.2</v>
      </c>
      <c r="L47" s="17">
        <v>105.9</v>
      </c>
      <c r="M47" s="17">
        <v>103.1</v>
      </c>
      <c r="N47" s="17">
        <v>102.8</v>
      </c>
      <c r="O47" s="17">
        <v>101.3</v>
      </c>
      <c r="P47" s="17">
        <v>105.2</v>
      </c>
      <c r="Q47" s="17">
        <v>107.5</v>
      </c>
      <c r="R47" s="17">
        <v>107.6</v>
      </c>
      <c r="S47" s="17">
        <v>108.3</v>
      </c>
      <c r="T47" s="17">
        <v>110.7</v>
      </c>
      <c r="U47" s="17">
        <v>111.8</v>
      </c>
      <c r="V47" s="17">
        <v>115.8</v>
      </c>
      <c r="W47" s="17">
        <v>117.8</v>
      </c>
      <c r="X47" s="17">
        <v>119.2</v>
      </c>
      <c r="Y47" s="17">
        <v>116.5</v>
      </c>
      <c r="Z47" s="17">
        <v>115.1</v>
      </c>
      <c r="AA47" s="17">
        <v>115.5</v>
      </c>
      <c r="AB47" s="17">
        <v>116.5</v>
      </c>
      <c r="AC47" s="17">
        <v>117.5</v>
      </c>
      <c r="AD47" s="17">
        <v>117.5</v>
      </c>
      <c r="AE47" s="17">
        <v>118.1</v>
      </c>
      <c r="AF47" s="17">
        <v>118.4</v>
      </c>
      <c r="AG47" s="17">
        <v>119.9</v>
      </c>
      <c r="AH47" s="17">
        <v>120.4</v>
      </c>
      <c r="AI47" s="17">
        <v>121.3</v>
      </c>
      <c r="AJ47" s="17">
        <v>120.6</v>
      </c>
      <c r="AK47" s="17">
        <v>119.7</v>
      </c>
      <c r="AL47" s="17">
        <v>120.2</v>
      </c>
      <c r="AM47" s="17">
        <v>120.4</v>
      </c>
      <c r="AN47" s="17">
        <v>119.7</v>
      </c>
      <c r="AO47" s="17">
        <v>118.6</v>
      </c>
      <c r="AP47" s="17">
        <v>119.6</v>
      </c>
      <c r="AQ47" s="17">
        <v>119.3</v>
      </c>
      <c r="AR47" s="17">
        <v>119.2</v>
      </c>
      <c r="AS47" s="17">
        <v>119.9</v>
      </c>
      <c r="AT47" s="17">
        <v>120.2</v>
      </c>
      <c r="AU47" s="17">
        <v>120.3</v>
      </c>
      <c r="AV47" s="17">
        <v>119.5</v>
      </c>
      <c r="AW47" s="17">
        <v>122.2</v>
      </c>
      <c r="AX47" s="17">
        <v>126</v>
      </c>
      <c r="AY47" s="17">
        <v>134.69999999999999</v>
      </c>
      <c r="AZ47" s="17">
        <v>138.5</v>
      </c>
      <c r="BA47" s="17">
        <v>140.69999999999999</v>
      </c>
      <c r="BB47" s="17">
        <v>141.19999999999999</v>
      </c>
      <c r="BC47" s="17">
        <v>140.9</v>
      </c>
      <c r="BD47" s="17"/>
    </row>
    <row r="48" spans="1:56" ht="12.75" customHeight="1" x14ac:dyDescent="0.25">
      <c r="A48" s="55" t="s">
        <v>7125</v>
      </c>
      <c r="B48" s="75" t="str">
        <f>INDEX(BAP[#All],MATCH(A48,BAP[[#All],[Code]],0),MATCH(TEXT(Info!$B$4,0),BAP[#Headers],0))</f>
        <v>Construction de bâtiments administratifs</v>
      </c>
      <c r="C48" s="29">
        <v>11</v>
      </c>
      <c r="D48" s="16">
        <v>100</v>
      </c>
      <c r="E48" s="9">
        <v>100.3</v>
      </c>
      <c r="F48" s="9">
        <v>104.1</v>
      </c>
      <c r="G48" s="9">
        <v>106.4</v>
      </c>
      <c r="H48" s="9">
        <v>108.2</v>
      </c>
      <c r="I48" s="9">
        <v>108.1</v>
      </c>
      <c r="J48" s="11">
        <v>109.5</v>
      </c>
      <c r="K48" s="17">
        <v>107.8</v>
      </c>
      <c r="L48" s="17">
        <v>107.8</v>
      </c>
      <c r="M48" s="17">
        <v>105.5</v>
      </c>
      <c r="N48" s="17">
        <v>105.3</v>
      </c>
      <c r="O48" s="17">
        <v>103.9</v>
      </c>
      <c r="P48" s="17">
        <v>105.8</v>
      </c>
      <c r="Q48" s="17">
        <v>108.1</v>
      </c>
      <c r="R48" s="17">
        <v>108</v>
      </c>
      <c r="S48" s="17">
        <v>109</v>
      </c>
      <c r="T48" s="17">
        <v>111.6</v>
      </c>
      <c r="U48" s="17">
        <v>112.7</v>
      </c>
      <c r="V48" s="17">
        <v>117.2</v>
      </c>
      <c r="W48" s="17">
        <v>119.4</v>
      </c>
      <c r="X48" s="17">
        <v>120.7</v>
      </c>
      <c r="Y48" s="17">
        <v>119.5</v>
      </c>
      <c r="Z48" s="17">
        <v>118.7</v>
      </c>
      <c r="AA48" s="17">
        <v>118.9</v>
      </c>
      <c r="AB48" s="17">
        <v>119.9</v>
      </c>
      <c r="AC48" s="17">
        <v>121.5</v>
      </c>
      <c r="AD48" s="17">
        <v>121.7</v>
      </c>
      <c r="AE48" s="17">
        <v>121.2</v>
      </c>
      <c r="AF48" s="17">
        <v>121.8</v>
      </c>
      <c r="AG48" s="17">
        <v>123.6</v>
      </c>
      <c r="AH48" s="17">
        <v>124.3</v>
      </c>
      <c r="AI48" s="17">
        <v>123.7</v>
      </c>
      <c r="AJ48" s="17">
        <v>124.3</v>
      </c>
      <c r="AK48" s="17">
        <v>123.9</v>
      </c>
      <c r="AL48" s="17">
        <v>124.6</v>
      </c>
      <c r="AM48" s="17">
        <v>123.5</v>
      </c>
      <c r="AN48" s="17">
        <v>122.8</v>
      </c>
      <c r="AO48" s="17">
        <v>121.7</v>
      </c>
      <c r="AP48" s="17">
        <v>121.9</v>
      </c>
      <c r="AQ48" s="17">
        <v>120.7</v>
      </c>
      <c r="AR48" s="17">
        <v>119.4</v>
      </c>
      <c r="AS48" s="17">
        <v>119.5</v>
      </c>
      <c r="AT48" s="17">
        <v>119.8</v>
      </c>
      <c r="AU48" s="17">
        <v>119.5</v>
      </c>
      <c r="AV48" s="17">
        <v>118.8</v>
      </c>
      <c r="AW48" s="17">
        <v>121.3</v>
      </c>
      <c r="AX48" s="17">
        <v>124.5</v>
      </c>
      <c r="AY48" s="17">
        <v>133.4</v>
      </c>
      <c r="AZ48" s="17">
        <v>136.6</v>
      </c>
      <c r="BA48" s="17">
        <v>139.1</v>
      </c>
      <c r="BB48" s="17">
        <v>140.1</v>
      </c>
      <c r="BC48" s="17">
        <v>141.1</v>
      </c>
      <c r="BD48" s="17"/>
    </row>
    <row r="49" spans="1:56" ht="12.75" customHeight="1" x14ac:dyDescent="0.25">
      <c r="A49" s="55" t="s">
        <v>7115</v>
      </c>
      <c r="B49" s="74" t="str">
        <f>INDEX(BAP[#All],MATCH(A49,BAP[[#All],[Code]],0),MATCH(TEXT(Info!$B$4,0),BAP[#Headers],0))</f>
        <v>Construction de bâtiments à plusieurs logements</v>
      </c>
      <c r="C49" s="29">
        <v>38</v>
      </c>
      <c r="D49" s="16">
        <v>100</v>
      </c>
      <c r="E49" s="9">
        <v>99.9</v>
      </c>
      <c r="F49" s="9">
        <v>102.9</v>
      </c>
      <c r="G49" s="9">
        <v>105.1</v>
      </c>
      <c r="H49" s="9">
        <v>108</v>
      </c>
      <c r="I49" s="9">
        <v>107.7</v>
      </c>
      <c r="J49" s="11">
        <v>106.9</v>
      </c>
      <c r="K49" s="17">
        <v>105.7</v>
      </c>
      <c r="L49" s="17">
        <v>105.4</v>
      </c>
      <c r="M49" s="17">
        <v>102.4</v>
      </c>
      <c r="N49" s="17">
        <v>102.1</v>
      </c>
      <c r="O49" s="17">
        <v>100.5</v>
      </c>
      <c r="P49" s="17">
        <v>105</v>
      </c>
      <c r="Q49" s="17">
        <v>107.3</v>
      </c>
      <c r="R49" s="17">
        <v>107.5</v>
      </c>
      <c r="S49" s="17">
        <v>108.1</v>
      </c>
      <c r="T49" s="17">
        <v>110.4</v>
      </c>
      <c r="U49" s="17">
        <v>111.5</v>
      </c>
      <c r="V49" s="17">
        <v>115.4</v>
      </c>
      <c r="W49" s="17">
        <v>117.3</v>
      </c>
      <c r="X49" s="17">
        <v>118.7</v>
      </c>
      <c r="Y49" s="17">
        <v>115.7</v>
      </c>
      <c r="Z49" s="17">
        <v>114</v>
      </c>
      <c r="AA49" s="17">
        <v>114.5</v>
      </c>
      <c r="AB49" s="17">
        <v>115.5</v>
      </c>
      <c r="AC49" s="17">
        <v>116.5</v>
      </c>
      <c r="AD49" s="17">
        <v>116.1</v>
      </c>
      <c r="AE49" s="17">
        <v>116.9</v>
      </c>
      <c r="AF49" s="17">
        <v>117.3</v>
      </c>
      <c r="AG49" s="17">
        <v>119</v>
      </c>
      <c r="AH49" s="17">
        <v>119.4</v>
      </c>
      <c r="AI49" s="17">
        <v>120.7</v>
      </c>
      <c r="AJ49" s="17">
        <v>119.4</v>
      </c>
      <c r="AK49" s="17">
        <v>118.5</v>
      </c>
      <c r="AL49" s="17">
        <v>118.8</v>
      </c>
      <c r="AM49" s="17">
        <v>119.5</v>
      </c>
      <c r="AN49" s="17">
        <v>118.8</v>
      </c>
      <c r="AO49" s="17">
        <v>117.7</v>
      </c>
      <c r="AP49" s="17">
        <v>118.9</v>
      </c>
      <c r="AQ49" s="17">
        <v>118.6</v>
      </c>
      <c r="AR49" s="17">
        <v>119</v>
      </c>
      <c r="AS49" s="17">
        <v>119.6</v>
      </c>
      <c r="AT49" s="17">
        <v>120.3</v>
      </c>
      <c r="AU49" s="17">
        <v>120.4</v>
      </c>
      <c r="AV49" s="17">
        <v>119.5</v>
      </c>
      <c r="AW49" s="17">
        <v>122.1</v>
      </c>
      <c r="AX49" s="17">
        <v>125.9</v>
      </c>
      <c r="AY49" s="17">
        <v>134.69999999999999</v>
      </c>
      <c r="AZ49" s="17">
        <v>139.1</v>
      </c>
      <c r="BA49" s="17">
        <v>141.19999999999999</v>
      </c>
      <c r="BB49" s="17">
        <v>141.9</v>
      </c>
      <c r="BC49" s="17">
        <v>141.19999999999999</v>
      </c>
      <c r="BD49" s="17"/>
    </row>
    <row r="50" spans="1:56" ht="12.75" customHeight="1" x14ac:dyDescent="0.25">
      <c r="A50" s="55" t="s">
        <v>7118</v>
      </c>
      <c r="B50" s="74" t="str">
        <f>INDEX(BAP[#All],MATCH(A50,BAP[[#All],[Code]],0),MATCH(TEXT(Info!$B$4,0),BAP[#Headers],0))&amp;" 1)"</f>
        <v>Construction de bâtiments à plusieurs logements en bois 1)</v>
      </c>
      <c r="C50" s="29" t="s">
        <v>0</v>
      </c>
      <c r="D50" s="9" t="s">
        <v>0</v>
      </c>
      <c r="E50" s="9" t="s">
        <v>0</v>
      </c>
      <c r="F50" s="9" t="s">
        <v>0</v>
      </c>
      <c r="G50" s="9" t="s">
        <v>0</v>
      </c>
      <c r="H50" s="9" t="s">
        <v>0</v>
      </c>
      <c r="I50" s="9" t="s">
        <v>0</v>
      </c>
      <c r="J50" s="9" t="s">
        <v>0</v>
      </c>
      <c r="K50" s="9" t="s">
        <v>0</v>
      </c>
      <c r="L50" s="9" t="s">
        <v>0</v>
      </c>
      <c r="M50" s="17">
        <v>100</v>
      </c>
      <c r="N50" s="17">
        <v>99.1</v>
      </c>
      <c r="O50" s="17">
        <v>97.5</v>
      </c>
      <c r="P50" s="18">
        <v>100</v>
      </c>
      <c r="Q50" s="18">
        <v>102.5</v>
      </c>
      <c r="R50" s="18">
        <v>103.1</v>
      </c>
      <c r="S50" s="17">
        <v>103.4</v>
      </c>
      <c r="T50" s="17">
        <v>105.6</v>
      </c>
      <c r="U50" s="17">
        <v>106.8</v>
      </c>
      <c r="V50" s="17">
        <v>108.6</v>
      </c>
      <c r="W50" s="17">
        <v>110.7</v>
      </c>
      <c r="X50" s="17">
        <v>113.3</v>
      </c>
      <c r="Y50" s="17">
        <v>110.1</v>
      </c>
      <c r="Z50" s="17">
        <v>108.6</v>
      </c>
      <c r="AA50" s="17">
        <v>109.8</v>
      </c>
      <c r="AB50" s="17">
        <v>111.4</v>
      </c>
      <c r="AC50" s="17">
        <v>111.9</v>
      </c>
      <c r="AD50" s="17">
        <v>112.2</v>
      </c>
      <c r="AE50" s="17">
        <v>112.9</v>
      </c>
      <c r="AF50" s="17">
        <v>112.5</v>
      </c>
      <c r="AG50" s="17">
        <v>113.6</v>
      </c>
      <c r="AH50" s="17">
        <v>113.5</v>
      </c>
      <c r="AI50" s="17">
        <v>114.3</v>
      </c>
      <c r="AJ50" s="17">
        <v>113.4</v>
      </c>
      <c r="AK50" s="17">
        <v>113.2</v>
      </c>
      <c r="AL50" s="17">
        <v>114.3</v>
      </c>
      <c r="AM50" s="17">
        <v>114.3</v>
      </c>
      <c r="AN50" s="17">
        <v>113.3</v>
      </c>
      <c r="AO50" s="17">
        <v>112.9</v>
      </c>
      <c r="AP50" s="17">
        <v>112.8</v>
      </c>
      <c r="AQ50" s="17">
        <v>113.5</v>
      </c>
      <c r="AR50" s="17">
        <v>113.7</v>
      </c>
      <c r="AS50" s="17">
        <v>113.7</v>
      </c>
      <c r="AT50" s="17">
        <v>113.4</v>
      </c>
      <c r="AU50" s="17">
        <v>113.8</v>
      </c>
      <c r="AV50" s="17">
        <v>113.3</v>
      </c>
      <c r="AW50" s="17">
        <v>116.6</v>
      </c>
      <c r="AX50" s="17">
        <v>121</v>
      </c>
      <c r="AY50" s="17">
        <v>128.80000000000001</v>
      </c>
      <c r="AZ50" s="17">
        <v>131.80000000000001</v>
      </c>
      <c r="BA50" s="17">
        <v>133.6</v>
      </c>
      <c r="BB50" s="17">
        <v>132.19999999999999</v>
      </c>
      <c r="BC50" s="17">
        <v>132.5</v>
      </c>
      <c r="BD50" s="17"/>
    </row>
    <row r="51" spans="1:56" ht="12.75" customHeight="1" x14ac:dyDescent="0.25">
      <c r="A51" s="55" t="s">
        <v>7135</v>
      </c>
      <c r="B51" s="74" t="str">
        <f>INDEX(BAP[#All],MATCH(A51,BAP[[#All],[Code]],0),MATCH(TEXT(Info!$B$4,0),BAP[#Headers],0))</f>
        <v>Rénovation de bâtiments à plusieurs logements</v>
      </c>
      <c r="C51" s="29">
        <v>27</v>
      </c>
      <c r="D51" s="16">
        <v>100</v>
      </c>
      <c r="E51" s="9">
        <v>98.9</v>
      </c>
      <c r="F51" s="9">
        <v>101.5</v>
      </c>
      <c r="G51" s="9">
        <v>104.8</v>
      </c>
      <c r="H51" s="9">
        <v>106</v>
      </c>
      <c r="I51" s="9">
        <v>107</v>
      </c>
      <c r="J51" s="11">
        <v>107.3</v>
      </c>
      <c r="K51" s="17">
        <v>106.5</v>
      </c>
      <c r="L51" s="17">
        <v>107.2</v>
      </c>
      <c r="M51" s="17">
        <v>105.9</v>
      </c>
      <c r="N51" s="17">
        <v>105.4</v>
      </c>
      <c r="O51" s="17">
        <v>105</v>
      </c>
      <c r="P51" s="17">
        <v>106.6</v>
      </c>
      <c r="Q51" s="17">
        <v>109.1</v>
      </c>
      <c r="R51" s="17">
        <v>109.8</v>
      </c>
      <c r="S51" s="17">
        <v>110.7</v>
      </c>
      <c r="T51" s="17">
        <v>112.4</v>
      </c>
      <c r="U51" s="17">
        <v>114.7</v>
      </c>
      <c r="V51" s="17">
        <v>117.3</v>
      </c>
      <c r="W51" s="17">
        <v>119.3</v>
      </c>
      <c r="X51" s="17">
        <v>121.4</v>
      </c>
      <c r="Y51" s="17">
        <v>121.4</v>
      </c>
      <c r="Z51" s="17">
        <v>121.2</v>
      </c>
      <c r="AA51" s="17">
        <v>121</v>
      </c>
      <c r="AB51" s="17">
        <v>122.1</v>
      </c>
      <c r="AC51" s="17">
        <v>123.3</v>
      </c>
      <c r="AD51" s="17">
        <v>123.3</v>
      </c>
      <c r="AE51" s="17">
        <v>124</v>
      </c>
      <c r="AF51" s="17">
        <v>124.6</v>
      </c>
      <c r="AG51" s="17">
        <v>126.4</v>
      </c>
      <c r="AH51" s="17">
        <v>126.7</v>
      </c>
      <c r="AI51" s="17">
        <v>129.1</v>
      </c>
      <c r="AJ51" s="17">
        <v>128.4</v>
      </c>
      <c r="AK51" s="17">
        <v>127.2</v>
      </c>
      <c r="AL51" s="17">
        <v>126.8</v>
      </c>
      <c r="AM51" s="17">
        <v>127.2</v>
      </c>
      <c r="AN51" s="17">
        <v>126.1</v>
      </c>
      <c r="AO51" s="17">
        <v>124.2</v>
      </c>
      <c r="AP51" s="17">
        <v>125.5</v>
      </c>
      <c r="AQ51" s="17">
        <v>125.5</v>
      </c>
      <c r="AR51" s="17">
        <v>125.6</v>
      </c>
      <c r="AS51" s="17">
        <v>127.9</v>
      </c>
      <c r="AT51" s="17">
        <v>128</v>
      </c>
      <c r="AU51" s="17">
        <v>129.1</v>
      </c>
      <c r="AV51" s="17">
        <v>127.7</v>
      </c>
      <c r="AW51" s="17">
        <v>130</v>
      </c>
      <c r="AX51" s="17">
        <v>134.1</v>
      </c>
      <c r="AY51" s="17">
        <v>144.30000000000001</v>
      </c>
      <c r="AZ51" s="17">
        <v>148.19999999999999</v>
      </c>
      <c r="BA51" s="17">
        <v>150.19999999999999</v>
      </c>
      <c r="BB51" s="17">
        <v>151.80000000000001</v>
      </c>
      <c r="BC51" s="17">
        <v>151.5</v>
      </c>
      <c r="BD51" s="17"/>
    </row>
    <row r="52" spans="1:56" ht="12.75" customHeight="1" x14ac:dyDescent="0.25">
      <c r="A52" s="55" t="s">
        <v>7141</v>
      </c>
      <c r="B52" s="74" t="str">
        <f>INDEX(BAP[#All],MATCH(A52,BAP[[#All],[Code]],0),MATCH(TEXT(Info!$B$4,0),BAP[#Headers],0))&amp;" 2)"</f>
        <v>Génie civil 2)</v>
      </c>
      <c r="C52" s="29">
        <v>24</v>
      </c>
      <c r="D52" s="16">
        <v>100</v>
      </c>
      <c r="E52" s="9">
        <v>99.9</v>
      </c>
      <c r="F52" s="9">
        <v>101.5</v>
      </c>
      <c r="G52" s="9">
        <v>103.7</v>
      </c>
      <c r="H52" s="9">
        <v>110</v>
      </c>
      <c r="I52" s="9">
        <v>107.3</v>
      </c>
      <c r="J52" s="11">
        <v>101.8</v>
      </c>
      <c r="K52" s="17">
        <v>95</v>
      </c>
      <c r="L52" s="17">
        <v>95.3</v>
      </c>
      <c r="M52" s="17">
        <v>91.6</v>
      </c>
      <c r="N52" s="17">
        <v>95.9</v>
      </c>
      <c r="O52" s="17">
        <v>93.8</v>
      </c>
      <c r="P52" s="17">
        <v>99.3</v>
      </c>
      <c r="Q52" s="17">
        <v>98</v>
      </c>
      <c r="R52" s="17">
        <v>103.2</v>
      </c>
      <c r="S52" s="17">
        <v>104.1</v>
      </c>
      <c r="T52" s="17">
        <v>107.8</v>
      </c>
      <c r="U52" s="17">
        <v>111.4</v>
      </c>
      <c r="V52" s="17">
        <v>111.3</v>
      </c>
      <c r="W52" s="17">
        <v>109.6</v>
      </c>
      <c r="X52" s="17">
        <v>110.8</v>
      </c>
      <c r="Y52" s="17">
        <v>105.6</v>
      </c>
      <c r="Z52" s="17">
        <v>103.9</v>
      </c>
      <c r="AA52" s="17">
        <v>103.9</v>
      </c>
      <c r="AB52" s="17">
        <v>107.1</v>
      </c>
      <c r="AC52" s="17">
        <v>106.3</v>
      </c>
      <c r="AD52" s="17">
        <v>106.1</v>
      </c>
      <c r="AE52" s="17">
        <v>107.2</v>
      </c>
      <c r="AF52" s="17">
        <v>109.4</v>
      </c>
      <c r="AG52" s="17">
        <v>110.2</v>
      </c>
      <c r="AH52" s="17">
        <v>111.8</v>
      </c>
      <c r="AI52" s="17">
        <v>113.9</v>
      </c>
      <c r="AJ52" s="17">
        <v>115.1</v>
      </c>
      <c r="AK52" s="17">
        <v>115.9</v>
      </c>
      <c r="AL52" s="17">
        <v>117.3</v>
      </c>
      <c r="AM52" s="17">
        <v>117.1</v>
      </c>
      <c r="AN52" s="17">
        <v>116.6</v>
      </c>
      <c r="AO52" s="17">
        <v>114.8</v>
      </c>
      <c r="AP52" s="17">
        <v>115.9</v>
      </c>
      <c r="AQ52" s="17">
        <v>114.7</v>
      </c>
      <c r="AR52" s="17">
        <v>115.7</v>
      </c>
      <c r="AS52" s="17">
        <v>115.4</v>
      </c>
      <c r="AT52" s="17">
        <v>114.4</v>
      </c>
      <c r="AU52" s="17">
        <v>113.6</v>
      </c>
      <c r="AV52" s="17">
        <v>115</v>
      </c>
      <c r="AW52" s="17">
        <v>119</v>
      </c>
      <c r="AX52" s="17">
        <v>119.2</v>
      </c>
      <c r="AY52" s="17">
        <v>126.2</v>
      </c>
      <c r="AZ52" s="17">
        <v>132.1</v>
      </c>
      <c r="BA52" s="17">
        <v>132.80000000000001</v>
      </c>
      <c r="BB52" s="17">
        <v>134.80000000000001</v>
      </c>
      <c r="BC52" s="17">
        <v>134.19999999999999</v>
      </c>
      <c r="BD52" s="17"/>
    </row>
    <row r="53" spans="1:56" ht="12.75" customHeight="1" x14ac:dyDescent="0.25">
      <c r="A53" s="55" t="s">
        <v>7144</v>
      </c>
      <c r="B53" s="74" t="str">
        <f>INDEX(BAP[#All],MATCH(A53,BAP[[#All],[Code]],0),MATCH(TEXT(Info!$B$4,0),BAP[#Headers],0))</f>
        <v>Construction de routes</v>
      </c>
      <c r="C53" s="29">
        <v>12</v>
      </c>
      <c r="D53" s="16">
        <v>100</v>
      </c>
      <c r="E53" s="9">
        <v>99.9</v>
      </c>
      <c r="F53" s="9">
        <v>101.5</v>
      </c>
      <c r="G53" s="9">
        <v>103.7</v>
      </c>
      <c r="H53" s="9">
        <v>110</v>
      </c>
      <c r="I53" s="9">
        <v>107.3</v>
      </c>
      <c r="J53" s="11">
        <v>100</v>
      </c>
      <c r="K53" s="17">
        <v>92.4</v>
      </c>
      <c r="L53" s="17">
        <v>92.8</v>
      </c>
      <c r="M53" s="17">
        <v>88.9</v>
      </c>
      <c r="N53" s="17">
        <v>93.5</v>
      </c>
      <c r="O53" s="17">
        <v>89.4</v>
      </c>
      <c r="P53" s="17">
        <v>94.4</v>
      </c>
      <c r="Q53" s="17">
        <v>92.7</v>
      </c>
      <c r="R53" s="17">
        <v>98.8</v>
      </c>
      <c r="S53" s="17">
        <v>99.5</v>
      </c>
      <c r="T53" s="17">
        <v>105.9</v>
      </c>
      <c r="U53" s="17">
        <v>108.3</v>
      </c>
      <c r="V53" s="17">
        <v>108.5</v>
      </c>
      <c r="W53" s="17">
        <v>103.6</v>
      </c>
      <c r="X53" s="17">
        <v>105.6</v>
      </c>
      <c r="Y53" s="17">
        <v>100.2</v>
      </c>
      <c r="Z53" s="17">
        <v>99.3</v>
      </c>
      <c r="AA53" s="17">
        <v>98.3</v>
      </c>
      <c r="AB53" s="17">
        <v>102.5</v>
      </c>
      <c r="AC53" s="17">
        <v>101.5</v>
      </c>
      <c r="AD53" s="17">
        <v>101.5</v>
      </c>
      <c r="AE53" s="17">
        <v>102.6</v>
      </c>
      <c r="AF53" s="17">
        <v>105</v>
      </c>
      <c r="AG53" s="17">
        <v>106.1</v>
      </c>
      <c r="AH53" s="17">
        <v>107.7</v>
      </c>
      <c r="AI53" s="17">
        <v>109.9</v>
      </c>
      <c r="AJ53" s="17">
        <v>111.1</v>
      </c>
      <c r="AK53" s="17">
        <v>112.4</v>
      </c>
      <c r="AL53" s="17">
        <v>114.1</v>
      </c>
      <c r="AM53" s="17">
        <v>113.9</v>
      </c>
      <c r="AN53" s="17">
        <v>113.5</v>
      </c>
      <c r="AO53" s="17">
        <v>111.6</v>
      </c>
      <c r="AP53" s="17">
        <v>113</v>
      </c>
      <c r="AQ53" s="17">
        <v>111.4</v>
      </c>
      <c r="AR53" s="17">
        <v>112.4</v>
      </c>
      <c r="AS53" s="17">
        <v>111.8</v>
      </c>
      <c r="AT53" s="17">
        <v>110.3</v>
      </c>
      <c r="AU53" s="17">
        <v>109.4</v>
      </c>
      <c r="AV53" s="17">
        <v>111</v>
      </c>
      <c r="AW53" s="17">
        <v>113.7</v>
      </c>
      <c r="AX53" s="17">
        <v>114.7</v>
      </c>
      <c r="AY53" s="17">
        <v>121.3</v>
      </c>
      <c r="AZ53" s="17">
        <v>125.9</v>
      </c>
      <c r="BA53" s="17">
        <v>126.4</v>
      </c>
      <c r="BB53" s="17">
        <v>127.4</v>
      </c>
      <c r="BC53" s="17">
        <v>126.4</v>
      </c>
      <c r="BD53" s="17"/>
    </row>
    <row r="54" spans="1:56" ht="12.75" customHeight="1" x14ac:dyDescent="0.25">
      <c r="A54" s="55" t="s">
        <v>7147</v>
      </c>
      <c r="B54" s="74" t="str">
        <f>INDEX(BAP[#All],MATCH(A54,BAP[[#All],[Code]],0),MATCH(TEXT(Info!$B$4,0),BAP[#Headers],0))&amp;" 3)"</f>
        <v>Construction de passages inférieurs 3)</v>
      </c>
      <c r="C54" s="29">
        <v>12</v>
      </c>
      <c r="D54" s="9" t="s">
        <v>0</v>
      </c>
      <c r="E54" s="9" t="s">
        <v>0</v>
      </c>
      <c r="F54" s="9" t="s">
        <v>0</v>
      </c>
      <c r="G54" s="9" t="s">
        <v>0</v>
      </c>
      <c r="H54" s="9" t="s">
        <v>0</v>
      </c>
      <c r="I54" s="9">
        <v>100</v>
      </c>
      <c r="J54" s="11">
        <v>96.4</v>
      </c>
      <c r="K54" s="17">
        <v>91</v>
      </c>
      <c r="L54" s="17">
        <v>91.3</v>
      </c>
      <c r="M54" s="17">
        <v>87.9</v>
      </c>
      <c r="N54" s="17">
        <v>91.7</v>
      </c>
      <c r="O54" s="17">
        <v>91.5</v>
      </c>
      <c r="P54" s="17">
        <v>97</v>
      </c>
      <c r="Q54" s="17">
        <v>96.2</v>
      </c>
      <c r="R54" s="17">
        <v>100.2</v>
      </c>
      <c r="S54" s="17">
        <v>101.3</v>
      </c>
      <c r="T54" s="17">
        <v>102.3</v>
      </c>
      <c r="U54" s="17">
        <v>106.7</v>
      </c>
      <c r="V54" s="17">
        <v>106.4</v>
      </c>
      <c r="W54" s="17">
        <v>107.8</v>
      </c>
      <c r="X54" s="17">
        <v>108.1</v>
      </c>
      <c r="Y54" s="17">
        <v>103.5</v>
      </c>
      <c r="Z54" s="17">
        <v>101.1</v>
      </c>
      <c r="AA54" s="17">
        <v>102</v>
      </c>
      <c r="AB54" s="17">
        <v>104.1</v>
      </c>
      <c r="AC54" s="17">
        <v>104.7</v>
      </c>
      <c r="AD54" s="17">
        <v>103.2</v>
      </c>
      <c r="AE54" s="17">
        <v>103.8</v>
      </c>
      <c r="AF54" s="17">
        <v>104.9</v>
      </c>
      <c r="AG54" s="17">
        <v>104.2</v>
      </c>
      <c r="AH54" s="17">
        <v>105.1</v>
      </c>
      <c r="AI54" s="17">
        <v>106.7</v>
      </c>
      <c r="AJ54" s="17">
        <v>108</v>
      </c>
      <c r="AK54" s="17">
        <v>106.7</v>
      </c>
      <c r="AL54" s="17">
        <v>105.5</v>
      </c>
      <c r="AM54" s="17">
        <v>105.5</v>
      </c>
      <c r="AN54" s="17">
        <v>104.8</v>
      </c>
      <c r="AO54" s="17">
        <v>103.4</v>
      </c>
      <c r="AP54" s="17">
        <v>103.2</v>
      </c>
      <c r="AQ54" s="17">
        <v>103.5</v>
      </c>
      <c r="AR54" s="17">
        <v>104.8</v>
      </c>
      <c r="AS54" s="17">
        <v>105.6</v>
      </c>
      <c r="AT54" s="17">
        <v>106.5</v>
      </c>
      <c r="AU54" s="17">
        <v>106.3</v>
      </c>
      <c r="AV54" s="17">
        <v>106.5</v>
      </c>
      <c r="AW54" s="17">
        <v>109.2</v>
      </c>
      <c r="AX54" s="17">
        <v>111.7</v>
      </c>
      <c r="AY54" s="17">
        <v>119.6</v>
      </c>
      <c r="AZ54" s="17">
        <v>122</v>
      </c>
      <c r="BA54" s="17">
        <v>120.1</v>
      </c>
      <c r="BB54" s="17">
        <v>119.8</v>
      </c>
      <c r="BC54" s="17">
        <v>118.9</v>
      </c>
      <c r="BD54" s="17"/>
    </row>
    <row r="55" spans="1:56" ht="12.75" customHeight="1" x14ac:dyDescent="0.25">
      <c r="A55" s="55"/>
      <c r="B55" s="6"/>
      <c r="C55" s="29"/>
      <c r="D55" s="9"/>
      <c r="E55" s="9"/>
      <c r="F55" s="9"/>
      <c r="G55" s="9"/>
      <c r="H55" s="9"/>
      <c r="I55" s="9"/>
      <c r="J55" s="11"/>
      <c r="BD55" s="17"/>
    </row>
    <row r="56" spans="1:56" ht="12.75" customHeight="1" x14ac:dyDescent="0.25">
      <c r="A56" s="55" t="s">
        <v>7267</v>
      </c>
      <c r="B56" s="76" t="str">
        <f>INDEX(BAP[#All],MATCH(A56,BAP[[#All],[Code]],0),MATCH(TEXT(Info!$B$4,0),BAP[#Headers],0))</f>
        <v>Zurich</v>
      </c>
      <c r="C56" s="22"/>
      <c r="D56" s="93"/>
      <c r="E56" s="40"/>
      <c r="F56" s="40"/>
      <c r="G56" s="40"/>
      <c r="H56" s="20"/>
      <c r="I56" s="20"/>
      <c r="J56" s="40"/>
      <c r="K56" s="40"/>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17"/>
    </row>
    <row r="57" spans="1:56" ht="12.75" customHeight="1" x14ac:dyDescent="0.25">
      <c r="A57" s="55" t="s">
        <v>7106</v>
      </c>
      <c r="B57" s="74" t="str">
        <f>INDEX(BAP[#All],MATCH(A57,BAP[[#All],[Code]],0),MATCH(TEXT(Info!$B$4,0),BAP[#Headers],0))</f>
        <v>Construction : total</v>
      </c>
      <c r="C57" s="29">
        <v>100</v>
      </c>
      <c r="D57" s="16">
        <v>100</v>
      </c>
      <c r="E57" s="9">
        <v>101.2</v>
      </c>
      <c r="F57" s="9">
        <v>104.2</v>
      </c>
      <c r="G57" s="9">
        <v>107.3</v>
      </c>
      <c r="H57" s="9">
        <v>108.9</v>
      </c>
      <c r="I57" s="9">
        <v>110.9</v>
      </c>
      <c r="J57" s="11">
        <v>110</v>
      </c>
      <c r="K57" s="17">
        <v>107.9</v>
      </c>
      <c r="L57" s="17">
        <v>106</v>
      </c>
      <c r="M57" s="17">
        <v>103.7</v>
      </c>
      <c r="N57" s="17">
        <v>103.3</v>
      </c>
      <c r="O57" s="17">
        <v>103.4</v>
      </c>
      <c r="P57" s="17">
        <v>103.8</v>
      </c>
      <c r="Q57" s="17">
        <v>105</v>
      </c>
      <c r="R57" s="17">
        <v>106.1</v>
      </c>
      <c r="S57" s="17">
        <v>107.4</v>
      </c>
      <c r="T57" s="17">
        <v>110.7</v>
      </c>
      <c r="U57" s="17">
        <v>113.8</v>
      </c>
      <c r="V57" s="17">
        <v>114.9</v>
      </c>
      <c r="W57" s="17">
        <v>116.5</v>
      </c>
      <c r="X57" s="17">
        <v>118.8</v>
      </c>
      <c r="Y57" s="17">
        <v>117</v>
      </c>
      <c r="Z57" s="17">
        <v>117.9</v>
      </c>
      <c r="AA57" s="17">
        <v>117.2</v>
      </c>
      <c r="AB57" s="17">
        <v>118.7</v>
      </c>
      <c r="AC57" s="17">
        <v>120.8</v>
      </c>
      <c r="AD57" s="17">
        <v>121.9</v>
      </c>
      <c r="AE57" s="17">
        <v>122.7</v>
      </c>
      <c r="AF57" s="17">
        <v>123.3</v>
      </c>
      <c r="AG57" s="17">
        <v>123.7</v>
      </c>
      <c r="AH57" s="17">
        <v>124.5</v>
      </c>
      <c r="AI57" s="17">
        <v>124.6</v>
      </c>
      <c r="AJ57" s="17">
        <v>124.1</v>
      </c>
      <c r="AK57" s="17">
        <v>123.7</v>
      </c>
      <c r="AL57" s="17">
        <v>124.1</v>
      </c>
      <c r="AM57" s="17">
        <v>123.5</v>
      </c>
      <c r="AN57" s="17">
        <v>123.8</v>
      </c>
      <c r="AO57" s="17">
        <v>123.4</v>
      </c>
      <c r="AP57" s="17">
        <v>123.1</v>
      </c>
      <c r="AQ57" s="17">
        <v>123.7</v>
      </c>
      <c r="AR57" s="17">
        <v>123.9</v>
      </c>
      <c r="AS57" s="17">
        <v>124.8</v>
      </c>
      <c r="AT57" s="17">
        <v>124.5</v>
      </c>
      <c r="AU57" s="17">
        <v>124.4</v>
      </c>
      <c r="AV57" s="17">
        <v>124.2</v>
      </c>
      <c r="AW57" s="17">
        <v>125.6</v>
      </c>
      <c r="AX57" s="17">
        <v>129.30000000000001</v>
      </c>
      <c r="AY57" s="17">
        <v>134.19999999999999</v>
      </c>
      <c r="AZ57" s="17">
        <v>140.5</v>
      </c>
      <c r="BA57" s="17">
        <v>141.6</v>
      </c>
      <c r="BB57" s="17">
        <v>142.30000000000001</v>
      </c>
      <c r="BC57" s="17">
        <v>143.19999999999999</v>
      </c>
      <c r="BD57" s="17"/>
    </row>
    <row r="58" spans="1:56" ht="12.75" customHeight="1" x14ac:dyDescent="0.25">
      <c r="A58" s="55" t="s">
        <v>7110</v>
      </c>
      <c r="B58" s="74" t="str">
        <f>INDEX(BAP[#All],MATCH(A58,BAP[[#All],[Code]],0),MATCH(TEXT(Info!$B$4,0),BAP[#Headers],0))</f>
        <v>Bâtiment</v>
      </c>
      <c r="C58" s="29">
        <v>76</v>
      </c>
      <c r="D58" s="16">
        <v>100</v>
      </c>
      <c r="E58" s="9">
        <v>100.6</v>
      </c>
      <c r="F58" s="9">
        <v>103</v>
      </c>
      <c r="G58" s="9">
        <v>104.4</v>
      </c>
      <c r="H58" s="9">
        <v>106.9</v>
      </c>
      <c r="I58" s="9">
        <v>108.7</v>
      </c>
      <c r="J58" s="11">
        <v>108.9</v>
      </c>
      <c r="K58" s="17">
        <v>107.3</v>
      </c>
      <c r="L58" s="17">
        <v>105.7</v>
      </c>
      <c r="M58" s="17">
        <v>104.1</v>
      </c>
      <c r="N58" s="17">
        <v>104.4</v>
      </c>
      <c r="O58" s="17">
        <v>103.9</v>
      </c>
      <c r="P58" s="17">
        <v>104.3</v>
      </c>
      <c r="Q58" s="17">
        <v>105.4</v>
      </c>
      <c r="R58" s="17">
        <v>105.9</v>
      </c>
      <c r="S58" s="17">
        <v>107.2</v>
      </c>
      <c r="T58" s="17">
        <v>110.4</v>
      </c>
      <c r="U58" s="17">
        <v>113.4</v>
      </c>
      <c r="V58" s="17">
        <v>114.8</v>
      </c>
      <c r="W58" s="17">
        <v>116.7</v>
      </c>
      <c r="X58" s="17">
        <v>119.1</v>
      </c>
      <c r="Y58" s="17">
        <v>117.7</v>
      </c>
      <c r="Z58" s="17">
        <v>117.6</v>
      </c>
      <c r="AA58" s="17">
        <v>117.2</v>
      </c>
      <c r="AB58" s="17">
        <v>118.7</v>
      </c>
      <c r="AC58" s="17">
        <v>120.4</v>
      </c>
      <c r="AD58" s="17">
        <v>121.2</v>
      </c>
      <c r="AE58" s="17">
        <v>122.1</v>
      </c>
      <c r="AF58" s="17">
        <v>122.6</v>
      </c>
      <c r="AG58" s="17">
        <v>122.9</v>
      </c>
      <c r="AH58" s="17">
        <v>123.6</v>
      </c>
      <c r="AI58" s="17">
        <v>124.2</v>
      </c>
      <c r="AJ58" s="17">
        <v>123.8</v>
      </c>
      <c r="AK58" s="17">
        <v>123.4</v>
      </c>
      <c r="AL58" s="17">
        <v>123.8</v>
      </c>
      <c r="AM58" s="17">
        <v>122.9</v>
      </c>
      <c r="AN58" s="17">
        <v>122.9</v>
      </c>
      <c r="AO58" s="17">
        <v>122.4</v>
      </c>
      <c r="AP58" s="17">
        <v>121.9</v>
      </c>
      <c r="AQ58" s="17">
        <v>122.6</v>
      </c>
      <c r="AR58" s="17">
        <v>122.5</v>
      </c>
      <c r="AS58" s="17">
        <v>123.5</v>
      </c>
      <c r="AT58" s="17">
        <v>123</v>
      </c>
      <c r="AU58" s="17">
        <v>122.9</v>
      </c>
      <c r="AV58" s="17">
        <v>122.3</v>
      </c>
      <c r="AW58" s="17">
        <v>124.3</v>
      </c>
      <c r="AX58" s="17">
        <v>128.19999999999999</v>
      </c>
      <c r="AY58" s="17">
        <v>133</v>
      </c>
      <c r="AZ58" s="17">
        <v>139.19999999999999</v>
      </c>
      <c r="BA58" s="17">
        <v>140.5</v>
      </c>
      <c r="BB58" s="17">
        <v>141.19999999999999</v>
      </c>
      <c r="BC58" s="17">
        <v>142</v>
      </c>
      <c r="BD58" s="17"/>
    </row>
    <row r="59" spans="1:56" ht="12.75" customHeight="1" x14ac:dyDescent="0.25">
      <c r="A59" s="55" t="s">
        <v>7112</v>
      </c>
      <c r="B59" s="74" t="str">
        <f>INDEX(BAP[#All],MATCH(A59,BAP[[#All],[Code]],0),MATCH(TEXT(Info!$B$4,0),BAP[#Headers],0))</f>
        <v>Nouvelle construction</v>
      </c>
      <c r="C59" s="29">
        <v>49</v>
      </c>
      <c r="D59" s="16">
        <v>100</v>
      </c>
      <c r="E59" s="9">
        <v>100.9</v>
      </c>
      <c r="F59" s="9">
        <v>103.5</v>
      </c>
      <c r="G59" s="9">
        <v>105.5</v>
      </c>
      <c r="H59" s="9">
        <v>108.4</v>
      </c>
      <c r="I59" s="9">
        <v>110.2</v>
      </c>
      <c r="J59" s="11">
        <v>110.3</v>
      </c>
      <c r="K59" s="17">
        <v>108.2</v>
      </c>
      <c r="L59" s="17">
        <v>106</v>
      </c>
      <c r="M59" s="17">
        <v>104.2</v>
      </c>
      <c r="N59" s="17">
        <v>104.4</v>
      </c>
      <c r="O59" s="17">
        <v>104</v>
      </c>
      <c r="P59" s="17">
        <v>104.5</v>
      </c>
      <c r="Q59" s="17">
        <v>105.7</v>
      </c>
      <c r="R59" s="17">
        <v>106.6</v>
      </c>
      <c r="S59" s="17">
        <v>107.7</v>
      </c>
      <c r="T59" s="17">
        <v>111.3</v>
      </c>
      <c r="U59" s="17">
        <v>113.9</v>
      </c>
      <c r="V59" s="17">
        <v>115.3</v>
      </c>
      <c r="W59" s="17">
        <v>117.1</v>
      </c>
      <c r="X59" s="17">
        <v>119.9</v>
      </c>
      <c r="Y59" s="17">
        <v>117.7</v>
      </c>
      <c r="Z59" s="17">
        <v>117.5</v>
      </c>
      <c r="AA59" s="17">
        <v>117.2</v>
      </c>
      <c r="AB59" s="17">
        <v>119</v>
      </c>
      <c r="AC59" s="17">
        <v>120.7</v>
      </c>
      <c r="AD59" s="17">
        <v>121.1</v>
      </c>
      <c r="AE59" s="17">
        <v>121.2</v>
      </c>
      <c r="AF59" s="17">
        <v>121.5</v>
      </c>
      <c r="AG59" s="17">
        <v>121.7</v>
      </c>
      <c r="AH59" s="17">
        <v>122.1</v>
      </c>
      <c r="AI59" s="17">
        <v>122.3</v>
      </c>
      <c r="AJ59" s="17">
        <v>121.7</v>
      </c>
      <c r="AK59" s="17">
        <v>121</v>
      </c>
      <c r="AL59" s="17">
        <v>121.7</v>
      </c>
      <c r="AM59" s="17">
        <v>120.7</v>
      </c>
      <c r="AN59" s="17">
        <v>120.7</v>
      </c>
      <c r="AO59" s="17">
        <v>120.5</v>
      </c>
      <c r="AP59" s="17">
        <v>120.6</v>
      </c>
      <c r="AQ59" s="17">
        <v>121.1</v>
      </c>
      <c r="AR59" s="17">
        <v>121.1</v>
      </c>
      <c r="AS59" s="17">
        <v>121.9</v>
      </c>
      <c r="AT59" s="17">
        <v>121.2</v>
      </c>
      <c r="AU59" s="17">
        <v>121.1</v>
      </c>
      <c r="AV59" s="17">
        <v>121.1</v>
      </c>
      <c r="AW59" s="17">
        <v>123</v>
      </c>
      <c r="AX59" s="17">
        <v>126.7</v>
      </c>
      <c r="AY59" s="17">
        <v>132</v>
      </c>
      <c r="AZ59" s="17">
        <v>138.19999999999999</v>
      </c>
      <c r="BA59" s="17">
        <v>140</v>
      </c>
      <c r="BB59" s="17">
        <v>140.4</v>
      </c>
      <c r="BC59" s="17">
        <v>141.1</v>
      </c>
      <c r="BD59" s="17"/>
    </row>
    <row r="60" spans="1:56" ht="12.75" customHeight="1" x14ac:dyDescent="0.25">
      <c r="A60" s="55" t="s">
        <v>7125</v>
      </c>
      <c r="B60" s="75" t="str">
        <f>INDEX(BAP[#All],MATCH(A60,BAP[[#All],[Code]],0),MATCH(TEXT(Info!$B$4,0),BAP[#Headers],0))</f>
        <v>Construction de bâtiments administratifs</v>
      </c>
      <c r="C60" s="29">
        <v>11</v>
      </c>
      <c r="D60" s="16">
        <v>100</v>
      </c>
      <c r="E60" s="9">
        <v>100.6</v>
      </c>
      <c r="F60" s="9">
        <v>102.6</v>
      </c>
      <c r="G60" s="9">
        <v>103.5</v>
      </c>
      <c r="H60" s="9">
        <v>106.3</v>
      </c>
      <c r="I60" s="9">
        <v>109.1</v>
      </c>
      <c r="J60" s="11">
        <v>110.3</v>
      </c>
      <c r="K60" s="17">
        <v>109.1</v>
      </c>
      <c r="L60" s="17">
        <v>106.9</v>
      </c>
      <c r="M60" s="17">
        <v>105.4</v>
      </c>
      <c r="N60" s="17">
        <v>105.7</v>
      </c>
      <c r="O60" s="17">
        <v>105</v>
      </c>
      <c r="P60" s="17">
        <v>105.3</v>
      </c>
      <c r="Q60" s="17">
        <v>106.6</v>
      </c>
      <c r="R60" s="18">
        <v>107.1</v>
      </c>
      <c r="S60" s="17">
        <v>109</v>
      </c>
      <c r="T60" s="17">
        <v>113</v>
      </c>
      <c r="U60" s="17">
        <v>116.1</v>
      </c>
      <c r="V60" s="17">
        <v>117.9</v>
      </c>
      <c r="W60" s="17">
        <v>120.4</v>
      </c>
      <c r="X60" s="17">
        <v>123.2</v>
      </c>
      <c r="Y60" s="17">
        <v>122.6</v>
      </c>
      <c r="Z60" s="17">
        <v>122.5</v>
      </c>
      <c r="AA60" s="17">
        <v>122.3</v>
      </c>
      <c r="AB60" s="17">
        <v>122.8</v>
      </c>
      <c r="AC60" s="17">
        <v>125.6</v>
      </c>
      <c r="AD60" s="17">
        <v>125.9</v>
      </c>
      <c r="AE60" s="17">
        <v>125.7</v>
      </c>
      <c r="AF60" s="17">
        <v>127.7</v>
      </c>
      <c r="AG60" s="17">
        <v>129.69999999999999</v>
      </c>
      <c r="AH60" s="17">
        <v>129.69999999999999</v>
      </c>
      <c r="AI60" s="17">
        <v>129.30000000000001</v>
      </c>
      <c r="AJ60" s="17">
        <v>128.30000000000001</v>
      </c>
      <c r="AK60" s="17">
        <v>127.3</v>
      </c>
      <c r="AL60" s="17">
        <v>129.19999999999999</v>
      </c>
      <c r="AM60" s="17">
        <v>127.6</v>
      </c>
      <c r="AN60" s="17">
        <v>126.7</v>
      </c>
      <c r="AO60" s="17">
        <v>125.8</v>
      </c>
      <c r="AP60" s="17">
        <v>124.6</v>
      </c>
      <c r="AQ60" s="17">
        <v>126.2</v>
      </c>
      <c r="AR60" s="17">
        <v>125.9</v>
      </c>
      <c r="AS60" s="17">
        <v>126.7</v>
      </c>
      <c r="AT60" s="17">
        <v>127.1</v>
      </c>
      <c r="AU60" s="17">
        <v>126.9</v>
      </c>
      <c r="AV60" s="17">
        <v>126.8</v>
      </c>
      <c r="AW60" s="17">
        <v>129</v>
      </c>
      <c r="AX60" s="17">
        <v>132.1</v>
      </c>
      <c r="AY60" s="17">
        <v>137.80000000000001</v>
      </c>
      <c r="AZ60" s="17">
        <v>145.1</v>
      </c>
      <c r="BA60" s="17">
        <v>147.1</v>
      </c>
      <c r="BB60" s="17">
        <v>146.9</v>
      </c>
      <c r="BC60" s="17">
        <v>149.1</v>
      </c>
      <c r="BD60" s="17"/>
    </row>
    <row r="61" spans="1:56" ht="12.75" customHeight="1" x14ac:dyDescent="0.25">
      <c r="A61" s="55" t="s">
        <v>7115</v>
      </c>
      <c r="B61" s="74" t="str">
        <f>INDEX(BAP[#All],MATCH(A61,BAP[[#All],[Code]],0),MATCH(TEXT(Info!$B$4,0),BAP[#Headers],0))</f>
        <v>Construction de bâtiments à plusieurs logements</v>
      </c>
      <c r="C61" s="29">
        <v>38</v>
      </c>
      <c r="D61" s="16">
        <v>100</v>
      </c>
      <c r="E61" s="9">
        <v>101.1</v>
      </c>
      <c r="F61" s="9">
        <v>103.8</v>
      </c>
      <c r="G61" s="9">
        <v>106.1</v>
      </c>
      <c r="H61" s="9">
        <v>109</v>
      </c>
      <c r="I61" s="9">
        <v>110.5</v>
      </c>
      <c r="J61" s="11">
        <v>110.4</v>
      </c>
      <c r="K61" s="17">
        <v>107.9</v>
      </c>
      <c r="L61" s="17">
        <v>105.7</v>
      </c>
      <c r="M61" s="17">
        <v>103.9</v>
      </c>
      <c r="N61" s="17">
        <v>104.1</v>
      </c>
      <c r="O61" s="17">
        <v>103.8</v>
      </c>
      <c r="P61" s="17">
        <v>104.3</v>
      </c>
      <c r="Q61" s="17">
        <v>105.4</v>
      </c>
      <c r="R61" s="17">
        <v>106.4</v>
      </c>
      <c r="S61" s="17">
        <v>107.4</v>
      </c>
      <c r="T61" s="17">
        <v>110.9</v>
      </c>
      <c r="U61" s="17">
        <v>113.2</v>
      </c>
      <c r="V61" s="17">
        <v>114.6</v>
      </c>
      <c r="W61" s="17">
        <v>116.2</v>
      </c>
      <c r="X61" s="17">
        <v>118.9</v>
      </c>
      <c r="Y61" s="17">
        <v>116.3</v>
      </c>
      <c r="Z61" s="17">
        <v>116.1</v>
      </c>
      <c r="AA61" s="17">
        <v>115.8</v>
      </c>
      <c r="AB61" s="17">
        <v>117.8</v>
      </c>
      <c r="AC61" s="17">
        <v>119.4</v>
      </c>
      <c r="AD61" s="17">
        <v>119.8</v>
      </c>
      <c r="AE61" s="17">
        <v>119.8</v>
      </c>
      <c r="AF61" s="17">
        <v>119.9</v>
      </c>
      <c r="AG61" s="17">
        <v>119.9</v>
      </c>
      <c r="AH61" s="17">
        <v>120.3</v>
      </c>
      <c r="AI61" s="17">
        <v>120.5</v>
      </c>
      <c r="AJ61" s="17">
        <v>120</v>
      </c>
      <c r="AK61" s="17">
        <v>119.4</v>
      </c>
      <c r="AL61" s="17">
        <v>119.8</v>
      </c>
      <c r="AM61" s="17">
        <v>119</v>
      </c>
      <c r="AN61" s="17">
        <v>119.1</v>
      </c>
      <c r="AO61" s="17">
        <v>118.9</v>
      </c>
      <c r="AP61" s="17">
        <v>119.2</v>
      </c>
      <c r="AQ61" s="17">
        <v>119.5</v>
      </c>
      <c r="AR61" s="17">
        <v>119.4</v>
      </c>
      <c r="AS61" s="17">
        <v>120.3</v>
      </c>
      <c r="AT61" s="17">
        <v>119.4</v>
      </c>
      <c r="AU61" s="17">
        <v>119.3</v>
      </c>
      <c r="AV61" s="17">
        <v>119.2</v>
      </c>
      <c r="AW61" s="17">
        <v>120.8</v>
      </c>
      <c r="AX61" s="17">
        <v>124.4</v>
      </c>
      <c r="AY61" s="17">
        <v>129.5</v>
      </c>
      <c r="AZ61" s="17">
        <v>135.80000000000001</v>
      </c>
      <c r="BA61" s="17">
        <v>137.4</v>
      </c>
      <c r="BB61" s="17">
        <v>138.1</v>
      </c>
      <c r="BC61" s="17">
        <v>138.5</v>
      </c>
      <c r="BD61" s="17"/>
    </row>
    <row r="62" spans="1:56" ht="12.75" customHeight="1" x14ac:dyDescent="0.25">
      <c r="A62" s="55" t="s">
        <v>7118</v>
      </c>
      <c r="B62" s="74" t="str">
        <f>INDEX(BAP[#All],MATCH(A62,BAP[[#All],[Code]],0),MATCH(TEXT(Info!$B$4,0),BAP[#Headers],0))&amp;" 1)"</f>
        <v>Construction de bâtiments à plusieurs logements en bois 1)</v>
      </c>
      <c r="C62" s="29" t="s">
        <v>0</v>
      </c>
      <c r="D62" s="9" t="s">
        <v>0</v>
      </c>
      <c r="E62" s="9" t="s">
        <v>0</v>
      </c>
      <c r="F62" s="9" t="s">
        <v>0</v>
      </c>
      <c r="G62" s="9" t="s">
        <v>0</v>
      </c>
      <c r="H62" s="9" t="s">
        <v>0</v>
      </c>
      <c r="I62" s="9" t="s">
        <v>0</v>
      </c>
      <c r="J62" s="9" t="s">
        <v>0</v>
      </c>
      <c r="K62" s="9" t="s">
        <v>0</v>
      </c>
      <c r="L62" s="9" t="s">
        <v>0</v>
      </c>
      <c r="M62" s="17">
        <v>100</v>
      </c>
      <c r="N62" s="17">
        <v>100</v>
      </c>
      <c r="O62" s="17">
        <v>99.4</v>
      </c>
      <c r="P62" s="17">
        <v>99.9</v>
      </c>
      <c r="Q62" s="17">
        <v>100.5</v>
      </c>
      <c r="R62" s="18">
        <v>100.9</v>
      </c>
      <c r="S62" s="17">
        <v>101.4</v>
      </c>
      <c r="T62" s="17">
        <v>104.7</v>
      </c>
      <c r="U62" s="17">
        <v>107.7</v>
      </c>
      <c r="V62" s="17">
        <v>109.5</v>
      </c>
      <c r="W62" s="17">
        <v>110.8</v>
      </c>
      <c r="X62" s="17">
        <v>112.6</v>
      </c>
      <c r="Y62" s="17">
        <v>110.5</v>
      </c>
      <c r="Z62" s="17">
        <v>110.7</v>
      </c>
      <c r="AA62" s="17">
        <v>110.9</v>
      </c>
      <c r="AB62" s="17">
        <v>113</v>
      </c>
      <c r="AC62" s="17">
        <v>114.3</v>
      </c>
      <c r="AD62" s="17">
        <v>115.5</v>
      </c>
      <c r="AE62" s="17">
        <v>115.3</v>
      </c>
      <c r="AF62" s="17">
        <v>115.2</v>
      </c>
      <c r="AG62" s="17">
        <v>114.7</v>
      </c>
      <c r="AH62" s="17">
        <v>115.4</v>
      </c>
      <c r="AI62" s="17">
        <v>115.4</v>
      </c>
      <c r="AJ62" s="17">
        <v>115.4</v>
      </c>
      <c r="AK62" s="17">
        <v>115</v>
      </c>
      <c r="AL62" s="17">
        <v>115.7</v>
      </c>
      <c r="AM62" s="17">
        <v>115.6</v>
      </c>
      <c r="AN62" s="17">
        <v>115.7</v>
      </c>
      <c r="AO62" s="17">
        <v>116.3</v>
      </c>
      <c r="AP62" s="17">
        <v>116</v>
      </c>
      <c r="AQ62" s="17">
        <v>116.8</v>
      </c>
      <c r="AR62" s="17">
        <v>117.8</v>
      </c>
      <c r="AS62" s="17">
        <v>117.8</v>
      </c>
      <c r="AT62" s="17">
        <v>117.4</v>
      </c>
      <c r="AU62" s="17">
        <v>117.3</v>
      </c>
      <c r="AV62" s="17">
        <v>117.6</v>
      </c>
      <c r="AW62" s="17">
        <v>121.1</v>
      </c>
      <c r="AX62" s="17">
        <v>125.5</v>
      </c>
      <c r="AY62" s="17">
        <v>131.1</v>
      </c>
      <c r="AZ62" s="17">
        <v>136</v>
      </c>
      <c r="BA62" s="17">
        <v>137.69999999999999</v>
      </c>
      <c r="BB62" s="17">
        <v>137.5</v>
      </c>
      <c r="BC62" s="17">
        <v>138.1</v>
      </c>
      <c r="BD62" s="17"/>
    </row>
    <row r="63" spans="1:56" ht="12.75" customHeight="1" x14ac:dyDescent="0.25">
      <c r="A63" s="55" t="s">
        <v>7135</v>
      </c>
      <c r="B63" s="74" t="str">
        <f>INDEX(BAP[#All],MATCH(A63,BAP[[#All],[Code]],0),MATCH(TEXT(Info!$B$4,0),BAP[#Headers],0))</f>
        <v>Rénovation de bâtiments à plusieurs logements</v>
      </c>
      <c r="C63" s="29">
        <v>27</v>
      </c>
      <c r="D63" s="16">
        <v>100</v>
      </c>
      <c r="E63" s="9">
        <v>99.9</v>
      </c>
      <c r="F63" s="9">
        <v>102</v>
      </c>
      <c r="G63" s="9">
        <v>102.3</v>
      </c>
      <c r="H63" s="9">
        <v>104.3</v>
      </c>
      <c r="I63" s="9">
        <v>106.1</v>
      </c>
      <c r="J63" s="11">
        <v>106.3</v>
      </c>
      <c r="K63" s="17">
        <v>105.8</v>
      </c>
      <c r="L63" s="17">
        <v>105.2</v>
      </c>
      <c r="M63" s="17">
        <v>103.8</v>
      </c>
      <c r="N63" s="17">
        <v>104.2</v>
      </c>
      <c r="O63" s="17">
        <v>103.8</v>
      </c>
      <c r="P63" s="17">
        <v>104</v>
      </c>
      <c r="Q63" s="17">
        <v>105</v>
      </c>
      <c r="R63" s="17">
        <v>104.8</v>
      </c>
      <c r="S63" s="17">
        <v>106.2</v>
      </c>
      <c r="T63" s="17">
        <v>108.8</v>
      </c>
      <c r="U63" s="17">
        <v>112.6</v>
      </c>
      <c r="V63" s="17">
        <v>114</v>
      </c>
      <c r="W63" s="17">
        <v>115.9</v>
      </c>
      <c r="X63" s="17">
        <v>117.8</v>
      </c>
      <c r="Y63" s="17">
        <v>117.7</v>
      </c>
      <c r="Z63" s="17">
        <v>117.8</v>
      </c>
      <c r="AA63" s="17">
        <v>117.1</v>
      </c>
      <c r="AB63" s="17">
        <v>118.3</v>
      </c>
      <c r="AC63" s="17">
        <v>119.7</v>
      </c>
      <c r="AD63" s="17">
        <v>120.7</v>
      </c>
      <c r="AE63" s="17">
        <v>121.4</v>
      </c>
      <c r="AF63" s="17">
        <v>121.4</v>
      </c>
      <c r="AG63" s="17">
        <v>121.5</v>
      </c>
      <c r="AH63" s="17">
        <v>122.2</v>
      </c>
      <c r="AI63" s="17">
        <v>123.1</v>
      </c>
      <c r="AJ63" s="17">
        <v>122.9</v>
      </c>
      <c r="AK63" s="17">
        <v>122.6</v>
      </c>
      <c r="AL63" s="17">
        <v>122.8</v>
      </c>
      <c r="AM63" s="17">
        <v>121.3</v>
      </c>
      <c r="AN63" s="17">
        <v>121.8</v>
      </c>
      <c r="AO63" s="17">
        <v>121.9</v>
      </c>
      <c r="AP63" s="17">
        <v>122.2</v>
      </c>
      <c r="AQ63" s="17">
        <v>123.2</v>
      </c>
      <c r="AR63" s="17">
        <v>122.9</v>
      </c>
      <c r="AS63" s="17">
        <v>124.5</v>
      </c>
      <c r="AT63" s="17">
        <v>123.7</v>
      </c>
      <c r="AU63" s="17">
        <v>123.5</v>
      </c>
      <c r="AV63" s="17">
        <v>123</v>
      </c>
      <c r="AW63" s="17">
        <v>124.1</v>
      </c>
      <c r="AX63" s="17">
        <v>128.4</v>
      </c>
      <c r="AY63" s="17">
        <v>132.9</v>
      </c>
      <c r="AZ63" s="17">
        <v>138.6</v>
      </c>
      <c r="BA63" s="17">
        <v>139.5</v>
      </c>
      <c r="BB63" s="17">
        <v>140.9</v>
      </c>
      <c r="BC63" s="17">
        <v>141.30000000000001</v>
      </c>
      <c r="BD63" s="17"/>
    </row>
    <row r="64" spans="1:56" ht="12.75" customHeight="1" x14ac:dyDescent="0.25">
      <c r="A64" s="55" t="s">
        <v>7141</v>
      </c>
      <c r="B64" s="74" t="str">
        <f>INDEX(BAP[#All],MATCH(A64,BAP[[#All],[Code]],0),MATCH(TEXT(Info!$B$4,0),BAP[#Headers],0))&amp;" 2)"</f>
        <v>Génie civil 2)</v>
      </c>
      <c r="C64" s="29">
        <v>24</v>
      </c>
      <c r="D64" s="16">
        <v>100</v>
      </c>
      <c r="E64" s="9">
        <v>103.2</v>
      </c>
      <c r="F64" s="9">
        <v>107.9</v>
      </c>
      <c r="G64" s="9">
        <v>116.7</v>
      </c>
      <c r="H64" s="9">
        <v>115.3</v>
      </c>
      <c r="I64" s="9">
        <v>117.8</v>
      </c>
      <c r="J64" s="11">
        <v>113.4</v>
      </c>
      <c r="K64" s="17">
        <v>109.5</v>
      </c>
      <c r="L64" s="17">
        <v>107</v>
      </c>
      <c r="M64" s="17">
        <v>102.4</v>
      </c>
      <c r="N64" s="17">
        <v>100</v>
      </c>
      <c r="O64" s="17">
        <v>101.7</v>
      </c>
      <c r="P64" s="17">
        <v>102.1</v>
      </c>
      <c r="Q64" s="17">
        <v>103.6</v>
      </c>
      <c r="R64" s="17">
        <v>106.7</v>
      </c>
      <c r="S64" s="17">
        <v>108</v>
      </c>
      <c r="T64" s="17">
        <v>111.4</v>
      </c>
      <c r="U64" s="17">
        <v>114.9</v>
      </c>
      <c r="V64" s="17">
        <v>115.1</v>
      </c>
      <c r="W64" s="17">
        <v>116</v>
      </c>
      <c r="X64" s="17">
        <v>117.9</v>
      </c>
      <c r="Y64" s="17">
        <v>114.7</v>
      </c>
      <c r="Z64" s="17">
        <v>118.7</v>
      </c>
      <c r="AA64" s="17">
        <v>117.3</v>
      </c>
      <c r="AB64" s="17">
        <v>118.6</v>
      </c>
      <c r="AC64" s="17">
        <v>122.6</v>
      </c>
      <c r="AD64" s="17">
        <v>125.8</v>
      </c>
      <c r="AE64" s="17">
        <v>125.5</v>
      </c>
      <c r="AF64" s="17">
        <v>127.1</v>
      </c>
      <c r="AG64" s="17">
        <v>127.6</v>
      </c>
      <c r="AH64" s="17">
        <v>129.6</v>
      </c>
      <c r="AI64" s="17">
        <v>126.4</v>
      </c>
      <c r="AJ64" s="17">
        <v>125.8</v>
      </c>
      <c r="AK64" s="17">
        <v>125.7</v>
      </c>
      <c r="AL64" s="17">
        <v>125.5</v>
      </c>
      <c r="AM64" s="17">
        <v>126.7</v>
      </c>
      <c r="AN64" s="17">
        <v>128.5</v>
      </c>
      <c r="AO64" s="17">
        <v>128.6</v>
      </c>
      <c r="AP64" s="17">
        <v>129.30000000000001</v>
      </c>
      <c r="AQ64" s="17">
        <v>129.6</v>
      </c>
      <c r="AR64" s="17">
        <v>131.19999999999999</v>
      </c>
      <c r="AS64" s="17">
        <v>131.80000000000001</v>
      </c>
      <c r="AT64" s="17">
        <v>132.6</v>
      </c>
      <c r="AU64" s="17">
        <v>132.80000000000001</v>
      </c>
      <c r="AV64" s="17">
        <v>134.19999999999999</v>
      </c>
      <c r="AW64" s="17">
        <v>133.30000000000001</v>
      </c>
      <c r="AX64" s="17">
        <v>136</v>
      </c>
      <c r="AY64" s="17">
        <v>141.5</v>
      </c>
      <c r="AZ64" s="17">
        <v>148.5</v>
      </c>
      <c r="BA64" s="17">
        <v>148.69999999999999</v>
      </c>
      <c r="BB64" s="17">
        <v>149.19999999999999</v>
      </c>
      <c r="BC64" s="17">
        <v>150.9</v>
      </c>
      <c r="BD64" s="17"/>
    </row>
    <row r="65" spans="1:56" ht="12.75" customHeight="1" x14ac:dyDescent="0.25">
      <c r="A65" s="55" t="s">
        <v>7144</v>
      </c>
      <c r="B65" s="74" t="str">
        <f>INDEX(BAP[#All],MATCH(A65,BAP[[#All],[Code]],0),MATCH(TEXT(Info!$B$4,0),BAP[#Headers],0))</f>
        <v>Construction de routes</v>
      </c>
      <c r="C65" s="29">
        <v>12</v>
      </c>
      <c r="D65" s="16">
        <v>100</v>
      </c>
      <c r="E65" s="9">
        <v>103.2</v>
      </c>
      <c r="F65" s="9">
        <v>107.9</v>
      </c>
      <c r="G65" s="9">
        <v>116.7</v>
      </c>
      <c r="H65" s="9">
        <v>115.3</v>
      </c>
      <c r="I65" s="9">
        <v>117.8</v>
      </c>
      <c r="J65" s="11">
        <v>114.4</v>
      </c>
      <c r="K65" s="17">
        <v>109.1</v>
      </c>
      <c r="L65" s="17">
        <v>107</v>
      </c>
      <c r="M65" s="17">
        <v>103.2</v>
      </c>
      <c r="N65" s="17">
        <v>101.6</v>
      </c>
      <c r="O65" s="17">
        <v>103.1</v>
      </c>
      <c r="P65" s="17">
        <v>101.1</v>
      </c>
      <c r="Q65" s="17">
        <v>101.9</v>
      </c>
      <c r="R65" s="17">
        <v>105.9</v>
      </c>
      <c r="S65" s="17">
        <v>106</v>
      </c>
      <c r="T65" s="17">
        <v>109.6</v>
      </c>
      <c r="U65" s="17">
        <v>112.8</v>
      </c>
      <c r="V65" s="17">
        <v>112.2</v>
      </c>
      <c r="W65" s="17">
        <v>112.3</v>
      </c>
      <c r="X65" s="17">
        <v>112.4</v>
      </c>
      <c r="Y65" s="17">
        <v>109.6</v>
      </c>
      <c r="Z65" s="17">
        <v>115.2</v>
      </c>
      <c r="AA65" s="17">
        <v>112.3</v>
      </c>
      <c r="AB65" s="17">
        <v>113.4</v>
      </c>
      <c r="AC65" s="17">
        <v>117.4</v>
      </c>
      <c r="AD65" s="17">
        <v>120.9</v>
      </c>
      <c r="AE65" s="17">
        <v>120.7</v>
      </c>
      <c r="AF65" s="17">
        <v>122.5</v>
      </c>
      <c r="AG65" s="17">
        <v>123.3</v>
      </c>
      <c r="AH65" s="17">
        <v>125.4</v>
      </c>
      <c r="AI65" s="17">
        <v>122.1</v>
      </c>
      <c r="AJ65" s="17">
        <v>121.4</v>
      </c>
      <c r="AK65" s="17">
        <v>121.4</v>
      </c>
      <c r="AL65" s="17">
        <v>121.5</v>
      </c>
      <c r="AM65" s="17">
        <v>122.8</v>
      </c>
      <c r="AN65" s="17">
        <v>125.3</v>
      </c>
      <c r="AO65" s="17">
        <v>125.6</v>
      </c>
      <c r="AP65" s="17">
        <v>125.8</v>
      </c>
      <c r="AQ65" s="17">
        <v>126.2</v>
      </c>
      <c r="AR65" s="17">
        <v>127.8</v>
      </c>
      <c r="AS65" s="17">
        <v>128.5</v>
      </c>
      <c r="AT65" s="17">
        <v>129</v>
      </c>
      <c r="AU65" s="17">
        <v>129.5</v>
      </c>
      <c r="AV65" s="17">
        <v>131.30000000000001</v>
      </c>
      <c r="AW65" s="17">
        <v>131.6</v>
      </c>
      <c r="AX65" s="17">
        <v>134.19999999999999</v>
      </c>
      <c r="AY65" s="17">
        <v>137.4</v>
      </c>
      <c r="AZ65" s="17">
        <v>144.19999999999999</v>
      </c>
      <c r="BA65" s="17">
        <v>144</v>
      </c>
      <c r="BB65" s="17">
        <v>143.6</v>
      </c>
      <c r="BC65" s="17">
        <v>144.9</v>
      </c>
      <c r="BD65" s="17"/>
    </row>
    <row r="66" spans="1:56" ht="12.75" customHeight="1" x14ac:dyDescent="0.25">
      <c r="A66" s="55" t="s">
        <v>7147</v>
      </c>
      <c r="B66" s="74" t="str">
        <f>INDEX(BAP[#All],MATCH(A66,BAP[[#All],[Code]],0),MATCH(TEXT(Info!$B$4,0),BAP[#Headers],0))&amp;" 3)"</f>
        <v>Construction de passages inférieurs 3)</v>
      </c>
      <c r="C66" s="29">
        <v>12</v>
      </c>
      <c r="D66" s="9" t="s">
        <v>0</v>
      </c>
      <c r="E66" s="9" t="s">
        <v>0</v>
      </c>
      <c r="F66" s="9" t="s">
        <v>0</v>
      </c>
      <c r="G66" s="9" t="s">
        <v>0</v>
      </c>
      <c r="H66" s="9" t="s">
        <v>0</v>
      </c>
      <c r="I66" s="9">
        <v>100</v>
      </c>
      <c r="J66" s="11">
        <v>95.5</v>
      </c>
      <c r="K66" s="17">
        <v>93.4</v>
      </c>
      <c r="L66" s="17">
        <v>90.9</v>
      </c>
      <c r="M66" s="17">
        <v>86.3</v>
      </c>
      <c r="N66" s="17">
        <v>83.5</v>
      </c>
      <c r="O66" s="17">
        <v>85.1</v>
      </c>
      <c r="P66" s="17">
        <v>87.7</v>
      </c>
      <c r="Q66" s="17">
        <v>89.4</v>
      </c>
      <c r="R66" s="17">
        <v>91.3</v>
      </c>
      <c r="S66" s="17">
        <v>93.3</v>
      </c>
      <c r="T66" s="17">
        <v>96.1</v>
      </c>
      <c r="U66" s="17">
        <v>99.4</v>
      </c>
      <c r="V66" s="17">
        <v>100.1</v>
      </c>
      <c r="W66" s="17">
        <v>101.7</v>
      </c>
      <c r="X66" s="17">
        <v>104.7</v>
      </c>
      <c r="Y66" s="17">
        <v>101.8</v>
      </c>
      <c r="Z66" s="17">
        <v>103.7</v>
      </c>
      <c r="AA66" s="17">
        <v>103.8</v>
      </c>
      <c r="AB66" s="17">
        <v>105.1</v>
      </c>
      <c r="AC66" s="17">
        <v>108.5</v>
      </c>
      <c r="AD66" s="17">
        <v>110</v>
      </c>
      <c r="AE66" s="17">
        <v>109.1</v>
      </c>
      <c r="AF66" s="17">
        <v>109.5</v>
      </c>
      <c r="AG66" s="17">
        <v>108.6</v>
      </c>
      <c r="AH66" s="17">
        <v>109.7</v>
      </c>
      <c r="AI66" s="17">
        <v>107.3</v>
      </c>
      <c r="AJ66" s="17">
        <v>107.4</v>
      </c>
      <c r="AK66" s="17">
        <v>107.3</v>
      </c>
      <c r="AL66" s="17">
        <v>105.2</v>
      </c>
      <c r="AM66" s="17">
        <v>105.5</v>
      </c>
      <c r="AN66" s="17">
        <v>104.6</v>
      </c>
      <c r="AO66" s="17">
        <v>103.4</v>
      </c>
      <c r="AP66" s="17">
        <v>105.9</v>
      </c>
      <c r="AQ66" s="17">
        <v>105.8</v>
      </c>
      <c r="AR66" s="17">
        <v>107</v>
      </c>
      <c r="AS66" s="17">
        <v>107.2</v>
      </c>
      <c r="AT66" s="17">
        <v>108.9</v>
      </c>
      <c r="AU66" s="17">
        <v>107.5</v>
      </c>
      <c r="AV66" s="17">
        <v>107.5</v>
      </c>
      <c r="AW66" s="17">
        <v>108.9</v>
      </c>
      <c r="AX66" s="17">
        <v>110.4</v>
      </c>
      <c r="AY66" s="17">
        <v>116.5</v>
      </c>
      <c r="AZ66" s="17">
        <v>120.5</v>
      </c>
      <c r="BA66" s="17">
        <v>120.2</v>
      </c>
      <c r="BB66" s="17">
        <v>118.3</v>
      </c>
      <c r="BC66" s="17">
        <v>120</v>
      </c>
      <c r="BD66" s="17"/>
    </row>
    <row r="67" spans="1:56" ht="12.75" customHeight="1" x14ac:dyDescent="0.25">
      <c r="A67" s="55"/>
      <c r="B67" s="6"/>
      <c r="C67" s="29"/>
      <c r="D67" s="9"/>
      <c r="E67" s="9"/>
      <c r="F67" s="9"/>
      <c r="G67" s="9"/>
      <c r="H67" s="9"/>
      <c r="I67" s="9"/>
      <c r="J67" s="11"/>
      <c r="BD67" s="17"/>
    </row>
    <row r="68" spans="1:56" ht="12.75" customHeight="1" x14ac:dyDescent="0.25">
      <c r="A68" s="55" t="s">
        <v>7270</v>
      </c>
      <c r="B68" s="76" t="str">
        <f>INDEX(BAP[#All],MATCH(A68,BAP[[#All],[Code]],0),MATCH(TEXT(Info!$B$4,0),BAP[#Headers],0))</f>
        <v>Suisse orientale</v>
      </c>
      <c r="C68" s="22"/>
      <c r="D68" s="93"/>
      <c r="E68" s="19"/>
      <c r="F68" s="19"/>
      <c r="G68" s="19"/>
      <c r="H68" s="20"/>
      <c r="I68" s="20"/>
      <c r="J68" s="40"/>
      <c r="K68" s="40"/>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17"/>
    </row>
    <row r="69" spans="1:56" ht="12.75" customHeight="1" x14ac:dyDescent="0.25">
      <c r="A69" s="55" t="s">
        <v>7106</v>
      </c>
      <c r="B69" s="74" t="str">
        <f>INDEX(BAP[#All],MATCH(A69,BAP[[#All],[Code]],0),MATCH(TEXT(Info!$B$4,0),BAP[#Headers],0))</f>
        <v>Construction : total</v>
      </c>
      <c r="C69" s="29">
        <v>100</v>
      </c>
      <c r="D69" s="16">
        <v>100</v>
      </c>
      <c r="E69" s="9">
        <v>100.3</v>
      </c>
      <c r="F69" s="9">
        <v>103.7</v>
      </c>
      <c r="G69" s="9">
        <v>104.9</v>
      </c>
      <c r="H69" s="9">
        <v>107.1</v>
      </c>
      <c r="I69" s="9">
        <v>109</v>
      </c>
      <c r="J69" s="11">
        <v>108.9</v>
      </c>
      <c r="K69" s="17">
        <v>108.3</v>
      </c>
      <c r="L69" s="17">
        <v>107.6</v>
      </c>
      <c r="M69" s="17">
        <v>106.4</v>
      </c>
      <c r="N69" s="17">
        <v>107.7</v>
      </c>
      <c r="O69" s="17">
        <v>107.7</v>
      </c>
      <c r="P69" s="17">
        <v>109.1</v>
      </c>
      <c r="Q69" s="17">
        <v>109.5</v>
      </c>
      <c r="R69" s="17">
        <v>111.3</v>
      </c>
      <c r="S69" s="17">
        <v>111.8</v>
      </c>
      <c r="T69" s="17">
        <v>114.2</v>
      </c>
      <c r="U69" s="17">
        <v>116.7</v>
      </c>
      <c r="V69" s="17">
        <v>119.3</v>
      </c>
      <c r="W69" s="17">
        <v>122.3</v>
      </c>
      <c r="X69" s="17">
        <v>124.7</v>
      </c>
      <c r="Y69" s="17">
        <v>122.4</v>
      </c>
      <c r="Z69" s="17">
        <v>122.9</v>
      </c>
      <c r="AA69" s="17">
        <v>121.5</v>
      </c>
      <c r="AB69" s="17">
        <v>122.7</v>
      </c>
      <c r="AC69" s="17">
        <v>125.3</v>
      </c>
      <c r="AD69" s="17">
        <v>126.9</v>
      </c>
      <c r="AE69" s="17">
        <v>125</v>
      </c>
      <c r="AF69" s="17">
        <v>124.9</v>
      </c>
      <c r="AG69" s="17">
        <v>125.1</v>
      </c>
      <c r="AH69" s="17">
        <v>126.4</v>
      </c>
      <c r="AI69" s="17">
        <v>125.7</v>
      </c>
      <c r="AJ69" s="17">
        <v>125.5</v>
      </c>
      <c r="AK69" s="17">
        <v>123.9</v>
      </c>
      <c r="AL69" s="17">
        <v>124.4</v>
      </c>
      <c r="AM69" s="17">
        <v>123.8</v>
      </c>
      <c r="AN69" s="17">
        <v>123.2</v>
      </c>
      <c r="AO69" s="17">
        <v>123.8</v>
      </c>
      <c r="AP69" s="17">
        <v>122.5</v>
      </c>
      <c r="AQ69" s="17">
        <v>124.7</v>
      </c>
      <c r="AR69" s="17">
        <v>125.1</v>
      </c>
      <c r="AS69" s="17">
        <v>125.1</v>
      </c>
      <c r="AT69" s="17">
        <v>126.1</v>
      </c>
      <c r="AU69" s="17">
        <v>126.6</v>
      </c>
      <c r="AV69" s="17">
        <v>126.6</v>
      </c>
      <c r="AW69" s="17">
        <v>127.9</v>
      </c>
      <c r="AX69" s="17">
        <v>130.69999999999999</v>
      </c>
      <c r="AY69" s="17">
        <v>138.30000000000001</v>
      </c>
      <c r="AZ69" s="17">
        <v>143.1</v>
      </c>
      <c r="BA69" s="17">
        <v>144.1</v>
      </c>
      <c r="BB69" s="17">
        <v>145.30000000000001</v>
      </c>
      <c r="BC69" s="17">
        <v>146.69999999999999</v>
      </c>
      <c r="BD69" s="17"/>
    </row>
    <row r="70" spans="1:56" ht="12.75" customHeight="1" x14ac:dyDescent="0.25">
      <c r="A70" s="55" t="s">
        <v>7110</v>
      </c>
      <c r="B70" s="74" t="str">
        <f>INDEX(BAP[#All],MATCH(A70,BAP[[#All],[Code]],0),MATCH(TEXT(Info!$B$4,0),BAP[#Headers],0))</f>
        <v>Bâtiment</v>
      </c>
      <c r="C70" s="29">
        <v>76</v>
      </c>
      <c r="D70" s="16">
        <v>100</v>
      </c>
      <c r="E70" s="9">
        <v>100.2</v>
      </c>
      <c r="F70" s="9">
        <v>102.9</v>
      </c>
      <c r="G70" s="9">
        <v>104.4</v>
      </c>
      <c r="H70" s="9">
        <v>105</v>
      </c>
      <c r="I70" s="9">
        <v>107.9</v>
      </c>
      <c r="J70" s="11">
        <v>108.2</v>
      </c>
      <c r="K70" s="17">
        <v>107.9</v>
      </c>
      <c r="L70" s="17">
        <v>106.8</v>
      </c>
      <c r="M70" s="17">
        <v>105.5</v>
      </c>
      <c r="N70" s="17">
        <v>106.8</v>
      </c>
      <c r="O70" s="17">
        <v>106.4</v>
      </c>
      <c r="P70" s="17">
        <v>108.2</v>
      </c>
      <c r="Q70" s="17">
        <v>108.8</v>
      </c>
      <c r="R70" s="17">
        <v>110.2</v>
      </c>
      <c r="S70" s="17">
        <v>110.8</v>
      </c>
      <c r="T70" s="17">
        <v>112.9</v>
      </c>
      <c r="U70" s="17">
        <v>115.3</v>
      </c>
      <c r="V70" s="17">
        <v>117</v>
      </c>
      <c r="W70" s="17">
        <v>120.3</v>
      </c>
      <c r="X70" s="17">
        <v>122.4</v>
      </c>
      <c r="Y70" s="17">
        <v>120.8</v>
      </c>
      <c r="Z70" s="17">
        <v>121.4</v>
      </c>
      <c r="AA70" s="17">
        <v>119.4</v>
      </c>
      <c r="AB70" s="17">
        <v>121.4</v>
      </c>
      <c r="AC70" s="17">
        <v>123.2</v>
      </c>
      <c r="AD70" s="17">
        <v>124.3</v>
      </c>
      <c r="AE70" s="17">
        <v>122.5</v>
      </c>
      <c r="AF70" s="17">
        <v>122.3</v>
      </c>
      <c r="AG70" s="17">
        <v>122.6</v>
      </c>
      <c r="AH70" s="17">
        <v>124</v>
      </c>
      <c r="AI70" s="17">
        <v>123.1</v>
      </c>
      <c r="AJ70" s="17">
        <v>123</v>
      </c>
      <c r="AK70" s="17">
        <v>121.9</v>
      </c>
      <c r="AL70" s="17">
        <v>122.5</v>
      </c>
      <c r="AM70" s="17">
        <v>121.3</v>
      </c>
      <c r="AN70" s="17">
        <v>119.8</v>
      </c>
      <c r="AO70" s="17">
        <v>120.2</v>
      </c>
      <c r="AP70" s="17">
        <v>119.2</v>
      </c>
      <c r="AQ70" s="17">
        <v>121.7</v>
      </c>
      <c r="AR70" s="17">
        <v>122</v>
      </c>
      <c r="AS70" s="17">
        <v>122.3</v>
      </c>
      <c r="AT70" s="17">
        <v>123.1</v>
      </c>
      <c r="AU70" s="17">
        <v>124</v>
      </c>
      <c r="AV70" s="17">
        <v>124.5</v>
      </c>
      <c r="AW70" s="17">
        <v>126.3</v>
      </c>
      <c r="AX70" s="17">
        <v>130.1</v>
      </c>
      <c r="AY70" s="17">
        <v>136</v>
      </c>
      <c r="AZ70" s="17">
        <v>140.6</v>
      </c>
      <c r="BA70" s="17">
        <v>141.4</v>
      </c>
      <c r="BB70" s="17">
        <v>142.80000000000001</v>
      </c>
      <c r="BC70" s="17">
        <v>144.1</v>
      </c>
      <c r="BD70" s="17"/>
    </row>
    <row r="71" spans="1:56" ht="12.75" customHeight="1" x14ac:dyDescent="0.25">
      <c r="A71" s="55" t="s">
        <v>7112</v>
      </c>
      <c r="B71" s="74" t="str">
        <f>INDEX(BAP[#All],MATCH(A71,BAP[[#All],[Code]],0),MATCH(TEXT(Info!$B$4,0),BAP[#Headers],0))</f>
        <v>Nouvelle construction</v>
      </c>
      <c r="C71" s="29">
        <v>49</v>
      </c>
      <c r="D71" s="16">
        <v>100</v>
      </c>
      <c r="E71" s="9">
        <v>100.2</v>
      </c>
      <c r="F71" s="9">
        <v>102.6</v>
      </c>
      <c r="G71" s="9">
        <v>104.3</v>
      </c>
      <c r="H71" s="9">
        <v>104.8</v>
      </c>
      <c r="I71" s="9">
        <v>107.9</v>
      </c>
      <c r="J71" s="11">
        <v>108.3</v>
      </c>
      <c r="K71" s="17">
        <v>107</v>
      </c>
      <c r="L71" s="17">
        <v>106.1</v>
      </c>
      <c r="M71" s="17">
        <v>104.8</v>
      </c>
      <c r="N71" s="17">
        <v>105.9</v>
      </c>
      <c r="O71" s="17">
        <v>105.3</v>
      </c>
      <c r="P71" s="17">
        <v>107.2</v>
      </c>
      <c r="Q71" s="17">
        <v>107.9</v>
      </c>
      <c r="R71" s="17">
        <v>109.1</v>
      </c>
      <c r="S71" s="17">
        <v>109.5</v>
      </c>
      <c r="T71" s="17">
        <v>112</v>
      </c>
      <c r="U71" s="17">
        <v>114.4</v>
      </c>
      <c r="V71" s="17">
        <v>116.2</v>
      </c>
      <c r="W71" s="17">
        <v>119.7</v>
      </c>
      <c r="X71" s="17">
        <v>122.1</v>
      </c>
      <c r="Y71" s="17">
        <v>119.5</v>
      </c>
      <c r="Z71" s="17">
        <v>120.5</v>
      </c>
      <c r="AA71" s="17">
        <v>118.1</v>
      </c>
      <c r="AB71" s="17">
        <v>120.3</v>
      </c>
      <c r="AC71" s="17">
        <v>122.4</v>
      </c>
      <c r="AD71" s="17">
        <v>123.3</v>
      </c>
      <c r="AE71" s="17">
        <v>121.8</v>
      </c>
      <c r="AF71" s="17">
        <v>121.6</v>
      </c>
      <c r="AG71" s="17">
        <v>121.9</v>
      </c>
      <c r="AH71" s="17">
        <v>123.3</v>
      </c>
      <c r="AI71" s="17">
        <v>122.3</v>
      </c>
      <c r="AJ71" s="17">
        <v>121.7</v>
      </c>
      <c r="AK71" s="17">
        <v>120.1</v>
      </c>
      <c r="AL71" s="17">
        <v>120.8</v>
      </c>
      <c r="AM71" s="17">
        <v>120.5</v>
      </c>
      <c r="AN71" s="17">
        <v>119.2</v>
      </c>
      <c r="AO71" s="17">
        <v>120</v>
      </c>
      <c r="AP71" s="17">
        <v>119.8</v>
      </c>
      <c r="AQ71" s="17">
        <v>122.4</v>
      </c>
      <c r="AR71" s="17">
        <v>122.5</v>
      </c>
      <c r="AS71" s="17">
        <v>122.6</v>
      </c>
      <c r="AT71" s="17">
        <v>123.5</v>
      </c>
      <c r="AU71" s="17">
        <v>124.4</v>
      </c>
      <c r="AV71" s="17">
        <v>124.9</v>
      </c>
      <c r="AW71" s="17">
        <v>126.8</v>
      </c>
      <c r="AX71" s="17">
        <v>131.1</v>
      </c>
      <c r="AY71" s="17">
        <v>137.6</v>
      </c>
      <c r="AZ71" s="17">
        <v>141.9</v>
      </c>
      <c r="BA71" s="17">
        <v>143.30000000000001</v>
      </c>
      <c r="BB71" s="17">
        <v>143.9</v>
      </c>
      <c r="BC71" s="17">
        <v>145.80000000000001</v>
      </c>
      <c r="BD71" s="17"/>
    </row>
    <row r="72" spans="1:56" ht="12.75" customHeight="1" x14ac:dyDescent="0.25">
      <c r="A72" s="55" t="s">
        <v>7125</v>
      </c>
      <c r="B72" s="75" t="str">
        <f>INDEX(BAP[#All],MATCH(A72,BAP[[#All],[Code]],0),MATCH(TEXT(Info!$B$4,0),BAP[#Headers],0))</f>
        <v>Construction de bâtiments administratifs</v>
      </c>
      <c r="C72" s="29">
        <v>11</v>
      </c>
      <c r="D72" s="16">
        <v>100</v>
      </c>
      <c r="E72" s="9">
        <v>99.5</v>
      </c>
      <c r="F72" s="9">
        <v>102.5</v>
      </c>
      <c r="G72" s="9">
        <v>103.1</v>
      </c>
      <c r="H72" s="9">
        <v>103.7</v>
      </c>
      <c r="I72" s="9">
        <v>107.6</v>
      </c>
      <c r="J72" s="11">
        <v>110.1</v>
      </c>
      <c r="K72" s="17">
        <v>109.1</v>
      </c>
      <c r="L72" s="17">
        <v>108.2</v>
      </c>
      <c r="M72" s="17">
        <v>107.5</v>
      </c>
      <c r="N72" s="17">
        <v>108.5</v>
      </c>
      <c r="O72" s="17">
        <v>107.8</v>
      </c>
      <c r="P72" s="17">
        <v>109.5</v>
      </c>
      <c r="Q72" s="17">
        <v>110.5</v>
      </c>
      <c r="R72" s="17">
        <v>111.6</v>
      </c>
      <c r="S72" s="17">
        <v>112.4</v>
      </c>
      <c r="T72" s="17">
        <v>115.7</v>
      </c>
      <c r="U72" s="17">
        <v>118.2</v>
      </c>
      <c r="V72" s="17">
        <v>120.3</v>
      </c>
      <c r="W72" s="17">
        <v>123.1</v>
      </c>
      <c r="X72" s="17">
        <v>125.7</v>
      </c>
      <c r="Y72" s="17">
        <v>124.4</v>
      </c>
      <c r="Z72" s="17">
        <v>124.7</v>
      </c>
      <c r="AA72" s="17">
        <v>122.2</v>
      </c>
      <c r="AB72" s="17">
        <v>125</v>
      </c>
      <c r="AC72" s="17">
        <v>126.6</v>
      </c>
      <c r="AD72" s="17">
        <v>129.69999999999999</v>
      </c>
      <c r="AE72" s="17">
        <v>125.6</v>
      </c>
      <c r="AF72" s="17">
        <v>125.6</v>
      </c>
      <c r="AG72" s="17">
        <v>127.5</v>
      </c>
      <c r="AH72" s="17">
        <v>128.4</v>
      </c>
      <c r="AI72" s="17">
        <v>125.5</v>
      </c>
      <c r="AJ72" s="17">
        <v>125</v>
      </c>
      <c r="AK72" s="17">
        <v>122.1</v>
      </c>
      <c r="AL72" s="17">
        <v>122.6</v>
      </c>
      <c r="AM72" s="17">
        <v>120.4</v>
      </c>
      <c r="AN72" s="17">
        <v>120</v>
      </c>
      <c r="AO72" s="17">
        <v>118.5</v>
      </c>
      <c r="AP72" s="17">
        <v>116.8</v>
      </c>
      <c r="AQ72" s="17">
        <v>119.6</v>
      </c>
      <c r="AR72" s="17">
        <v>119.2</v>
      </c>
      <c r="AS72" s="17">
        <v>120.2</v>
      </c>
      <c r="AT72" s="17">
        <v>121.7</v>
      </c>
      <c r="AU72" s="17">
        <v>121.9</v>
      </c>
      <c r="AV72" s="17">
        <v>121.8</v>
      </c>
      <c r="AW72" s="17">
        <v>124.3</v>
      </c>
      <c r="AX72" s="17">
        <v>127.3</v>
      </c>
      <c r="AY72" s="17">
        <v>134.69999999999999</v>
      </c>
      <c r="AZ72" s="17">
        <v>140.5</v>
      </c>
      <c r="BA72" s="17">
        <v>140.5</v>
      </c>
      <c r="BB72" s="17">
        <v>141.1</v>
      </c>
      <c r="BC72" s="17">
        <v>142.30000000000001</v>
      </c>
      <c r="BD72" s="17"/>
    </row>
    <row r="73" spans="1:56" ht="12.75" customHeight="1" x14ac:dyDescent="0.25">
      <c r="A73" s="55" t="s">
        <v>7115</v>
      </c>
      <c r="B73" s="74" t="str">
        <f>INDEX(BAP[#All],MATCH(A73,BAP[[#All],[Code]],0),MATCH(TEXT(Info!$B$4,0),BAP[#Headers],0))</f>
        <v>Construction de bâtiments à plusieurs logements</v>
      </c>
      <c r="C73" s="29">
        <v>38</v>
      </c>
      <c r="D73" s="16">
        <v>100</v>
      </c>
      <c r="E73" s="9">
        <v>100.4</v>
      </c>
      <c r="F73" s="9">
        <v>102.7</v>
      </c>
      <c r="G73" s="9">
        <v>104.7</v>
      </c>
      <c r="H73" s="9">
        <v>105.1</v>
      </c>
      <c r="I73" s="9">
        <v>108</v>
      </c>
      <c r="J73" s="11">
        <v>107.8</v>
      </c>
      <c r="K73" s="17">
        <v>106.4</v>
      </c>
      <c r="L73" s="17">
        <v>105.6</v>
      </c>
      <c r="M73" s="17">
        <v>104</v>
      </c>
      <c r="N73" s="17">
        <v>105.2</v>
      </c>
      <c r="O73" s="17">
        <v>104.6</v>
      </c>
      <c r="P73" s="17">
        <v>106.5</v>
      </c>
      <c r="Q73" s="17">
        <v>107.2</v>
      </c>
      <c r="R73" s="17">
        <v>108.4</v>
      </c>
      <c r="S73" s="17">
        <v>108.7</v>
      </c>
      <c r="T73" s="17">
        <v>110.9</v>
      </c>
      <c r="U73" s="17">
        <v>113.3</v>
      </c>
      <c r="V73" s="17">
        <v>115</v>
      </c>
      <c r="W73" s="17">
        <v>118.7</v>
      </c>
      <c r="X73" s="17">
        <v>121</v>
      </c>
      <c r="Y73" s="17">
        <v>118.1</v>
      </c>
      <c r="Z73" s="17">
        <v>119.2</v>
      </c>
      <c r="AA73" s="17">
        <v>117</v>
      </c>
      <c r="AB73" s="17">
        <v>119</v>
      </c>
      <c r="AC73" s="17">
        <v>120.9</v>
      </c>
      <c r="AD73" s="17">
        <v>121.5</v>
      </c>
      <c r="AE73" s="17">
        <v>120</v>
      </c>
      <c r="AF73" s="17">
        <v>119.5</v>
      </c>
      <c r="AG73" s="17">
        <v>119.9</v>
      </c>
      <c r="AH73" s="17">
        <v>121.3</v>
      </c>
      <c r="AI73" s="17">
        <v>120.6</v>
      </c>
      <c r="AJ73" s="17">
        <v>120.1</v>
      </c>
      <c r="AK73" s="17">
        <v>118.7</v>
      </c>
      <c r="AL73" s="17">
        <v>119.5</v>
      </c>
      <c r="AM73" s="17">
        <v>119.6</v>
      </c>
      <c r="AN73" s="17">
        <v>118.1</v>
      </c>
      <c r="AO73" s="17">
        <v>119.4</v>
      </c>
      <c r="AP73" s="17">
        <v>119.1</v>
      </c>
      <c r="AQ73" s="17">
        <v>121.4</v>
      </c>
      <c r="AR73" s="17">
        <v>121.6</v>
      </c>
      <c r="AS73" s="17">
        <v>121.6</v>
      </c>
      <c r="AT73" s="17">
        <v>122.3</v>
      </c>
      <c r="AU73" s="17">
        <v>123.5</v>
      </c>
      <c r="AV73" s="17">
        <v>123.8</v>
      </c>
      <c r="AW73" s="17">
        <v>125.4</v>
      </c>
      <c r="AX73" s="17">
        <v>129.4</v>
      </c>
      <c r="AY73" s="17">
        <v>135.80000000000001</v>
      </c>
      <c r="AZ73" s="17">
        <v>140.30000000000001</v>
      </c>
      <c r="BA73" s="17">
        <v>142</v>
      </c>
      <c r="BB73" s="17">
        <v>142.80000000000001</v>
      </c>
      <c r="BC73" s="17">
        <v>144.80000000000001</v>
      </c>
      <c r="BD73" s="17"/>
    </row>
    <row r="74" spans="1:56" ht="12.75" customHeight="1" x14ac:dyDescent="0.25">
      <c r="A74" s="55" t="s">
        <v>7118</v>
      </c>
      <c r="B74" s="74" t="str">
        <f>INDEX(BAP[#All],MATCH(A74,BAP[[#All],[Code]],0),MATCH(TEXT(Info!$B$4,0),BAP[#Headers],0))&amp;" 1)"</f>
        <v>Construction de bâtiments à plusieurs logements en bois 1)</v>
      </c>
      <c r="C74" s="29" t="s">
        <v>0</v>
      </c>
      <c r="D74" s="9" t="s">
        <v>0</v>
      </c>
      <c r="E74" s="9" t="s">
        <v>0</v>
      </c>
      <c r="F74" s="9" t="s">
        <v>0</v>
      </c>
      <c r="G74" s="9" t="s">
        <v>0</v>
      </c>
      <c r="H74" s="9" t="s">
        <v>0</v>
      </c>
      <c r="I74" s="9" t="s">
        <v>0</v>
      </c>
      <c r="J74" s="9" t="s">
        <v>0</v>
      </c>
      <c r="K74" s="9" t="s">
        <v>0</v>
      </c>
      <c r="L74" s="9" t="s">
        <v>0</v>
      </c>
      <c r="M74" s="17">
        <v>100</v>
      </c>
      <c r="N74" s="17">
        <v>101.5</v>
      </c>
      <c r="O74" s="17">
        <v>100.9</v>
      </c>
      <c r="P74" s="17">
        <v>102.3</v>
      </c>
      <c r="Q74" s="17">
        <v>102.1</v>
      </c>
      <c r="R74" s="18">
        <v>102.9</v>
      </c>
      <c r="S74" s="17">
        <v>104.1</v>
      </c>
      <c r="T74" s="17">
        <v>105.7</v>
      </c>
      <c r="U74" s="17">
        <v>108.5</v>
      </c>
      <c r="V74" s="17">
        <v>109.2</v>
      </c>
      <c r="W74" s="17">
        <v>113.3</v>
      </c>
      <c r="X74" s="17">
        <v>115.1</v>
      </c>
      <c r="Y74" s="17">
        <v>113.3</v>
      </c>
      <c r="Z74" s="17">
        <v>113.7</v>
      </c>
      <c r="AA74" s="17">
        <v>111.6</v>
      </c>
      <c r="AB74" s="17">
        <v>114</v>
      </c>
      <c r="AC74" s="17">
        <v>116.4</v>
      </c>
      <c r="AD74" s="17">
        <v>116.9</v>
      </c>
      <c r="AE74" s="17">
        <v>115.5</v>
      </c>
      <c r="AF74" s="17">
        <v>115.2</v>
      </c>
      <c r="AG74" s="17">
        <v>115.7</v>
      </c>
      <c r="AH74" s="17">
        <v>116.3</v>
      </c>
      <c r="AI74" s="17">
        <v>115.6</v>
      </c>
      <c r="AJ74" s="17">
        <v>114.9</v>
      </c>
      <c r="AK74" s="17">
        <v>114.3</v>
      </c>
      <c r="AL74" s="17">
        <v>115.5</v>
      </c>
      <c r="AM74" s="17">
        <v>115</v>
      </c>
      <c r="AN74" s="17">
        <v>114.1</v>
      </c>
      <c r="AO74" s="17">
        <v>114.6</v>
      </c>
      <c r="AP74" s="17">
        <v>114.8</v>
      </c>
      <c r="AQ74" s="17">
        <v>117.8</v>
      </c>
      <c r="AR74" s="17">
        <v>118.7</v>
      </c>
      <c r="AS74" s="17">
        <v>118.5</v>
      </c>
      <c r="AT74" s="17">
        <v>119.4</v>
      </c>
      <c r="AU74" s="17">
        <v>120.1</v>
      </c>
      <c r="AV74" s="17">
        <v>121.3</v>
      </c>
      <c r="AW74" s="17">
        <v>124.8</v>
      </c>
      <c r="AX74" s="17">
        <v>130.69999999999999</v>
      </c>
      <c r="AY74" s="17">
        <v>136.19999999999999</v>
      </c>
      <c r="AZ74" s="17">
        <v>139.80000000000001</v>
      </c>
      <c r="BA74" s="17">
        <v>141.30000000000001</v>
      </c>
      <c r="BB74" s="17">
        <v>140.6</v>
      </c>
      <c r="BC74" s="17">
        <v>143</v>
      </c>
      <c r="BD74" s="17"/>
    </row>
    <row r="75" spans="1:56" ht="12.75" customHeight="1" x14ac:dyDescent="0.25">
      <c r="A75" s="55" t="s">
        <v>7135</v>
      </c>
      <c r="B75" s="74" t="str">
        <f>INDEX(BAP[#All],MATCH(A75,BAP[[#All],[Code]],0),MATCH(TEXT(Info!$B$4,0),BAP[#Headers],0))</f>
        <v>Rénovation de bâtiments à plusieurs logements</v>
      </c>
      <c r="C75" s="29">
        <v>27</v>
      </c>
      <c r="D75" s="16">
        <v>100</v>
      </c>
      <c r="E75" s="9">
        <v>100.2</v>
      </c>
      <c r="F75" s="9">
        <v>103.6</v>
      </c>
      <c r="G75" s="9">
        <v>104.5</v>
      </c>
      <c r="H75" s="9">
        <v>105.5</v>
      </c>
      <c r="I75" s="9">
        <v>107.9</v>
      </c>
      <c r="J75" s="11">
        <v>108</v>
      </c>
      <c r="K75" s="17">
        <v>109.5</v>
      </c>
      <c r="L75" s="17">
        <v>108.1</v>
      </c>
      <c r="M75" s="17">
        <v>106.7</v>
      </c>
      <c r="N75" s="17">
        <v>108.4</v>
      </c>
      <c r="O75" s="17">
        <v>108.5</v>
      </c>
      <c r="P75" s="17">
        <v>110.1</v>
      </c>
      <c r="Q75" s="17">
        <v>110.4</v>
      </c>
      <c r="R75" s="17">
        <v>112.3</v>
      </c>
      <c r="S75" s="17">
        <v>113</v>
      </c>
      <c r="T75" s="17">
        <v>114.6</v>
      </c>
      <c r="U75" s="17">
        <v>116.8</v>
      </c>
      <c r="V75" s="17">
        <v>118.5</v>
      </c>
      <c r="W75" s="17">
        <v>121.5</v>
      </c>
      <c r="X75" s="17">
        <v>123.2</v>
      </c>
      <c r="Y75" s="17">
        <v>123.2</v>
      </c>
      <c r="Z75" s="17">
        <v>123</v>
      </c>
      <c r="AA75" s="17">
        <v>121.8</v>
      </c>
      <c r="AB75" s="17">
        <v>123.3</v>
      </c>
      <c r="AC75" s="17">
        <v>124.9</v>
      </c>
      <c r="AD75" s="17">
        <v>126</v>
      </c>
      <c r="AE75" s="17">
        <v>124.1</v>
      </c>
      <c r="AF75" s="17">
        <v>123.8</v>
      </c>
      <c r="AG75" s="17">
        <v>123.5</v>
      </c>
      <c r="AH75" s="17">
        <v>124.8</v>
      </c>
      <c r="AI75" s="17">
        <v>124.5</v>
      </c>
      <c r="AJ75" s="17">
        <v>124.9</v>
      </c>
      <c r="AK75" s="17">
        <v>123.8</v>
      </c>
      <c r="AL75" s="17">
        <v>124.1</v>
      </c>
      <c r="AM75" s="17">
        <v>122.8</v>
      </c>
      <c r="AN75" s="17">
        <v>121</v>
      </c>
      <c r="AO75" s="17">
        <v>122.8</v>
      </c>
      <c r="AP75" s="17">
        <v>122</v>
      </c>
      <c r="AQ75" s="17">
        <v>125.3</v>
      </c>
      <c r="AR75" s="17">
        <v>125.7</v>
      </c>
      <c r="AS75" s="17">
        <v>125.9</v>
      </c>
      <c r="AT75" s="17">
        <v>127.1</v>
      </c>
      <c r="AU75" s="17">
        <v>128.4</v>
      </c>
      <c r="AV75" s="17">
        <v>128.9</v>
      </c>
      <c r="AW75" s="17">
        <v>130.30000000000001</v>
      </c>
      <c r="AX75" s="17">
        <v>134.30000000000001</v>
      </c>
      <c r="AY75" s="17">
        <v>139.5</v>
      </c>
      <c r="AZ75" s="17">
        <v>144.80000000000001</v>
      </c>
      <c r="BA75" s="17">
        <v>145.19999999999999</v>
      </c>
      <c r="BB75" s="17">
        <v>147.5</v>
      </c>
      <c r="BC75" s="17">
        <v>147.9</v>
      </c>
      <c r="BD75" s="17"/>
    </row>
    <row r="76" spans="1:56" ht="12.75" customHeight="1" x14ac:dyDescent="0.25">
      <c r="A76" s="55" t="s">
        <v>7141</v>
      </c>
      <c r="B76" s="74" t="str">
        <f>INDEX(BAP[#All],MATCH(A76,BAP[[#All],[Code]],0),MATCH(TEXT(Info!$B$4,0),BAP[#Headers],0))&amp;" 2)"</f>
        <v>Génie civil 2)</v>
      </c>
      <c r="C76" s="29">
        <v>24</v>
      </c>
      <c r="D76" s="16">
        <v>100</v>
      </c>
      <c r="E76" s="9">
        <v>100.6</v>
      </c>
      <c r="F76" s="9">
        <v>105.9</v>
      </c>
      <c r="G76" s="9">
        <v>106.5</v>
      </c>
      <c r="H76" s="9">
        <v>113.7</v>
      </c>
      <c r="I76" s="9">
        <v>112.5</v>
      </c>
      <c r="J76" s="11">
        <v>111.2</v>
      </c>
      <c r="K76" s="17">
        <v>109.5</v>
      </c>
      <c r="L76" s="17">
        <v>110.1</v>
      </c>
      <c r="M76" s="17">
        <v>109.4</v>
      </c>
      <c r="N76" s="17">
        <v>110.5</v>
      </c>
      <c r="O76" s="17">
        <v>111.6</v>
      </c>
      <c r="P76" s="17">
        <v>111.9</v>
      </c>
      <c r="Q76" s="17">
        <v>111.7</v>
      </c>
      <c r="R76" s="17">
        <v>114.8</v>
      </c>
      <c r="S76" s="17">
        <v>115</v>
      </c>
      <c r="T76" s="17">
        <v>118.5</v>
      </c>
      <c r="U76" s="17">
        <v>121.3</v>
      </c>
      <c r="V76" s="17">
        <v>126.5</v>
      </c>
      <c r="W76" s="17">
        <v>128.4</v>
      </c>
      <c r="X76" s="17">
        <v>131.9</v>
      </c>
      <c r="Y76" s="17">
        <v>127.3</v>
      </c>
      <c r="Z76" s="17">
        <v>127.8</v>
      </c>
      <c r="AA76" s="17">
        <v>128.19999999999999</v>
      </c>
      <c r="AB76" s="17">
        <v>126.8</v>
      </c>
      <c r="AC76" s="17">
        <v>133.19999999999999</v>
      </c>
      <c r="AD76" s="17">
        <v>136.30000000000001</v>
      </c>
      <c r="AE76" s="17">
        <v>134.19999999999999</v>
      </c>
      <c r="AF76" s="17">
        <v>134.5</v>
      </c>
      <c r="AG76" s="17">
        <v>134.1</v>
      </c>
      <c r="AH76" s="17">
        <v>135.30000000000001</v>
      </c>
      <c r="AI76" s="17">
        <v>135.19999999999999</v>
      </c>
      <c r="AJ76" s="17">
        <v>134.4</v>
      </c>
      <c r="AK76" s="17">
        <v>131</v>
      </c>
      <c r="AL76" s="17">
        <v>130.69999999999999</v>
      </c>
      <c r="AM76" s="17">
        <v>132.69999999999999</v>
      </c>
      <c r="AN76" s="17">
        <v>136.5</v>
      </c>
      <c r="AO76" s="17">
        <v>138</v>
      </c>
      <c r="AP76" s="17">
        <v>135</v>
      </c>
      <c r="AQ76" s="17">
        <v>135.80000000000001</v>
      </c>
      <c r="AR76" s="17">
        <v>137</v>
      </c>
      <c r="AS76" s="17">
        <v>135.69999999999999</v>
      </c>
      <c r="AT76" s="17">
        <v>137.30000000000001</v>
      </c>
      <c r="AU76" s="17">
        <v>136.1</v>
      </c>
      <c r="AV76" s="17">
        <v>133.9</v>
      </c>
      <c r="AW76" s="17">
        <v>133.69999999999999</v>
      </c>
      <c r="AX76" s="17">
        <v>133.30000000000001</v>
      </c>
      <c r="AY76" s="17">
        <v>146.4</v>
      </c>
      <c r="AZ76" s="17">
        <v>151.9</v>
      </c>
      <c r="BA76" s="17">
        <v>153.4</v>
      </c>
      <c r="BB76" s="17">
        <v>154.1</v>
      </c>
      <c r="BC76" s="17">
        <v>156</v>
      </c>
      <c r="BD76" s="17"/>
    </row>
    <row r="77" spans="1:56" ht="12.75" customHeight="1" x14ac:dyDescent="0.25">
      <c r="A77" s="55" t="s">
        <v>7144</v>
      </c>
      <c r="B77" s="74" t="str">
        <f>INDEX(BAP[#All],MATCH(A77,BAP[[#All],[Code]],0),MATCH(TEXT(Info!$B$4,0),BAP[#Headers],0))</f>
        <v>Construction de routes</v>
      </c>
      <c r="C77" s="29">
        <v>12</v>
      </c>
      <c r="D77" s="16">
        <v>100</v>
      </c>
      <c r="E77" s="9">
        <v>100.6</v>
      </c>
      <c r="F77" s="9">
        <v>105.9</v>
      </c>
      <c r="G77" s="9">
        <v>106.5</v>
      </c>
      <c r="H77" s="9">
        <v>113.7</v>
      </c>
      <c r="I77" s="9">
        <v>112.5</v>
      </c>
      <c r="J77" s="11">
        <v>110.1</v>
      </c>
      <c r="K77" s="17">
        <v>107.3</v>
      </c>
      <c r="L77" s="17">
        <v>108.5</v>
      </c>
      <c r="M77" s="17">
        <v>107.3</v>
      </c>
      <c r="N77" s="17">
        <v>108.5</v>
      </c>
      <c r="O77" s="17">
        <v>107.9</v>
      </c>
      <c r="P77" s="17">
        <v>106.5</v>
      </c>
      <c r="Q77" s="17">
        <v>108.6</v>
      </c>
      <c r="R77" s="17">
        <v>111.6</v>
      </c>
      <c r="S77" s="17">
        <v>112.7</v>
      </c>
      <c r="T77" s="17">
        <v>115</v>
      </c>
      <c r="U77" s="17">
        <v>119.1</v>
      </c>
      <c r="V77" s="17">
        <v>123.3</v>
      </c>
      <c r="W77" s="17">
        <v>124.9</v>
      </c>
      <c r="X77" s="17">
        <v>127.9</v>
      </c>
      <c r="Y77" s="17">
        <v>124.9</v>
      </c>
      <c r="Z77" s="17">
        <v>126.1</v>
      </c>
      <c r="AA77" s="17">
        <v>125.3</v>
      </c>
      <c r="AB77" s="17">
        <v>122.9</v>
      </c>
      <c r="AC77" s="17">
        <v>129.19999999999999</v>
      </c>
      <c r="AD77" s="17">
        <v>132.30000000000001</v>
      </c>
      <c r="AE77" s="17">
        <v>130.19999999999999</v>
      </c>
      <c r="AF77" s="17">
        <v>130.4</v>
      </c>
      <c r="AG77" s="17">
        <v>130.19999999999999</v>
      </c>
      <c r="AH77" s="17">
        <v>131.30000000000001</v>
      </c>
      <c r="AI77" s="17">
        <v>131.6</v>
      </c>
      <c r="AJ77" s="17">
        <v>130.69999999999999</v>
      </c>
      <c r="AK77" s="17">
        <v>127.2</v>
      </c>
      <c r="AL77" s="17">
        <v>126.7</v>
      </c>
      <c r="AM77" s="17">
        <v>129</v>
      </c>
      <c r="AN77" s="17">
        <v>131.80000000000001</v>
      </c>
      <c r="AO77" s="17">
        <v>133.5</v>
      </c>
      <c r="AP77" s="17">
        <v>130.6</v>
      </c>
      <c r="AQ77" s="17">
        <v>132.19999999999999</v>
      </c>
      <c r="AR77" s="17">
        <v>133</v>
      </c>
      <c r="AS77" s="17">
        <v>132</v>
      </c>
      <c r="AT77" s="17">
        <v>133.6</v>
      </c>
      <c r="AU77" s="17">
        <v>132.6</v>
      </c>
      <c r="AV77" s="17">
        <v>131</v>
      </c>
      <c r="AW77" s="17">
        <v>131.6</v>
      </c>
      <c r="AX77" s="17">
        <v>131.5</v>
      </c>
      <c r="AY77" s="17">
        <v>141.30000000000001</v>
      </c>
      <c r="AZ77" s="17">
        <v>146.6</v>
      </c>
      <c r="BA77" s="17">
        <v>148.4</v>
      </c>
      <c r="BB77" s="17">
        <v>149.5</v>
      </c>
      <c r="BC77" s="17">
        <v>151.5</v>
      </c>
      <c r="BD77" s="17"/>
    </row>
    <row r="78" spans="1:56" ht="12.75" customHeight="1" x14ac:dyDescent="0.25">
      <c r="A78" s="55" t="s">
        <v>7147</v>
      </c>
      <c r="B78" s="74" t="str">
        <f>INDEX(BAP[#All],MATCH(A78,BAP[[#All],[Code]],0),MATCH(TEXT(Info!$B$4,0),BAP[#Headers],0))&amp;" 3)"</f>
        <v>Construction de passages inférieurs 3)</v>
      </c>
      <c r="C78" s="29">
        <v>12</v>
      </c>
      <c r="D78" s="9" t="s">
        <v>0</v>
      </c>
      <c r="E78" s="9" t="s">
        <v>0</v>
      </c>
      <c r="F78" s="9" t="s">
        <v>0</v>
      </c>
      <c r="G78" s="9" t="s">
        <v>0</v>
      </c>
      <c r="H78" s="9" t="s">
        <v>0</v>
      </c>
      <c r="I78" s="9">
        <v>100</v>
      </c>
      <c r="J78" s="11">
        <v>99.8</v>
      </c>
      <c r="K78" s="17">
        <v>99.3</v>
      </c>
      <c r="L78" s="17">
        <v>99.4</v>
      </c>
      <c r="M78" s="17">
        <v>99.2</v>
      </c>
      <c r="N78" s="17">
        <v>100</v>
      </c>
      <c r="O78" s="17">
        <v>102.5</v>
      </c>
      <c r="P78" s="17">
        <v>104.2</v>
      </c>
      <c r="Q78" s="17">
        <v>102</v>
      </c>
      <c r="R78" s="17">
        <v>104.9</v>
      </c>
      <c r="S78" s="17">
        <v>104.2</v>
      </c>
      <c r="T78" s="17">
        <v>108.4</v>
      </c>
      <c r="U78" s="17">
        <v>109.8</v>
      </c>
      <c r="V78" s="17">
        <v>115.3</v>
      </c>
      <c r="W78" s="17">
        <v>117.2</v>
      </c>
      <c r="X78" s="17">
        <v>120.9</v>
      </c>
      <c r="Y78" s="17">
        <v>115.2</v>
      </c>
      <c r="Z78" s="17">
        <v>115.2</v>
      </c>
      <c r="AA78" s="17">
        <v>116.5</v>
      </c>
      <c r="AB78" s="17">
        <v>116.2</v>
      </c>
      <c r="AC78" s="17">
        <v>122.8</v>
      </c>
      <c r="AD78" s="17">
        <v>125.1</v>
      </c>
      <c r="AE78" s="17">
        <v>123.8</v>
      </c>
      <c r="AF78" s="17">
        <v>123.5</v>
      </c>
      <c r="AG78" s="17">
        <v>122.6</v>
      </c>
      <c r="AH78" s="17">
        <v>123.8</v>
      </c>
      <c r="AI78" s="17">
        <v>121.9</v>
      </c>
      <c r="AJ78" s="17">
        <v>121.2</v>
      </c>
      <c r="AK78" s="17">
        <v>119.4</v>
      </c>
      <c r="AL78" s="17">
        <v>118.9</v>
      </c>
      <c r="AM78" s="17">
        <v>119.8</v>
      </c>
      <c r="AN78" s="17">
        <v>127</v>
      </c>
      <c r="AO78" s="17">
        <v>127.1</v>
      </c>
      <c r="AP78" s="17">
        <v>123.9</v>
      </c>
      <c r="AQ78" s="17">
        <v>121.5</v>
      </c>
      <c r="AR78" s="17">
        <v>124.4</v>
      </c>
      <c r="AS78" s="17">
        <v>121.9</v>
      </c>
      <c r="AT78" s="17">
        <v>123.2</v>
      </c>
      <c r="AU78" s="17">
        <v>121.3</v>
      </c>
      <c r="AV78" s="17">
        <v>116.9</v>
      </c>
      <c r="AW78" s="17">
        <v>119.9</v>
      </c>
      <c r="AX78" s="17">
        <v>120.8</v>
      </c>
      <c r="AY78" s="17">
        <v>133.30000000000001</v>
      </c>
      <c r="AZ78" s="17">
        <v>137.9</v>
      </c>
      <c r="BA78" s="17">
        <v>136.80000000000001</v>
      </c>
      <c r="BB78" s="17">
        <v>134.6</v>
      </c>
      <c r="BC78" s="17">
        <v>135.4</v>
      </c>
      <c r="BD78" s="17"/>
    </row>
    <row r="79" spans="1:56" ht="12.75" customHeight="1" x14ac:dyDescent="0.25">
      <c r="A79" s="55"/>
      <c r="B79" s="6"/>
      <c r="C79" s="29"/>
      <c r="D79" s="9"/>
      <c r="E79" s="9"/>
      <c r="F79" s="9"/>
      <c r="G79" s="9"/>
      <c r="H79" s="9"/>
      <c r="I79" s="9"/>
      <c r="J79" s="11"/>
      <c r="BD79" s="17"/>
    </row>
    <row r="80" spans="1:56" ht="12.75" customHeight="1" x14ac:dyDescent="0.25">
      <c r="A80" s="55" t="s">
        <v>7273</v>
      </c>
      <c r="B80" s="76" t="str">
        <f>INDEX(BAP[#All],MATCH(A80,BAP[[#All],[Code]],0),MATCH(TEXT(Info!$B$4,0),BAP[#Headers],0))</f>
        <v>Suisse centrale</v>
      </c>
      <c r="C80" s="22"/>
      <c r="D80" s="93"/>
      <c r="E80" s="19"/>
      <c r="F80" s="19"/>
      <c r="G80" s="19"/>
      <c r="H80" s="20"/>
      <c r="I80" s="20"/>
      <c r="J80" s="40"/>
      <c r="K80" s="40"/>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17"/>
    </row>
    <row r="81" spans="1:56" ht="12.75" customHeight="1" x14ac:dyDescent="0.25">
      <c r="A81" s="55" t="s">
        <v>7106</v>
      </c>
      <c r="B81" s="74" t="str">
        <f>INDEX(BAP[#All],MATCH(A81,BAP[[#All],[Code]],0),MATCH(TEXT(Info!$B$4,0),BAP[#Headers],0))</f>
        <v>Construction : total</v>
      </c>
      <c r="C81" s="29">
        <v>100</v>
      </c>
      <c r="D81" s="16">
        <v>100</v>
      </c>
      <c r="E81" s="9">
        <v>101</v>
      </c>
      <c r="F81" s="9">
        <v>103.3</v>
      </c>
      <c r="G81" s="9">
        <v>105.4</v>
      </c>
      <c r="H81" s="9">
        <v>108</v>
      </c>
      <c r="I81" s="9">
        <v>109.7</v>
      </c>
      <c r="J81" s="11">
        <v>108.8</v>
      </c>
      <c r="K81" s="17">
        <v>108.5</v>
      </c>
      <c r="L81" s="17">
        <v>108.4</v>
      </c>
      <c r="M81" s="17">
        <v>106.9</v>
      </c>
      <c r="N81" s="17">
        <v>106.1</v>
      </c>
      <c r="O81" s="17">
        <v>106.2</v>
      </c>
      <c r="P81" s="17">
        <v>107.8</v>
      </c>
      <c r="Q81" s="17">
        <v>106.8</v>
      </c>
      <c r="R81" s="17">
        <v>109</v>
      </c>
      <c r="S81" s="17">
        <v>110.3</v>
      </c>
      <c r="T81" s="17">
        <v>112.6</v>
      </c>
      <c r="U81" s="17">
        <v>114.9</v>
      </c>
      <c r="V81" s="17">
        <v>117.3</v>
      </c>
      <c r="W81" s="17">
        <v>120.3</v>
      </c>
      <c r="X81" s="17">
        <v>121.9</v>
      </c>
      <c r="Y81" s="17">
        <v>120.5</v>
      </c>
      <c r="Z81" s="17">
        <v>120.6</v>
      </c>
      <c r="AA81" s="17">
        <v>121.5</v>
      </c>
      <c r="AB81" s="17">
        <v>122.3</v>
      </c>
      <c r="AC81" s="17">
        <v>124.1</v>
      </c>
      <c r="AD81" s="17">
        <v>124.4</v>
      </c>
      <c r="AE81" s="17">
        <v>124.8</v>
      </c>
      <c r="AF81" s="17">
        <v>125.4</v>
      </c>
      <c r="AG81" s="17">
        <v>125</v>
      </c>
      <c r="AH81" s="17">
        <v>125.4</v>
      </c>
      <c r="AI81" s="17">
        <v>124.7</v>
      </c>
      <c r="AJ81" s="17">
        <v>124.7</v>
      </c>
      <c r="AK81" s="17">
        <v>124.8</v>
      </c>
      <c r="AL81" s="17">
        <v>124.7</v>
      </c>
      <c r="AM81" s="17">
        <v>123.9</v>
      </c>
      <c r="AN81" s="17">
        <v>123.6</v>
      </c>
      <c r="AO81" s="17">
        <v>122.3</v>
      </c>
      <c r="AP81" s="17">
        <v>122.4</v>
      </c>
      <c r="AQ81" s="17">
        <v>122.3</v>
      </c>
      <c r="AR81" s="17">
        <v>122.9</v>
      </c>
      <c r="AS81" s="17">
        <v>123.7</v>
      </c>
      <c r="AT81" s="17">
        <v>121.5</v>
      </c>
      <c r="AU81" s="17">
        <v>121.7</v>
      </c>
      <c r="AV81" s="17">
        <v>121.8</v>
      </c>
      <c r="AW81" s="17">
        <v>123.2</v>
      </c>
      <c r="AX81" s="17">
        <v>127.2</v>
      </c>
      <c r="AY81" s="17">
        <v>133.80000000000001</v>
      </c>
      <c r="AZ81" s="17">
        <v>137.80000000000001</v>
      </c>
      <c r="BA81" s="17">
        <v>139.4</v>
      </c>
      <c r="BB81" s="17">
        <v>140.4</v>
      </c>
      <c r="BC81" s="17">
        <v>139.5</v>
      </c>
      <c r="BD81" s="17"/>
    </row>
    <row r="82" spans="1:56" ht="12.75" customHeight="1" x14ac:dyDescent="0.25">
      <c r="A82" s="55" t="s">
        <v>7110</v>
      </c>
      <c r="B82" s="74" t="str">
        <f>INDEX(BAP[#All],MATCH(A82,BAP[[#All],[Code]],0),MATCH(TEXT(Info!$B$4,0),BAP[#Headers],0))</f>
        <v>Bâtiment</v>
      </c>
      <c r="C82" s="29">
        <v>76</v>
      </c>
      <c r="D82" s="16">
        <v>100</v>
      </c>
      <c r="E82" s="9">
        <v>100.4</v>
      </c>
      <c r="F82" s="9">
        <v>102.7</v>
      </c>
      <c r="G82" s="9">
        <v>103.9</v>
      </c>
      <c r="H82" s="9">
        <v>107.1</v>
      </c>
      <c r="I82" s="9">
        <v>108.6</v>
      </c>
      <c r="J82" s="11">
        <v>108.1</v>
      </c>
      <c r="K82" s="17">
        <v>107.4</v>
      </c>
      <c r="L82" s="17">
        <v>107.8</v>
      </c>
      <c r="M82" s="17">
        <v>105.5</v>
      </c>
      <c r="N82" s="17">
        <v>105.1</v>
      </c>
      <c r="O82" s="17">
        <v>104.7</v>
      </c>
      <c r="P82" s="17">
        <v>106.9</v>
      </c>
      <c r="Q82" s="17">
        <v>106.2</v>
      </c>
      <c r="R82" s="17">
        <v>108.1</v>
      </c>
      <c r="S82" s="17">
        <v>109.5</v>
      </c>
      <c r="T82" s="17">
        <v>112.3</v>
      </c>
      <c r="U82" s="17">
        <v>114.9</v>
      </c>
      <c r="V82" s="17">
        <v>117.2</v>
      </c>
      <c r="W82" s="17">
        <v>120.4</v>
      </c>
      <c r="X82" s="17">
        <v>122.1</v>
      </c>
      <c r="Y82" s="17">
        <v>120.6</v>
      </c>
      <c r="Z82" s="17">
        <v>120.7</v>
      </c>
      <c r="AA82" s="17">
        <v>120.7</v>
      </c>
      <c r="AB82" s="17">
        <v>121.8</v>
      </c>
      <c r="AC82" s="17">
        <v>123.5</v>
      </c>
      <c r="AD82" s="17">
        <v>123.4</v>
      </c>
      <c r="AE82" s="17">
        <v>123.9</v>
      </c>
      <c r="AF82" s="17">
        <v>124.1</v>
      </c>
      <c r="AG82" s="17">
        <v>123.3</v>
      </c>
      <c r="AH82" s="17">
        <v>123.6</v>
      </c>
      <c r="AI82" s="17">
        <v>122.7</v>
      </c>
      <c r="AJ82" s="17">
        <v>122.4</v>
      </c>
      <c r="AK82" s="17">
        <v>122.3</v>
      </c>
      <c r="AL82" s="17">
        <v>122.3</v>
      </c>
      <c r="AM82" s="17">
        <v>121.6</v>
      </c>
      <c r="AN82" s="17">
        <v>121.5</v>
      </c>
      <c r="AO82" s="17">
        <v>119.6</v>
      </c>
      <c r="AP82" s="17">
        <v>120</v>
      </c>
      <c r="AQ82" s="17">
        <v>120</v>
      </c>
      <c r="AR82" s="17">
        <v>120.5</v>
      </c>
      <c r="AS82" s="17">
        <v>121.2</v>
      </c>
      <c r="AT82" s="17">
        <v>118.9</v>
      </c>
      <c r="AU82" s="17">
        <v>118.7</v>
      </c>
      <c r="AV82" s="17">
        <v>119.2</v>
      </c>
      <c r="AW82" s="17">
        <v>120.9</v>
      </c>
      <c r="AX82" s="17">
        <v>124.8</v>
      </c>
      <c r="AY82" s="17">
        <v>131.69999999999999</v>
      </c>
      <c r="AZ82" s="17">
        <v>135.80000000000001</v>
      </c>
      <c r="BA82" s="17">
        <v>137</v>
      </c>
      <c r="BB82" s="17">
        <v>137.80000000000001</v>
      </c>
      <c r="BC82" s="17">
        <v>137</v>
      </c>
      <c r="BD82" s="17"/>
    </row>
    <row r="83" spans="1:56" ht="12.75" customHeight="1" x14ac:dyDescent="0.25">
      <c r="A83" s="55" t="s">
        <v>7112</v>
      </c>
      <c r="B83" s="74" t="str">
        <f>INDEX(BAP[#All],MATCH(A83,BAP[[#All],[Code]],0),MATCH(TEXT(Info!$B$4,0),BAP[#Headers],0))</f>
        <v>Nouvelle construction</v>
      </c>
      <c r="C83" s="29">
        <v>49</v>
      </c>
      <c r="D83" s="16">
        <v>100</v>
      </c>
      <c r="E83" s="9">
        <v>100.7</v>
      </c>
      <c r="F83" s="9">
        <v>102.9</v>
      </c>
      <c r="G83" s="9">
        <v>104.8</v>
      </c>
      <c r="H83" s="9">
        <v>108.2</v>
      </c>
      <c r="I83" s="9">
        <v>109.9</v>
      </c>
      <c r="J83" s="11">
        <v>108.9</v>
      </c>
      <c r="K83" s="17">
        <v>107.7</v>
      </c>
      <c r="L83" s="17">
        <v>107.8</v>
      </c>
      <c r="M83" s="17">
        <v>105.3</v>
      </c>
      <c r="N83" s="17">
        <v>104.8</v>
      </c>
      <c r="O83" s="17">
        <v>104.2</v>
      </c>
      <c r="P83" s="17">
        <v>106.8</v>
      </c>
      <c r="Q83" s="17">
        <v>106</v>
      </c>
      <c r="R83" s="17">
        <v>107.7</v>
      </c>
      <c r="S83" s="17">
        <v>109.2</v>
      </c>
      <c r="T83" s="17">
        <v>111.9</v>
      </c>
      <c r="U83" s="17">
        <v>114.1</v>
      </c>
      <c r="V83" s="17">
        <v>116.4</v>
      </c>
      <c r="W83" s="17">
        <v>119.3</v>
      </c>
      <c r="X83" s="17">
        <v>121.2</v>
      </c>
      <c r="Y83" s="17">
        <v>118.8</v>
      </c>
      <c r="Z83" s="17">
        <v>118.7</v>
      </c>
      <c r="AA83" s="17">
        <v>119.1</v>
      </c>
      <c r="AB83" s="17">
        <v>120.6</v>
      </c>
      <c r="AC83" s="17">
        <v>122.5</v>
      </c>
      <c r="AD83" s="17">
        <v>122.1</v>
      </c>
      <c r="AE83" s="17">
        <v>122.5</v>
      </c>
      <c r="AF83" s="17">
        <v>122.7</v>
      </c>
      <c r="AG83" s="17">
        <v>122</v>
      </c>
      <c r="AH83" s="17">
        <v>122.5</v>
      </c>
      <c r="AI83" s="17">
        <v>121.9</v>
      </c>
      <c r="AJ83" s="17">
        <v>121.8</v>
      </c>
      <c r="AK83" s="17">
        <v>121.6</v>
      </c>
      <c r="AL83" s="17">
        <v>121.6</v>
      </c>
      <c r="AM83" s="17">
        <v>121</v>
      </c>
      <c r="AN83" s="17">
        <v>120.8</v>
      </c>
      <c r="AO83" s="17">
        <v>119.6</v>
      </c>
      <c r="AP83" s="17">
        <v>120.7</v>
      </c>
      <c r="AQ83" s="17">
        <v>120.6</v>
      </c>
      <c r="AR83" s="17">
        <v>121.1</v>
      </c>
      <c r="AS83" s="17">
        <v>121.4</v>
      </c>
      <c r="AT83" s="17">
        <v>119.4</v>
      </c>
      <c r="AU83" s="17">
        <v>119.3</v>
      </c>
      <c r="AV83" s="17">
        <v>119.8</v>
      </c>
      <c r="AW83" s="17">
        <v>121.5</v>
      </c>
      <c r="AX83" s="17">
        <v>125.9</v>
      </c>
      <c r="AY83" s="17">
        <v>133.30000000000001</v>
      </c>
      <c r="AZ83" s="17">
        <v>137.19999999999999</v>
      </c>
      <c r="BA83" s="17">
        <v>138.6</v>
      </c>
      <c r="BB83" s="17">
        <v>139.5</v>
      </c>
      <c r="BC83" s="17">
        <v>138.6</v>
      </c>
      <c r="BD83" s="17"/>
    </row>
    <row r="84" spans="1:56" ht="12.75" customHeight="1" x14ac:dyDescent="0.25">
      <c r="A84" s="55" t="s">
        <v>7125</v>
      </c>
      <c r="B84" s="75" t="str">
        <f>INDEX(BAP[#All],MATCH(A84,BAP[[#All],[Code]],0),MATCH(TEXT(Info!$B$4,0),BAP[#Headers],0))</f>
        <v>Construction de bâtiments administratifs</v>
      </c>
      <c r="C84" s="29">
        <v>11</v>
      </c>
      <c r="D84" s="16">
        <v>100</v>
      </c>
      <c r="E84" s="9">
        <v>100.3</v>
      </c>
      <c r="F84" s="9">
        <v>104.1</v>
      </c>
      <c r="G84" s="9">
        <v>105.1</v>
      </c>
      <c r="H84" s="9">
        <v>108.6</v>
      </c>
      <c r="I84" s="9">
        <v>110.9</v>
      </c>
      <c r="J84" s="11">
        <v>111.6</v>
      </c>
      <c r="K84" s="17">
        <v>110.5</v>
      </c>
      <c r="L84" s="17">
        <v>111.5</v>
      </c>
      <c r="M84" s="17">
        <v>109.1</v>
      </c>
      <c r="N84" s="17">
        <v>108.3</v>
      </c>
      <c r="O84" s="17">
        <v>107.3</v>
      </c>
      <c r="P84" s="17">
        <v>109.2</v>
      </c>
      <c r="Q84" s="17">
        <v>109</v>
      </c>
      <c r="R84" s="17">
        <v>111.2</v>
      </c>
      <c r="S84" s="17">
        <v>113.1</v>
      </c>
      <c r="T84" s="17">
        <v>116</v>
      </c>
      <c r="U84" s="17">
        <v>119.5</v>
      </c>
      <c r="V84" s="17">
        <v>122</v>
      </c>
      <c r="W84" s="17">
        <v>125.4</v>
      </c>
      <c r="X84" s="17">
        <v>127.9</v>
      </c>
      <c r="Y84" s="17">
        <v>126.8</v>
      </c>
      <c r="Z84" s="17">
        <v>126.9</v>
      </c>
      <c r="AA84" s="17">
        <v>126.6</v>
      </c>
      <c r="AB84" s="17">
        <v>127.7</v>
      </c>
      <c r="AC84" s="17">
        <v>132.1</v>
      </c>
      <c r="AD84" s="17">
        <v>131</v>
      </c>
      <c r="AE84" s="17">
        <v>131.6</v>
      </c>
      <c r="AF84" s="17">
        <v>132.69999999999999</v>
      </c>
      <c r="AG84" s="17">
        <v>133.69999999999999</v>
      </c>
      <c r="AH84" s="17">
        <v>135</v>
      </c>
      <c r="AI84" s="17">
        <v>133</v>
      </c>
      <c r="AJ84" s="17">
        <v>133</v>
      </c>
      <c r="AK84" s="17">
        <v>132.6</v>
      </c>
      <c r="AL84" s="17">
        <v>131.80000000000001</v>
      </c>
      <c r="AM84" s="17">
        <v>130.9</v>
      </c>
      <c r="AN84" s="17">
        <v>129.19999999999999</v>
      </c>
      <c r="AO84" s="17">
        <v>128.5</v>
      </c>
      <c r="AP84" s="17">
        <v>128.4</v>
      </c>
      <c r="AQ84" s="17">
        <v>129.5</v>
      </c>
      <c r="AR84" s="17">
        <v>129</v>
      </c>
      <c r="AS84" s="17">
        <v>130</v>
      </c>
      <c r="AT84" s="17">
        <v>128</v>
      </c>
      <c r="AU84" s="17">
        <v>128.1</v>
      </c>
      <c r="AV84" s="17">
        <v>128.1</v>
      </c>
      <c r="AW84" s="17">
        <v>130.6</v>
      </c>
      <c r="AX84" s="17">
        <v>134.19999999999999</v>
      </c>
      <c r="AY84" s="17">
        <v>143.30000000000001</v>
      </c>
      <c r="AZ84" s="17">
        <v>148.30000000000001</v>
      </c>
      <c r="BA84" s="17">
        <v>150.5</v>
      </c>
      <c r="BB84" s="17">
        <v>151.1</v>
      </c>
      <c r="BC84" s="17">
        <v>149.80000000000001</v>
      </c>
      <c r="BD84" s="17"/>
    </row>
    <row r="85" spans="1:56" ht="12.75" customHeight="1" x14ac:dyDescent="0.25">
      <c r="A85" s="55" t="s">
        <v>7115</v>
      </c>
      <c r="B85" s="74" t="str">
        <f>INDEX(BAP[#All],MATCH(A85,BAP[[#All],[Code]],0),MATCH(TEXT(Info!$B$4,0),BAP[#Headers],0))</f>
        <v>Construction de bâtiments à plusieurs logements</v>
      </c>
      <c r="C85" s="29">
        <v>38</v>
      </c>
      <c r="D85" s="16">
        <v>100</v>
      </c>
      <c r="E85" s="9">
        <v>100.8</v>
      </c>
      <c r="F85" s="9">
        <v>102.5</v>
      </c>
      <c r="G85" s="9">
        <v>104.8</v>
      </c>
      <c r="H85" s="9">
        <v>108.1</v>
      </c>
      <c r="I85" s="9">
        <v>109.6</v>
      </c>
      <c r="J85" s="11">
        <v>108.2</v>
      </c>
      <c r="K85" s="17">
        <v>106.9</v>
      </c>
      <c r="L85" s="17">
        <v>106.7</v>
      </c>
      <c r="M85" s="17">
        <v>104.2</v>
      </c>
      <c r="N85" s="17">
        <v>103.7</v>
      </c>
      <c r="O85" s="17">
        <v>103.2</v>
      </c>
      <c r="P85" s="17">
        <v>106.1</v>
      </c>
      <c r="Q85" s="17">
        <v>105.1</v>
      </c>
      <c r="R85" s="17">
        <v>106.7</v>
      </c>
      <c r="S85" s="17">
        <v>108.1</v>
      </c>
      <c r="T85" s="17">
        <v>110.7</v>
      </c>
      <c r="U85" s="17">
        <v>112.5</v>
      </c>
      <c r="V85" s="17">
        <v>114.8</v>
      </c>
      <c r="W85" s="17">
        <v>117.5</v>
      </c>
      <c r="X85" s="17">
        <v>119.3</v>
      </c>
      <c r="Y85" s="17">
        <v>116.5</v>
      </c>
      <c r="Z85" s="17">
        <v>116.3</v>
      </c>
      <c r="AA85" s="17">
        <v>117</v>
      </c>
      <c r="AB85" s="17">
        <v>118.5</v>
      </c>
      <c r="AC85" s="17">
        <v>119.8</v>
      </c>
      <c r="AD85" s="17">
        <v>119.4</v>
      </c>
      <c r="AE85" s="17">
        <v>119.7</v>
      </c>
      <c r="AF85" s="17">
        <v>119.7</v>
      </c>
      <c r="AG85" s="17">
        <v>118.8</v>
      </c>
      <c r="AH85" s="17">
        <v>119.1</v>
      </c>
      <c r="AI85" s="17">
        <v>118.7</v>
      </c>
      <c r="AJ85" s="17">
        <v>118.3</v>
      </c>
      <c r="AK85" s="17">
        <v>118.1</v>
      </c>
      <c r="AL85" s="17">
        <v>118.3</v>
      </c>
      <c r="AM85" s="17">
        <v>117.8</v>
      </c>
      <c r="AN85" s="17">
        <v>117.6</v>
      </c>
      <c r="AO85" s="17">
        <v>116.4</v>
      </c>
      <c r="AP85" s="17">
        <v>117.6</v>
      </c>
      <c r="AQ85" s="17">
        <v>117.3</v>
      </c>
      <c r="AR85" s="17">
        <v>117.9</v>
      </c>
      <c r="AS85" s="17">
        <v>118.2</v>
      </c>
      <c r="AT85" s="17">
        <v>116.2</v>
      </c>
      <c r="AU85" s="17">
        <v>116.1</v>
      </c>
      <c r="AV85" s="17">
        <v>116.5</v>
      </c>
      <c r="AW85" s="17">
        <v>117.6</v>
      </c>
      <c r="AX85" s="17">
        <v>121.9</v>
      </c>
      <c r="AY85" s="17">
        <v>129.1</v>
      </c>
      <c r="AZ85" s="17">
        <v>133.30000000000001</v>
      </c>
      <c r="BA85" s="17">
        <v>134.6</v>
      </c>
      <c r="BB85" s="17">
        <v>136</v>
      </c>
      <c r="BC85" s="17">
        <v>134.9</v>
      </c>
      <c r="BD85" s="17"/>
    </row>
    <row r="86" spans="1:56" ht="12.75" customHeight="1" x14ac:dyDescent="0.25">
      <c r="A86" s="55" t="s">
        <v>7118</v>
      </c>
      <c r="B86" s="74" t="str">
        <f>INDEX(BAP[#All],MATCH(A86,BAP[[#All],[Code]],0),MATCH(TEXT(Info!$B$4,0),BAP[#Headers],0))&amp;" 1)"</f>
        <v>Construction de bâtiments à plusieurs logements en bois 1)</v>
      </c>
      <c r="C86" s="29" t="s">
        <v>0</v>
      </c>
      <c r="D86" s="9" t="s">
        <v>0</v>
      </c>
      <c r="E86" s="9" t="s">
        <v>0</v>
      </c>
      <c r="F86" s="9" t="s">
        <v>0</v>
      </c>
      <c r="G86" s="9" t="s">
        <v>0</v>
      </c>
      <c r="H86" s="9" t="s">
        <v>0</v>
      </c>
      <c r="I86" s="9" t="s">
        <v>0</v>
      </c>
      <c r="J86" s="9" t="s">
        <v>0</v>
      </c>
      <c r="K86" s="9" t="s">
        <v>0</v>
      </c>
      <c r="L86" s="9" t="s">
        <v>0</v>
      </c>
      <c r="M86" s="17">
        <v>100</v>
      </c>
      <c r="N86" s="17">
        <v>99.9</v>
      </c>
      <c r="O86" s="18">
        <v>99</v>
      </c>
      <c r="P86" s="18">
        <v>101.1</v>
      </c>
      <c r="Q86" s="18">
        <v>100.6</v>
      </c>
      <c r="R86" s="18">
        <v>101.6</v>
      </c>
      <c r="S86" s="17">
        <v>103.7</v>
      </c>
      <c r="T86" s="17">
        <v>106.3</v>
      </c>
      <c r="U86" s="17">
        <v>108.1</v>
      </c>
      <c r="V86" s="17">
        <v>110</v>
      </c>
      <c r="W86" s="17">
        <v>112.3</v>
      </c>
      <c r="X86" s="17">
        <v>113.8</v>
      </c>
      <c r="Y86" s="17">
        <v>111.2</v>
      </c>
      <c r="Z86" s="17">
        <v>111.2</v>
      </c>
      <c r="AA86" s="17">
        <v>111.6</v>
      </c>
      <c r="AB86" s="17">
        <v>113.2</v>
      </c>
      <c r="AC86" s="17">
        <v>115.1</v>
      </c>
      <c r="AD86" s="17">
        <v>115.2</v>
      </c>
      <c r="AE86" s="17">
        <v>114.8</v>
      </c>
      <c r="AF86" s="17">
        <v>115</v>
      </c>
      <c r="AG86" s="17">
        <v>114.2</v>
      </c>
      <c r="AH86" s="17">
        <v>114.4</v>
      </c>
      <c r="AI86" s="17">
        <v>114.1</v>
      </c>
      <c r="AJ86" s="17">
        <v>114.7</v>
      </c>
      <c r="AK86" s="17">
        <v>114.7</v>
      </c>
      <c r="AL86" s="17">
        <v>114.9</v>
      </c>
      <c r="AM86" s="17">
        <v>114.8</v>
      </c>
      <c r="AN86" s="17">
        <v>114.9</v>
      </c>
      <c r="AO86" s="17">
        <v>113.2</v>
      </c>
      <c r="AP86" s="17">
        <v>113.1</v>
      </c>
      <c r="AQ86" s="17">
        <v>113.8</v>
      </c>
      <c r="AR86" s="17">
        <v>114.2</v>
      </c>
      <c r="AS86" s="17">
        <v>114</v>
      </c>
      <c r="AT86" s="17">
        <v>112.4</v>
      </c>
      <c r="AU86" s="17">
        <v>112.8</v>
      </c>
      <c r="AV86" s="17">
        <v>113.3</v>
      </c>
      <c r="AW86" s="17">
        <v>116.5</v>
      </c>
      <c r="AX86" s="17">
        <v>121.3</v>
      </c>
      <c r="AY86" s="17">
        <v>128.19999999999999</v>
      </c>
      <c r="AZ86" s="17">
        <v>130.6</v>
      </c>
      <c r="BA86" s="17">
        <v>131.69999999999999</v>
      </c>
      <c r="BB86" s="17">
        <v>131.4</v>
      </c>
      <c r="BC86" s="17">
        <v>130.80000000000001</v>
      </c>
      <c r="BD86" s="17"/>
    </row>
    <row r="87" spans="1:56" ht="12.75" customHeight="1" x14ac:dyDescent="0.25">
      <c r="A87" s="55" t="s">
        <v>7135</v>
      </c>
      <c r="B87" s="74" t="str">
        <f>INDEX(BAP[#All],MATCH(A87,BAP[[#All],[Code]],0),MATCH(TEXT(Info!$B$4,0),BAP[#Headers],0))</f>
        <v>Rénovation de bâtiments à plusieurs logements</v>
      </c>
      <c r="C87" s="29">
        <v>27</v>
      </c>
      <c r="D87" s="16">
        <v>100</v>
      </c>
      <c r="E87" s="9">
        <v>99.9</v>
      </c>
      <c r="F87" s="9">
        <v>102.6</v>
      </c>
      <c r="G87" s="9">
        <v>102.2</v>
      </c>
      <c r="H87" s="9">
        <v>105.1</v>
      </c>
      <c r="I87" s="9">
        <v>106.3</v>
      </c>
      <c r="J87" s="11">
        <v>106.7</v>
      </c>
      <c r="K87" s="17">
        <v>106.9</v>
      </c>
      <c r="L87" s="17">
        <v>107.8</v>
      </c>
      <c r="M87" s="17">
        <v>105.9</v>
      </c>
      <c r="N87" s="17">
        <v>105.7</v>
      </c>
      <c r="O87" s="17">
        <v>105.7</v>
      </c>
      <c r="P87" s="17">
        <v>107.1</v>
      </c>
      <c r="Q87" s="17">
        <v>106.7</v>
      </c>
      <c r="R87" s="17">
        <v>108.9</v>
      </c>
      <c r="S87" s="17">
        <v>109.9</v>
      </c>
      <c r="T87" s="17">
        <v>113</v>
      </c>
      <c r="U87" s="17">
        <v>116.3</v>
      </c>
      <c r="V87" s="17">
        <v>118.6</v>
      </c>
      <c r="W87" s="17">
        <v>122.6</v>
      </c>
      <c r="X87" s="17">
        <v>123.7</v>
      </c>
      <c r="Y87" s="17">
        <v>123.7</v>
      </c>
      <c r="Z87" s="17">
        <v>124.3</v>
      </c>
      <c r="AA87" s="17">
        <v>123.6</v>
      </c>
      <c r="AB87" s="17">
        <v>124</v>
      </c>
      <c r="AC87" s="17">
        <v>125.1</v>
      </c>
      <c r="AD87" s="17">
        <v>125.4</v>
      </c>
      <c r="AE87" s="17">
        <v>125.7</v>
      </c>
      <c r="AF87" s="17">
        <v>125.7</v>
      </c>
      <c r="AG87" s="17">
        <v>124.8</v>
      </c>
      <c r="AH87" s="17">
        <v>124.9</v>
      </c>
      <c r="AI87" s="17">
        <v>123.8</v>
      </c>
      <c r="AJ87" s="17">
        <v>123</v>
      </c>
      <c r="AK87" s="17">
        <v>123.5</v>
      </c>
      <c r="AL87" s="17">
        <v>123.2</v>
      </c>
      <c r="AM87" s="17">
        <v>121.7</v>
      </c>
      <c r="AN87" s="17">
        <v>122.2</v>
      </c>
      <c r="AO87" s="17">
        <v>119.6</v>
      </c>
      <c r="AP87" s="17">
        <v>120.8</v>
      </c>
      <c r="AQ87" s="17">
        <v>120.9</v>
      </c>
      <c r="AR87" s="17">
        <v>121.6</v>
      </c>
      <c r="AS87" s="17">
        <v>121.9</v>
      </c>
      <c r="AT87" s="17">
        <v>120.2</v>
      </c>
      <c r="AU87" s="17">
        <v>120.3</v>
      </c>
      <c r="AV87" s="17">
        <v>120.9</v>
      </c>
      <c r="AW87" s="17">
        <v>122.4</v>
      </c>
      <c r="AX87" s="17">
        <v>125.8</v>
      </c>
      <c r="AY87" s="17">
        <v>132.30000000000001</v>
      </c>
      <c r="AZ87" s="17">
        <v>136.19999999999999</v>
      </c>
      <c r="BA87" s="17">
        <v>136.6</v>
      </c>
      <c r="BB87" s="17">
        <v>138</v>
      </c>
      <c r="BC87" s="17">
        <v>136.9</v>
      </c>
      <c r="BD87" s="17"/>
    </row>
    <row r="88" spans="1:56" ht="12.75" customHeight="1" x14ac:dyDescent="0.25">
      <c r="A88" s="55" t="s">
        <v>7141</v>
      </c>
      <c r="B88" s="74" t="str">
        <f>INDEX(BAP[#All],MATCH(A88,BAP[[#All],[Code]],0),MATCH(TEXT(Info!$B$4,0),BAP[#Headers],0))&amp;" 2)"</f>
        <v>Génie civil 2)</v>
      </c>
      <c r="C88" s="29">
        <v>24</v>
      </c>
      <c r="D88" s="16">
        <v>100</v>
      </c>
      <c r="E88" s="9">
        <v>102.7</v>
      </c>
      <c r="F88" s="9">
        <v>105.3</v>
      </c>
      <c r="G88" s="9">
        <v>110</v>
      </c>
      <c r="H88" s="9">
        <v>110.6</v>
      </c>
      <c r="I88" s="9">
        <v>113</v>
      </c>
      <c r="J88" s="11">
        <v>110.9</v>
      </c>
      <c r="K88" s="17">
        <v>111.7</v>
      </c>
      <c r="L88" s="17">
        <v>110.2</v>
      </c>
      <c r="M88" s="17">
        <v>111.2</v>
      </c>
      <c r="N88" s="17">
        <v>109.1</v>
      </c>
      <c r="O88" s="17">
        <v>110.8</v>
      </c>
      <c r="P88" s="17">
        <v>110.7</v>
      </c>
      <c r="Q88" s="17">
        <v>108.6</v>
      </c>
      <c r="R88" s="17">
        <v>111.8</v>
      </c>
      <c r="S88" s="17">
        <v>112.9</v>
      </c>
      <c r="T88" s="17">
        <v>113.4</v>
      </c>
      <c r="U88" s="17">
        <v>114.8</v>
      </c>
      <c r="V88" s="17">
        <v>117.7</v>
      </c>
      <c r="W88" s="17">
        <v>119.7</v>
      </c>
      <c r="X88" s="17">
        <v>121.4</v>
      </c>
      <c r="Y88" s="17">
        <v>120.3</v>
      </c>
      <c r="Z88" s="17">
        <v>120.4</v>
      </c>
      <c r="AA88" s="17">
        <v>123.8</v>
      </c>
      <c r="AB88" s="17">
        <v>124</v>
      </c>
      <c r="AC88" s="17">
        <v>126.4</v>
      </c>
      <c r="AD88" s="17">
        <v>127.6</v>
      </c>
      <c r="AE88" s="17">
        <v>127.5</v>
      </c>
      <c r="AF88" s="17">
        <v>129.4</v>
      </c>
      <c r="AG88" s="17">
        <v>130.19999999999999</v>
      </c>
      <c r="AH88" s="17">
        <v>130.9</v>
      </c>
      <c r="AI88" s="17">
        <v>130.80000000000001</v>
      </c>
      <c r="AJ88" s="17">
        <v>131.9</v>
      </c>
      <c r="AK88" s="17">
        <v>132.6</v>
      </c>
      <c r="AL88" s="17">
        <v>132</v>
      </c>
      <c r="AM88" s="17">
        <v>131</v>
      </c>
      <c r="AN88" s="17">
        <v>129.80000000000001</v>
      </c>
      <c r="AO88" s="17">
        <v>131.9</v>
      </c>
      <c r="AP88" s="17">
        <v>130.30000000000001</v>
      </c>
      <c r="AQ88" s="17">
        <v>129.6</v>
      </c>
      <c r="AR88" s="17">
        <v>130.69999999999999</v>
      </c>
      <c r="AS88" s="17">
        <v>131.5</v>
      </c>
      <c r="AT88" s="17">
        <v>130.6</v>
      </c>
      <c r="AU88" s="17">
        <v>133</v>
      </c>
      <c r="AV88" s="17">
        <v>131</v>
      </c>
      <c r="AW88" s="17">
        <v>130.19999999999999</v>
      </c>
      <c r="AX88" s="17">
        <v>134.69999999999999</v>
      </c>
      <c r="AY88" s="17">
        <v>139.19999999999999</v>
      </c>
      <c r="AZ88" s="17">
        <v>142.4</v>
      </c>
      <c r="BA88" s="17">
        <v>145.9</v>
      </c>
      <c r="BB88" s="17">
        <v>148.30000000000001</v>
      </c>
      <c r="BC88" s="17">
        <v>146.9</v>
      </c>
      <c r="BD88" s="17"/>
    </row>
    <row r="89" spans="1:56" ht="12.75" customHeight="1" x14ac:dyDescent="0.25">
      <c r="A89" s="55" t="s">
        <v>7144</v>
      </c>
      <c r="B89" s="74" t="str">
        <f>INDEX(BAP[#All],MATCH(A89,BAP[[#All],[Code]],0),MATCH(TEXT(Info!$B$4,0),BAP[#Headers],0))</f>
        <v>Construction de routes</v>
      </c>
      <c r="C89" s="29">
        <v>12</v>
      </c>
      <c r="D89" s="16">
        <v>100</v>
      </c>
      <c r="E89" s="9">
        <v>102.7</v>
      </c>
      <c r="F89" s="9">
        <v>105.3</v>
      </c>
      <c r="G89" s="9">
        <v>110</v>
      </c>
      <c r="H89" s="9">
        <v>110.6</v>
      </c>
      <c r="I89" s="9">
        <v>113</v>
      </c>
      <c r="J89" s="11">
        <v>109.5</v>
      </c>
      <c r="K89" s="17">
        <v>111.2</v>
      </c>
      <c r="L89" s="17">
        <v>110.4</v>
      </c>
      <c r="M89" s="17">
        <v>111.9</v>
      </c>
      <c r="N89" s="17">
        <v>109.5</v>
      </c>
      <c r="O89" s="17">
        <v>111.3</v>
      </c>
      <c r="P89" s="17">
        <v>109.8</v>
      </c>
      <c r="Q89" s="17">
        <v>108.8</v>
      </c>
      <c r="R89" s="17">
        <v>111.1</v>
      </c>
      <c r="S89" s="17">
        <v>112.1</v>
      </c>
      <c r="T89" s="17">
        <v>111.7</v>
      </c>
      <c r="U89" s="17">
        <v>112.8</v>
      </c>
      <c r="V89" s="17">
        <v>116.9</v>
      </c>
      <c r="W89" s="17">
        <v>119.2</v>
      </c>
      <c r="X89" s="17">
        <v>120.1</v>
      </c>
      <c r="Y89" s="17">
        <v>119.4</v>
      </c>
      <c r="Z89" s="17">
        <v>120.2</v>
      </c>
      <c r="AA89" s="17">
        <v>124.6</v>
      </c>
      <c r="AB89" s="17">
        <v>124.5</v>
      </c>
      <c r="AC89" s="17">
        <v>126.8</v>
      </c>
      <c r="AD89" s="17">
        <v>128.19999999999999</v>
      </c>
      <c r="AE89" s="17">
        <v>128.1</v>
      </c>
      <c r="AF89" s="17">
        <v>130</v>
      </c>
      <c r="AG89" s="17">
        <v>131.1</v>
      </c>
      <c r="AH89" s="17">
        <v>131.6</v>
      </c>
      <c r="AI89" s="17">
        <v>131.80000000000001</v>
      </c>
      <c r="AJ89" s="17">
        <v>133</v>
      </c>
      <c r="AK89" s="17">
        <v>134.1</v>
      </c>
      <c r="AL89" s="17">
        <v>133.5</v>
      </c>
      <c r="AM89" s="17">
        <v>132.4</v>
      </c>
      <c r="AN89" s="17">
        <v>131.19999999999999</v>
      </c>
      <c r="AO89" s="17">
        <v>133</v>
      </c>
      <c r="AP89" s="17">
        <v>131.5</v>
      </c>
      <c r="AQ89" s="17">
        <v>131</v>
      </c>
      <c r="AR89" s="17">
        <v>132.19999999999999</v>
      </c>
      <c r="AS89" s="17">
        <v>133.19999999999999</v>
      </c>
      <c r="AT89" s="17">
        <v>132</v>
      </c>
      <c r="AU89" s="17">
        <v>134.6</v>
      </c>
      <c r="AV89" s="17">
        <v>132.30000000000001</v>
      </c>
      <c r="AW89" s="17">
        <v>134</v>
      </c>
      <c r="AX89" s="17">
        <v>137.5</v>
      </c>
      <c r="AY89" s="17">
        <v>142.1</v>
      </c>
      <c r="AZ89" s="17">
        <v>145.69999999999999</v>
      </c>
      <c r="BA89" s="17">
        <v>148</v>
      </c>
      <c r="BB89" s="17">
        <v>149.5</v>
      </c>
      <c r="BC89" s="17">
        <v>147.19999999999999</v>
      </c>
      <c r="BD89" s="17"/>
    </row>
    <row r="90" spans="1:56" ht="12.75" customHeight="1" x14ac:dyDescent="0.25">
      <c r="A90" s="55" t="s">
        <v>7147</v>
      </c>
      <c r="B90" s="74" t="str">
        <f>INDEX(BAP[#All],MATCH(A90,BAP[[#All],[Code]],0),MATCH(TEXT(Info!$B$4,0),BAP[#Headers],0))&amp;" 3)"</f>
        <v>Construction de passages inférieurs 3)</v>
      </c>
      <c r="C90" s="29">
        <v>12</v>
      </c>
      <c r="D90" s="9" t="s">
        <v>0</v>
      </c>
      <c r="E90" s="9" t="s">
        <v>0</v>
      </c>
      <c r="F90" s="9" t="s">
        <v>0</v>
      </c>
      <c r="G90" s="9" t="s">
        <v>0</v>
      </c>
      <c r="H90" s="9" t="s">
        <v>0</v>
      </c>
      <c r="I90" s="9">
        <v>100</v>
      </c>
      <c r="J90" s="11">
        <v>99.4</v>
      </c>
      <c r="K90" s="17">
        <v>99.3</v>
      </c>
      <c r="L90" s="17">
        <v>97.3</v>
      </c>
      <c r="M90" s="17">
        <v>97.8</v>
      </c>
      <c r="N90" s="17">
        <v>96.2</v>
      </c>
      <c r="O90" s="17">
        <v>97.7</v>
      </c>
      <c r="P90" s="17">
        <v>98.8</v>
      </c>
      <c r="Q90" s="17">
        <v>96</v>
      </c>
      <c r="R90" s="17">
        <v>99.6</v>
      </c>
      <c r="S90" s="17">
        <v>100.5</v>
      </c>
      <c r="T90" s="17">
        <v>101.9</v>
      </c>
      <c r="U90" s="17">
        <v>103.4</v>
      </c>
      <c r="V90" s="17">
        <v>104.9</v>
      </c>
      <c r="W90" s="17">
        <v>106.3</v>
      </c>
      <c r="X90" s="17">
        <v>108.7</v>
      </c>
      <c r="Y90" s="17">
        <v>107.2</v>
      </c>
      <c r="Z90" s="17">
        <v>106.6</v>
      </c>
      <c r="AA90" s="17">
        <v>108.8</v>
      </c>
      <c r="AB90" s="17">
        <v>109.2</v>
      </c>
      <c r="AC90" s="17">
        <v>112.2</v>
      </c>
      <c r="AD90" s="17">
        <v>112.9</v>
      </c>
      <c r="AE90" s="17">
        <v>112.6</v>
      </c>
      <c r="AF90" s="17">
        <v>114.1</v>
      </c>
      <c r="AG90" s="17">
        <v>114.1</v>
      </c>
      <c r="AH90" s="17">
        <v>115.4</v>
      </c>
      <c r="AI90" s="17">
        <v>113.5</v>
      </c>
      <c r="AJ90" s="17">
        <v>114.6</v>
      </c>
      <c r="AK90" s="17">
        <v>114</v>
      </c>
      <c r="AL90" s="17">
        <v>112.9</v>
      </c>
      <c r="AM90" s="17">
        <v>112.7</v>
      </c>
      <c r="AN90" s="17">
        <v>111.3</v>
      </c>
      <c r="AO90" s="17">
        <v>113.9</v>
      </c>
      <c r="AP90" s="17">
        <v>112.2</v>
      </c>
      <c r="AQ90" s="17">
        <v>110.9</v>
      </c>
      <c r="AR90" s="17">
        <v>111.3</v>
      </c>
      <c r="AS90" s="17">
        <v>111.6</v>
      </c>
      <c r="AT90" s="17">
        <v>111.7</v>
      </c>
      <c r="AU90" s="17">
        <v>113.3</v>
      </c>
      <c r="AV90" s="17">
        <v>112.1</v>
      </c>
      <c r="AW90" s="17">
        <v>113.5</v>
      </c>
      <c r="AX90" s="17">
        <v>116.1</v>
      </c>
      <c r="AY90" s="17">
        <v>125</v>
      </c>
      <c r="AZ90" s="17">
        <v>128.4</v>
      </c>
      <c r="BA90" s="17">
        <v>128.80000000000001</v>
      </c>
      <c r="BB90" s="17">
        <v>128.30000000000001</v>
      </c>
      <c r="BC90" s="17">
        <v>127.1</v>
      </c>
      <c r="BD90" s="17"/>
    </row>
    <row r="91" spans="1:56" ht="12.75" customHeight="1" x14ac:dyDescent="0.25">
      <c r="A91" s="55"/>
      <c r="B91" s="6"/>
      <c r="C91" s="29"/>
      <c r="D91" s="9"/>
      <c r="E91" s="9"/>
      <c r="F91" s="9"/>
      <c r="G91" s="9"/>
      <c r="H91" s="9"/>
      <c r="I91" s="9"/>
      <c r="J91" s="11"/>
      <c r="BD91" s="17"/>
    </row>
    <row r="92" spans="1:56" ht="12.75" customHeight="1" x14ac:dyDescent="0.25">
      <c r="A92" s="55" t="s">
        <v>7276</v>
      </c>
      <c r="B92" s="76" t="str">
        <f>INDEX(BAP[#All],MATCH(A92,BAP[[#All],[Code]],0),MATCH(TEXT(Info!$B$4,0),BAP[#Headers],0))</f>
        <v>Tessin</v>
      </c>
      <c r="C92" s="22"/>
      <c r="D92" s="93"/>
      <c r="E92" s="19"/>
      <c r="F92" s="19"/>
      <c r="G92" s="19"/>
      <c r="H92" s="20"/>
      <c r="I92" s="20"/>
      <c r="J92" s="40"/>
      <c r="K92" s="40"/>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17"/>
    </row>
    <row r="93" spans="1:56" ht="12.75" customHeight="1" x14ac:dyDescent="0.25">
      <c r="A93" s="55" t="s">
        <v>7106</v>
      </c>
      <c r="B93" s="74" t="str">
        <f>INDEX(BAP[#All],MATCH(A93,BAP[[#All],[Code]],0),MATCH(TEXT(Info!$B$4,0),BAP[#Headers],0))</f>
        <v>Construction : total</v>
      </c>
      <c r="C93" s="29">
        <v>100</v>
      </c>
      <c r="D93" s="16">
        <v>100</v>
      </c>
      <c r="E93" s="9">
        <v>101.8</v>
      </c>
      <c r="F93" s="9">
        <v>103.6</v>
      </c>
      <c r="G93" s="9">
        <v>106.7</v>
      </c>
      <c r="H93" s="9">
        <v>108.1</v>
      </c>
      <c r="I93" s="9">
        <v>112.8</v>
      </c>
      <c r="J93" s="11">
        <v>112.5</v>
      </c>
      <c r="K93" s="17">
        <v>112.6</v>
      </c>
      <c r="L93" s="17">
        <v>113.7</v>
      </c>
      <c r="M93" s="17">
        <v>113.1</v>
      </c>
      <c r="N93" s="17">
        <v>114.6</v>
      </c>
      <c r="O93" s="17">
        <v>116.4</v>
      </c>
      <c r="P93" s="17">
        <v>119.8</v>
      </c>
      <c r="Q93" s="17">
        <v>121.7</v>
      </c>
      <c r="R93" s="17">
        <v>121.9</v>
      </c>
      <c r="S93" s="17">
        <v>121.7</v>
      </c>
      <c r="T93" s="17">
        <v>124.3</v>
      </c>
      <c r="U93" s="17">
        <v>127.4</v>
      </c>
      <c r="V93" s="17">
        <v>128.69999999999999</v>
      </c>
      <c r="W93" s="17">
        <v>130.9</v>
      </c>
      <c r="X93" s="17">
        <v>132.5</v>
      </c>
      <c r="Y93" s="17">
        <v>132.19999999999999</v>
      </c>
      <c r="Z93" s="17">
        <v>132.80000000000001</v>
      </c>
      <c r="AA93" s="17">
        <v>134.69999999999999</v>
      </c>
      <c r="AB93" s="17">
        <v>135.69999999999999</v>
      </c>
      <c r="AC93" s="17">
        <v>137.19999999999999</v>
      </c>
      <c r="AD93" s="17">
        <v>137</v>
      </c>
      <c r="AE93" s="17">
        <v>137.9</v>
      </c>
      <c r="AF93" s="17">
        <v>138.5</v>
      </c>
      <c r="AG93" s="17">
        <v>138.30000000000001</v>
      </c>
      <c r="AH93" s="17">
        <v>137.19999999999999</v>
      </c>
      <c r="AI93" s="17">
        <v>137.19999999999999</v>
      </c>
      <c r="AJ93" s="17">
        <v>136.1</v>
      </c>
      <c r="AK93" s="17">
        <v>135.6</v>
      </c>
      <c r="AL93" s="17">
        <v>136.1</v>
      </c>
      <c r="AM93" s="17">
        <v>135.80000000000001</v>
      </c>
      <c r="AN93" s="17">
        <v>134.6</v>
      </c>
      <c r="AO93" s="17">
        <v>133.5</v>
      </c>
      <c r="AP93" s="17">
        <v>134.4</v>
      </c>
      <c r="AQ93" s="17">
        <v>134.5</v>
      </c>
      <c r="AR93" s="17">
        <v>134.6</v>
      </c>
      <c r="AS93" s="17">
        <v>134.9</v>
      </c>
      <c r="AT93" s="17">
        <v>136</v>
      </c>
      <c r="AU93" s="17">
        <v>136.6</v>
      </c>
      <c r="AV93" s="17">
        <v>136.80000000000001</v>
      </c>
      <c r="AW93" s="17">
        <v>139.9</v>
      </c>
      <c r="AX93" s="17">
        <v>142.30000000000001</v>
      </c>
      <c r="AY93" s="17">
        <v>146.30000000000001</v>
      </c>
      <c r="AZ93" s="17">
        <v>150.19999999999999</v>
      </c>
      <c r="BA93" s="17">
        <v>152.6</v>
      </c>
      <c r="BB93" s="17">
        <v>154.1</v>
      </c>
      <c r="BC93" s="17">
        <v>154.30000000000001</v>
      </c>
      <c r="BD93" s="17"/>
    </row>
    <row r="94" spans="1:56" ht="12.75" customHeight="1" x14ac:dyDescent="0.25">
      <c r="A94" s="55" t="s">
        <v>7110</v>
      </c>
      <c r="B94" s="74" t="str">
        <f>INDEX(BAP[#All],MATCH(A94,BAP[[#All],[Code]],0),MATCH(TEXT(Info!$B$4,0),BAP[#Headers],0))</f>
        <v>Bâtiment</v>
      </c>
      <c r="C94" s="29">
        <v>76</v>
      </c>
      <c r="D94" s="16">
        <v>100</v>
      </c>
      <c r="E94" s="9">
        <v>100.8</v>
      </c>
      <c r="F94" s="9">
        <v>102</v>
      </c>
      <c r="G94" s="9">
        <v>104.7</v>
      </c>
      <c r="H94" s="9">
        <v>106.1</v>
      </c>
      <c r="I94" s="9">
        <v>110</v>
      </c>
      <c r="J94" s="11">
        <v>110.3</v>
      </c>
      <c r="K94" s="17">
        <v>110</v>
      </c>
      <c r="L94" s="17">
        <v>109.7</v>
      </c>
      <c r="M94" s="17">
        <v>108.9</v>
      </c>
      <c r="N94" s="17">
        <v>110</v>
      </c>
      <c r="O94" s="17">
        <v>110.9</v>
      </c>
      <c r="P94" s="17">
        <v>113.8</v>
      </c>
      <c r="Q94" s="17">
        <v>116.7</v>
      </c>
      <c r="R94" s="17">
        <v>116.8</v>
      </c>
      <c r="S94" s="17">
        <v>117.1</v>
      </c>
      <c r="T94" s="17">
        <v>120</v>
      </c>
      <c r="U94" s="17">
        <v>123.2</v>
      </c>
      <c r="V94" s="17">
        <v>124.2</v>
      </c>
      <c r="W94" s="17">
        <v>126.8</v>
      </c>
      <c r="X94" s="17">
        <v>128</v>
      </c>
      <c r="Y94" s="17">
        <v>128.6</v>
      </c>
      <c r="Z94" s="17">
        <v>128.30000000000001</v>
      </c>
      <c r="AA94" s="17">
        <v>130.4</v>
      </c>
      <c r="AB94" s="17">
        <v>131.4</v>
      </c>
      <c r="AC94" s="17">
        <v>132.4</v>
      </c>
      <c r="AD94" s="17">
        <v>131.9</v>
      </c>
      <c r="AE94" s="17">
        <v>131.4</v>
      </c>
      <c r="AF94" s="17">
        <v>131.69999999999999</v>
      </c>
      <c r="AG94" s="17">
        <v>131.80000000000001</v>
      </c>
      <c r="AH94" s="17">
        <v>130.9</v>
      </c>
      <c r="AI94" s="17">
        <v>131.4</v>
      </c>
      <c r="AJ94" s="17">
        <v>129.9</v>
      </c>
      <c r="AK94" s="17">
        <v>129.1</v>
      </c>
      <c r="AL94" s="17">
        <v>129.9</v>
      </c>
      <c r="AM94" s="17">
        <v>129.4</v>
      </c>
      <c r="AN94" s="17">
        <v>128.6</v>
      </c>
      <c r="AO94" s="17">
        <v>127</v>
      </c>
      <c r="AP94" s="17">
        <v>128.5</v>
      </c>
      <c r="AQ94" s="17">
        <v>128.1</v>
      </c>
      <c r="AR94" s="17">
        <v>128.4</v>
      </c>
      <c r="AS94" s="17">
        <v>128.69999999999999</v>
      </c>
      <c r="AT94" s="17">
        <v>129.1</v>
      </c>
      <c r="AU94" s="17">
        <v>129.80000000000001</v>
      </c>
      <c r="AV94" s="17">
        <v>129</v>
      </c>
      <c r="AW94" s="17">
        <v>131.6</v>
      </c>
      <c r="AX94" s="17">
        <v>135.19999999999999</v>
      </c>
      <c r="AY94" s="17">
        <v>140.19999999999999</v>
      </c>
      <c r="AZ94" s="17">
        <v>144.5</v>
      </c>
      <c r="BA94" s="17">
        <v>145</v>
      </c>
      <c r="BB94" s="17">
        <v>146.19999999999999</v>
      </c>
      <c r="BC94" s="17">
        <v>146.69999999999999</v>
      </c>
      <c r="BD94" s="17"/>
    </row>
    <row r="95" spans="1:56" ht="12.75" customHeight="1" x14ac:dyDescent="0.25">
      <c r="A95" s="55" t="s">
        <v>7112</v>
      </c>
      <c r="B95" s="74" t="str">
        <f>INDEX(BAP[#All],MATCH(A95,BAP[[#All],[Code]],0),MATCH(TEXT(Info!$B$4,0),BAP[#Headers],0))</f>
        <v>Nouvelle construction</v>
      </c>
      <c r="C95" s="29">
        <v>49</v>
      </c>
      <c r="D95" s="16">
        <v>100</v>
      </c>
      <c r="E95" s="9">
        <v>100.7</v>
      </c>
      <c r="F95" s="9">
        <v>101.7</v>
      </c>
      <c r="G95" s="9">
        <v>105.2</v>
      </c>
      <c r="H95" s="9">
        <v>106.8</v>
      </c>
      <c r="I95" s="9">
        <v>111.4</v>
      </c>
      <c r="J95" s="11">
        <v>111.5</v>
      </c>
      <c r="K95" s="17">
        <v>110.7</v>
      </c>
      <c r="L95" s="17">
        <v>110.2</v>
      </c>
      <c r="M95" s="17">
        <v>109.4</v>
      </c>
      <c r="N95" s="17">
        <v>110.7</v>
      </c>
      <c r="O95" s="17">
        <v>112.1</v>
      </c>
      <c r="P95" s="17">
        <v>115.2</v>
      </c>
      <c r="Q95" s="17">
        <v>118.5</v>
      </c>
      <c r="R95" s="17">
        <v>118.2</v>
      </c>
      <c r="S95" s="17">
        <v>118.8</v>
      </c>
      <c r="T95" s="17">
        <v>121.6</v>
      </c>
      <c r="U95" s="17">
        <v>125</v>
      </c>
      <c r="V95" s="17">
        <v>126.1</v>
      </c>
      <c r="W95" s="17">
        <v>128.19999999999999</v>
      </c>
      <c r="X95" s="17">
        <v>129.69999999999999</v>
      </c>
      <c r="Y95" s="17">
        <v>129.69999999999999</v>
      </c>
      <c r="Z95" s="17">
        <v>129.4</v>
      </c>
      <c r="AA95" s="17">
        <v>132</v>
      </c>
      <c r="AB95" s="17">
        <v>133</v>
      </c>
      <c r="AC95" s="17">
        <v>134.19999999999999</v>
      </c>
      <c r="AD95" s="17">
        <v>133.19999999999999</v>
      </c>
      <c r="AE95" s="17">
        <v>132.80000000000001</v>
      </c>
      <c r="AF95" s="17">
        <v>133.19999999999999</v>
      </c>
      <c r="AG95" s="17">
        <v>133.5</v>
      </c>
      <c r="AH95" s="17">
        <v>132.4</v>
      </c>
      <c r="AI95" s="17">
        <v>133.19999999999999</v>
      </c>
      <c r="AJ95" s="17">
        <v>131.4</v>
      </c>
      <c r="AK95" s="17">
        <v>130.19999999999999</v>
      </c>
      <c r="AL95" s="17">
        <v>130.9</v>
      </c>
      <c r="AM95" s="17">
        <v>130.9</v>
      </c>
      <c r="AN95" s="17">
        <v>130</v>
      </c>
      <c r="AO95" s="17">
        <v>129.6</v>
      </c>
      <c r="AP95" s="17">
        <v>130.5</v>
      </c>
      <c r="AQ95" s="17">
        <v>130.4</v>
      </c>
      <c r="AR95" s="17">
        <v>130.69999999999999</v>
      </c>
      <c r="AS95" s="17">
        <v>131.1</v>
      </c>
      <c r="AT95" s="17">
        <v>131.80000000000001</v>
      </c>
      <c r="AU95" s="17">
        <v>132.5</v>
      </c>
      <c r="AV95" s="17">
        <v>132.1</v>
      </c>
      <c r="AW95" s="17">
        <v>134.80000000000001</v>
      </c>
      <c r="AX95" s="17">
        <v>139.30000000000001</v>
      </c>
      <c r="AY95" s="17">
        <v>144.69999999999999</v>
      </c>
      <c r="AZ95" s="17">
        <v>149.30000000000001</v>
      </c>
      <c r="BA95" s="17">
        <v>150.4</v>
      </c>
      <c r="BB95" s="17">
        <v>151.30000000000001</v>
      </c>
      <c r="BC95" s="17">
        <v>152</v>
      </c>
      <c r="BD95" s="17"/>
    </row>
    <row r="96" spans="1:56" ht="12.75" customHeight="1" x14ac:dyDescent="0.25">
      <c r="A96" s="55" t="s">
        <v>7125</v>
      </c>
      <c r="B96" s="75" t="str">
        <f>INDEX(BAP[#All],MATCH(A96,BAP[[#All],[Code]],0),MATCH(TEXT(Info!$B$4,0),BAP[#Headers],0))</f>
        <v>Construction de bâtiments administratifs</v>
      </c>
      <c r="C96" s="29">
        <v>11</v>
      </c>
      <c r="D96" s="16">
        <v>100</v>
      </c>
      <c r="E96" s="9">
        <v>100.6</v>
      </c>
      <c r="F96" s="9">
        <v>102.9</v>
      </c>
      <c r="G96" s="9">
        <v>106.1</v>
      </c>
      <c r="H96" s="9">
        <v>106.9</v>
      </c>
      <c r="I96" s="9">
        <v>112.1</v>
      </c>
      <c r="J96" s="11">
        <v>112.6</v>
      </c>
      <c r="K96" s="17">
        <v>111.6</v>
      </c>
      <c r="L96" s="17">
        <v>111.4</v>
      </c>
      <c r="M96" s="17">
        <v>111.1</v>
      </c>
      <c r="N96" s="17">
        <v>112.5</v>
      </c>
      <c r="O96" s="17">
        <v>113.8</v>
      </c>
      <c r="P96" s="17">
        <v>117.3</v>
      </c>
      <c r="Q96" s="17">
        <v>120.8</v>
      </c>
      <c r="R96" s="17">
        <v>120.9</v>
      </c>
      <c r="S96" s="17">
        <v>122.1</v>
      </c>
      <c r="T96" s="17">
        <v>125.7</v>
      </c>
      <c r="U96" s="17">
        <v>130.5</v>
      </c>
      <c r="V96" s="17">
        <v>131.5</v>
      </c>
      <c r="W96" s="17">
        <v>134.30000000000001</v>
      </c>
      <c r="X96" s="17">
        <v>135.4</v>
      </c>
      <c r="Y96" s="17">
        <v>137.4</v>
      </c>
      <c r="Z96" s="17">
        <v>137.19999999999999</v>
      </c>
      <c r="AA96" s="17">
        <v>139.9</v>
      </c>
      <c r="AB96" s="17">
        <v>140.9</v>
      </c>
      <c r="AC96" s="17">
        <v>143.30000000000001</v>
      </c>
      <c r="AD96" s="17">
        <v>142.5</v>
      </c>
      <c r="AE96" s="17">
        <v>140.80000000000001</v>
      </c>
      <c r="AF96" s="17">
        <v>141</v>
      </c>
      <c r="AG96" s="17">
        <v>141</v>
      </c>
      <c r="AH96" s="17">
        <v>140.80000000000001</v>
      </c>
      <c r="AI96" s="17">
        <v>139.69999999999999</v>
      </c>
      <c r="AJ96" s="17">
        <v>138.4</v>
      </c>
      <c r="AK96" s="17">
        <v>136.4</v>
      </c>
      <c r="AL96" s="17">
        <v>137.19999999999999</v>
      </c>
      <c r="AM96" s="17">
        <v>136.4</v>
      </c>
      <c r="AN96" s="17">
        <v>136</v>
      </c>
      <c r="AO96" s="17">
        <v>135</v>
      </c>
      <c r="AP96" s="17">
        <v>135.80000000000001</v>
      </c>
      <c r="AQ96" s="17">
        <v>135.30000000000001</v>
      </c>
      <c r="AR96" s="17">
        <v>135.5</v>
      </c>
      <c r="AS96" s="17">
        <v>136</v>
      </c>
      <c r="AT96" s="17">
        <v>136.80000000000001</v>
      </c>
      <c r="AU96" s="17">
        <v>137.19999999999999</v>
      </c>
      <c r="AV96" s="17">
        <v>136.9</v>
      </c>
      <c r="AW96" s="17">
        <v>139.5</v>
      </c>
      <c r="AX96" s="17">
        <v>144.9</v>
      </c>
      <c r="AY96" s="17">
        <v>151</v>
      </c>
      <c r="AZ96" s="17">
        <v>156.69999999999999</v>
      </c>
      <c r="BA96" s="17">
        <v>157.5</v>
      </c>
      <c r="BB96" s="17">
        <v>159.9</v>
      </c>
      <c r="BC96" s="17">
        <v>161.1</v>
      </c>
      <c r="BD96" s="17"/>
    </row>
    <row r="97" spans="1:56" ht="12.75" customHeight="1" x14ac:dyDescent="0.25">
      <c r="A97" s="55" t="s">
        <v>7115</v>
      </c>
      <c r="B97" s="74" t="str">
        <f>INDEX(BAP[#All],MATCH(A97,BAP[[#All],[Code]],0),MATCH(TEXT(Info!$B$4,0),BAP[#Headers],0))</f>
        <v>Construction de bâtiments à plusieurs logements</v>
      </c>
      <c r="C97" s="29">
        <v>38</v>
      </c>
      <c r="D97" s="16">
        <v>100</v>
      </c>
      <c r="E97" s="9">
        <v>100.7</v>
      </c>
      <c r="F97" s="9">
        <v>101.3</v>
      </c>
      <c r="G97" s="9">
        <v>104.9</v>
      </c>
      <c r="H97" s="9">
        <v>106.7</v>
      </c>
      <c r="I97" s="9">
        <v>111.3</v>
      </c>
      <c r="J97" s="11">
        <v>111.2</v>
      </c>
      <c r="K97" s="17">
        <v>110.4</v>
      </c>
      <c r="L97" s="17">
        <v>109.9</v>
      </c>
      <c r="M97" s="17">
        <v>108.9</v>
      </c>
      <c r="N97" s="17">
        <v>110.1</v>
      </c>
      <c r="O97" s="17">
        <v>111.7</v>
      </c>
      <c r="P97" s="17">
        <v>114.6</v>
      </c>
      <c r="Q97" s="17">
        <v>117.8</v>
      </c>
      <c r="R97" s="17">
        <v>117.5</v>
      </c>
      <c r="S97" s="17">
        <v>117.8</v>
      </c>
      <c r="T97" s="17">
        <v>120.4</v>
      </c>
      <c r="U97" s="17">
        <v>123.4</v>
      </c>
      <c r="V97" s="17">
        <v>124.6</v>
      </c>
      <c r="W97" s="17">
        <v>126.4</v>
      </c>
      <c r="X97" s="17">
        <v>128</v>
      </c>
      <c r="Y97" s="17">
        <v>127.5</v>
      </c>
      <c r="Z97" s="17">
        <v>127.2</v>
      </c>
      <c r="AA97" s="17">
        <v>129.69999999999999</v>
      </c>
      <c r="AB97" s="17">
        <v>130.69999999999999</v>
      </c>
      <c r="AC97" s="17">
        <v>131.6</v>
      </c>
      <c r="AD97" s="17">
        <v>130.80000000000001</v>
      </c>
      <c r="AE97" s="17">
        <v>130.80000000000001</v>
      </c>
      <c r="AF97" s="17">
        <v>131.1</v>
      </c>
      <c r="AG97" s="17">
        <v>131.4</v>
      </c>
      <c r="AH97" s="17">
        <v>130.30000000000001</v>
      </c>
      <c r="AI97" s="17">
        <v>131.30000000000001</v>
      </c>
      <c r="AJ97" s="17">
        <v>129.6</v>
      </c>
      <c r="AK97" s="17">
        <v>128.6</v>
      </c>
      <c r="AL97" s="17">
        <v>129.19999999999999</v>
      </c>
      <c r="AM97" s="17">
        <v>129.30000000000001</v>
      </c>
      <c r="AN97" s="17">
        <v>128.30000000000001</v>
      </c>
      <c r="AO97" s="17">
        <v>128</v>
      </c>
      <c r="AP97" s="17">
        <v>128.9</v>
      </c>
      <c r="AQ97" s="17">
        <v>128.5</v>
      </c>
      <c r="AR97" s="17">
        <v>129.1</v>
      </c>
      <c r="AS97" s="17">
        <v>129.4</v>
      </c>
      <c r="AT97" s="17">
        <v>130.19999999999999</v>
      </c>
      <c r="AU97" s="17">
        <v>131</v>
      </c>
      <c r="AV97" s="17">
        <v>130.69999999999999</v>
      </c>
      <c r="AW97" s="17">
        <v>133</v>
      </c>
      <c r="AX97" s="17">
        <v>136.69999999999999</v>
      </c>
      <c r="AY97" s="17">
        <v>141.4</v>
      </c>
      <c r="AZ97" s="17">
        <v>146.30000000000001</v>
      </c>
      <c r="BA97" s="17">
        <v>146.19999999999999</v>
      </c>
      <c r="BB97" s="17">
        <v>147.80000000000001</v>
      </c>
      <c r="BC97" s="17">
        <v>147.5</v>
      </c>
      <c r="BD97" s="17"/>
    </row>
    <row r="98" spans="1:56" ht="12.75" customHeight="1" x14ac:dyDescent="0.25">
      <c r="A98" s="55" t="s">
        <v>7118</v>
      </c>
      <c r="B98" s="74" t="str">
        <f>INDEX(BAP[#All],MATCH(A98,BAP[[#All],[Code]],0),MATCH(TEXT(Info!$B$4,0),BAP[#Headers],0))&amp;" 1)"</f>
        <v>Construction de bâtiments à plusieurs logements en bois 1)</v>
      </c>
      <c r="C98" s="29" t="s">
        <v>0</v>
      </c>
      <c r="D98" s="9" t="s">
        <v>0</v>
      </c>
      <c r="E98" s="9" t="s">
        <v>0</v>
      </c>
      <c r="F98" s="9" t="s">
        <v>0</v>
      </c>
      <c r="G98" s="9" t="s">
        <v>0</v>
      </c>
      <c r="H98" s="9" t="s">
        <v>0</v>
      </c>
      <c r="I98" s="9" t="s">
        <v>0</v>
      </c>
      <c r="J98" s="9" t="s">
        <v>0</v>
      </c>
      <c r="K98" s="9" t="s">
        <v>0</v>
      </c>
      <c r="L98" s="9" t="s">
        <v>0</v>
      </c>
      <c r="M98" s="17">
        <v>100</v>
      </c>
      <c r="N98" s="17">
        <v>100.8</v>
      </c>
      <c r="O98" s="17">
        <v>101.2</v>
      </c>
      <c r="P98" s="18">
        <v>103.8</v>
      </c>
      <c r="Q98" s="18">
        <v>106</v>
      </c>
      <c r="R98" s="18">
        <v>105.5</v>
      </c>
      <c r="S98" s="17">
        <v>106.4</v>
      </c>
      <c r="T98" s="17">
        <v>109</v>
      </c>
      <c r="U98" s="17">
        <v>111.9</v>
      </c>
      <c r="V98" s="17">
        <v>113.1</v>
      </c>
      <c r="W98" s="17">
        <v>115.3</v>
      </c>
      <c r="X98" s="17">
        <v>116.9</v>
      </c>
      <c r="Y98" s="17">
        <v>115.6</v>
      </c>
      <c r="Z98" s="17">
        <v>115.4</v>
      </c>
      <c r="AA98" s="17">
        <v>117</v>
      </c>
      <c r="AB98" s="17">
        <v>118.2</v>
      </c>
      <c r="AC98" s="17">
        <v>119.8</v>
      </c>
      <c r="AD98" s="17">
        <v>118.8</v>
      </c>
      <c r="AE98" s="17">
        <v>119</v>
      </c>
      <c r="AF98" s="17">
        <v>118.6</v>
      </c>
      <c r="AG98" s="17">
        <v>119</v>
      </c>
      <c r="AH98" s="17">
        <v>118.4</v>
      </c>
      <c r="AI98" s="17">
        <v>119.5</v>
      </c>
      <c r="AJ98" s="17">
        <v>118.3</v>
      </c>
      <c r="AK98" s="17">
        <v>118.4</v>
      </c>
      <c r="AL98" s="17">
        <v>118.6</v>
      </c>
      <c r="AM98" s="17">
        <v>118.5</v>
      </c>
      <c r="AN98" s="17">
        <v>117.4</v>
      </c>
      <c r="AO98" s="17">
        <v>118.3</v>
      </c>
      <c r="AP98" s="17">
        <v>119.1</v>
      </c>
      <c r="AQ98" s="17">
        <v>120.3</v>
      </c>
      <c r="AR98" s="17">
        <v>120.2</v>
      </c>
      <c r="AS98" s="17">
        <v>119.6</v>
      </c>
      <c r="AT98" s="17">
        <v>119.7</v>
      </c>
      <c r="AU98" s="17">
        <v>121.1</v>
      </c>
      <c r="AV98" s="17">
        <v>121.3</v>
      </c>
      <c r="AW98" s="17">
        <v>124.3</v>
      </c>
      <c r="AX98" s="17">
        <v>129.1</v>
      </c>
      <c r="AY98" s="17">
        <v>134.9</v>
      </c>
      <c r="AZ98" s="17">
        <v>138.5</v>
      </c>
      <c r="BA98" s="17">
        <v>141.5</v>
      </c>
      <c r="BB98" s="17">
        <v>140.69999999999999</v>
      </c>
      <c r="BC98" s="17">
        <v>142.69999999999999</v>
      </c>
      <c r="BD98" s="17"/>
    </row>
    <row r="99" spans="1:56" ht="12.75" customHeight="1" x14ac:dyDescent="0.25">
      <c r="A99" s="55" t="s">
        <v>7135</v>
      </c>
      <c r="B99" s="74" t="str">
        <f>INDEX(BAP[#All],MATCH(A99,BAP[[#All],[Code]],0),MATCH(TEXT(Info!$B$4,0),BAP[#Headers],0))</f>
        <v>Rénovation de bâtiments à plusieurs logements</v>
      </c>
      <c r="C99" s="29">
        <v>27</v>
      </c>
      <c r="D99" s="16">
        <v>100</v>
      </c>
      <c r="E99" s="9">
        <v>100.9</v>
      </c>
      <c r="F99" s="9">
        <v>102.5</v>
      </c>
      <c r="G99" s="9">
        <v>103.8</v>
      </c>
      <c r="H99" s="9">
        <v>104.8</v>
      </c>
      <c r="I99" s="9">
        <v>107.4</v>
      </c>
      <c r="J99" s="11">
        <v>108</v>
      </c>
      <c r="K99" s="17">
        <v>108.7</v>
      </c>
      <c r="L99" s="17">
        <v>108.7</v>
      </c>
      <c r="M99" s="17">
        <v>108</v>
      </c>
      <c r="N99" s="17">
        <v>108.8</v>
      </c>
      <c r="O99" s="17">
        <v>108.6</v>
      </c>
      <c r="P99" s="17">
        <v>111.3</v>
      </c>
      <c r="Q99" s="17">
        <v>113.4</v>
      </c>
      <c r="R99" s="17">
        <v>114.2</v>
      </c>
      <c r="S99" s="17">
        <v>114.1</v>
      </c>
      <c r="T99" s="17">
        <v>117.2</v>
      </c>
      <c r="U99" s="17">
        <v>119.8</v>
      </c>
      <c r="V99" s="17">
        <v>120.7</v>
      </c>
      <c r="W99" s="17">
        <v>124.3</v>
      </c>
      <c r="X99" s="17">
        <v>125</v>
      </c>
      <c r="Y99" s="17">
        <v>126.6</v>
      </c>
      <c r="Z99" s="17">
        <v>126.1</v>
      </c>
      <c r="AA99" s="17">
        <v>127.6</v>
      </c>
      <c r="AB99" s="17">
        <v>128.5</v>
      </c>
      <c r="AC99" s="17">
        <v>129.19999999999999</v>
      </c>
      <c r="AD99" s="17">
        <v>129.30000000000001</v>
      </c>
      <c r="AE99" s="17">
        <v>128.69999999999999</v>
      </c>
      <c r="AF99" s="17">
        <v>128.69999999999999</v>
      </c>
      <c r="AG99" s="17">
        <v>128.9</v>
      </c>
      <c r="AH99" s="17">
        <v>127.8</v>
      </c>
      <c r="AI99" s="17">
        <v>128.69999999999999</v>
      </c>
      <c r="AJ99" s="17">
        <v>127.3</v>
      </c>
      <c r="AK99" s="17">
        <v>126.9</v>
      </c>
      <c r="AL99" s="17">
        <v>127.3</v>
      </c>
      <c r="AM99" s="17">
        <v>126.9</v>
      </c>
      <c r="AN99" s="17">
        <v>126.1</v>
      </c>
      <c r="AO99" s="17">
        <v>125.7</v>
      </c>
      <c r="AP99" s="17">
        <v>127.1</v>
      </c>
      <c r="AQ99" s="17">
        <v>127.6</v>
      </c>
      <c r="AR99" s="17">
        <v>127.3</v>
      </c>
      <c r="AS99" s="17">
        <v>127.7</v>
      </c>
      <c r="AT99" s="17">
        <v>129.1</v>
      </c>
      <c r="AU99" s="17">
        <v>130.80000000000001</v>
      </c>
      <c r="AV99" s="17">
        <v>130.4</v>
      </c>
      <c r="AW99" s="17">
        <v>132.69999999999999</v>
      </c>
      <c r="AX99" s="17">
        <v>135.5</v>
      </c>
      <c r="AY99" s="17">
        <v>139.6</v>
      </c>
      <c r="AZ99" s="17">
        <v>143.5</v>
      </c>
      <c r="BA99" s="17">
        <v>143.4</v>
      </c>
      <c r="BB99" s="17">
        <v>145.1</v>
      </c>
      <c r="BC99" s="17">
        <v>144.9</v>
      </c>
      <c r="BD99" s="17"/>
    </row>
    <row r="100" spans="1:56" ht="12.75" customHeight="1" x14ac:dyDescent="0.25">
      <c r="A100" s="55" t="s">
        <v>7141</v>
      </c>
      <c r="B100" s="74" t="str">
        <f>INDEX(BAP[#All],MATCH(A100,BAP[[#All],[Code]],0),MATCH(TEXT(Info!$B$4,0),BAP[#Headers],0))&amp;" 2)"</f>
        <v>Génie civil 2)</v>
      </c>
      <c r="C100" s="29">
        <v>24</v>
      </c>
      <c r="D100" s="16">
        <v>100</v>
      </c>
      <c r="E100" s="9">
        <v>105.1</v>
      </c>
      <c r="F100" s="9">
        <v>108.9</v>
      </c>
      <c r="G100" s="9">
        <v>113</v>
      </c>
      <c r="H100" s="9">
        <v>114.6</v>
      </c>
      <c r="I100" s="9">
        <v>121.5</v>
      </c>
      <c r="J100" s="11">
        <v>119.6</v>
      </c>
      <c r="K100" s="17">
        <v>121</v>
      </c>
      <c r="L100" s="17">
        <v>126.5</v>
      </c>
      <c r="M100" s="17">
        <v>126.4</v>
      </c>
      <c r="N100" s="17">
        <v>129.4</v>
      </c>
      <c r="O100" s="17">
        <v>134</v>
      </c>
      <c r="P100" s="17">
        <v>138.69999999999999</v>
      </c>
      <c r="Q100" s="17">
        <v>137.69999999999999</v>
      </c>
      <c r="R100" s="17">
        <v>138.1</v>
      </c>
      <c r="S100" s="17">
        <v>136.30000000000001</v>
      </c>
      <c r="T100" s="17">
        <v>137.69999999999999</v>
      </c>
      <c r="U100" s="17">
        <v>140.9</v>
      </c>
      <c r="V100" s="17">
        <v>142.9</v>
      </c>
      <c r="W100" s="17">
        <v>144</v>
      </c>
      <c r="X100" s="17">
        <v>146.9</v>
      </c>
      <c r="Y100" s="17">
        <v>143.6</v>
      </c>
      <c r="Z100" s="17">
        <v>147.1</v>
      </c>
      <c r="AA100" s="17">
        <v>148</v>
      </c>
      <c r="AB100" s="17">
        <v>149.30000000000001</v>
      </c>
      <c r="AC100" s="17">
        <v>152.9</v>
      </c>
      <c r="AD100" s="17">
        <v>152.69999999999999</v>
      </c>
      <c r="AE100" s="17">
        <v>156.80000000000001</v>
      </c>
      <c r="AF100" s="17">
        <v>158.69999999999999</v>
      </c>
      <c r="AG100" s="17">
        <v>157.6</v>
      </c>
      <c r="AH100" s="17">
        <v>156</v>
      </c>
      <c r="AI100" s="17">
        <v>154.69999999999999</v>
      </c>
      <c r="AJ100" s="17">
        <v>154.6</v>
      </c>
      <c r="AK100" s="17">
        <v>154.80000000000001</v>
      </c>
      <c r="AL100" s="17">
        <v>154.4</v>
      </c>
      <c r="AM100" s="17">
        <v>154.80000000000001</v>
      </c>
      <c r="AN100" s="17">
        <v>152.6</v>
      </c>
      <c r="AO100" s="17">
        <v>152.30000000000001</v>
      </c>
      <c r="AP100" s="17">
        <v>151.9</v>
      </c>
      <c r="AQ100" s="17">
        <v>153.5</v>
      </c>
      <c r="AR100" s="17">
        <v>153</v>
      </c>
      <c r="AS100" s="17">
        <v>153.1</v>
      </c>
      <c r="AT100" s="17">
        <v>155.9</v>
      </c>
      <c r="AU100" s="17">
        <v>156.5</v>
      </c>
      <c r="AV100" s="17">
        <v>159.1</v>
      </c>
      <c r="AW100" s="17">
        <v>163.5</v>
      </c>
      <c r="AX100" s="17">
        <v>163</v>
      </c>
      <c r="AY100" s="17">
        <v>165</v>
      </c>
      <c r="AZ100" s="17">
        <v>168.4</v>
      </c>
      <c r="BA100" s="17">
        <v>175</v>
      </c>
      <c r="BB100" s="17">
        <v>177.3</v>
      </c>
      <c r="BC100" s="17">
        <v>176.8</v>
      </c>
      <c r="BD100" s="17"/>
    </row>
    <row r="101" spans="1:56" ht="12.75" customHeight="1" x14ac:dyDescent="0.25">
      <c r="A101" s="55" t="s">
        <v>7144</v>
      </c>
      <c r="B101" s="74" t="str">
        <f>INDEX(BAP[#All],MATCH(A101,BAP[[#All],[Code]],0),MATCH(TEXT(Info!$B$4,0),BAP[#Headers],0))</f>
        <v>Construction de routes</v>
      </c>
      <c r="C101" s="29">
        <v>12</v>
      </c>
      <c r="D101" s="16">
        <v>100</v>
      </c>
      <c r="E101" s="9">
        <v>105.1</v>
      </c>
      <c r="F101" s="9">
        <v>108.9</v>
      </c>
      <c r="G101" s="9">
        <v>113</v>
      </c>
      <c r="H101" s="9">
        <v>114.6</v>
      </c>
      <c r="I101" s="9">
        <v>121.5</v>
      </c>
      <c r="J101" s="11">
        <v>120</v>
      </c>
      <c r="K101" s="17">
        <v>120.8</v>
      </c>
      <c r="L101" s="17">
        <v>126.5</v>
      </c>
      <c r="M101" s="17">
        <v>126.1</v>
      </c>
      <c r="N101" s="17">
        <v>130.5</v>
      </c>
      <c r="O101" s="17">
        <v>133.80000000000001</v>
      </c>
      <c r="P101" s="17">
        <v>137.80000000000001</v>
      </c>
      <c r="Q101" s="17">
        <v>137.30000000000001</v>
      </c>
      <c r="R101" s="17">
        <v>134.69999999999999</v>
      </c>
      <c r="S101" s="17">
        <v>133.4</v>
      </c>
      <c r="T101" s="17">
        <v>133.9</v>
      </c>
      <c r="U101" s="17">
        <v>135.1</v>
      </c>
      <c r="V101" s="17">
        <v>137.5</v>
      </c>
      <c r="W101" s="17">
        <v>138.19999999999999</v>
      </c>
      <c r="X101" s="17">
        <v>139.1</v>
      </c>
      <c r="Y101" s="17">
        <v>137.9</v>
      </c>
      <c r="Z101" s="17">
        <v>141.1</v>
      </c>
      <c r="AA101" s="17">
        <v>140.6</v>
      </c>
      <c r="AB101" s="17">
        <v>141.5</v>
      </c>
      <c r="AC101" s="17">
        <v>144.80000000000001</v>
      </c>
      <c r="AD101" s="17">
        <v>144.69999999999999</v>
      </c>
      <c r="AE101" s="17">
        <v>148.5</v>
      </c>
      <c r="AF101" s="17">
        <v>151</v>
      </c>
      <c r="AG101" s="17">
        <v>149.80000000000001</v>
      </c>
      <c r="AH101" s="17">
        <v>148.1</v>
      </c>
      <c r="AI101" s="17">
        <v>147.30000000000001</v>
      </c>
      <c r="AJ101" s="17">
        <v>146.9</v>
      </c>
      <c r="AK101" s="17">
        <v>147.6</v>
      </c>
      <c r="AL101" s="17">
        <v>147.19999999999999</v>
      </c>
      <c r="AM101" s="17">
        <v>147.69999999999999</v>
      </c>
      <c r="AN101" s="17">
        <v>145.5</v>
      </c>
      <c r="AO101" s="17">
        <v>145.30000000000001</v>
      </c>
      <c r="AP101" s="17">
        <v>144.5</v>
      </c>
      <c r="AQ101" s="17">
        <v>145.80000000000001</v>
      </c>
      <c r="AR101" s="17">
        <v>145.30000000000001</v>
      </c>
      <c r="AS101" s="17">
        <v>145.5</v>
      </c>
      <c r="AT101" s="17">
        <v>148</v>
      </c>
      <c r="AU101" s="17">
        <v>148.30000000000001</v>
      </c>
      <c r="AV101" s="17">
        <v>151.19999999999999</v>
      </c>
      <c r="AW101" s="17">
        <v>156.19999999999999</v>
      </c>
      <c r="AX101" s="17">
        <v>156.9</v>
      </c>
      <c r="AY101" s="17">
        <v>158.80000000000001</v>
      </c>
      <c r="AZ101" s="17">
        <v>162.30000000000001</v>
      </c>
      <c r="BA101" s="17">
        <v>168.5</v>
      </c>
      <c r="BB101" s="17">
        <v>171.1</v>
      </c>
      <c r="BC101" s="17">
        <v>171.2</v>
      </c>
      <c r="BD101" s="17"/>
    </row>
    <row r="102" spans="1:56" ht="12.75" customHeight="1" x14ac:dyDescent="0.25">
      <c r="A102" s="55" t="s">
        <v>7147</v>
      </c>
      <c r="B102" s="74" t="str">
        <f>INDEX(BAP[#All],MATCH(A102,BAP[[#All],[Code]],0),MATCH(TEXT(Info!$B$4,0),BAP[#Headers],0))&amp;" 3)"</f>
        <v>Construction de passages inférieurs 3)</v>
      </c>
      <c r="C102" s="29">
        <v>12</v>
      </c>
      <c r="D102" s="9" t="s">
        <v>0</v>
      </c>
      <c r="E102" s="9" t="s">
        <v>0</v>
      </c>
      <c r="F102" s="9" t="s">
        <v>0</v>
      </c>
      <c r="G102" s="9" t="s">
        <v>0</v>
      </c>
      <c r="H102" s="9" t="s">
        <v>0</v>
      </c>
      <c r="I102" s="9">
        <v>100</v>
      </c>
      <c r="J102" s="11">
        <v>98.2</v>
      </c>
      <c r="K102" s="17">
        <v>99.8</v>
      </c>
      <c r="L102" s="17">
        <v>104.2</v>
      </c>
      <c r="M102" s="17">
        <v>104.3</v>
      </c>
      <c r="N102" s="17">
        <v>105.6</v>
      </c>
      <c r="O102" s="17">
        <v>110.4</v>
      </c>
      <c r="P102" s="17">
        <v>115</v>
      </c>
      <c r="Q102" s="17">
        <v>113.7</v>
      </c>
      <c r="R102" s="17">
        <v>116.5</v>
      </c>
      <c r="S102" s="17">
        <v>114.5</v>
      </c>
      <c r="T102" s="17">
        <v>116.5</v>
      </c>
      <c r="U102" s="17">
        <v>120.7</v>
      </c>
      <c r="V102" s="17">
        <v>122</v>
      </c>
      <c r="W102" s="17">
        <v>123.3</v>
      </c>
      <c r="X102" s="17">
        <v>127.3</v>
      </c>
      <c r="Y102" s="17">
        <v>123</v>
      </c>
      <c r="Z102" s="17">
        <v>126.1</v>
      </c>
      <c r="AA102" s="17">
        <v>127.9</v>
      </c>
      <c r="AB102" s="17">
        <v>129.4</v>
      </c>
      <c r="AC102" s="17">
        <v>133.5</v>
      </c>
      <c r="AD102" s="17">
        <v>132.80000000000001</v>
      </c>
      <c r="AE102" s="17">
        <v>137.30000000000001</v>
      </c>
      <c r="AF102" s="17">
        <v>135.4</v>
      </c>
      <c r="AG102" s="17">
        <v>135.30000000000001</v>
      </c>
      <c r="AH102" s="17">
        <v>134.5</v>
      </c>
      <c r="AI102" s="17">
        <v>130.9</v>
      </c>
      <c r="AJ102" s="17">
        <v>132.19999999999999</v>
      </c>
      <c r="AK102" s="17">
        <v>130.80000000000001</v>
      </c>
      <c r="AL102" s="17">
        <v>129.5</v>
      </c>
      <c r="AM102" s="17">
        <v>129.5</v>
      </c>
      <c r="AN102" s="17">
        <v>128.1</v>
      </c>
      <c r="AO102" s="17">
        <v>127.2</v>
      </c>
      <c r="AP102" s="17">
        <v>128.30000000000001</v>
      </c>
      <c r="AQ102" s="17">
        <v>130.69999999999999</v>
      </c>
      <c r="AR102" s="17">
        <v>130.19999999999999</v>
      </c>
      <c r="AS102" s="17">
        <v>129.9</v>
      </c>
      <c r="AT102" s="17">
        <v>132.9</v>
      </c>
      <c r="AU102" s="17">
        <v>134.9</v>
      </c>
      <c r="AV102" s="17">
        <v>135</v>
      </c>
      <c r="AW102" s="17">
        <v>139.1</v>
      </c>
      <c r="AX102" s="17">
        <v>143.30000000000001</v>
      </c>
      <c r="AY102" s="17">
        <v>149.30000000000001</v>
      </c>
      <c r="AZ102" s="17">
        <v>152.6</v>
      </c>
      <c r="BA102" s="17">
        <v>155.30000000000001</v>
      </c>
      <c r="BB102" s="17">
        <v>154.1</v>
      </c>
      <c r="BC102" s="17">
        <v>152.30000000000001</v>
      </c>
      <c r="BD102" s="17"/>
    </row>
    <row r="103" spans="1:56" ht="12.75" customHeight="1" x14ac:dyDescent="0.25">
      <c r="A103" s="55"/>
      <c r="B103" s="6"/>
      <c r="C103" s="29"/>
      <c r="D103" s="9"/>
      <c r="E103" s="9"/>
      <c r="F103" s="9"/>
      <c r="G103" s="9"/>
      <c r="H103" s="9"/>
      <c r="I103" s="9"/>
      <c r="J103" s="11"/>
    </row>
    <row r="104" spans="1:56" ht="25.5" customHeight="1" x14ac:dyDescent="0.25">
      <c r="A104" s="55" t="s">
        <v>7554</v>
      </c>
      <c r="B104" s="100" t="str">
        <f>INDEX(BAP[#All],MATCH(A104,BAP[[#All],[Code]],0),MATCH(TEXT(Info!$B$4,0),BAP[#Headers],0))</f>
        <v>1) Base avril 2003 = 100. Cet objet n'intervient pas dans le calcul de l'indice agrégé "Bâtiment".</v>
      </c>
      <c r="C104" s="100"/>
      <c r="D104" s="42"/>
      <c r="E104" s="42"/>
      <c r="F104" s="42"/>
      <c r="G104" s="42"/>
      <c r="H104" s="42"/>
      <c r="I104" s="42"/>
      <c r="J104" s="42"/>
      <c r="K104" s="42"/>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row>
    <row r="105" spans="1:56" ht="27" customHeight="1" x14ac:dyDescent="0.25">
      <c r="A105" s="55" t="s">
        <v>7555</v>
      </c>
      <c r="B105" s="101" t="str">
        <f>INDEX(BAP[#All],MATCH(A105,BAP[[#All],[Code]],0),MATCH(TEXT(Info!$B$4,0),BAP[#Headers],0))</f>
        <v>2) Pour l'agrégation, l'indice "construction de passages inférieurs" a été ramené à la base octobre 1998 = 100.</v>
      </c>
      <c r="C105" s="101"/>
      <c r="D105" s="16"/>
      <c r="E105" s="16"/>
      <c r="F105" s="16"/>
      <c r="G105" s="16"/>
      <c r="H105" s="16"/>
      <c r="I105" s="16"/>
      <c r="J105" s="16"/>
      <c r="K105" s="16"/>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row>
    <row r="106" spans="1:56" ht="12.75" x14ac:dyDescent="0.25">
      <c r="A106" s="55" t="s">
        <v>7556</v>
      </c>
      <c r="B106" s="77" t="str">
        <f>INDEX(BAP[#All],MATCH(A106,BAP[[#All],[Code]],0),MATCH(TEXT(Info!$B$4,0),BAP[#Headers],0))</f>
        <v>3) Base avril 2001 = 100.</v>
      </c>
      <c r="C106" s="6"/>
      <c r="D106" s="94"/>
      <c r="E106" s="8"/>
      <c r="F106" s="8"/>
      <c r="G106" s="8"/>
      <c r="H106" s="9"/>
      <c r="I106" s="9"/>
      <c r="J106" s="16"/>
      <c r="K106" s="16"/>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row>
    <row r="107" spans="1:56" ht="12.75" x14ac:dyDescent="0.25">
      <c r="A107" s="55" t="s">
        <v>7557</v>
      </c>
      <c r="B107" s="78" t="str">
        <f>INDEX(BAP[#All],MATCH(A107,BAP[[#All],[Code]],0),MATCH(TEXT(Info!$B$4,0),BAP[#Headers],0))</f>
        <v>italique = nombre révisé</v>
      </c>
      <c r="C107" s="10"/>
      <c r="D107" s="16"/>
      <c r="E107" s="9"/>
      <c r="F107" s="9"/>
      <c r="G107" s="9"/>
      <c r="H107" s="9"/>
      <c r="I107" s="9"/>
      <c r="J107" s="9"/>
      <c r="K107" s="9"/>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row>
    <row r="108" spans="1:56" ht="28.5" customHeight="1" x14ac:dyDescent="0.25">
      <c r="A108" s="55" t="s">
        <v>7496</v>
      </c>
      <c r="B108" s="101" t="str">
        <f>INDEX(BAP[#All],MATCH(A108,BAP[[#All],[Code]],0),MATCH(TEXT(Info!$B$4,0),BAP[#Headers],0))</f>
        <v>Trois points (...) indiquent que cette valeur n'existe pas, n'est pas suffisament représentative ou est soumise à la protection des données.</v>
      </c>
      <c r="C108" s="101"/>
      <c r="D108" s="16"/>
      <c r="E108" s="9"/>
      <c r="F108" s="9"/>
      <c r="G108" s="9"/>
      <c r="H108" s="9"/>
      <c r="I108" s="9"/>
      <c r="J108" s="9"/>
      <c r="K108" s="9"/>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row>
    <row r="109" spans="1:56" ht="16.5" customHeight="1" x14ac:dyDescent="0.25">
      <c r="A109" s="55" t="s">
        <v>7500</v>
      </c>
      <c r="B109" s="79" t="str">
        <f>INDEX(BAP[#All],MATCH(A109,BAP[[#All],[Code]],0),MATCH(TEXT(Info!$B$4,0),BAP[#Headers],0))</f>
        <v>Office fédéral de la statistique, Indice des prix de la construction</v>
      </c>
      <c r="C109" s="27"/>
      <c r="D109" s="16"/>
      <c r="E109" s="9"/>
      <c r="F109" s="9"/>
      <c r="G109" s="9"/>
      <c r="H109" s="9"/>
      <c r="I109" s="9"/>
      <c r="J109" s="9"/>
      <c r="K109" s="9"/>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row>
    <row r="110" spans="1:56" ht="12.75" customHeight="1" x14ac:dyDescent="0.25">
      <c r="A110" s="55" t="s">
        <v>7503</v>
      </c>
      <c r="B110" s="79" t="str">
        <f>INDEX(BAP[#All],MATCH(A110,BAP[[#All],[Code]],0),MATCH(TEXT(Info!$B$4,0),BAP[#Headers],0))</f>
        <v>Renseignements: Hotline BAP, 058 463 63 06, bap@bfs.admin.ch</v>
      </c>
      <c r="C110" s="27"/>
      <c r="D110" s="16"/>
      <c r="E110" s="9"/>
      <c r="F110" s="9"/>
      <c r="G110" s="9"/>
      <c r="H110" s="9"/>
      <c r="I110" s="9"/>
      <c r="J110" s="9"/>
      <c r="K110" s="9"/>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row>
    <row r="111" spans="1:56" ht="12.75" customHeight="1" x14ac:dyDescent="0.25">
      <c r="A111" s="55" t="s">
        <v>7506</v>
      </c>
      <c r="B111" s="79" t="str">
        <f>INDEX(BAP[#All],MATCH(A111,BAP[[#All],[Code]],0),MATCH(TEXT(Info!$B$4,0),BAP[#Headers],0))</f>
        <v>© OFS</v>
      </c>
      <c r="C111" s="27"/>
      <c r="D111" s="16"/>
      <c r="E111" s="9"/>
      <c r="F111" s="9"/>
      <c r="G111" s="9"/>
      <c r="H111" s="9"/>
      <c r="I111" s="9"/>
      <c r="J111" s="9"/>
      <c r="K111" s="9"/>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row>
    <row r="112" spans="1:56" ht="12.75" customHeight="1" x14ac:dyDescent="0.25">
      <c r="B112" s="4"/>
      <c r="C112" s="4"/>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row>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sheetData>
  <sheetProtection sheet="1" formatCells="0" insertColumns="0" insertRows="0" insertHyperlinks="0" sort="0" autoFilter="0" pivotTables="0"/>
  <mergeCells count="5">
    <mergeCell ref="C5:C6"/>
    <mergeCell ref="B104:C104"/>
    <mergeCell ref="B105:C105"/>
    <mergeCell ref="B108:C108"/>
    <mergeCell ref="B2:C2"/>
  </mergeCells>
  <phoneticPr fontId="2" type="noConversion"/>
  <pageMargins left="0.39370078740157483" right="0.39370078740157483" top="0.39370078740157483" bottom="0.39370078740157483" header="0.51181102362204722" footer="0.51181102362204722"/>
  <pageSetup paperSize="9" fitToHeight="0" orientation="landscape" r:id="rId1"/>
  <headerFooter alignWithMargins="0"/>
  <rowBreaks count="2" manualBreakCount="2">
    <brk id="42" max="16383" man="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BE156"/>
  <sheetViews>
    <sheetView showGridLines="0" zoomScaleNormal="100" workbookViewId="0">
      <pane xSplit="3" ySplit="6" topLeftCell="AD7" activePane="bottomRight" state="frozen"/>
      <selection pane="topRight" activeCell="C1" sqref="C1"/>
      <selection pane="bottomLeft" activeCell="A6" sqref="A6"/>
      <selection pane="bottomRight" activeCell="BC5" sqref="BC5"/>
    </sheetView>
  </sheetViews>
  <sheetFormatPr baseColWidth="10" defaultColWidth="11.42578125" defaultRowHeight="11.1" customHeight="1" x14ac:dyDescent="0.25"/>
  <cols>
    <col min="1" max="1" width="11.42578125" style="15" hidden="1" customWidth="1"/>
    <col min="2" max="2" width="36.5703125" style="15" customWidth="1"/>
    <col min="3" max="3" width="8.7109375" style="15" customWidth="1"/>
    <col min="4" max="55" width="7.85546875" style="15" customWidth="1"/>
    <col min="56" max="56" width="11.42578125" style="15"/>
    <col min="57" max="57" width="11.42578125" style="83"/>
    <col min="58" max="16384" width="11.42578125" style="15"/>
  </cols>
  <sheetData>
    <row r="1" spans="1:57" ht="12.75" hidden="1" x14ac:dyDescent="0.25">
      <c r="C1" s="55" t="s">
        <v>7161</v>
      </c>
      <c r="D1" s="55" t="s">
        <v>7512</v>
      </c>
      <c r="E1" s="55" t="s">
        <v>7507</v>
      </c>
    </row>
    <row r="2" spans="1:57" ht="26.45" customHeight="1" x14ac:dyDescent="0.25">
      <c r="A2" s="55" t="s">
        <v>7548</v>
      </c>
      <c r="B2" s="102" t="str">
        <f>INDEX(BAP[#All],MATCH(A2,BAP[[#All],[Code]],0),MATCH(TEXT(Info!$B$4,0),BAP[#Headers],0))</f>
        <v>Indice suisse des prix de la construction - Evolution des prix de la construction</v>
      </c>
      <c r="C2" s="102"/>
      <c r="D2" s="28"/>
      <c r="E2" s="28"/>
      <c r="F2" s="28"/>
      <c r="G2" s="28"/>
      <c r="H2" s="28"/>
      <c r="I2" s="28"/>
      <c r="J2" s="28"/>
      <c r="K2" s="28"/>
      <c r="L2" s="28"/>
      <c r="M2" s="28"/>
      <c r="N2" s="28"/>
      <c r="O2" s="28"/>
      <c r="P2" s="28"/>
      <c r="Q2" s="28"/>
      <c r="R2" s="28"/>
      <c r="S2" s="28"/>
      <c r="T2" s="28"/>
      <c r="U2" s="28"/>
      <c r="V2" s="28"/>
      <c r="W2" s="28"/>
      <c r="X2" s="28"/>
      <c r="Y2" s="28"/>
      <c r="Z2" s="28"/>
      <c r="AA2" s="28"/>
    </row>
    <row r="3" spans="1:57" ht="12.75" customHeight="1" x14ac:dyDescent="0.25">
      <c r="A3" s="55" t="s">
        <v>7547</v>
      </c>
      <c r="B3" s="65" t="str">
        <f>INDEX(BAP[#All],MATCH(A3,BAP[[#All],[Code]],0),MATCH(TEXT(Info!$B$4,0),BAP[#Headers],0))</f>
        <v>Valeurs de l'Indice par grande région et par type d'objet</v>
      </c>
      <c r="C3" s="28"/>
      <c r="D3" s="28"/>
      <c r="E3" s="28"/>
      <c r="F3" s="28"/>
      <c r="G3" s="28"/>
      <c r="H3" s="28"/>
      <c r="I3" s="28"/>
      <c r="J3" s="28"/>
      <c r="K3" s="28"/>
      <c r="L3" s="28"/>
      <c r="M3" s="28"/>
      <c r="N3" s="28"/>
      <c r="O3" s="28"/>
      <c r="P3" s="28"/>
      <c r="Q3" s="28"/>
      <c r="R3" s="28"/>
      <c r="S3" s="28"/>
      <c r="T3" s="28"/>
      <c r="U3" s="28"/>
      <c r="V3" s="28"/>
      <c r="W3" s="28"/>
      <c r="X3" s="28"/>
      <c r="Y3" s="28"/>
      <c r="Z3" s="28"/>
      <c r="AA3" s="28"/>
    </row>
    <row r="4" spans="1:57" s="25" customFormat="1" ht="12.75" customHeight="1" x14ac:dyDescent="0.25">
      <c r="A4" s="54" t="s">
        <v>7540</v>
      </c>
      <c r="B4" s="65" t="str">
        <f>INDEX(BAP[#All],MATCH(A4,BAP[[#All],[Code]],0),MATCH(TEXT(Info!$B$4,0),BAP[#Headers],0))</f>
        <v>Base octobre 2010 = 100</v>
      </c>
      <c r="C4" s="33"/>
      <c r="D4" s="33"/>
      <c r="E4" s="33"/>
      <c r="F4" s="33"/>
      <c r="G4" s="33"/>
      <c r="H4" s="33"/>
      <c r="I4" s="33"/>
      <c r="J4" s="33"/>
      <c r="K4" s="33"/>
      <c r="L4" s="33"/>
      <c r="M4" s="33"/>
      <c r="N4" s="33"/>
      <c r="O4" s="33"/>
      <c r="P4" s="33"/>
      <c r="Q4" s="33"/>
      <c r="R4" s="33"/>
      <c r="S4" s="33"/>
      <c r="T4" s="33"/>
      <c r="U4" s="33"/>
      <c r="V4" s="33"/>
      <c r="W4" s="33"/>
      <c r="X4" s="33"/>
      <c r="Y4" s="33"/>
      <c r="Z4" s="33"/>
      <c r="AA4" s="33"/>
      <c r="AB4" s="24"/>
      <c r="AC4" s="24"/>
      <c r="BE4" s="84"/>
    </row>
    <row r="5" spans="1:57" s="13" customFormat="1" ht="12.75" customHeight="1" x14ac:dyDescent="0.25">
      <c r="B5" s="26"/>
      <c r="C5" s="98" t="str">
        <f>INDEX(BAP[#All],MATCH(C1,BAP[[#All],[Code]],0),MATCH(TEXT(Info!$B$4,0),BAP[#Headers],0))</f>
        <v>Pondération en %</v>
      </c>
      <c r="D5" s="72" t="str">
        <f>INDEX(BAP[#All],MATCH(D1,BAP[[#All],[Code]],0),MATCH(TEXT(Info!$B$4,0),BAP[#Headers],0))</f>
        <v>Octobre</v>
      </c>
      <c r="E5" s="72" t="str">
        <f>INDEX(BAP[#All],MATCH(E1,BAP[[#All],[Code]],0),MATCH(TEXT(Info!$B$4,0),BAP[#Headers],0))</f>
        <v>Avril</v>
      </c>
      <c r="F5" s="72" t="str">
        <f t="shared" ref="F5:AZ5" si="0">D5</f>
        <v>Octobre</v>
      </c>
      <c r="G5" s="72" t="str">
        <f t="shared" si="0"/>
        <v>Avril</v>
      </c>
      <c r="H5" s="72" t="str">
        <f t="shared" si="0"/>
        <v>Octobre</v>
      </c>
      <c r="I5" s="72" t="str">
        <f t="shared" si="0"/>
        <v>Avril</v>
      </c>
      <c r="J5" s="72" t="str">
        <f t="shared" si="0"/>
        <v>Octobre</v>
      </c>
      <c r="K5" s="72" t="str">
        <f t="shared" si="0"/>
        <v>Avril</v>
      </c>
      <c r="L5" s="72" t="str">
        <f t="shared" si="0"/>
        <v>Octobre</v>
      </c>
      <c r="M5" s="72" t="str">
        <f t="shared" si="0"/>
        <v>Avril</v>
      </c>
      <c r="N5" s="72" t="str">
        <f t="shared" si="0"/>
        <v>Octobre</v>
      </c>
      <c r="O5" s="72" t="str">
        <f t="shared" si="0"/>
        <v>Avril</v>
      </c>
      <c r="P5" s="72" t="str">
        <f t="shared" si="0"/>
        <v>Octobre</v>
      </c>
      <c r="Q5" s="72" t="str">
        <f t="shared" si="0"/>
        <v>Avril</v>
      </c>
      <c r="R5" s="72" t="str">
        <f t="shared" si="0"/>
        <v>Octobre</v>
      </c>
      <c r="S5" s="72" t="str">
        <f t="shared" si="0"/>
        <v>Avril</v>
      </c>
      <c r="T5" s="72" t="str">
        <f t="shared" si="0"/>
        <v>Octobre</v>
      </c>
      <c r="U5" s="72" t="str">
        <f t="shared" si="0"/>
        <v>Avril</v>
      </c>
      <c r="V5" s="72" t="str">
        <f t="shared" si="0"/>
        <v>Octobre</v>
      </c>
      <c r="W5" s="72" t="str">
        <f t="shared" si="0"/>
        <v>Avril</v>
      </c>
      <c r="X5" s="72" t="str">
        <f t="shared" si="0"/>
        <v>Octobre</v>
      </c>
      <c r="Y5" s="72" t="str">
        <f t="shared" si="0"/>
        <v>Avril</v>
      </c>
      <c r="Z5" s="72" t="str">
        <f t="shared" si="0"/>
        <v>Octobre</v>
      </c>
      <c r="AA5" s="72" t="str">
        <f t="shared" si="0"/>
        <v>Avril</v>
      </c>
      <c r="AB5" s="72" t="str">
        <f t="shared" si="0"/>
        <v>Octobre</v>
      </c>
      <c r="AC5" s="72" t="str">
        <f t="shared" si="0"/>
        <v>Avril</v>
      </c>
      <c r="AD5" s="72" t="str">
        <f t="shared" si="0"/>
        <v>Octobre</v>
      </c>
      <c r="AE5" s="72" t="str">
        <f t="shared" si="0"/>
        <v>Avril</v>
      </c>
      <c r="AF5" s="72" t="str">
        <f t="shared" si="0"/>
        <v>Octobre</v>
      </c>
      <c r="AG5" s="72" t="str">
        <f t="shared" si="0"/>
        <v>Avril</v>
      </c>
      <c r="AH5" s="72" t="str">
        <f t="shared" si="0"/>
        <v>Octobre</v>
      </c>
      <c r="AI5" s="72" t="str">
        <f t="shared" si="0"/>
        <v>Avril</v>
      </c>
      <c r="AJ5" s="72" t="str">
        <f t="shared" si="0"/>
        <v>Octobre</v>
      </c>
      <c r="AK5" s="72" t="str">
        <f t="shared" si="0"/>
        <v>Avril</v>
      </c>
      <c r="AL5" s="72" t="str">
        <f t="shared" si="0"/>
        <v>Octobre</v>
      </c>
      <c r="AM5" s="72" t="str">
        <f t="shared" si="0"/>
        <v>Avril</v>
      </c>
      <c r="AN5" s="72" t="str">
        <f t="shared" si="0"/>
        <v>Octobre</v>
      </c>
      <c r="AO5" s="72" t="str">
        <f t="shared" si="0"/>
        <v>Avril</v>
      </c>
      <c r="AP5" s="72" t="str">
        <f t="shared" si="0"/>
        <v>Octobre</v>
      </c>
      <c r="AQ5" s="72" t="str">
        <f t="shared" si="0"/>
        <v>Avril</v>
      </c>
      <c r="AR5" s="72" t="str">
        <f t="shared" si="0"/>
        <v>Octobre</v>
      </c>
      <c r="AS5" s="72" t="str">
        <f t="shared" si="0"/>
        <v>Avril</v>
      </c>
      <c r="AT5" s="72" t="str">
        <f t="shared" si="0"/>
        <v>Octobre</v>
      </c>
      <c r="AU5" s="72" t="str">
        <f t="shared" si="0"/>
        <v>Avril</v>
      </c>
      <c r="AV5" s="72" t="str">
        <f t="shared" si="0"/>
        <v>Octobre</v>
      </c>
      <c r="AW5" s="72" t="str">
        <f t="shared" si="0"/>
        <v>Avril</v>
      </c>
      <c r="AX5" s="72" t="str">
        <f t="shared" si="0"/>
        <v>Octobre</v>
      </c>
      <c r="AY5" s="72" t="str">
        <f t="shared" si="0"/>
        <v>Avril</v>
      </c>
      <c r="AZ5" s="72" t="str">
        <f t="shared" si="0"/>
        <v>Octobre</v>
      </c>
      <c r="BA5" s="72" t="str">
        <f t="shared" ref="BA5" si="1">AY5</f>
        <v>Avril</v>
      </c>
      <c r="BB5" s="72" t="str">
        <f t="shared" ref="BB5" si="2">AZ5</f>
        <v>Octobre</v>
      </c>
      <c r="BC5" s="72" t="str">
        <f>+BA5</f>
        <v>Avril</v>
      </c>
      <c r="BE5" s="85"/>
    </row>
    <row r="6" spans="1:57" ht="12.75" customHeight="1" x14ac:dyDescent="0.25">
      <c r="B6" s="14"/>
      <c r="C6" s="99"/>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row>
    <row r="7" spans="1:57" ht="12.75" customHeight="1" x14ac:dyDescent="0.25">
      <c r="B7" s="30"/>
      <c r="C7" s="31"/>
      <c r="D7" s="31"/>
      <c r="E7" s="31"/>
      <c r="F7" s="31"/>
      <c r="G7" s="31"/>
      <c r="H7" s="31"/>
      <c r="I7" s="31"/>
      <c r="J7" s="31"/>
      <c r="K7" s="31"/>
      <c r="L7" s="31"/>
      <c r="M7" s="31"/>
      <c r="N7" s="31"/>
      <c r="O7" s="31"/>
      <c r="P7" s="31"/>
      <c r="Q7" s="31"/>
      <c r="R7" s="31"/>
      <c r="S7" s="31"/>
      <c r="T7" s="31"/>
      <c r="U7" s="31"/>
      <c r="V7" s="31"/>
      <c r="W7" s="31"/>
      <c r="X7" s="31"/>
      <c r="Y7" s="31"/>
      <c r="Z7" s="31"/>
      <c r="AA7" s="31"/>
      <c r="AB7" s="32"/>
      <c r="AC7" s="32"/>
    </row>
    <row r="8" spans="1:57" ht="12.75" customHeight="1" x14ac:dyDescent="0.25">
      <c r="A8" s="55" t="s">
        <v>7256</v>
      </c>
      <c r="B8" s="73" t="str">
        <f>INDEX(BAP[#All],MATCH(A8,BAP[[#All],[Code]],0),MATCH(TEXT(Info!$B$4,0),BAP[#Headers],0))</f>
        <v>Suisse</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row>
    <row r="9" spans="1:57" ht="12.75" customHeight="1" x14ac:dyDescent="0.25">
      <c r="A9" s="55" t="s">
        <v>7106</v>
      </c>
      <c r="B9" s="74" t="str">
        <f>INDEX(BAP[#All],MATCH(A9,BAP[[#All],[Code]],0),MATCH(TEXT(Info!$B$4,0),BAP[#Headers],0))</f>
        <v>Construction : total</v>
      </c>
      <c r="C9" s="35">
        <v>100</v>
      </c>
      <c r="D9" s="17">
        <v>80.599999999999994</v>
      </c>
      <c r="E9" s="17">
        <v>81.400000000000006</v>
      </c>
      <c r="F9" s="17">
        <v>83.6</v>
      </c>
      <c r="G9" s="17">
        <v>85.1</v>
      </c>
      <c r="H9" s="17">
        <v>87.1</v>
      </c>
      <c r="I9" s="17">
        <v>89.1</v>
      </c>
      <c r="J9" s="17">
        <v>89</v>
      </c>
      <c r="K9" s="17">
        <v>88.4</v>
      </c>
      <c r="L9" s="17">
        <v>87.6</v>
      </c>
      <c r="M9" s="17">
        <v>86.6</v>
      </c>
      <c r="N9" s="17">
        <v>86.9</v>
      </c>
      <c r="O9" s="17">
        <v>87.3</v>
      </c>
      <c r="P9" s="17">
        <v>89</v>
      </c>
      <c r="Q9" s="17">
        <v>89.5</v>
      </c>
      <c r="R9" s="17">
        <v>90.7</v>
      </c>
      <c r="S9" s="17">
        <v>91.8</v>
      </c>
      <c r="T9" s="17">
        <v>94.1</v>
      </c>
      <c r="U9" s="17">
        <v>95.8</v>
      </c>
      <c r="V9" s="17">
        <v>97.6</v>
      </c>
      <c r="W9" s="17">
        <v>99.4</v>
      </c>
      <c r="X9" s="17">
        <v>101.1</v>
      </c>
      <c r="Y9" s="17">
        <v>99.1</v>
      </c>
      <c r="Z9" s="17">
        <v>99.2</v>
      </c>
      <c r="AA9" s="17">
        <v>99.2</v>
      </c>
      <c r="AB9" s="17">
        <v>100</v>
      </c>
      <c r="AC9" s="17">
        <v>101.5</v>
      </c>
      <c r="AD9" s="17">
        <v>102.1</v>
      </c>
      <c r="AE9" s="17">
        <v>102.1</v>
      </c>
      <c r="AF9" s="17">
        <v>102.4</v>
      </c>
      <c r="AG9" s="17">
        <v>102.6</v>
      </c>
      <c r="AH9" s="17">
        <v>103.1</v>
      </c>
      <c r="AI9" s="17">
        <v>103</v>
      </c>
      <c r="AJ9" s="17">
        <v>102.8</v>
      </c>
      <c r="AK9" s="17">
        <v>102.2</v>
      </c>
      <c r="AL9" s="17">
        <v>102.7</v>
      </c>
      <c r="AM9" s="17">
        <v>102.1</v>
      </c>
      <c r="AN9" s="17">
        <v>101.7</v>
      </c>
      <c r="AO9" s="17">
        <v>101.3</v>
      </c>
      <c r="AP9" s="17">
        <v>101.3</v>
      </c>
      <c r="AQ9" s="17">
        <v>101.7</v>
      </c>
      <c r="AR9" s="17">
        <v>102</v>
      </c>
      <c r="AS9" s="17">
        <v>102.4</v>
      </c>
      <c r="AT9" s="17">
        <v>102.4</v>
      </c>
      <c r="AU9" s="43">
        <v>102.7</v>
      </c>
      <c r="AV9" s="17">
        <v>102.4</v>
      </c>
      <c r="AW9" s="17">
        <v>103.9</v>
      </c>
      <c r="AX9" s="17">
        <v>106.6</v>
      </c>
      <c r="AY9" s="17">
        <v>111.9</v>
      </c>
      <c r="AZ9" s="17">
        <v>115.5</v>
      </c>
      <c r="BA9" s="17">
        <v>116.6</v>
      </c>
      <c r="BB9" s="17">
        <v>117.3</v>
      </c>
      <c r="BC9" s="17">
        <v>117.8</v>
      </c>
      <c r="BD9" s="17"/>
    </row>
    <row r="10" spans="1:57" ht="12.75" customHeight="1" x14ac:dyDescent="0.25">
      <c r="A10" s="55" t="s">
        <v>7110</v>
      </c>
      <c r="B10" s="74" t="str">
        <f>INDEX(BAP[#All],MATCH(A10,BAP[[#All],[Code]],0),MATCH(TEXT(Info!$B$4,0),BAP[#Headers],0))</f>
        <v>Bâtiment</v>
      </c>
      <c r="C10" s="35">
        <v>80.930000000000007</v>
      </c>
      <c r="D10" s="17">
        <v>81.5</v>
      </c>
      <c r="E10" s="17">
        <v>82.1</v>
      </c>
      <c r="F10" s="17">
        <v>84</v>
      </c>
      <c r="G10" s="17">
        <v>85.4</v>
      </c>
      <c r="H10" s="17">
        <v>87.2</v>
      </c>
      <c r="I10" s="17">
        <v>88.8</v>
      </c>
      <c r="J10" s="17">
        <v>89</v>
      </c>
      <c r="K10" s="17">
        <v>88.8</v>
      </c>
      <c r="L10" s="17">
        <v>88.1</v>
      </c>
      <c r="M10" s="17">
        <v>86.9</v>
      </c>
      <c r="N10" s="17">
        <v>87</v>
      </c>
      <c r="O10" s="17">
        <v>87</v>
      </c>
      <c r="P10" s="17">
        <v>88.5</v>
      </c>
      <c r="Q10" s="17">
        <v>89.3</v>
      </c>
      <c r="R10" s="17">
        <v>90.2</v>
      </c>
      <c r="S10" s="17">
        <v>91.3</v>
      </c>
      <c r="T10" s="17">
        <v>93.5</v>
      </c>
      <c r="U10" s="17">
        <v>95.2</v>
      </c>
      <c r="V10" s="17">
        <v>97</v>
      </c>
      <c r="W10" s="17">
        <v>99</v>
      </c>
      <c r="X10" s="17">
        <v>100.7</v>
      </c>
      <c r="Y10" s="17">
        <v>99.3</v>
      </c>
      <c r="Z10" s="17">
        <v>99.2</v>
      </c>
      <c r="AA10" s="17">
        <v>98.9</v>
      </c>
      <c r="AB10" s="17">
        <v>100</v>
      </c>
      <c r="AC10" s="17">
        <v>101.3</v>
      </c>
      <c r="AD10" s="17">
        <v>101.8</v>
      </c>
      <c r="AE10" s="17">
        <v>101.7</v>
      </c>
      <c r="AF10" s="17">
        <v>101.9</v>
      </c>
      <c r="AG10" s="17">
        <v>102</v>
      </c>
      <c r="AH10" s="17">
        <v>102.5</v>
      </c>
      <c r="AI10" s="17">
        <v>102.5</v>
      </c>
      <c r="AJ10" s="17">
        <v>102.2</v>
      </c>
      <c r="AK10" s="17">
        <v>101.6</v>
      </c>
      <c r="AL10" s="17">
        <v>102.1</v>
      </c>
      <c r="AM10" s="17">
        <v>101.5</v>
      </c>
      <c r="AN10" s="17">
        <v>100.9</v>
      </c>
      <c r="AO10" s="17">
        <v>100.4</v>
      </c>
      <c r="AP10" s="17">
        <v>100.5</v>
      </c>
      <c r="AQ10" s="17">
        <v>101</v>
      </c>
      <c r="AR10" s="17">
        <v>101.1</v>
      </c>
      <c r="AS10" s="17">
        <v>101.7</v>
      </c>
      <c r="AT10" s="17">
        <v>101.5</v>
      </c>
      <c r="AU10" s="43">
        <v>101.7</v>
      </c>
      <c r="AV10" s="17">
        <v>101.4</v>
      </c>
      <c r="AW10" s="17">
        <v>103</v>
      </c>
      <c r="AX10" s="17">
        <v>106.1</v>
      </c>
      <c r="AY10" s="17">
        <v>111.3</v>
      </c>
      <c r="AZ10" s="17">
        <v>114.8</v>
      </c>
      <c r="BA10" s="17">
        <v>116</v>
      </c>
      <c r="BB10" s="17">
        <v>116.5</v>
      </c>
      <c r="BC10" s="17">
        <v>116.8</v>
      </c>
      <c r="BD10" s="17"/>
    </row>
    <row r="11" spans="1:57" ht="12.75" customHeight="1" x14ac:dyDescent="0.25">
      <c r="A11" s="55" t="s">
        <v>7112</v>
      </c>
      <c r="B11" s="74" t="str">
        <f>INDEX(BAP[#All],MATCH(A11,BAP[[#All],[Code]],0),MATCH(TEXT(Info!$B$4,0),BAP[#Headers],0))</f>
        <v>Nouvelle construction</v>
      </c>
      <c r="C11" s="35">
        <v>43.37</v>
      </c>
      <c r="D11" s="12" t="s">
        <v>0</v>
      </c>
      <c r="E11" s="12" t="s">
        <v>0</v>
      </c>
      <c r="F11" s="12" t="s">
        <v>0</v>
      </c>
      <c r="G11" s="12" t="s">
        <v>0</v>
      </c>
      <c r="H11" s="12" t="s">
        <v>0</v>
      </c>
      <c r="I11" s="12" t="s">
        <v>0</v>
      </c>
      <c r="J11" s="12" t="s">
        <v>0</v>
      </c>
      <c r="K11" s="12" t="s">
        <v>0</v>
      </c>
      <c r="L11" s="12" t="s">
        <v>0</v>
      </c>
      <c r="M11" s="12" t="s">
        <v>0</v>
      </c>
      <c r="N11" s="12" t="s">
        <v>0</v>
      </c>
      <c r="O11" s="12" t="s">
        <v>0</v>
      </c>
      <c r="P11" s="12" t="s">
        <v>0</v>
      </c>
      <c r="Q11" s="12" t="s">
        <v>0</v>
      </c>
      <c r="R11" s="12" t="s">
        <v>0</v>
      </c>
      <c r="S11" s="12" t="s">
        <v>0</v>
      </c>
      <c r="T11" s="12" t="s">
        <v>0</v>
      </c>
      <c r="U11" s="12" t="s">
        <v>0</v>
      </c>
      <c r="V11" s="12" t="s">
        <v>0</v>
      </c>
      <c r="W11" s="12" t="s">
        <v>0</v>
      </c>
      <c r="X11" s="12" t="s">
        <v>0</v>
      </c>
      <c r="Y11" s="12" t="s">
        <v>0</v>
      </c>
      <c r="Z11" s="12" t="s">
        <v>0</v>
      </c>
      <c r="AA11" s="12" t="s">
        <v>0</v>
      </c>
      <c r="AB11" s="12">
        <v>100</v>
      </c>
      <c r="AC11" s="17">
        <v>101.5</v>
      </c>
      <c r="AD11" s="12">
        <v>101.7</v>
      </c>
      <c r="AE11" s="12">
        <v>101.5</v>
      </c>
      <c r="AF11" s="36">
        <v>101.6</v>
      </c>
      <c r="AG11" s="17">
        <v>101.8</v>
      </c>
      <c r="AH11" s="17">
        <v>102.3</v>
      </c>
      <c r="AI11" s="17">
        <v>102.2</v>
      </c>
      <c r="AJ11" s="17">
        <v>101.8</v>
      </c>
      <c r="AK11" s="17">
        <v>101.1</v>
      </c>
      <c r="AL11" s="17">
        <v>101.6</v>
      </c>
      <c r="AM11" s="17">
        <v>101.2</v>
      </c>
      <c r="AN11" s="17">
        <v>100.6</v>
      </c>
      <c r="AO11" s="17">
        <v>100.4</v>
      </c>
      <c r="AP11" s="17">
        <v>100.8</v>
      </c>
      <c r="AQ11" s="17">
        <v>101.3</v>
      </c>
      <c r="AR11" s="17">
        <v>101.5</v>
      </c>
      <c r="AS11" s="17">
        <v>101.9</v>
      </c>
      <c r="AT11" s="17">
        <v>101.9</v>
      </c>
      <c r="AU11" s="43">
        <v>102.1</v>
      </c>
      <c r="AV11" s="17">
        <v>101.9</v>
      </c>
      <c r="AW11" s="17">
        <v>103.5</v>
      </c>
      <c r="AX11" s="17">
        <v>106.9</v>
      </c>
      <c r="AY11" s="17">
        <v>112.3</v>
      </c>
      <c r="AZ11" s="17">
        <v>116</v>
      </c>
      <c r="BA11" s="17">
        <v>117.3</v>
      </c>
      <c r="BB11" s="17">
        <v>117.7</v>
      </c>
      <c r="BC11" s="17">
        <v>118.1</v>
      </c>
      <c r="BD11" s="17"/>
    </row>
    <row r="12" spans="1:57" ht="12.75" customHeight="1" x14ac:dyDescent="0.25">
      <c r="A12" s="55" t="s">
        <v>7115</v>
      </c>
      <c r="B12" s="74" t="str">
        <f>INDEX(BAP[#All],MATCH(A12,BAP[[#All],[Code]],0),MATCH(TEXT(Info!$B$4,0),BAP[#Headers],0))</f>
        <v>Construction de bâtiments à plusieurs logements</v>
      </c>
      <c r="C12" s="35">
        <v>22.05</v>
      </c>
      <c r="D12" s="17">
        <v>82.8</v>
      </c>
      <c r="E12" s="17">
        <v>83.6</v>
      </c>
      <c r="F12" s="17">
        <v>85.4</v>
      </c>
      <c r="G12" s="17">
        <v>87.3</v>
      </c>
      <c r="H12" s="17">
        <v>89.2</v>
      </c>
      <c r="I12" s="17">
        <v>90.9</v>
      </c>
      <c r="J12" s="17">
        <v>90.7</v>
      </c>
      <c r="K12" s="17">
        <v>90</v>
      </c>
      <c r="L12" s="17">
        <v>89</v>
      </c>
      <c r="M12" s="17">
        <v>87.6</v>
      </c>
      <c r="N12" s="17">
        <v>87.7</v>
      </c>
      <c r="O12" s="17">
        <v>87.6</v>
      </c>
      <c r="P12" s="17">
        <v>89.6</v>
      </c>
      <c r="Q12" s="17">
        <v>90.2</v>
      </c>
      <c r="R12" s="17">
        <v>91.1</v>
      </c>
      <c r="S12" s="17">
        <v>92.1</v>
      </c>
      <c r="T12" s="17">
        <v>94.5</v>
      </c>
      <c r="U12" s="17">
        <v>95.8</v>
      </c>
      <c r="V12" s="17">
        <v>97.6</v>
      </c>
      <c r="W12" s="17">
        <v>99.6</v>
      </c>
      <c r="X12" s="17">
        <v>101.5</v>
      </c>
      <c r="Y12" s="17">
        <v>99.1</v>
      </c>
      <c r="Z12" s="17">
        <v>98.9</v>
      </c>
      <c r="AA12" s="17">
        <v>98.7</v>
      </c>
      <c r="AB12" s="17">
        <v>100</v>
      </c>
      <c r="AC12" s="17">
        <v>101.3</v>
      </c>
      <c r="AD12" s="17">
        <v>101.4</v>
      </c>
      <c r="AE12" s="17">
        <v>101.3</v>
      </c>
      <c r="AF12" s="17">
        <v>101.3</v>
      </c>
      <c r="AG12" s="17">
        <v>101.4</v>
      </c>
      <c r="AH12" s="17">
        <v>101.8</v>
      </c>
      <c r="AI12" s="17">
        <v>102</v>
      </c>
      <c r="AJ12" s="17">
        <v>101.5</v>
      </c>
      <c r="AK12" s="17">
        <v>100.9</v>
      </c>
      <c r="AL12" s="17">
        <v>101.4</v>
      </c>
      <c r="AM12" s="17">
        <v>101.1</v>
      </c>
      <c r="AN12" s="17">
        <v>100.6</v>
      </c>
      <c r="AO12" s="17">
        <v>100.4</v>
      </c>
      <c r="AP12" s="17">
        <v>101</v>
      </c>
      <c r="AQ12" s="17">
        <v>101.4</v>
      </c>
      <c r="AR12" s="17">
        <v>101.6</v>
      </c>
      <c r="AS12" s="17">
        <v>102</v>
      </c>
      <c r="AT12" s="17">
        <v>101.9</v>
      </c>
      <c r="AU12" s="43">
        <v>102.1</v>
      </c>
      <c r="AV12" s="17">
        <v>101.9</v>
      </c>
      <c r="AW12" s="17">
        <v>103.3</v>
      </c>
      <c r="AX12" s="17">
        <v>106.5</v>
      </c>
      <c r="AY12" s="17">
        <v>111.8</v>
      </c>
      <c r="AZ12" s="17">
        <v>115.7</v>
      </c>
      <c r="BA12" s="17">
        <v>117.1</v>
      </c>
      <c r="BB12" s="17">
        <v>117.7</v>
      </c>
      <c r="BC12" s="17">
        <v>117.9</v>
      </c>
      <c r="BD12" s="17"/>
    </row>
    <row r="13" spans="1:57" ht="12.75" customHeight="1" x14ac:dyDescent="0.25">
      <c r="A13" s="55" t="s">
        <v>7118</v>
      </c>
      <c r="B13" s="74" t="str">
        <f>INDEX(BAP[#All],MATCH(A13,BAP[[#All],[Code]],0),MATCH(TEXT(Info!$B$4,0),BAP[#Headers],0))</f>
        <v>Construction de bâtiments à plusieurs logements en bois</v>
      </c>
      <c r="C13" s="35">
        <v>3.19</v>
      </c>
      <c r="D13" s="12" t="s">
        <v>0</v>
      </c>
      <c r="E13" s="12" t="s">
        <v>0</v>
      </c>
      <c r="F13" s="12" t="s">
        <v>0</v>
      </c>
      <c r="G13" s="12" t="s">
        <v>0</v>
      </c>
      <c r="H13" s="12" t="s">
        <v>0</v>
      </c>
      <c r="I13" s="12" t="s">
        <v>0</v>
      </c>
      <c r="J13" s="12" t="s">
        <v>0</v>
      </c>
      <c r="K13" s="12" t="s">
        <v>0</v>
      </c>
      <c r="L13" s="12" t="s">
        <v>0</v>
      </c>
      <c r="M13" s="17">
        <v>88</v>
      </c>
      <c r="N13" s="17">
        <v>88</v>
      </c>
      <c r="O13" s="17">
        <v>87.9</v>
      </c>
      <c r="P13" s="17">
        <v>89.3</v>
      </c>
      <c r="Q13" s="17">
        <v>89.9</v>
      </c>
      <c r="R13" s="17">
        <v>90.7</v>
      </c>
      <c r="S13" s="17">
        <v>91.8</v>
      </c>
      <c r="T13" s="17">
        <v>94</v>
      </c>
      <c r="U13" s="17">
        <v>95.8</v>
      </c>
      <c r="V13" s="17">
        <v>97.2</v>
      </c>
      <c r="W13" s="17">
        <v>99.4</v>
      </c>
      <c r="X13" s="17">
        <v>101</v>
      </c>
      <c r="Y13" s="17">
        <v>98.9</v>
      </c>
      <c r="Z13" s="17">
        <v>98.9</v>
      </c>
      <c r="AA13" s="17">
        <v>98.5</v>
      </c>
      <c r="AB13" s="17">
        <v>100</v>
      </c>
      <c r="AC13" s="17">
        <v>101.6</v>
      </c>
      <c r="AD13" s="17">
        <v>102.4</v>
      </c>
      <c r="AE13" s="17">
        <v>101.7</v>
      </c>
      <c r="AF13" s="17">
        <v>101.7</v>
      </c>
      <c r="AG13" s="17">
        <v>101.6</v>
      </c>
      <c r="AH13" s="17">
        <v>102</v>
      </c>
      <c r="AI13" s="17">
        <v>102</v>
      </c>
      <c r="AJ13" s="17">
        <v>101.7</v>
      </c>
      <c r="AK13" s="17">
        <v>101.3</v>
      </c>
      <c r="AL13" s="17">
        <v>101.9</v>
      </c>
      <c r="AM13" s="17">
        <v>101.7</v>
      </c>
      <c r="AN13" s="17">
        <v>101.1</v>
      </c>
      <c r="AO13" s="17">
        <v>101.1</v>
      </c>
      <c r="AP13" s="17">
        <v>101.1</v>
      </c>
      <c r="AQ13" s="17">
        <v>102</v>
      </c>
      <c r="AR13" s="17">
        <v>102.3</v>
      </c>
      <c r="AS13" s="17">
        <v>102.5</v>
      </c>
      <c r="AT13" s="17">
        <v>101.9</v>
      </c>
      <c r="AU13" s="43">
        <v>102.2</v>
      </c>
      <c r="AV13" s="17">
        <v>102.7</v>
      </c>
      <c r="AW13" s="17">
        <v>105.4</v>
      </c>
      <c r="AX13" s="17">
        <v>109.6</v>
      </c>
      <c r="AY13" s="17">
        <v>115.1</v>
      </c>
      <c r="AZ13" s="17">
        <v>118.1</v>
      </c>
      <c r="BA13" s="17">
        <v>119.6</v>
      </c>
      <c r="BB13" s="17">
        <v>119</v>
      </c>
      <c r="BC13" s="17">
        <v>119.7</v>
      </c>
      <c r="BD13" s="17"/>
    </row>
    <row r="14" spans="1:57" ht="12.75" customHeight="1" x14ac:dyDescent="0.25">
      <c r="A14" s="55" t="s">
        <v>7121</v>
      </c>
      <c r="B14" s="74" t="str">
        <f>INDEX(BAP[#All],MATCH(A14,BAP[[#All],[Code]],0),MATCH(TEXT(Info!$B$4,0),BAP[#Headers],0))</f>
        <v>Construction de maisons individuelles</v>
      </c>
      <c r="C14" s="35">
        <v>8.2799999999999994</v>
      </c>
      <c r="D14" s="12" t="s">
        <v>0</v>
      </c>
      <c r="E14" s="12" t="s">
        <v>0</v>
      </c>
      <c r="F14" s="12" t="s">
        <v>0</v>
      </c>
      <c r="G14" s="12" t="s">
        <v>0</v>
      </c>
      <c r="H14" s="12" t="s">
        <v>0</v>
      </c>
      <c r="I14" s="12" t="s">
        <v>0</v>
      </c>
      <c r="J14" s="12" t="s">
        <v>0</v>
      </c>
      <c r="K14" s="12" t="s">
        <v>0</v>
      </c>
      <c r="L14" s="12" t="s">
        <v>0</v>
      </c>
      <c r="M14" s="12" t="s">
        <v>0</v>
      </c>
      <c r="N14" s="12" t="s">
        <v>0</v>
      </c>
      <c r="O14" s="12" t="s">
        <v>0</v>
      </c>
      <c r="P14" s="12" t="s">
        <v>0</v>
      </c>
      <c r="Q14" s="12" t="s">
        <v>0</v>
      </c>
      <c r="R14" s="12" t="s">
        <v>0</v>
      </c>
      <c r="S14" s="12" t="s">
        <v>0</v>
      </c>
      <c r="T14" s="12" t="s">
        <v>0</v>
      </c>
      <c r="U14" s="12" t="s">
        <v>0</v>
      </c>
      <c r="V14" s="12" t="s">
        <v>0</v>
      </c>
      <c r="W14" s="12" t="s">
        <v>0</v>
      </c>
      <c r="X14" s="12" t="s">
        <v>0</v>
      </c>
      <c r="Y14" s="12" t="s">
        <v>0</v>
      </c>
      <c r="Z14" s="12" t="s">
        <v>0</v>
      </c>
      <c r="AA14" s="12" t="s">
        <v>0</v>
      </c>
      <c r="AB14" s="17">
        <v>100</v>
      </c>
      <c r="AC14" s="17">
        <v>101.4</v>
      </c>
      <c r="AD14" s="12">
        <v>101.7</v>
      </c>
      <c r="AE14" s="12">
        <v>101.5</v>
      </c>
      <c r="AF14" s="12">
        <v>101.7</v>
      </c>
      <c r="AG14" s="17">
        <v>101.5</v>
      </c>
      <c r="AH14" s="17">
        <v>102.2</v>
      </c>
      <c r="AI14" s="17">
        <v>102.8</v>
      </c>
      <c r="AJ14" s="17">
        <v>102.4</v>
      </c>
      <c r="AK14" s="17">
        <v>101.5</v>
      </c>
      <c r="AL14" s="17">
        <v>102</v>
      </c>
      <c r="AM14" s="17">
        <v>101.7</v>
      </c>
      <c r="AN14" s="17">
        <v>101</v>
      </c>
      <c r="AO14" s="17">
        <v>100.5</v>
      </c>
      <c r="AP14" s="17">
        <v>100.9</v>
      </c>
      <c r="AQ14" s="17">
        <v>102.1</v>
      </c>
      <c r="AR14" s="17">
        <v>101.9</v>
      </c>
      <c r="AS14" s="17">
        <v>102.5</v>
      </c>
      <c r="AT14" s="17">
        <v>102.4</v>
      </c>
      <c r="AU14" s="43">
        <v>102.7</v>
      </c>
      <c r="AV14" s="17">
        <v>102.6</v>
      </c>
      <c r="AW14" s="17">
        <v>103.5</v>
      </c>
      <c r="AX14" s="17">
        <v>106.5</v>
      </c>
      <c r="AY14" s="17">
        <v>111.8</v>
      </c>
      <c r="AZ14" s="17">
        <v>114.9</v>
      </c>
      <c r="BA14" s="17">
        <v>116.6</v>
      </c>
      <c r="BB14" s="17">
        <v>117.1</v>
      </c>
      <c r="BC14" s="17">
        <v>117.6</v>
      </c>
      <c r="BD14" s="17"/>
    </row>
    <row r="15" spans="1:57" ht="12.75" customHeight="1" x14ac:dyDescent="0.25">
      <c r="A15" s="55" t="s">
        <v>7125</v>
      </c>
      <c r="B15" s="75" t="str">
        <f>INDEX(BAP[#All],MATCH(A15,BAP[[#All],[Code]],0),MATCH(TEXT(Info!$B$4,0),BAP[#Headers],0))</f>
        <v>Construction de bâtiments administratifs</v>
      </c>
      <c r="C15" s="35">
        <v>5.65</v>
      </c>
      <c r="D15" s="17">
        <v>79</v>
      </c>
      <c r="E15" s="17">
        <v>79.599999999999994</v>
      </c>
      <c r="F15" s="17">
        <v>82.1</v>
      </c>
      <c r="G15" s="17">
        <v>83.1</v>
      </c>
      <c r="H15" s="17">
        <v>84.8</v>
      </c>
      <c r="I15" s="17">
        <v>86.9</v>
      </c>
      <c r="J15" s="17">
        <v>87.9</v>
      </c>
      <c r="K15" s="17">
        <v>87.9</v>
      </c>
      <c r="L15" s="17">
        <v>87.1</v>
      </c>
      <c r="M15" s="17">
        <v>86.2</v>
      </c>
      <c r="N15" s="17">
        <v>86.1</v>
      </c>
      <c r="O15" s="17">
        <v>86</v>
      </c>
      <c r="P15" s="17">
        <v>87.3</v>
      </c>
      <c r="Q15" s="17">
        <v>88.3</v>
      </c>
      <c r="R15" s="17">
        <v>88.9</v>
      </c>
      <c r="S15" s="17">
        <v>90.3</v>
      </c>
      <c r="T15" s="17">
        <v>92.8</v>
      </c>
      <c r="U15" s="17">
        <v>94.7</v>
      </c>
      <c r="V15" s="17">
        <v>96.9</v>
      </c>
      <c r="W15" s="17">
        <v>98.9</v>
      </c>
      <c r="X15" s="17">
        <v>100.6</v>
      </c>
      <c r="Y15" s="17">
        <v>99.5</v>
      </c>
      <c r="Z15" s="17">
        <v>99.2</v>
      </c>
      <c r="AA15" s="17">
        <v>98.9</v>
      </c>
      <c r="AB15" s="17">
        <v>100</v>
      </c>
      <c r="AC15" s="17">
        <v>102</v>
      </c>
      <c r="AD15" s="17">
        <v>102.4</v>
      </c>
      <c r="AE15" s="17">
        <v>101.7</v>
      </c>
      <c r="AF15" s="17">
        <v>102.2</v>
      </c>
      <c r="AG15" s="17">
        <v>103.1</v>
      </c>
      <c r="AH15" s="17">
        <v>103.4</v>
      </c>
      <c r="AI15" s="17">
        <v>102.3</v>
      </c>
      <c r="AJ15" s="17">
        <v>102.3</v>
      </c>
      <c r="AK15" s="17">
        <v>101.1</v>
      </c>
      <c r="AL15" s="17">
        <v>101.7</v>
      </c>
      <c r="AM15" s="17">
        <v>100.6</v>
      </c>
      <c r="AN15" s="17">
        <v>100</v>
      </c>
      <c r="AO15" s="17">
        <v>99.3</v>
      </c>
      <c r="AP15" s="17">
        <v>98.8</v>
      </c>
      <c r="AQ15" s="17">
        <v>99.1</v>
      </c>
      <c r="AR15" s="17">
        <v>99.1</v>
      </c>
      <c r="AS15" s="17">
        <v>99.4</v>
      </c>
      <c r="AT15" s="17">
        <v>100.1</v>
      </c>
      <c r="AU15" s="43">
        <v>100.1</v>
      </c>
      <c r="AV15" s="17">
        <v>99.7</v>
      </c>
      <c r="AW15" s="17">
        <v>101.6</v>
      </c>
      <c r="AX15" s="17">
        <v>104.5</v>
      </c>
      <c r="AY15" s="17">
        <v>110.4</v>
      </c>
      <c r="AZ15" s="17">
        <v>114.5</v>
      </c>
      <c r="BA15" s="17">
        <v>115.8</v>
      </c>
      <c r="BB15" s="17">
        <v>116.2</v>
      </c>
      <c r="BC15" s="17">
        <v>117.3</v>
      </c>
      <c r="BD15" s="17"/>
    </row>
    <row r="16" spans="1:57" ht="12.75" customHeight="1" x14ac:dyDescent="0.25">
      <c r="A16" s="55" t="s">
        <v>7129</v>
      </c>
      <c r="B16" s="74" t="str">
        <f>INDEX(BAP[#All],MATCH(A16,BAP[[#All],[Code]],0),MATCH(TEXT(Info!$B$4,0),BAP[#Headers],0))</f>
        <v>Construction de halles industrielles</v>
      </c>
      <c r="C16" s="35">
        <v>4.2</v>
      </c>
      <c r="D16" s="12" t="s">
        <v>0</v>
      </c>
      <c r="E16" s="12" t="s">
        <v>0</v>
      </c>
      <c r="F16" s="12" t="s">
        <v>0</v>
      </c>
      <c r="G16" s="12" t="s">
        <v>0</v>
      </c>
      <c r="H16" s="12" t="s">
        <v>0</v>
      </c>
      <c r="I16" s="12" t="s">
        <v>0</v>
      </c>
      <c r="J16" s="12" t="s">
        <v>0</v>
      </c>
      <c r="K16" s="12" t="s">
        <v>0</v>
      </c>
      <c r="L16" s="12" t="s">
        <v>0</v>
      </c>
      <c r="M16" s="12" t="s">
        <v>0</v>
      </c>
      <c r="N16" s="12" t="s">
        <v>0</v>
      </c>
      <c r="O16" s="12" t="s">
        <v>0</v>
      </c>
      <c r="P16" s="12" t="s">
        <v>0</v>
      </c>
      <c r="Q16" s="12" t="s">
        <v>0</v>
      </c>
      <c r="R16" s="12" t="s">
        <v>0</v>
      </c>
      <c r="S16" s="12" t="s">
        <v>0</v>
      </c>
      <c r="T16" s="12" t="s">
        <v>0</v>
      </c>
      <c r="U16" s="12" t="s">
        <v>0</v>
      </c>
      <c r="V16" s="12" t="s">
        <v>0</v>
      </c>
      <c r="W16" s="12" t="s">
        <v>0</v>
      </c>
      <c r="X16" s="12" t="s">
        <v>0</v>
      </c>
      <c r="Y16" s="12" t="s">
        <v>0</v>
      </c>
      <c r="Z16" s="12" t="s">
        <v>0</v>
      </c>
      <c r="AA16" s="12" t="s">
        <v>0</v>
      </c>
      <c r="AB16" s="17">
        <v>100</v>
      </c>
      <c r="AC16" s="17">
        <v>101.7</v>
      </c>
      <c r="AD16" s="12">
        <v>102.1</v>
      </c>
      <c r="AE16" s="12">
        <v>102.5</v>
      </c>
      <c r="AF16" s="12">
        <v>102.5</v>
      </c>
      <c r="AG16" s="17">
        <v>102.7</v>
      </c>
      <c r="AH16" s="17">
        <v>103.2</v>
      </c>
      <c r="AI16" s="17">
        <v>102.7</v>
      </c>
      <c r="AJ16" s="17">
        <v>102.3</v>
      </c>
      <c r="AK16" s="17">
        <v>101.4</v>
      </c>
      <c r="AL16" s="17">
        <v>101.8</v>
      </c>
      <c r="AM16" s="17">
        <v>100.9</v>
      </c>
      <c r="AN16" s="17">
        <v>100.5</v>
      </c>
      <c r="AO16" s="17">
        <v>100.7</v>
      </c>
      <c r="AP16" s="17">
        <v>101.9</v>
      </c>
      <c r="AQ16" s="17">
        <v>102.1</v>
      </c>
      <c r="AR16" s="17">
        <v>102.2</v>
      </c>
      <c r="AS16" s="17">
        <v>102.6</v>
      </c>
      <c r="AT16" s="17">
        <v>102.8</v>
      </c>
      <c r="AU16" s="43">
        <v>102.8</v>
      </c>
      <c r="AV16" s="17">
        <v>102.7</v>
      </c>
      <c r="AW16" s="17">
        <v>105</v>
      </c>
      <c r="AX16" s="17">
        <v>108.9</v>
      </c>
      <c r="AY16" s="17">
        <v>115</v>
      </c>
      <c r="AZ16" s="17">
        <v>117.9</v>
      </c>
      <c r="BA16" s="17">
        <v>118.4</v>
      </c>
      <c r="BB16" s="17">
        <v>118.2</v>
      </c>
      <c r="BC16" s="17">
        <v>119</v>
      </c>
      <c r="BD16" s="17"/>
    </row>
    <row r="17" spans="1:56" ht="12.75" customHeight="1" x14ac:dyDescent="0.25">
      <c r="A17" s="55" t="s">
        <v>7132</v>
      </c>
      <c r="B17" s="80" t="str">
        <f>INDEX(BAP[#All],MATCH(A17,BAP[[#All],[Code]],0),MATCH(TEXT(Info!$B$4,0),BAP[#Headers],0))</f>
        <v>Rénovation, transformation</v>
      </c>
      <c r="C17" s="35">
        <v>37.56</v>
      </c>
      <c r="D17" s="12" t="s">
        <v>0</v>
      </c>
      <c r="E17" s="12" t="s">
        <v>0</v>
      </c>
      <c r="F17" s="12" t="s">
        <v>0</v>
      </c>
      <c r="G17" s="12" t="s">
        <v>0</v>
      </c>
      <c r="H17" s="12" t="s">
        <v>0</v>
      </c>
      <c r="I17" s="12" t="s">
        <v>0</v>
      </c>
      <c r="J17" s="12" t="s">
        <v>0</v>
      </c>
      <c r="K17" s="12" t="s">
        <v>0</v>
      </c>
      <c r="L17" s="12" t="s">
        <v>0</v>
      </c>
      <c r="M17" s="12" t="s">
        <v>0</v>
      </c>
      <c r="N17" s="12" t="s">
        <v>0</v>
      </c>
      <c r="O17" s="12" t="s">
        <v>0</v>
      </c>
      <c r="P17" s="12" t="s">
        <v>0</v>
      </c>
      <c r="Q17" s="12" t="s">
        <v>0</v>
      </c>
      <c r="R17" s="12" t="s">
        <v>0</v>
      </c>
      <c r="S17" s="12" t="s">
        <v>0</v>
      </c>
      <c r="T17" s="12" t="s">
        <v>0</v>
      </c>
      <c r="U17" s="12" t="s">
        <v>0</v>
      </c>
      <c r="V17" s="12" t="s">
        <v>0</v>
      </c>
      <c r="W17" s="12" t="s">
        <v>0</v>
      </c>
      <c r="X17" s="12" t="s">
        <v>0</v>
      </c>
      <c r="Y17" s="12" t="s">
        <v>0</v>
      </c>
      <c r="Z17" s="12" t="s">
        <v>0</v>
      </c>
      <c r="AA17" s="12" t="s">
        <v>0</v>
      </c>
      <c r="AB17" s="17">
        <v>100</v>
      </c>
      <c r="AC17" s="17">
        <v>101.2</v>
      </c>
      <c r="AD17" s="12">
        <v>102</v>
      </c>
      <c r="AE17" s="12">
        <v>101.8</v>
      </c>
      <c r="AF17" s="12">
        <v>102.1</v>
      </c>
      <c r="AG17" s="17">
        <v>102.3</v>
      </c>
      <c r="AH17" s="17">
        <v>102.8</v>
      </c>
      <c r="AI17" s="17">
        <v>102.8</v>
      </c>
      <c r="AJ17" s="17">
        <v>102.6</v>
      </c>
      <c r="AK17" s="17">
        <v>102.3</v>
      </c>
      <c r="AL17" s="17">
        <v>102.7</v>
      </c>
      <c r="AM17" s="17">
        <v>101.8</v>
      </c>
      <c r="AN17" s="17">
        <v>101.1</v>
      </c>
      <c r="AO17" s="17">
        <v>100.3</v>
      </c>
      <c r="AP17" s="17">
        <v>99.9</v>
      </c>
      <c r="AQ17" s="17">
        <v>100.4</v>
      </c>
      <c r="AR17" s="17">
        <v>100.5</v>
      </c>
      <c r="AS17" s="17">
        <v>101.3</v>
      </c>
      <c r="AT17" s="17">
        <v>101</v>
      </c>
      <c r="AU17" s="43">
        <v>101.2</v>
      </c>
      <c r="AV17" s="17">
        <v>100.7</v>
      </c>
      <c r="AW17" s="17">
        <v>102.1</v>
      </c>
      <c r="AX17" s="17">
        <v>105</v>
      </c>
      <c r="AY17" s="17">
        <v>109.9</v>
      </c>
      <c r="AZ17" s="17">
        <v>113.2</v>
      </c>
      <c r="BA17" s="17">
        <v>114</v>
      </c>
      <c r="BB17" s="17">
        <v>114.7</v>
      </c>
      <c r="BC17" s="17">
        <v>115.1</v>
      </c>
      <c r="BD17" s="17"/>
    </row>
    <row r="18" spans="1:56" ht="12.75" customHeight="1" x14ac:dyDescent="0.25">
      <c r="A18" s="55" t="s">
        <v>7135</v>
      </c>
      <c r="B18" s="74" t="str">
        <f>INDEX(BAP[#All],MATCH(A18,BAP[[#All],[Code]],0),MATCH(TEXT(Info!$B$4,0),BAP[#Headers],0))</f>
        <v>Rénovation de bâtiments à plusieurs logements</v>
      </c>
      <c r="C18" s="35">
        <v>21.73</v>
      </c>
      <c r="D18" s="17">
        <v>80.8</v>
      </c>
      <c r="E18" s="17">
        <v>81</v>
      </c>
      <c r="F18" s="17">
        <v>82.9</v>
      </c>
      <c r="G18" s="17">
        <v>83.8</v>
      </c>
      <c r="H18" s="17">
        <v>85.4</v>
      </c>
      <c r="I18" s="17">
        <v>86.8</v>
      </c>
      <c r="J18" s="17">
        <v>87.3</v>
      </c>
      <c r="K18" s="17">
        <v>87.5</v>
      </c>
      <c r="L18" s="17">
        <v>87.2</v>
      </c>
      <c r="M18" s="17">
        <v>86.3</v>
      </c>
      <c r="N18" s="17">
        <v>86.5</v>
      </c>
      <c r="O18" s="17">
        <v>86.5</v>
      </c>
      <c r="P18" s="17">
        <v>87.6</v>
      </c>
      <c r="Q18" s="17">
        <v>88.5</v>
      </c>
      <c r="R18" s="17">
        <v>89.4</v>
      </c>
      <c r="S18" s="17">
        <v>90.6</v>
      </c>
      <c r="T18" s="17">
        <v>92.4</v>
      </c>
      <c r="U18" s="17">
        <v>94.5</v>
      </c>
      <c r="V18" s="17">
        <v>96.2</v>
      </c>
      <c r="W18" s="17">
        <v>98.3</v>
      </c>
      <c r="X18" s="17">
        <v>99.5</v>
      </c>
      <c r="Y18" s="17">
        <v>99.4</v>
      </c>
      <c r="Z18" s="17">
        <v>99.6</v>
      </c>
      <c r="AA18" s="17">
        <v>99.3</v>
      </c>
      <c r="AB18" s="17">
        <v>100</v>
      </c>
      <c r="AC18" s="17">
        <v>101.2</v>
      </c>
      <c r="AD18" s="17">
        <v>101.8</v>
      </c>
      <c r="AE18" s="17">
        <v>101.5</v>
      </c>
      <c r="AF18" s="17">
        <v>101.6</v>
      </c>
      <c r="AG18" s="17">
        <v>101.5</v>
      </c>
      <c r="AH18" s="17">
        <v>101.9</v>
      </c>
      <c r="AI18" s="17">
        <v>102.2</v>
      </c>
      <c r="AJ18" s="17">
        <v>101.9</v>
      </c>
      <c r="AK18" s="17">
        <v>101.6</v>
      </c>
      <c r="AL18" s="17">
        <v>101.8</v>
      </c>
      <c r="AM18" s="17">
        <v>100.4</v>
      </c>
      <c r="AN18" s="17">
        <v>100.3</v>
      </c>
      <c r="AO18" s="17">
        <v>100.8</v>
      </c>
      <c r="AP18" s="17">
        <v>101.7</v>
      </c>
      <c r="AQ18" s="17">
        <v>102.6</v>
      </c>
      <c r="AR18" s="17">
        <v>102.5</v>
      </c>
      <c r="AS18" s="17">
        <v>103.5</v>
      </c>
      <c r="AT18" s="17">
        <v>104.6</v>
      </c>
      <c r="AU18" s="43">
        <v>105.1</v>
      </c>
      <c r="AV18" s="17">
        <v>104.8</v>
      </c>
      <c r="AW18" s="17">
        <v>106</v>
      </c>
      <c r="AX18" s="17">
        <v>109.2</v>
      </c>
      <c r="AY18" s="17">
        <v>114.4</v>
      </c>
      <c r="AZ18" s="17">
        <v>117.7</v>
      </c>
      <c r="BA18" s="17">
        <v>118.6</v>
      </c>
      <c r="BB18" s="17">
        <v>119.5</v>
      </c>
      <c r="BC18" s="17">
        <v>119.6</v>
      </c>
      <c r="BD18" s="17"/>
    </row>
    <row r="19" spans="1:56" ht="12.75" customHeight="1" x14ac:dyDescent="0.25">
      <c r="A19" s="55" t="s">
        <v>7138</v>
      </c>
      <c r="B19" s="75" t="str">
        <f>INDEX(BAP[#All],MATCH(A19,BAP[[#All],[Code]],0),MATCH(TEXT(Info!$B$4,0),BAP[#Headers],0))</f>
        <v>Rénovation de bâtiments administratifs</v>
      </c>
      <c r="C19" s="35">
        <v>15.83</v>
      </c>
      <c r="D19" s="12" t="s">
        <v>0</v>
      </c>
      <c r="E19" s="12" t="s">
        <v>0</v>
      </c>
      <c r="F19" s="12" t="s">
        <v>0</v>
      </c>
      <c r="G19" s="12" t="s">
        <v>0</v>
      </c>
      <c r="H19" s="12" t="s">
        <v>0</v>
      </c>
      <c r="I19" s="12" t="s">
        <v>0</v>
      </c>
      <c r="J19" s="12" t="s">
        <v>0</v>
      </c>
      <c r="K19" s="12" t="s">
        <v>0</v>
      </c>
      <c r="L19" s="12" t="s">
        <v>0</v>
      </c>
      <c r="M19" s="12" t="s">
        <v>0</v>
      </c>
      <c r="N19" s="12" t="s">
        <v>0</v>
      </c>
      <c r="O19" s="12" t="s">
        <v>0</v>
      </c>
      <c r="P19" s="12" t="s">
        <v>0</v>
      </c>
      <c r="Q19" s="12" t="s">
        <v>0</v>
      </c>
      <c r="R19" s="12" t="s">
        <v>0</v>
      </c>
      <c r="S19" s="12" t="s">
        <v>0</v>
      </c>
      <c r="T19" s="12" t="s">
        <v>0</v>
      </c>
      <c r="U19" s="12" t="s">
        <v>0</v>
      </c>
      <c r="V19" s="12" t="s">
        <v>0</v>
      </c>
      <c r="W19" s="12" t="s">
        <v>0</v>
      </c>
      <c r="X19" s="12" t="s">
        <v>0</v>
      </c>
      <c r="Y19" s="12" t="s">
        <v>0</v>
      </c>
      <c r="Z19" s="12" t="s">
        <v>0</v>
      </c>
      <c r="AA19" s="12" t="s">
        <v>0</v>
      </c>
      <c r="AB19" s="17">
        <v>100</v>
      </c>
      <c r="AC19" s="17">
        <v>101.2</v>
      </c>
      <c r="AD19" s="12">
        <v>102.2</v>
      </c>
      <c r="AE19" s="12">
        <v>102.4</v>
      </c>
      <c r="AF19" s="12">
        <v>102.9</v>
      </c>
      <c r="AG19" s="17">
        <v>103.4</v>
      </c>
      <c r="AH19" s="17">
        <v>104</v>
      </c>
      <c r="AI19" s="17">
        <v>103.7</v>
      </c>
      <c r="AJ19" s="17">
        <v>103.6</v>
      </c>
      <c r="AK19" s="17">
        <v>103.2</v>
      </c>
      <c r="AL19" s="17">
        <v>104</v>
      </c>
      <c r="AM19" s="17">
        <v>103.4</v>
      </c>
      <c r="AN19" s="17">
        <v>103</v>
      </c>
      <c r="AO19" s="17">
        <v>102.2</v>
      </c>
      <c r="AP19" s="17">
        <v>101.8</v>
      </c>
      <c r="AQ19" s="17">
        <v>102.3</v>
      </c>
      <c r="AR19" s="17">
        <v>102.5</v>
      </c>
      <c r="AS19" s="17">
        <v>103.3</v>
      </c>
      <c r="AT19" s="17">
        <v>103.8</v>
      </c>
      <c r="AU19" s="17">
        <v>104</v>
      </c>
      <c r="AV19" s="17">
        <v>103.8</v>
      </c>
      <c r="AW19" s="17">
        <v>105.7</v>
      </c>
      <c r="AX19" s="17">
        <v>108.4</v>
      </c>
      <c r="AY19" s="17">
        <v>113.1</v>
      </c>
      <c r="AZ19" s="17">
        <v>116.7</v>
      </c>
      <c r="BA19" s="17">
        <v>117.6</v>
      </c>
      <c r="BB19" s="17">
        <v>118.1</v>
      </c>
      <c r="BC19" s="17">
        <v>118.8</v>
      </c>
      <c r="BD19" s="17"/>
    </row>
    <row r="20" spans="1:56" ht="12.75" customHeight="1" x14ac:dyDescent="0.25">
      <c r="A20" s="55" t="s">
        <v>7141</v>
      </c>
      <c r="B20" s="74" t="str">
        <f>INDEX(BAP[#All],MATCH(A20,BAP[[#All],[Code]],0),MATCH(TEXT(Info!$B$4,0),BAP[#Headers],0))</f>
        <v>Génie civil</v>
      </c>
      <c r="C20" s="35">
        <v>19.07</v>
      </c>
      <c r="D20" s="17">
        <v>77.8</v>
      </c>
      <c r="E20" s="17">
        <v>79.400000000000006</v>
      </c>
      <c r="F20" s="17">
        <v>82.4</v>
      </c>
      <c r="G20" s="17">
        <v>84.2</v>
      </c>
      <c r="H20" s="17">
        <v>86.8</v>
      </c>
      <c r="I20" s="17">
        <v>89.9</v>
      </c>
      <c r="J20" s="17">
        <v>88.9</v>
      </c>
      <c r="K20" s="17">
        <v>87.2</v>
      </c>
      <c r="L20" s="17">
        <v>86.2</v>
      </c>
      <c r="M20" s="17">
        <v>85.8</v>
      </c>
      <c r="N20" s="17">
        <v>86.5</v>
      </c>
      <c r="O20" s="17">
        <v>88.2</v>
      </c>
      <c r="P20" s="17">
        <v>90.5</v>
      </c>
      <c r="Q20" s="17">
        <v>90.1</v>
      </c>
      <c r="R20" s="17">
        <v>92.4</v>
      </c>
      <c r="S20" s="17">
        <v>93.3</v>
      </c>
      <c r="T20" s="17">
        <v>96</v>
      </c>
      <c r="U20" s="17">
        <v>97.6</v>
      </c>
      <c r="V20" s="17">
        <v>99.3</v>
      </c>
      <c r="W20" s="17">
        <v>100.5</v>
      </c>
      <c r="X20" s="17">
        <v>102.5</v>
      </c>
      <c r="Y20" s="17">
        <v>98.6</v>
      </c>
      <c r="Z20" s="17">
        <v>99.1</v>
      </c>
      <c r="AA20" s="17">
        <v>100</v>
      </c>
      <c r="AB20" s="17">
        <v>100</v>
      </c>
      <c r="AC20" s="17">
        <v>102.1</v>
      </c>
      <c r="AD20" s="17">
        <v>103.2</v>
      </c>
      <c r="AE20" s="17">
        <v>103.7</v>
      </c>
      <c r="AF20" s="17">
        <v>104.4</v>
      </c>
      <c r="AG20" s="17">
        <v>104.8</v>
      </c>
      <c r="AH20" s="17">
        <v>105.8</v>
      </c>
      <c r="AI20" s="17">
        <v>104.8</v>
      </c>
      <c r="AJ20" s="17">
        <v>105.4</v>
      </c>
      <c r="AK20" s="17">
        <v>104.7</v>
      </c>
      <c r="AL20" s="17">
        <v>105.1</v>
      </c>
      <c r="AM20" s="17">
        <v>104.9</v>
      </c>
      <c r="AN20" s="17">
        <v>105.1</v>
      </c>
      <c r="AO20" s="17">
        <v>105.2</v>
      </c>
      <c r="AP20" s="17">
        <v>105.1</v>
      </c>
      <c r="AQ20" s="17">
        <v>104.8</v>
      </c>
      <c r="AR20" s="17">
        <v>105.7</v>
      </c>
      <c r="AS20" s="17">
        <v>105.7</v>
      </c>
      <c r="AT20" s="17">
        <v>106.4</v>
      </c>
      <c r="AU20" s="17">
        <v>106.6</v>
      </c>
      <c r="AV20" s="17">
        <v>106.7</v>
      </c>
      <c r="AW20" s="17">
        <v>107.8</v>
      </c>
      <c r="AX20" s="17">
        <v>109.2</v>
      </c>
      <c r="AY20" s="17">
        <v>114.7</v>
      </c>
      <c r="AZ20" s="17">
        <v>118.5</v>
      </c>
      <c r="BA20" s="17">
        <v>119.9</v>
      </c>
      <c r="BB20" s="17">
        <v>121.1</v>
      </c>
      <c r="BC20" s="17">
        <v>121.9</v>
      </c>
      <c r="BD20" s="17"/>
    </row>
    <row r="21" spans="1:56" ht="12.75" customHeight="1" x14ac:dyDescent="0.25">
      <c r="A21" s="55" t="s">
        <v>7144</v>
      </c>
      <c r="B21" s="74" t="str">
        <f>INDEX(BAP[#All],MATCH(A21,BAP[[#All],[Code]],0),MATCH(TEXT(Info!$B$4,0),BAP[#Headers],0))</f>
        <v>Construction de routes</v>
      </c>
      <c r="C21" s="35">
        <v>15.32</v>
      </c>
      <c r="D21" s="17">
        <v>80.099999999999994</v>
      </c>
      <c r="E21" s="17">
        <v>81.7</v>
      </c>
      <c r="F21" s="17">
        <v>84.8</v>
      </c>
      <c r="G21" s="17">
        <v>86.6</v>
      </c>
      <c r="H21" s="17">
        <v>89.3</v>
      </c>
      <c r="I21" s="17">
        <v>92.5</v>
      </c>
      <c r="J21" s="17">
        <v>91.2</v>
      </c>
      <c r="K21" s="17">
        <v>89.5</v>
      </c>
      <c r="L21" s="17">
        <v>88.3</v>
      </c>
      <c r="M21" s="17">
        <v>87.8</v>
      </c>
      <c r="N21" s="17">
        <v>88.6</v>
      </c>
      <c r="O21" s="17">
        <v>89.6</v>
      </c>
      <c r="P21" s="17">
        <v>90.9</v>
      </c>
      <c r="Q21" s="17">
        <v>90.8</v>
      </c>
      <c r="R21" s="17">
        <v>92.8</v>
      </c>
      <c r="S21" s="17">
        <v>94.1</v>
      </c>
      <c r="T21" s="17">
        <v>97.3</v>
      </c>
      <c r="U21" s="17">
        <v>98.5</v>
      </c>
      <c r="V21" s="17">
        <v>100.5</v>
      </c>
      <c r="W21" s="17">
        <v>101.1</v>
      </c>
      <c r="X21" s="17">
        <v>102.2</v>
      </c>
      <c r="Y21" s="17">
        <v>98.7</v>
      </c>
      <c r="Z21" s="17">
        <v>99.4</v>
      </c>
      <c r="AA21" s="17">
        <v>100.6</v>
      </c>
      <c r="AB21" s="17">
        <v>100</v>
      </c>
      <c r="AC21" s="17">
        <v>102</v>
      </c>
      <c r="AD21" s="17">
        <v>103.2</v>
      </c>
      <c r="AE21" s="17">
        <v>103.8</v>
      </c>
      <c r="AF21" s="17">
        <v>104.5</v>
      </c>
      <c r="AG21" s="17">
        <v>105.2</v>
      </c>
      <c r="AH21" s="17">
        <v>106.2</v>
      </c>
      <c r="AI21" s="17">
        <v>105.3</v>
      </c>
      <c r="AJ21" s="17">
        <v>105.9</v>
      </c>
      <c r="AK21" s="17">
        <v>105.3</v>
      </c>
      <c r="AL21" s="17">
        <v>105.8</v>
      </c>
      <c r="AM21" s="17">
        <v>105.8</v>
      </c>
      <c r="AN21" s="17">
        <v>106</v>
      </c>
      <c r="AO21" s="17">
        <v>106.1</v>
      </c>
      <c r="AP21" s="17">
        <v>105.9</v>
      </c>
      <c r="AQ21" s="17">
        <v>105.6</v>
      </c>
      <c r="AR21" s="17">
        <v>106.5</v>
      </c>
      <c r="AS21" s="17">
        <v>106.4</v>
      </c>
      <c r="AT21" s="17">
        <v>107</v>
      </c>
      <c r="AU21" s="17">
        <v>107.3</v>
      </c>
      <c r="AV21" s="17">
        <v>107.6</v>
      </c>
      <c r="AW21" s="17">
        <v>109.2</v>
      </c>
      <c r="AX21" s="17">
        <v>111</v>
      </c>
      <c r="AY21" s="17">
        <v>115.2</v>
      </c>
      <c r="AZ21" s="17">
        <v>118.7</v>
      </c>
      <c r="BA21" s="17">
        <v>120.3</v>
      </c>
      <c r="BB21" s="17">
        <v>121.5</v>
      </c>
      <c r="BC21" s="17">
        <v>122.6</v>
      </c>
      <c r="BD21" s="17"/>
    </row>
    <row r="22" spans="1:56" ht="12.75" customHeight="1" x14ac:dyDescent="0.25">
      <c r="A22" s="55" t="s">
        <v>7147</v>
      </c>
      <c r="B22" s="74" t="str">
        <f>INDEX(BAP[#All],MATCH(A22,BAP[[#All],[Code]],0),MATCH(TEXT(Info!$B$4,0),BAP[#Headers],0))</f>
        <v>Construction de passages inférieurs</v>
      </c>
      <c r="C22" s="35">
        <v>2.97</v>
      </c>
      <c r="D22" s="12" t="s">
        <v>0</v>
      </c>
      <c r="E22" s="12" t="s">
        <v>0</v>
      </c>
      <c r="F22" s="12" t="s">
        <v>0</v>
      </c>
      <c r="G22" s="12" t="s">
        <v>0</v>
      </c>
      <c r="H22" s="12" t="s">
        <v>0</v>
      </c>
      <c r="I22" s="17">
        <v>87.4</v>
      </c>
      <c r="J22" s="17">
        <v>86.7</v>
      </c>
      <c r="K22" s="17">
        <v>85</v>
      </c>
      <c r="L22" s="17">
        <v>84.2</v>
      </c>
      <c r="M22" s="17">
        <v>83.8</v>
      </c>
      <c r="N22" s="17">
        <v>84.6</v>
      </c>
      <c r="O22" s="17">
        <v>87</v>
      </c>
      <c r="P22" s="17">
        <v>90.2</v>
      </c>
      <c r="Q22" s="17">
        <v>89.5</v>
      </c>
      <c r="R22" s="17">
        <v>92.1</v>
      </c>
      <c r="S22" s="17">
        <v>92.5</v>
      </c>
      <c r="T22" s="17">
        <v>94.7</v>
      </c>
      <c r="U22" s="17">
        <v>96.7</v>
      </c>
      <c r="V22" s="17">
        <v>98.2</v>
      </c>
      <c r="W22" s="17">
        <v>99.9</v>
      </c>
      <c r="X22" s="17">
        <v>102.8</v>
      </c>
      <c r="Y22" s="17">
        <v>98.4</v>
      </c>
      <c r="Z22" s="17">
        <v>98.9</v>
      </c>
      <c r="AA22" s="17">
        <v>99.5</v>
      </c>
      <c r="AB22" s="17">
        <v>100</v>
      </c>
      <c r="AC22" s="17">
        <v>102.9</v>
      </c>
      <c r="AD22" s="17">
        <v>103.6</v>
      </c>
      <c r="AE22" s="17">
        <v>104.1</v>
      </c>
      <c r="AF22" s="17">
        <v>104</v>
      </c>
      <c r="AG22" s="17">
        <v>103.5</v>
      </c>
      <c r="AH22" s="17">
        <v>104.2</v>
      </c>
      <c r="AI22" s="17">
        <v>102.4</v>
      </c>
      <c r="AJ22" s="17">
        <v>103.2</v>
      </c>
      <c r="AK22" s="17">
        <v>102.2</v>
      </c>
      <c r="AL22" s="17">
        <v>101.4</v>
      </c>
      <c r="AM22" s="17">
        <v>100.7</v>
      </c>
      <c r="AN22" s="17">
        <v>101.2</v>
      </c>
      <c r="AO22" s="17">
        <v>100.5</v>
      </c>
      <c r="AP22" s="17">
        <v>100.8</v>
      </c>
      <c r="AQ22" s="17">
        <v>100.9</v>
      </c>
      <c r="AR22" s="17">
        <v>101.9</v>
      </c>
      <c r="AS22" s="17">
        <v>102.1</v>
      </c>
      <c r="AT22" s="17">
        <v>103.1</v>
      </c>
      <c r="AU22" s="17">
        <v>102.8</v>
      </c>
      <c r="AV22" s="17">
        <v>102.2</v>
      </c>
      <c r="AW22" s="17">
        <v>104.6</v>
      </c>
      <c r="AX22" s="17">
        <v>106.9</v>
      </c>
      <c r="AY22" s="17">
        <v>114.4</v>
      </c>
      <c r="AZ22" s="17">
        <v>117.7</v>
      </c>
      <c r="BA22" s="17">
        <v>117.6</v>
      </c>
      <c r="BB22" s="17">
        <v>116.5</v>
      </c>
      <c r="BC22" s="17">
        <v>116.7</v>
      </c>
      <c r="BD22" s="17"/>
    </row>
    <row r="23" spans="1:56" ht="12.75" customHeight="1" x14ac:dyDescent="0.25">
      <c r="A23" s="55" t="s">
        <v>7150</v>
      </c>
      <c r="B23" s="74" t="str">
        <f>INDEX(BAP[#All],MATCH(A23,BAP[[#All],[Code]],0),MATCH(TEXT(Info!$B$4,0),BAP[#Headers],0))</f>
        <v>Construction de parois antibruit</v>
      </c>
      <c r="C23" s="35">
        <v>0.78</v>
      </c>
      <c r="D23" s="12" t="s">
        <v>0</v>
      </c>
      <c r="E23" s="12" t="s">
        <v>0</v>
      </c>
      <c r="F23" s="12" t="s">
        <v>0</v>
      </c>
      <c r="G23" s="12" t="s">
        <v>0</v>
      </c>
      <c r="H23" s="12" t="s">
        <v>0</v>
      </c>
      <c r="I23" s="12" t="s">
        <v>0</v>
      </c>
      <c r="J23" s="12" t="s">
        <v>0</v>
      </c>
      <c r="K23" s="12" t="s">
        <v>0</v>
      </c>
      <c r="L23" s="12" t="s">
        <v>0</v>
      </c>
      <c r="M23" s="12" t="s">
        <v>0</v>
      </c>
      <c r="N23" s="12" t="s">
        <v>0</v>
      </c>
      <c r="O23" s="12" t="s">
        <v>0</v>
      </c>
      <c r="P23" s="12" t="s">
        <v>0</v>
      </c>
      <c r="Q23" s="12" t="s">
        <v>0</v>
      </c>
      <c r="R23" s="12" t="s">
        <v>0</v>
      </c>
      <c r="S23" s="12" t="s">
        <v>0</v>
      </c>
      <c r="T23" s="12" t="s">
        <v>0</v>
      </c>
      <c r="U23" s="12" t="s">
        <v>0</v>
      </c>
      <c r="V23" s="12" t="s">
        <v>0</v>
      </c>
      <c r="W23" s="12" t="s">
        <v>0</v>
      </c>
      <c r="X23" s="12" t="s">
        <v>0</v>
      </c>
      <c r="Y23" s="12" t="s">
        <v>0</v>
      </c>
      <c r="Z23" s="12" t="s">
        <v>0</v>
      </c>
      <c r="AA23" s="12" t="s">
        <v>0</v>
      </c>
      <c r="AB23" s="17">
        <v>100</v>
      </c>
      <c r="AC23" s="17">
        <v>100.5</v>
      </c>
      <c r="AD23" s="12">
        <v>101.5</v>
      </c>
      <c r="AE23" s="12">
        <v>101.8</v>
      </c>
      <c r="AF23" s="12">
        <v>103.2</v>
      </c>
      <c r="AG23" s="17">
        <v>103.6</v>
      </c>
      <c r="AH23" s="17">
        <v>103.6</v>
      </c>
      <c r="AI23" s="17">
        <v>103.6</v>
      </c>
      <c r="AJ23" s="17">
        <v>104</v>
      </c>
      <c r="AK23" s="17">
        <v>102.1</v>
      </c>
      <c r="AL23" s="17">
        <v>104.1</v>
      </c>
      <c r="AM23" s="17">
        <v>104.2</v>
      </c>
      <c r="AN23" s="17">
        <v>104</v>
      </c>
      <c r="AO23" s="17">
        <v>104.9</v>
      </c>
      <c r="AP23" s="17">
        <v>106.9</v>
      </c>
      <c r="AQ23" s="17">
        <v>105.9</v>
      </c>
      <c r="AR23" s="17">
        <v>107.1</v>
      </c>
      <c r="AS23" s="17">
        <v>107.7</v>
      </c>
      <c r="AT23" s="17">
        <v>107.4</v>
      </c>
      <c r="AU23" s="17">
        <v>108.2</v>
      </c>
      <c r="AV23" s="17">
        <v>108.4</v>
      </c>
      <c r="AW23" s="17">
        <v>109.8</v>
      </c>
      <c r="AX23" s="17">
        <v>111.3</v>
      </c>
      <c r="AY23" s="17">
        <v>116.7</v>
      </c>
      <c r="AZ23" s="17">
        <v>120.9</v>
      </c>
      <c r="BA23" s="17">
        <v>121.9</v>
      </c>
      <c r="BB23" s="17">
        <v>122.4</v>
      </c>
      <c r="BC23" s="17">
        <v>120.8</v>
      </c>
      <c r="BD23" s="17"/>
    </row>
    <row r="24" spans="1:56" ht="12.75" customHeight="1" x14ac:dyDescent="0.25">
      <c r="A24" s="55"/>
      <c r="B24" s="6"/>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17"/>
      <c r="AC24" s="17"/>
      <c r="AD24" s="29"/>
      <c r="AE24" s="29"/>
      <c r="AF24" s="29"/>
      <c r="AG24" s="29"/>
      <c r="AH24" s="29"/>
      <c r="AI24" s="29"/>
      <c r="AJ24" s="29"/>
      <c r="AK24" s="29"/>
      <c r="AL24" s="29"/>
      <c r="AM24" s="29"/>
      <c r="AN24" s="29"/>
      <c r="AO24" s="29"/>
      <c r="AR24" s="17"/>
      <c r="BD24" s="17"/>
    </row>
    <row r="25" spans="1:56" ht="12.75" customHeight="1" x14ac:dyDescent="0.25">
      <c r="A25" s="55" t="s">
        <v>7260</v>
      </c>
      <c r="B25" s="76" t="str">
        <f>INDEX(BAP[#All],MATCH(A25,BAP[[#All],[Code]],0),MATCH(TEXT(Info!$B$4,0),BAP[#Headers],0))</f>
        <v>Région lémanique</v>
      </c>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1"/>
      <c r="AC25" s="21"/>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17"/>
    </row>
    <row r="26" spans="1:56" ht="12.75" customHeight="1" x14ac:dyDescent="0.25">
      <c r="A26" s="55" t="s">
        <v>7106</v>
      </c>
      <c r="B26" s="74" t="str">
        <f>INDEX(BAP[#All],MATCH(A26,BAP[[#All],[Code]],0),MATCH(TEXT(Info!$B$4,0),BAP[#Headers],0))</f>
        <v>Construction : total</v>
      </c>
      <c r="C26" s="35">
        <v>100</v>
      </c>
      <c r="D26" s="17">
        <v>76.099999999999994</v>
      </c>
      <c r="E26" s="17">
        <v>77.099999999999994</v>
      </c>
      <c r="F26" s="17">
        <v>79.599999999999994</v>
      </c>
      <c r="G26" s="17">
        <v>81</v>
      </c>
      <c r="H26" s="17">
        <v>83</v>
      </c>
      <c r="I26" s="17">
        <v>86</v>
      </c>
      <c r="J26" s="17">
        <v>86.1</v>
      </c>
      <c r="K26" s="17">
        <v>87.2</v>
      </c>
      <c r="L26" s="17">
        <v>85.8</v>
      </c>
      <c r="M26" s="17">
        <v>86.2</v>
      </c>
      <c r="N26" s="17">
        <v>86</v>
      </c>
      <c r="O26" s="17">
        <v>87.3</v>
      </c>
      <c r="P26" s="17">
        <v>89.4</v>
      </c>
      <c r="Q26" s="17">
        <v>90.4</v>
      </c>
      <c r="R26" s="17">
        <v>91.7</v>
      </c>
      <c r="S26" s="17">
        <v>93.4</v>
      </c>
      <c r="T26" s="17">
        <v>95.5</v>
      </c>
      <c r="U26" s="17">
        <v>97.2</v>
      </c>
      <c r="V26" s="17">
        <v>99</v>
      </c>
      <c r="W26" s="17">
        <v>100.7</v>
      </c>
      <c r="X26" s="17">
        <v>102</v>
      </c>
      <c r="Y26" s="17">
        <v>100</v>
      </c>
      <c r="Z26" s="17">
        <v>99.9</v>
      </c>
      <c r="AA26" s="17">
        <v>100</v>
      </c>
      <c r="AB26" s="17">
        <v>100</v>
      </c>
      <c r="AC26" s="17">
        <v>101.8</v>
      </c>
      <c r="AD26" s="17">
        <v>102.3</v>
      </c>
      <c r="AE26" s="17">
        <v>102</v>
      </c>
      <c r="AF26" s="17">
        <v>102</v>
      </c>
      <c r="AG26" s="17">
        <v>102.3</v>
      </c>
      <c r="AH26" s="17">
        <v>103</v>
      </c>
      <c r="AI26" s="17">
        <v>102.4</v>
      </c>
      <c r="AJ26" s="17">
        <v>102.2</v>
      </c>
      <c r="AK26" s="17">
        <v>101.5</v>
      </c>
      <c r="AL26" s="17">
        <v>102.7</v>
      </c>
      <c r="AM26" s="17">
        <v>101.5</v>
      </c>
      <c r="AN26" s="17">
        <v>100.7</v>
      </c>
      <c r="AO26" s="17">
        <v>100.9</v>
      </c>
      <c r="AP26" s="17">
        <v>101.1</v>
      </c>
      <c r="AQ26" s="17">
        <v>101.2</v>
      </c>
      <c r="AR26" s="17">
        <v>101.2</v>
      </c>
      <c r="AS26" s="17">
        <v>101.4</v>
      </c>
      <c r="AT26" s="17">
        <v>102</v>
      </c>
      <c r="AU26" s="17">
        <v>102</v>
      </c>
      <c r="AV26" s="17">
        <v>101.6</v>
      </c>
      <c r="AW26" s="17">
        <v>102.8</v>
      </c>
      <c r="AX26" s="17">
        <v>105.4</v>
      </c>
      <c r="AY26" s="17">
        <v>110.3</v>
      </c>
      <c r="AZ26" s="17">
        <v>113</v>
      </c>
      <c r="BA26" s="17">
        <v>115.2</v>
      </c>
      <c r="BB26" s="17">
        <v>115.7</v>
      </c>
      <c r="BC26" s="17">
        <v>115.9</v>
      </c>
      <c r="BD26" s="17"/>
    </row>
    <row r="27" spans="1:56" ht="12.75" customHeight="1" x14ac:dyDescent="0.25">
      <c r="A27" s="55" t="s">
        <v>7110</v>
      </c>
      <c r="B27" s="74" t="str">
        <f>INDEX(BAP[#All],MATCH(A27,BAP[[#All],[Code]],0),MATCH(TEXT(Info!$B$4,0),BAP[#Headers],0))</f>
        <v>Bâtiment</v>
      </c>
      <c r="C27" s="35">
        <v>82.73</v>
      </c>
      <c r="D27" s="17">
        <v>76.099999999999994</v>
      </c>
      <c r="E27" s="17">
        <v>77</v>
      </c>
      <c r="F27" s="17">
        <v>79.2</v>
      </c>
      <c r="G27" s="17">
        <v>81.099999999999994</v>
      </c>
      <c r="H27" s="17">
        <v>82.9</v>
      </c>
      <c r="I27" s="17">
        <v>84.9</v>
      </c>
      <c r="J27" s="17">
        <v>84.9</v>
      </c>
      <c r="K27" s="17">
        <v>86.1</v>
      </c>
      <c r="L27" s="17">
        <v>85.6</v>
      </c>
      <c r="M27" s="17">
        <v>85.7</v>
      </c>
      <c r="N27" s="17">
        <v>85.2</v>
      </c>
      <c r="O27" s="17">
        <v>86</v>
      </c>
      <c r="P27" s="17">
        <v>87.6</v>
      </c>
      <c r="Q27" s="17">
        <v>89.1</v>
      </c>
      <c r="R27" s="17">
        <v>90.3</v>
      </c>
      <c r="S27" s="17">
        <v>92.3</v>
      </c>
      <c r="T27" s="17">
        <v>94.2</v>
      </c>
      <c r="U27" s="17">
        <v>95.9</v>
      </c>
      <c r="V27" s="17">
        <v>97.9</v>
      </c>
      <c r="W27" s="17">
        <v>99.7</v>
      </c>
      <c r="X27" s="17">
        <v>101.1</v>
      </c>
      <c r="Y27" s="17">
        <v>99.5</v>
      </c>
      <c r="Z27" s="17">
        <v>99.6</v>
      </c>
      <c r="AA27" s="17">
        <v>99.4</v>
      </c>
      <c r="AB27" s="17">
        <v>100</v>
      </c>
      <c r="AC27" s="17">
        <v>101.8</v>
      </c>
      <c r="AD27" s="17">
        <v>102.3</v>
      </c>
      <c r="AE27" s="17">
        <v>101.6</v>
      </c>
      <c r="AF27" s="17">
        <v>101.8</v>
      </c>
      <c r="AG27" s="17">
        <v>102.1</v>
      </c>
      <c r="AH27" s="17">
        <v>102.8</v>
      </c>
      <c r="AI27" s="17">
        <v>102.6</v>
      </c>
      <c r="AJ27" s="17">
        <v>102.1</v>
      </c>
      <c r="AK27" s="17">
        <v>101.4</v>
      </c>
      <c r="AL27" s="17">
        <v>102.4</v>
      </c>
      <c r="AM27" s="17">
        <v>101.2</v>
      </c>
      <c r="AN27" s="17">
        <v>100.6</v>
      </c>
      <c r="AO27" s="17">
        <v>100.7</v>
      </c>
      <c r="AP27" s="17">
        <v>100.8</v>
      </c>
      <c r="AQ27" s="17">
        <v>101.1</v>
      </c>
      <c r="AR27" s="17">
        <v>101.2</v>
      </c>
      <c r="AS27" s="17">
        <v>101.3</v>
      </c>
      <c r="AT27" s="17">
        <v>101.7</v>
      </c>
      <c r="AU27" s="17">
        <v>101.8</v>
      </c>
      <c r="AV27" s="17">
        <v>101.5</v>
      </c>
      <c r="AW27" s="17">
        <v>102.5</v>
      </c>
      <c r="AX27" s="17">
        <v>105.2</v>
      </c>
      <c r="AY27" s="17">
        <v>110.1</v>
      </c>
      <c r="AZ27" s="17">
        <v>113.1</v>
      </c>
      <c r="BA27" s="17">
        <v>115.1</v>
      </c>
      <c r="BB27" s="17">
        <v>115.4</v>
      </c>
      <c r="BC27" s="17">
        <v>115.3</v>
      </c>
      <c r="BD27" s="17"/>
    </row>
    <row r="28" spans="1:56" ht="12.75" customHeight="1" x14ac:dyDescent="0.25">
      <c r="A28" s="55" t="s">
        <v>7112</v>
      </c>
      <c r="B28" s="74" t="str">
        <f>INDEX(BAP[#All],MATCH(A28,BAP[[#All],[Code]],0),MATCH(TEXT(Info!$B$4,0),BAP[#Headers],0))</f>
        <v>Nouvelle construction</v>
      </c>
      <c r="C28" s="35">
        <v>43.46</v>
      </c>
      <c r="D28" s="12" t="s">
        <v>0</v>
      </c>
      <c r="E28" s="12" t="s">
        <v>0</v>
      </c>
      <c r="F28" s="12" t="s">
        <v>0</v>
      </c>
      <c r="G28" s="12" t="s">
        <v>0</v>
      </c>
      <c r="H28" s="12" t="s">
        <v>0</v>
      </c>
      <c r="I28" s="12" t="s">
        <v>0</v>
      </c>
      <c r="J28" s="12" t="s">
        <v>0</v>
      </c>
      <c r="K28" s="12" t="s">
        <v>0</v>
      </c>
      <c r="L28" s="12" t="s">
        <v>0</v>
      </c>
      <c r="M28" s="12" t="s">
        <v>0</v>
      </c>
      <c r="N28" s="12" t="s">
        <v>0</v>
      </c>
      <c r="O28" s="12" t="s">
        <v>0</v>
      </c>
      <c r="P28" s="12" t="s">
        <v>0</v>
      </c>
      <c r="Q28" s="12" t="s">
        <v>0</v>
      </c>
      <c r="R28" s="12" t="s">
        <v>0</v>
      </c>
      <c r="S28" s="12" t="s">
        <v>0</v>
      </c>
      <c r="T28" s="12" t="s">
        <v>0</v>
      </c>
      <c r="U28" s="12" t="s">
        <v>0</v>
      </c>
      <c r="V28" s="12" t="s">
        <v>0</v>
      </c>
      <c r="W28" s="12" t="s">
        <v>0</v>
      </c>
      <c r="X28" s="12" t="s">
        <v>0</v>
      </c>
      <c r="Y28" s="12" t="s">
        <v>0</v>
      </c>
      <c r="Z28" s="12" t="s">
        <v>0</v>
      </c>
      <c r="AA28" s="12" t="s">
        <v>0</v>
      </c>
      <c r="AB28" s="17">
        <v>100</v>
      </c>
      <c r="AC28" s="17">
        <v>102</v>
      </c>
      <c r="AD28" s="12">
        <v>102.5</v>
      </c>
      <c r="AE28" s="12">
        <v>101.8</v>
      </c>
      <c r="AF28" s="12">
        <v>101.9</v>
      </c>
      <c r="AG28" s="12">
        <v>102.1</v>
      </c>
      <c r="AH28" s="12">
        <v>102.7</v>
      </c>
      <c r="AI28" s="12">
        <v>102.8</v>
      </c>
      <c r="AJ28" s="12">
        <v>102.1</v>
      </c>
      <c r="AK28" s="12">
        <v>101.4</v>
      </c>
      <c r="AL28" s="12">
        <v>102.5</v>
      </c>
      <c r="AM28" s="12">
        <v>101.5</v>
      </c>
      <c r="AN28" s="12">
        <v>100.8</v>
      </c>
      <c r="AO28" s="12">
        <v>100.9</v>
      </c>
      <c r="AP28" s="17">
        <v>101</v>
      </c>
      <c r="AQ28" s="17">
        <v>101.2</v>
      </c>
      <c r="AR28" s="17">
        <v>101.3</v>
      </c>
      <c r="AS28" s="17">
        <v>101.4</v>
      </c>
      <c r="AT28" s="17">
        <v>102</v>
      </c>
      <c r="AU28" s="17">
        <v>102</v>
      </c>
      <c r="AV28" s="17">
        <v>101.6</v>
      </c>
      <c r="AW28" s="17">
        <v>103</v>
      </c>
      <c r="AX28" s="17">
        <v>105.8</v>
      </c>
      <c r="AY28" s="17">
        <v>110.7</v>
      </c>
      <c r="AZ28" s="17">
        <v>114</v>
      </c>
      <c r="BA28" s="17">
        <v>115.8</v>
      </c>
      <c r="BB28" s="17">
        <v>116.2</v>
      </c>
      <c r="BC28" s="17">
        <v>116.2</v>
      </c>
      <c r="BD28" s="17"/>
    </row>
    <row r="29" spans="1:56" ht="12.75" customHeight="1" x14ac:dyDescent="0.25">
      <c r="A29" s="55" t="s">
        <v>7115</v>
      </c>
      <c r="B29" s="74" t="str">
        <f>INDEX(BAP[#All],MATCH(A29,BAP[[#All],[Code]],0),MATCH(TEXT(Info!$B$4,0),BAP[#Headers],0))</f>
        <v>Construction de bâtiments à plusieurs logements</v>
      </c>
      <c r="C29" s="35">
        <v>19.13</v>
      </c>
      <c r="D29" s="17">
        <v>77.400000000000006</v>
      </c>
      <c r="E29" s="17">
        <v>78.5</v>
      </c>
      <c r="F29" s="17">
        <v>80.5</v>
      </c>
      <c r="G29" s="17">
        <v>82.6</v>
      </c>
      <c r="H29" s="17">
        <v>84.5</v>
      </c>
      <c r="I29" s="17">
        <v>87.1</v>
      </c>
      <c r="J29" s="17">
        <v>86.5</v>
      </c>
      <c r="K29" s="17">
        <v>87.5</v>
      </c>
      <c r="L29" s="17">
        <v>86.8</v>
      </c>
      <c r="M29" s="17">
        <v>86.5</v>
      </c>
      <c r="N29" s="17">
        <v>85.9</v>
      </c>
      <c r="O29" s="17">
        <v>87</v>
      </c>
      <c r="P29" s="17">
        <v>88.9</v>
      </c>
      <c r="Q29" s="17">
        <v>90.1</v>
      </c>
      <c r="R29" s="17">
        <v>91.5</v>
      </c>
      <c r="S29" s="17">
        <v>93.5</v>
      </c>
      <c r="T29" s="17">
        <v>95.7</v>
      </c>
      <c r="U29" s="17">
        <v>96.9</v>
      </c>
      <c r="V29" s="17">
        <v>98.6</v>
      </c>
      <c r="W29" s="17">
        <v>100</v>
      </c>
      <c r="X29" s="17">
        <v>101.8</v>
      </c>
      <c r="Y29" s="17">
        <v>99.7</v>
      </c>
      <c r="Z29" s="17">
        <v>99.5</v>
      </c>
      <c r="AA29" s="17">
        <v>99.4</v>
      </c>
      <c r="AB29" s="17">
        <v>100</v>
      </c>
      <c r="AC29" s="17">
        <v>101.9</v>
      </c>
      <c r="AD29" s="17">
        <v>102.5</v>
      </c>
      <c r="AE29" s="17">
        <v>101.7</v>
      </c>
      <c r="AF29" s="17">
        <v>102.1</v>
      </c>
      <c r="AG29" s="17">
        <v>102.1</v>
      </c>
      <c r="AH29" s="17">
        <v>102.5</v>
      </c>
      <c r="AI29" s="17">
        <v>102.8</v>
      </c>
      <c r="AJ29" s="17">
        <v>102.1</v>
      </c>
      <c r="AK29" s="17">
        <v>101.4</v>
      </c>
      <c r="AL29" s="17">
        <v>102.7</v>
      </c>
      <c r="AM29" s="17">
        <v>101.8</v>
      </c>
      <c r="AN29" s="17">
        <v>101.2</v>
      </c>
      <c r="AO29" s="17">
        <v>101.4</v>
      </c>
      <c r="AP29" s="17">
        <v>101.7</v>
      </c>
      <c r="AQ29" s="17">
        <v>102.2</v>
      </c>
      <c r="AR29" s="17">
        <v>102.2</v>
      </c>
      <c r="AS29" s="17">
        <v>102.3</v>
      </c>
      <c r="AT29" s="17">
        <v>102.7</v>
      </c>
      <c r="AU29" s="17">
        <v>102.9</v>
      </c>
      <c r="AV29" s="17">
        <v>102.3</v>
      </c>
      <c r="AW29" s="17">
        <v>103.7</v>
      </c>
      <c r="AX29" s="17">
        <v>106.5</v>
      </c>
      <c r="AY29" s="17">
        <v>111.1</v>
      </c>
      <c r="AZ29" s="17">
        <v>114.7</v>
      </c>
      <c r="BA29" s="17">
        <v>116.6</v>
      </c>
      <c r="BB29" s="17">
        <v>117.1</v>
      </c>
      <c r="BC29" s="17">
        <v>116.8</v>
      </c>
      <c r="BD29" s="17"/>
    </row>
    <row r="30" spans="1:56" ht="12.75" customHeight="1" x14ac:dyDescent="0.25">
      <c r="A30" s="55" t="s">
        <v>7118</v>
      </c>
      <c r="B30" s="74" t="str">
        <f>INDEX(BAP[#All],MATCH(A30,BAP[[#All],[Code]],0),MATCH(TEXT(Info!$B$4,0),BAP[#Headers],0))</f>
        <v>Construction de bâtiments à plusieurs logements en bois</v>
      </c>
      <c r="C30" s="35">
        <v>3.87</v>
      </c>
      <c r="D30" s="12" t="s">
        <v>0</v>
      </c>
      <c r="E30" s="12" t="s">
        <v>0</v>
      </c>
      <c r="F30" s="12" t="s">
        <v>0</v>
      </c>
      <c r="G30" s="12" t="s">
        <v>0</v>
      </c>
      <c r="H30" s="12" t="s">
        <v>0</v>
      </c>
      <c r="I30" s="12" t="s">
        <v>0</v>
      </c>
      <c r="J30" s="12" t="s">
        <v>0</v>
      </c>
      <c r="K30" s="12" t="s">
        <v>0</v>
      </c>
      <c r="L30" s="12" t="s">
        <v>0</v>
      </c>
      <c r="M30" s="17">
        <v>85.6</v>
      </c>
      <c r="N30" s="17">
        <v>85.5</v>
      </c>
      <c r="O30" s="17">
        <v>86.6</v>
      </c>
      <c r="P30" s="17">
        <v>88.4</v>
      </c>
      <c r="Q30" s="17">
        <v>89.6</v>
      </c>
      <c r="R30" s="17">
        <v>91.4</v>
      </c>
      <c r="S30" s="17">
        <v>93.4</v>
      </c>
      <c r="T30" s="17">
        <v>94.9</v>
      </c>
      <c r="U30" s="17">
        <v>96.5</v>
      </c>
      <c r="V30" s="17">
        <v>98.5</v>
      </c>
      <c r="W30" s="17">
        <v>100.6</v>
      </c>
      <c r="X30" s="17">
        <v>102</v>
      </c>
      <c r="Y30" s="17">
        <v>99.7</v>
      </c>
      <c r="Z30" s="17">
        <v>99.8</v>
      </c>
      <c r="AA30" s="17">
        <v>99.8</v>
      </c>
      <c r="AB30" s="17">
        <v>100</v>
      </c>
      <c r="AC30" s="17">
        <v>102.3</v>
      </c>
      <c r="AD30" s="17">
        <v>103.8</v>
      </c>
      <c r="AE30" s="17">
        <v>102.7</v>
      </c>
      <c r="AF30" s="34">
        <v>102.5</v>
      </c>
      <c r="AG30" s="34">
        <v>103.3</v>
      </c>
      <c r="AH30" s="34">
        <v>103.6</v>
      </c>
      <c r="AI30" s="34">
        <v>103.8</v>
      </c>
      <c r="AJ30" s="34">
        <v>103.3</v>
      </c>
      <c r="AK30" s="34">
        <v>102.6</v>
      </c>
      <c r="AL30" s="34">
        <v>103.3</v>
      </c>
      <c r="AM30" s="34">
        <v>102</v>
      </c>
      <c r="AN30" s="34">
        <v>101.4</v>
      </c>
      <c r="AO30" s="34">
        <v>101.4</v>
      </c>
      <c r="AP30" s="17">
        <v>101.7</v>
      </c>
      <c r="AQ30" s="17">
        <v>101.6</v>
      </c>
      <c r="AR30" s="17">
        <v>101.2</v>
      </c>
      <c r="AS30" s="17">
        <v>101.9</v>
      </c>
      <c r="AT30" s="17">
        <v>101.3</v>
      </c>
      <c r="AU30" s="17">
        <v>101</v>
      </c>
      <c r="AV30" s="17">
        <v>101.2</v>
      </c>
      <c r="AW30" s="17">
        <v>103.1</v>
      </c>
      <c r="AX30" s="17">
        <v>105.9</v>
      </c>
      <c r="AY30" s="17">
        <v>110.5</v>
      </c>
      <c r="AZ30" s="17">
        <v>113.7</v>
      </c>
      <c r="BA30" s="17">
        <v>116.2</v>
      </c>
      <c r="BB30" s="17">
        <v>116.4</v>
      </c>
      <c r="BC30" s="17">
        <v>116.6</v>
      </c>
      <c r="BD30" s="17"/>
    </row>
    <row r="31" spans="1:56" ht="12.75" customHeight="1" x14ac:dyDescent="0.25">
      <c r="A31" s="55" t="s">
        <v>7121</v>
      </c>
      <c r="B31" s="74" t="str">
        <f>INDEX(BAP[#All],MATCH(A31,BAP[[#All],[Code]],0),MATCH(TEXT(Info!$B$4,0),BAP[#Headers],0))</f>
        <v>Construction de maisons individuelles</v>
      </c>
      <c r="C31" s="35">
        <v>9.4700000000000006</v>
      </c>
      <c r="D31" s="12" t="s">
        <v>0</v>
      </c>
      <c r="E31" s="12" t="s">
        <v>0</v>
      </c>
      <c r="F31" s="12" t="s">
        <v>0</v>
      </c>
      <c r="G31" s="12" t="s">
        <v>0</v>
      </c>
      <c r="H31" s="12" t="s">
        <v>0</v>
      </c>
      <c r="I31" s="12" t="s">
        <v>0</v>
      </c>
      <c r="J31" s="12" t="s">
        <v>0</v>
      </c>
      <c r="K31" s="12" t="s">
        <v>0</v>
      </c>
      <c r="L31" s="12" t="s">
        <v>0</v>
      </c>
      <c r="M31" s="12" t="s">
        <v>0</v>
      </c>
      <c r="N31" s="12" t="s">
        <v>0</v>
      </c>
      <c r="O31" s="12" t="s">
        <v>0</v>
      </c>
      <c r="P31" s="12" t="s">
        <v>0</v>
      </c>
      <c r="Q31" s="12" t="s">
        <v>0</v>
      </c>
      <c r="R31" s="12" t="s">
        <v>0</v>
      </c>
      <c r="S31" s="12" t="s">
        <v>0</v>
      </c>
      <c r="T31" s="12" t="s">
        <v>0</v>
      </c>
      <c r="U31" s="12" t="s">
        <v>0</v>
      </c>
      <c r="V31" s="12" t="s">
        <v>0</v>
      </c>
      <c r="W31" s="12" t="s">
        <v>0</v>
      </c>
      <c r="X31" s="12" t="s">
        <v>0</v>
      </c>
      <c r="Y31" s="12" t="s">
        <v>0</v>
      </c>
      <c r="Z31" s="12" t="s">
        <v>0</v>
      </c>
      <c r="AA31" s="12" t="s">
        <v>0</v>
      </c>
      <c r="AB31" s="17">
        <v>100</v>
      </c>
      <c r="AC31" s="17">
        <v>101.8</v>
      </c>
      <c r="AD31" s="12">
        <v>102.3</v>
      </c>
      <c r="AE31" s="12">
        <v>101.4</v>
      </c>
      <c r="AF31" s="12">
        <v>101.4</v>
      </c>
      <c r="AG31" s="12">
        <v>101.5</v>
      </c>
      <c r="AH31" s="12">
        <v>102.5</v>
      </c>
      <c r="AI31" s="12">
        <v>103.6</v>
      </c>
      <c r="AJ31" s="12">
        <v>102.7</v>
      </c>
      <c r="AK31" s="12">
        <v>102.2</v>
      </c>
      <c r="AL31" s="12">
        <v>103.6</v>
      </c>
      <c r="AM31" s="12">
        <v>102.2</v>
      </c>
      <c r="AN31" s="12">
        <v>101.8</v>
      </c>
      <c r="AO31" s="12">
        <v>101.4</v>
      </c>
      <c r="AP31" s="17">
        <v>101.8</v>
      </c>
      <c r="AQ31" s="17">
        <v>102.1</v>
      </c>
      <c r="AR31" s="17">
        <v>101.6</v>
      </c>
      <c r="AS31" s="17">
        <v>101.9</v>
      </c>
      <c r="AT31" s="17">
        <v>101.7</v>
      </c>
      <c r="AU31" s="17">
        <v>101.5</v>
      </c>
      <c r="AV31" s="17">
        <v>101.3</v>
      </c>
      <c r="AW31" s="17">
        <v>101.6</v>
      </c>
      <c r="AX31" s="17">
        <v>104</v>
      </c>
      <c r="AY31" s="17">
        <v>108.5</v>
      </c>
      <c r="AZ31" s="17">
        <v>111.3</v>
      </c>
      <c r="BA31" s="17">
        <v>113.3</v>
      </c>
      <c r="BB31" s="17">
        <v>113.9</v>
      </c>
      <c r="BC31" s="17">
        <v>113.8</v>
      </c>
      <c r="BD31" s="17"/>
    </row>
    <row r="32" spans="1:56" ht="12.75" customHeight="1" x14ac:dyDescent="0.25">
      <c r="A32" s="55" t="s">
        <v>7125</v>
      </c>
      <c r="B32" s="75" t="str">
        <f>INDEX(BAP[#All],MATCH(A32,BAP[[#All],[Code]],0),MATCH(TEXT(Info!$B$4,0),BAP[#Headers],0))</f>
        <v>Construction de bâtiments administratifs</v>
      </c>
      <c r="C32" s="35">
        <v>7.27</v>
      </c>
      <c r="D32" s="17">
        <v>74</v>
      </c>
      <c r="E32" s="17">
        <v>75</v>
      </c>
      <c r="F32" s="17">
        <v>78.599999999999994</v>
      </c>
      <c r="G32" s="17">
        <v>79.5</v>
      </c>
      <c r="H32" s="17">
        <v>81.3</v>
      </c>
      <c r="I32" s="17">
        <v>83.5</v>
      </c>
      <c r="J32" s="17">
        <v>84.1</v>
      </c>
      <c r="K32" s="17">
        <v>86.5</v>
      </c>
      <c r="L32" s="17">
        <v>85.9</v>
      </c>
      <c r="M32" s="17">
        <v>85.7</v>
      </c>
      <c r="N32" s="17">
        <v>85.1</v>
      </c>
      <c r="O32" s="17">
        <v>85.9</v>
      </c>
      <c r="P32" s="17">
        <v>87.2</v>
      </c>
      <c r="Q32" s="17">
        <v>88.5</v>
      </c>
      <c r="R32" s="17">
        <v>89.3</v>
      </c>
      <c r="S32" s="17">
        <v>91.2</v>
      </c>
      <c r="T32" s="17">
        <v>93.3</v>
      </c>
      <c r="U32" s="17">
        <v>95.3</v>
      </c>
      <c r="V32" s="17">
        <v>98.1</v>
      </c>
      <c r="W32" s="17">
        <v>99.7</v>
      </c>
      <c r="X32" s="17">
        <v>100.6</v>
      </c>
      <c r="Y32" s="17">
        <v>99.4</v>
      </c>
      <c r="Z32" s="17">
        <v>99</v>
      </c>
      <c r="AA32" s="17">
        <v>98.9</v>
      </c>
      <c r="AB32" s="17">
        <v>100</v>
      </c>
      <c r="AC32" s="17">
        <v>102.2</v>
      </c>
      <c r="AD32" s="17">
        <v>102.5</v>
      </c>
      <c r="AE32" s="17">
        <v>101.4</v>
      </c>
      <c r="AF32" s="17">
        <v>101.5</v>
      </c>
      <c r="AG32" s="17">
        <v>101.8</v>
      </c>
      <c r="AH32" s="17">
        <v>102</v>
      </c>
      <c r="AI32" s="17">
        <v>100.7</v>
      </c>
      <c r="AJ32" s="17">
        <v>100.7</v>
      </c>
      <c r="AK32" s="17">
        <v>99.3</v>
      </c>
      <c r="AL32" s="17">
        <v>99.8</v>
      </c>
      <c r="AM32" s="17">
        <v>99.2</v>
      </c>
      <c r="AN32" s="17">
        <v>98.2</v>
      </c>
      <c r="AO32" s="17">
        <v>98.3</v>
      </c>
      <c r="AP32" s="17">
        <v>97.3</v>
      </c>
      <c r="AQ32" s="17">
        <v>96.9</v>
      </c>
      <c r="AR32" s="17">
        <v>97.7</v>
      </c>
      <c r="AS32" s="17">
        <v>97.2</v>
      </c>
      <c r="AT32" s="17">
        <v>99.2</v>
      </c>
      <c r="AU32" s="17">
        <v>99</v>
      </c>
      <c r="AV32" s="17">
        <v>98.8</v>
      </c>
      <c r="AW32" s="17">
        <v>100.9</v>
      </c>
      <c r="AX32" s="17">
        <v>104</v>
      </c>
      <c r="AY32" s="17">
        <v>109.8</v>
      </c>
      <c r="AZ32" s="17">
        <v>113.1</v>
      </c>
      <c r="BA32" s="17">
        <v>114.7</v>
      </c>
      <c r="BB32" s="17">
        <v>115.1</v>
      </c>
      <c r="BC32" s="17">
        <v>115.4</v>
      </c>
      <c r="BD32" s="17"/>
    </row>
    <row r="33" spans="1:56" ht="12.75" customHeight="1" x14ac:dyDescent="0.25">
      <c r="A33" s="55" t="s">
        <v>7129</v>
      </c>
      <c r="B33" s="74" t="str">
        <f>INDEX(BAP[#All],MATCH(A33,BAP[[#All],[Code]],0),MATCH(TEXT(Info!$B$4,0),BAP[#Headers],0))</f>
        <v>Construction de halles industrielles</v>
      </c>
      <c r="C33" s="35">
        <v>3.72</v>
      </c>
      <c r="D33" s="12" t="s">
        <v>0</v>
      </c>
      <c r="E33" s="12" t="s">
        <v>0</v>
      </c>
      <c r="F33" s="12" t="s">
        <v>0</v>
      </c>
      <c r="G33" s="12" t="s">
        <v>0</v>
      </c>
      <c r="H33" s="12" t="s">
        <v>0</v>
      </c>
      <c r="I33" s="12" t="s">
        <v>0</v>
      </c>
      <c r="J33" s="12" t="s">
        <v>0</v>
      </c>
      <c r="K33" s="12" t="s">
        <v>0</v>
      </c>
      <c r="L33" s="12" t="s">
        <v>0</v>
      </c>
      <c r="M33" s="12" t="s">
        <v>0</v>
      </c>
      <c r="N33" s="12" t="s">
        <v>0</v>
      </c>
      <c r="O33" s="12" t="s">
        <v>0</v>
      </c>
      <c r="P33" s="12" t="s">
        <v>0</v>
      </c>
      <c r="Q33" s="12" t="s">
        <v>0</v>
      </c>
      <c r="R33" s="12" t="s">
        <v>0</v>
      </c>
      <c r="S33" s="12" t="s">
        <v>0</v>
      </c>
      <c r="T33" s="12" t="s">
        <v>0</v>
      </c>
      <c r="U33" s="12" t="s">
        <v>0</v>
      </c>
      <c r="V33" s="12" t="s">
        <v>0</v>
      </c>
      <c r="W33" s="12" t="s">
        <v>0</v>
      </c>
      <c r="X33" s="12" t="s">
        <v>0</v>
      </c>
      <c r="Y33" s="12" t="s">
        <v>0</v>
      </c>
      <c r="Z33" s="12" t="s">
        <v>0</v>
      </c>
      <c r="AA33" s="12" t="s">
        <v>0</v>
      </c>
      <c r="AB33" s="17">
        <v>100</v>
      </c>
      <c r="AC33" s="17">
        <v>101.9</v>
      </c>
      <c r="AD33" s="12">
        <v>102.3</v>
      </c>
      <c r="AE33" s="12">
        <v>102.6</v>
      </c>
      <c r="AF33" s="12">
        <v>102.6</v>
      </c>
      <c r="AG33" s="12">
        <v>103.3</v>
      </c>
      <c r="AH33" s="12">
        <v>104.1</v>
      </c>
      <c r="AI33" s="12">
        <v>103.6</v>
      </c>
      <c r="AJ33" s="12">
        <v>102.9</v>
      </c>
      <c r="AK33" s="12">
        <v>101.9</v>
      </c>
      <c r="AL33" s="12">
        <v>102.7</v>
      </c>
      <c r="AM33" s="12">
        <v>101.3</v>
      </c>
      <c r="AN33" s="12">
        <v>100.8</v>
      </c>
      <c r="AO33" s="12">
        <v>100.9</v>
      </c>
      <c r="AP33" s="17">
        <v>101.4</v>
      </c>
      <c r="AQ33" s="17">
        <v>101.7</v>
      </c>
      <c r="AR33" s="17">
        <v>101.6</v>
      </c>
      <c r="AS33" s="17">
        <v>101.9</v>
      </c>
      <c r="AT33" s="17">
        <v>102.8</v>
      </c>
      <c r="AU33" s="17">
        <v>102.3</v>
      </c>
      <c r="AV33" s="17">
        <v>102.4</v>
      </c>
      <c r="AW33" s="17">
        <v>104.6</v>
      </c>
      <c r="AX33" s="17">
        <v>107.7</v>
      </c>
      <c r="AY33" s="17">
        <v>113.6</v>
      </c>
      <c r="AZ33" s="17">
        <v>116.2</v>
      </c>
      <c r="BA33" s="17">
        <v>117.1</v>
      </c>
      <c r="BB33" s="17">
        <v>116.9</v>
      </c>
      <c r="BC33" s="17">
        <v>117.5</v>
      </c>
      <c r="BD33" s="17"/>
    </row>
    <row r="34" spans="1:56" ht="12.75" customHeight="1" x14ac:dyDescent="0.25">
      <c r="A34" s="55" t="s">
        <v>7132</v>
      </c>
      <c r="B34" s="80" t="str">
        <f>INDEX(BAP[#All],MATCH(A34,BAP[[#All],[Code]],0),MATCH(TEXT(Info!$B$4,0),BAP[#Headers],0))</f>
        <v>Rénovation, transformation</v>
      </c>
      <c r="C34" s="35">
        <v>39.270000000000003</v>
      </c>
      <c r="AB34" s="17">
        <v>100</v>
      </c>
      <c r="AC34" s="17">
        <v>101.5</v>
      </c>
      <c r="AD34" s="12">
        <v>102.1</v>
      </c>
      <c r="AE34" s="12">
        <v>101.4</v>
      </c>
      <c r="AF34" s="12">
        <v>101.7</v>
      </c>
      <c r="AG34" s="12">
        <v>102.1</v>
      </c>
      <c r="AH34" s="12">
        <v>102.9</v>
      </c>
      <c r="AI34" s="12">
        <v>102.4</v>
      </c>
      <c r="AJ34" s="12">
        <v>102.1</v>
      </c>
      <c r="AK34" s="12">
        <v>101.4</v>
      </c>
      <c r="AL34" s="12">
        <v>102.4</v>
      </c>
      <c r="AM34" s="12">
        <v>100.9</v>
      </c>
      <c r="AN34" s="12">
        <v>100.3</v>
      </c>
      <c r="AO34" s="12">
        <v>100.3</v>
      </c>
      <c r="AP34" s="17">
        <v>100.3</v>
      </c>
      <c r="AQ34" s="17">
        <v>100.5</v>
      </c>
      <c r="AR34" s="17">
        <v>100.6</v>
      </c>
      <c r="AS34" s="17">
        <v>100.7</v>
      </c>
      <c r="AT34" s="17">
        <v>100.6</v>
      </c>
      <c r="AU34" s="17">
        <v>100.7</v>
      </c>
      <c r="AV34" s="17">
        <v>100.5</v>
      </c>
      <c r="AW34" s="17">
        <v>101</v>
      </c>
      <c r="AX34" s="17">
        <v>103.6</v>
      </c>
      <c r="AY34" s="17">
        <v>108.3</v>
      </c>
      <c r="AZ34" s="17">
        <v>110.7</v>
      </c>
      <c r="BA34" s="17">
        <v>113</v>
      </c>
      <c r="BB34" s="17">
        <v>113.2</v>
      </c>
      <c r="BC34" s="17">
        <v>112.9</v>
      </c>
      <c r="BD34" s="17"/>
    </row>
    <row r="35" spans="1:56" ht="12.75" customHeight="1" x14ac:dyDescent="0.25">
      <c r="A35" s="55" t="s">
        <v>7135</v>
      </c>
      <c r="B35" s="74" t="str">
        <f>INDEX(BAP[#All],MATCH(A35,BAP[[#All],[Code]],0),MATCH(TEXT(Info!$B$4,0),BAP[#Headers],0))</f>
        <v>Rénovation de bâtiments à plusieurs logements</v>
      </c>
      <c r="C35" s="35">
        <v>24.02</v>
      </c>
      <c r="D35" s="17">
        <v>75.3</v>
      </c>
      <c r="E35" s="17">
        <v>75.900000000000006</v>
      </c>
      <c r="F35" s="17">
        <v>77.7</v>
      </c>
      <c r="G35" s="17">
        <v>79.7</v>
      </c>
      <c r="H35" s="17">
        <v>81.3</v>
      </c>
      <c r="I35" s="17">
        <v>82.6</v>
      </c>
      <c r="J35" s="17">
        <v>83</v>
      </c>
      <c r="K35" s="17">
        <v>84.1</v>
      </c>
      <c r="L35" s="17">
        <v>83.9</v>
      </c>
      <c r="M35" s="17">
        <v>84.6</v>
      </c>
      <c r="N35" s="17">
        <v>84.3</v>
      </c>
      <c r="O35" s="17">
        <v>84.8</v>
      </c>
      <c r="P35" s="17">
        <v>85.9</v>
      </c>
      <c r="Q35" s="17">
        <v>88</v>
      </c>
      <c r="R35" s="17">
        <v>89.1</v>
      </c>
      <c r="S35" s="17">
        <v>91.2</v>
      </c>
      <c r="T35" s="17">
        <v>92.6</v>
      </c>
      <c r="U35" s="17">
        <v>94.8</v>
      </c>
      <c r="V35" s="17">
        <v>96.9</v>
      </c>
      <c r="W35" s="17">
        <v>99.3</v>
      </c>
      <c r="X35" s="17">
        <v>100.3</v>
      </c>
      <c r="Y35" s="17">
        <v>99.4</v>
      </c>
      <c r="Z35" s="17">
        <v>99.8</v>
      </c>
      <c r="AA35" s="17">
        <v>99.7</v>
      </c>
      <c r="AB35" s="17">
        <v>100</v>
      </c>
      <c r="AC35" s="17">
        <v>101.7</v>
      </c>
      <c r="AD35" s="17">
        <v>102</v>
      </c>
      <c r="AE35" s="17">
        <v>101.2</v>
      </c>
      <c r="AF35" s="17">
        <v>101.5</v>
      </c>
      <c r="AG35" s="17">
        <v>101.8</v>
      </c>
      <c r="AH35" s="17">
        <v>102.5</v>
      </c>
      <c r="AI35" s="17">
        <v>102.5</v>
      </c>
      <c r="AJ35" s="17">
        <v>102.1</v>
      </c>
      <c r="AK35" s="17">
        <v>101.6</v>
      </c>
      <c r="AL35" s="17">
        <v>102.6</v>
      </c>
      <c r="AM35" s="17">
        <v>100.6</v>
      </c>
      <c r="AN35" s="17">
        <v>100.5</v>
      </c>
      <c r="AO35" s="17">
        <v>102</v>
      </c>
      <c r="AP35" s="17">
        <v>103.3</v>
      </c>
      <c r="AQ35" s="17">
        <v>104.2</v>
      </c>
      <c r="AR35" s="17">
        <v>104.1</v>
      </c>
      <c r="AS35" s="17">
        <v>105</v>
      </c>
      <c r="AT35" s="17">
        <v>107.4</v>
      </c>
      <c r="AU35" s="17">
        <v>108</v>
      </c>
      <c r="AV35" s="17">
        <v>108</v>
      </c>
      <c r="AW35" s="17">
        <v>108.3</v>
      </c>
      <c r="AX35" s="17">
        <v>111.1</v>
      </c>
      <c r="AY35" s="17">
        <v>116</v>
      </c>
      <c r="AZ35" s="17">
        <v>118.3</v>
      </c>
      <c r="BA35" s="17">
        <v>120.9</v>
      </c>
      <c r="BB35" s="17">
        <v>121.1</v>
      </c>
      <c r="BC35" s="17">
        <v>120.8</v>
      </c>
      <c r="BD35" s="17"/>
    </row>
    <row r="36" spans="1:56" ht="12.75" customHeight="1" x14ac:dyDescent="0.25">
      <c r="A36" s="55" t="s">
        <v>7138</v>
      </c>
      <c r="B36" s="75" t="str">
        <f>INDEX(BAP[#All],MATCH(A36,BAP[[#All],[Code]],0),MATCH(TEXT(Info!$B$4,0),BAP[#Headers],0))</f>
        <v>Rénovation de bâtiments administratifs</v>
      </c>
      <c r="C36" s="35">
        <v>15.25</v>
      </c>
      <c r="D36" s="12" t="s">
        <v>0</v>
      </c>
      <c r="E36" s="12" t="s">
        <v>0</v>
      </c>
      <c r="F36" s="12" t="s">
        <v>0</v>
      </c>
      <c r="G36" s="12" t="s">
        <v>0</v>
      </c>
      <c r="H36" s="12" t="s">
        <v>0</v>
      </c>
      <c r="I36" s="12" t="s">
        <v>0</v>
      </c>
      <c r="J36" s="12" t="s">
        <v>0</v>
      </c>
      <c r="K36" s="12" t="s">
        <v>0</v>
      </c>
      <c r="L36" s="12" t="s">
        <v>0</v>
      </c>
      <c r="M36" s="12" t="s">
        <v>0</v>
      </c>
      <c r="N36" s="12" t="s">
        <v>0</v>
      </c>
      <c r="O36" s="12" t="s">
        <v>0</v>
      </c>
      <c r="P36" s="12" t="s">
        <v>0</v>
      </c>
      <c r="Q36" s="12" t="s">
        <v>0</v>
      </c>
      <c r="R36" s="12" t="s">
        <v>0</v>
      </c>
      <c r="S36" s="12" t="s">
        <v>0</v>
      </c>
      <c r="T36" s="12" t="s">
        <v>0</v>
      </c>
      <c r="U36" s="12" t="s">
        <v>0</v>
      </c>
      <c r="V36" s="12" t="s">
        <v>0</v>
      </c>
      <c r="W36" s="12" t="s">
        <v>0</v>
      </c>
      <c r="X36" s="12" t="s">
        <v>0</v>
      </c>
      <c r="Y36" s="12" t="s">
        <v>0</v>
      </c>
      <c r="Z36" s="12" t="s">
        <v>0</v>
      </c>
      <c r="AA36" s="12" t="s">
        <v>0</v>
      </c>
      <c r="AB36" s="17">
        <v>100</v>
      </c>
      <c r="AC36" s="17">
        <v>101.3</v>
      </c>
      <c r="AD36" s="12">
        <v>102.2</v>
      </c>
      <c r="AE36" s="12">
        <v>101.7</v>
      </c>
      <c r="AF36" s="12">
        <v>101.9</v>
      </c>
      <c r="AG36" s="12">
        <v>102.6</v>
      </c>
      <c r="AH36" s="12">
        <v>103.6</v>
      </c>
      <c r="AI36" s="12">
        <v>102.1</v>
      </c>
      <c r="AJ36" s="12">
        <v>102.1</v>
      </c>
      <c r="AK36" s="12">
        <v>101.2</v>
      </c>
      <c r="AL36" s="12">
        <v>102.2</v>
      </c>
      <c r="AM36" s="12">
        <v>101.3</v>
      </c>
      <c r="AN36" s="12">
        <v>100.3</v>
      </c>
      <c r="AO36" s="12">
        <v>101</v>
      </c>
      <c r="AP36" s="17">
        <v>100.3</v>
      </c>
      <c r="AQ36" s="17">
        <v>99.6</v>
      </c>
      <c r="AR36" s="17">
        <v>100.1</v>
      </c>
      <c r="AS36" s="17">
        <v>100.5</v>
      </c>
      <c r="AT36" s="17">
        <v>101.9</v>
      </c>
      <c r="AU36" s="17">
        <v>102.5</v>
      </c>
      <c r="AV36" s="17">
        <v>102.9</v>
      </c>
      <c r="AW36" s="17">
        <v>103.7</v>
      </c>
      <c r="AX36" s="17">
        <v>106.5</v>
      </c>
      <c r="AY36" s="17">
        <v>111.8</v>
      </c>
      <c r="AZ36" s="17">
        <v>114.9</v>
      </c>
      <c r="BA36" s="17">
        <v>117.1</v>
      </c>
      <c r="BB36" s="17">
        <v>117</v>
      </c>
      <c r="BC36" s="17">
        <v>117</v>
      </c>
      <c r="BD36" s="17"/>
    </row>
    <row r="37" spans="1:56" ht="12.75" customHeight="1" x14ac:dyDescent="0.25">
      <c r="A37" s="55" t="s">
        <v>7141</v>
      </c>
      <c r="B37" s="74" t="str">
        <f>INDEX(BAP[#All],MATCH(A37,BAP[[#All],[Code]],0),MATCH(TEXT(Info!$B$4,0),BAP[#Headers],0))</f>
        <v>Génie civil</v>
      </c>
      <c r="C37" s="35">
        <v>17.27</v>
      </c>
      <c r="D37" s="17">
        <v>76.099999999999994</v>
      </c>
      <c r="E37" s="17">
        <v>77.400000000000006</v>
      </c>
      <c r="F37" s="17">
        <v>80.7</v>
      </c>
      <c r="G37" s="17">
        <v>80.7</v>
      </c>
      <c r="H37" s="17">
        <v>83.5</v>
      </c>
      <c r="I37" s="17">
        <v>89.2</v>
      </c>
      <c r="J37" s="17">
        <v>90</v>
      </c>
      <c r="K37" s="17">
        <v>90.6</v>
      </c>
      <c r="L37" s="17">
        <v>86.5</v>
      </c>
      <c r="M37" s="17">
        <v>88</v>
      </c>
      <c r="N37" s="17">
        <v>88.7</v>
      </c>
      <c r="O37" s="17">
        <v>91.4</v>
      </c>
      <c r="P37" s="17">
        <v>95.2</v>
      </c>
      <c r="Q37" s="17">
        <v>94.7</v>
      </c>
      <c r="R37" s="17">
        <v>96.2</v>
      </c>
      <c r="S37" s="17">
        <v>96.8</v>
      </c>
      <c r="T37" s="17">
        <v>99.5</v>
      </c>
      <c r="U37" s="17">
        <v>101.4</v>
      </c>
      <c r="V37" s="17">
        <v>102.5</v>
      </c>
      <c r="W37" s="17">
        <v>103.9</v>
      </c>
      <c r="X37" s="17">
        <v>105.1</v>
      </c>
      <c r="Y37" s="17">
        <v>101.4</v>
      </c>
      <c r="Z37" s="17">
        <v>100.9</v>
      </c>
      <c r="AA37" s="17">
        <v>102</v>
      </c>
      <c r="AB37" s="17">
        <v>100</v>
      </c>
      <c r="AC37" s="17">
        <v>102.2</v>
      </c>
      <c r="AD37" s="17">
        <v>102.3</v>
      </c>
      <c r="AE37" s="17">
        <v>103.9</v>
      </c>
      <c r="AF37" s="17">
        <v>102.9</v>
      </c>
      <c r="AG37" s="17">
        <v>103.1</v>
      </c>
      <c r="AH37" s="17">
        <v>103.9</v>
      </c>
      <c r="AI37" s="17">
        <v>101.7</v>
      </c>
      <c r="AJ37" s="17">
        <v>102.7</v>
      </c>
      <c r="AK37" s="17">
        <v>101.9</v>
      </c>
      <c r="AL37" s="17">
        <v>104</v>
      </c>
      <c r="AM37" s="17">
        <v>102.8</v>
      </c>
      <c r="AN37" s="17">
        <v>101.4</v>
      </c>
      <c r="AO37" s="17">
        <v>101.7</v>
      </c>
      <c r="AP37" s="17">
        <v>102.1</v>
      </c>
      <c r="AQ37" s="17">
        <v>101.5</v>
      </c>
      <c r="AR37" s="17">
        <v>101.3</v>
      </c>
      <c r="AS37" s="17">
        <v>102.1</v>
      </c>
      <c r="AT37" s="17">
        <v>103.2</v>
      </c>
      <c r="AU37" s="17">
        <v>103</v>
      </c>
      <c r="AV37" s="17">
        <v>102.4</v>
      </c>
      <c r="AW37" s="17">
        <v>104</v>
      </c>
      <c r="AX37" s="17">
        <v>106</v>
      </c>
      <c r="AY37" s="17">
        <v>111.2</v>
      </c>
      <c r="AZ37" s="17">
        <v>113.2</v>
      </c>
      <c r="BA37" s="17">
        <v>115.9</v>
      </c>
      <c r="BB37" s="17">
        <v>117.3</v>
      </c>
      <c r="BC37" s="17">
        <v>118.3</v>
      </c>
      <c r="BD37" s="17"/>
    </row>
    <row r="38" spans="1:56" ht="12.75" customHeight="1" x14ac:dyDescent="0.25">
      <c r="A38" s="55" t="s">
        <v>7144</v>
      </c>
      <c r="B38" s="74" t="str">
        <f>INDEX(BAP[#All],MATCH(A38,BAP[[#All],[Code]],0),MATCH(TEXT(Info!$B$4,0),BAP[#Headers],0))</f>
        <v>Construction de routes</v>
      </c>
      <c r="C38" s="35">
        <v>13.87</v>
      </c>
      <c r="D38" s="17">
        <v>79.400000000000006</v>
      </c>
      <c r="E38" s="17">
        <v>80.7</v>
      </c>
      <c r="F38" s="17">
        <v>84.1</v>
      </c>
      <c r="G38" s="17">
        <v>84.2</v>
      </c>
      <c r="H38" s="17">
        <v>87.1</v>
      </c>
      <c r="I38" s="17">
        <v>93</v>
      </c>
      <c r="J38" s="17">
        <v>93.2</v>
      </c>
      <c r="K38" s="17">
        <v>94.6</v>
      </c>
      <c r="L38" s="17">
        <v>89.5</v>
      </c>
      <c r="M38" s="17">
        <v>90.3</v>
      </c>
      <c r="N38" s="17">
        <v>90.3</v>
      </c>
      <c r="O38" s="17">
        <v>93</v>
      </c>
      <c r="P38" s="17">
        <v>95.3</v>
      </c>
      <c r="Q38" s="17">
        <v>95.2</v>
      </c>
      <c r="R38" s="17">
        <v>95.5</v>
      </c>
      <c r="S38" s="17">
        <v>96.9</v>
      </c>
      <c r="T38" s="17">
        <v>101.2</v>
      </c>
      <c r="U38" s="17">
        <v>102.7</v>
      </c>
      <c r="V38" s="17">
        <v>103.8</v>
      </c>
      <c r="W38" s="17">
        <v>104.5</v>
      </c>
      <c r="X38" s="17">
        <v>105.6</v>
      </c>
      <c r="Y38" s="17">
        <v>102.5</v>
      </c>
      <c r="Z38" s="17">
        <v>101.5</v>
      </c>
      <c r="AA38" s="17">
        <v>103.3</v>
      </c>
      <c r="AB38" s="17">
        <v>100</v>
      </c>
      <c r="AC38" s="17">
        <v>102.1</v>
      </c>
      <c r="AD38" s="17">
        <v>102.1</v>
      </c>
      <c r="AE38" s="17">
        <v>103.8</v>
      </c>
      <c r="AF38" s="17">
        <v>102.7</v>
      </c>
      <c r="AG38" s="17">
        <v>103</v>
      </c>
      <c r="AH38" s="17">
        <v>104.1</v>
      </c>
      <c r="AI38" s="17">
        <v>101.8</v>
      </c>
      <c r="AJ38" s="17">
        <v>102.9</v>
      </c>
      <c r="AK38" s="17">
        <v>102.2</v>
      </c>
      <c r="AL38" s="17">
        <v>104.4</v>
      </c>
      <c r="AM38" s="17">
        <v>103.4</v>
      </c>
      <c r="AN38" s="17">
        <v>101.9</v>
      </c>
      <c r="AO38" s="17">
        <v>102.6</v>
      </c>
      <c r="AP38" s="17">
        <v>102.9</v>
      </c>
      <c r="AQ38" s="17">
        <v>101.9</v>
      </c>
      <c r="AR38" s="17">
        <v>101.6</v>
      </c>
      <c r="AS38" s="17">
        <v>102.3</v>
      </c>
      <c r="AT38" s="17">
        <v>103.3</v>
      </c>
      <c r="AU38" s="17">
        <v>103.1</v>
      </c>
      <c r="AV38" s="17">
        <v>102.5</v>
      </c>
      <c r="AW38" s="17">
        <v>104.1</v>
      </c>
      <c r="AX38" s="17">
        <v>106.5</v>
      </c>
      <c r="AY38" s="17">
        <v>110.5</v>
      </c>
      <c r="AZ38" s="17">
        <v>112.6</v>
      </c>
      <c r="BA38" s="17">
        <v>115.2</v>
      </c>
      <c r="BB38" s="17">
        <v>116.5</v>
      </c>
      <c r="BC38" s="17">
        <v>118</v>
      </c>
      <c r="BD38" s="17"/>
    </row>
    <row r="39" spans="1:56" ht="12.75" customHeight="1" x14ac:dyDescent="0.25">
      <c r="A39" s="55" t="s">
        <v>7147</v>
      </c>
      <c r="B39" s="74" t="str">
        <f>INDEX(BAP[#All],MATCH(A39,BAP[[#All],[Code]],0),MATCH(TEXT(Info!$B$4,0),BAP[#Headers],0))</f>
        <v>Construction de passages inférieurs</v>
      </c>
      <c r="C39" s="35">
        <v>2.69</v>
      </c>
      <c r="D39" s="12" t="s">
        <v>0</v>
      </c>
      <c r="E39" s="12" t="s">
        <v>0</v>
      </c>
      <c r="F39" s="12" t="s">
        <v>0</v>
      </c>
      <c r="G39" s="12" t="s">
        <v>0</v>
      </c>
      <c r="H39" s="12" t="s">
        <v>0</v>
      </c>
      <c r="I39" s="17">
        <v>85.7</v>
      </c>
      <c r="J39" s="17">
        <v>87</v>
      </c>
      <c r="K39" s="17">
        <v>87</v>
      </c>
      <c r="L39" s="17">
        <v>83.7</v>
      </c>
      <c r="M39" s="17">
        <v>85.8</v>
      </c>
      <c r="N39" s="17">
        <v>87.2</v>
      </c>
      <c r="O39" s="17">
        <v>90</v>
      </c>
      <c r="P39" s="17">
        <v>95.2</v>
      </c>
      <c r="Q39" s="17">
        <v>94.3</v>
      </c>
      <c r="R39" s="17">
        <v>96.8</v>
      </c>
      <c r="S39" s="17">
        <v>96.7</v>
      </c>
      <c r="T39" s="17">
        <v>98</v>
      </c>
      <c r="U39" s="17">
        <v>100.1</v>
      </c>
      <c r="V39" s="17">
        <v>101.2</v>
      </c>
      <c r="W39" s="17">
        <v>103.3</v>
      </c>
      <c r="X39" s="17">
        <v>104.6</v>
      </c>
      <c r="Y39" s="17">
        <v>100.4</v>
      </c>
      <c r="Z39" s="17">
        <v>100.4</v>
      </c>
      <c r="AA39" s="17">
        <v>100.8</v>
      </c>
      <c r="AB39" s="17">
        <v>100</v>
      </c>
      <c r="AC39" s="17">
        <v>103.1</v>
      </c>
      <c r="AD39" s="17">
        <v>103.9</v>
      </c>
      <c r="AE39" s="17">
        <v>104.7</v>
      </c>
      <c r="AF39" s="17">
        <v>104.1</v>
      </c>
      <c r="AG39" s="17">
        <v>103.3</v>
      </c>
      <c r="AH39" s="17">
        <v>103.2</v>
      </c>
      <c r="AI39" s="17">
        <v>100.6</v>
      </c>
      <c r="AJ39" s="17">
        <v>101.3</v>
      </c>
      <c r="AK39" s="17">
        <v>100.3</v>
      </c>
      <c r="AL39" s="17">
        <v>101.4</v>
      </c>
      <c r="AM39" s="17">
        <v>99.7</v>
      </c>
      <c r="AN39" s="17">
        <v>98.5</v>
      </c>
      <c r="AO39" s="17">
        <v>97.5</v>
      </c>
      <c r="AP39" s="17">
        <v>98.1</v>
      </c>
      <c r="AQ39" s="17">
        <v>99.1</v>
      </c>
      <c r="AR39" s="17">
        <v>99.1</v>
      </c>
      <c r="AS39" s="17">
        <v>100.5</v>
      </c>
      <c r="AT39" s="17">
        <v>101.9</v>
      </c>
      <c r="AU39" s="17">
        <v>101.9</v>
      </c>
      <c r="AV39" s="17">
        <v>101</v>
      </c>
      <c r="AW39" s="17">
        <v>104.1</v>
      </c>
      <c r="AX39" s="17">
        <v>106.9</v>
      </c>
      <c r="AY39" s="17">
        <v>115.2</v>
      </c>
      <c r="AZ39" s="17">
        <v>117.1</v>
      </c>
      <c r="BA39" s="17">
        <v>117.6</v>
      </c>
      <c r="BB39" s="17">
        <v>116.4</v>
      </c>
      <c r="BC39" s="17">
        <v>116.6</v>
      </c>
      <c r="BD39" s="17"/>
    </row>
    <row r="40" spans="1:56" ht="12.75" customHeight="1" x14ac:dyDescent="0.25">
      <c r="A40" s="55" t="s">
        <v>7150</v>
      </c>
      <c r="B40" s="74" t="str">
        <f>INDEX(BAP[#All],MATCH(A40,BAP[[#All],[Code]],0),MATCH(TEXT(Info!$B$4,0),BAP[#Headers],0))</f>
        <v>Construction de parois antibruit</v>
      </c>
      <c r="C40" s="35">
        <v>0.71</v>
      </c>
      <c r="D40" s="12" t="s">
        <v>0</v>
      </c>
      <c r="E40" s="12" t="s">
        <v>0</v>
      </c>
      <c r="F40" s="12" t="s">
        <v>0</v>
      </c>
      <c r="G40" s="12" t="s">
        <v>0</v>
      </c>
      <c r="H40" s="12" t="s">
        <v>0</v>
      </c>
      <c r="I40" s="12" t="s">
        <v>0</v>
      </c>
      <c r="J40" s="12" t="s">
        <v>0</v>
      </c>
      <c r="K40" s="12" t="s">
        <v>0</v>
      </c>
      <c r="L40" s="12" t="s">
        <v>0</v>
      </c>
      <c r="M40" s="12" t="s">
        <v>0</v>
      </c>
      <c r="N40" s="12" t="s">
        <v>0</v>
      </c>
      <c r="O40" s="12" t="s">
        <v>0</v>
      </c>
      <c r="P40" s="12" t="s">
        <v>0</v>
      </c>
      <c r="Q40" s="12" t="s">
        <v>0</v>
      </c>
      <c r="R40" s="12" t="s">
        <v>0</v>
      </c>
      <c r="S40" s="12" t="s">
        <v>0</v>
      </c>
      <c r="T40" s="12" t="s">
        <v>0</v>
      </c>
      <c r="U40" s="12" t="s">
        <v>0</v>
      </c>
      <c r="V40" s="12" t="s">
        <v>0</v>
      </c>
      <c r="W40" s="12" t="s">
        <v>0</v>
      </c>
      <c r="X40" s="12" t="s">
        <v>0</v>
      </c>
      <c r="Y40" s="12" t="s">
        <v>0</v>
      </c>
      <c r="Z40" s="12" t="s">
        <v>0</v>
      </c>
      <c r="AA40" s="12" t="s">
        <v>0</v>
      </c>
      <c r="AB40" s="17">
        <v>100</v>
      </c>
      <c r="AC40" s="17">
        <v>100.7</v>
      </c>
      <c r="AD40" s="12">
        <v>101.4</v>
      </c>
      <c r="AE40" s="12">
        <v>103</v>
      </c>
      <c r="AF40" s="12">
        <v>104</v>
      </c>
      <c r="AG40" s="12">
        <v>104.6</v>
      </c>
      <c r="AH40" s="12">
        <v>104</v>
      </c>
      <c r="AI40" s="12">
        <v>103.2</v>
      </c>
      <c r="AJ40" s="12">
        <v>103.8</v>
      </c>
      <c r="AK40" s="12">
        <v>102</v>
      </c>
      <c r="AL40" s="12">
        <v>104.5</v>
      </c>
      <c r="AM40" s="12">
        <v>104.4</v>
      </c>
      <c r="AN40" s="12">
        <v>103.6</v>
      </c>
      <c r="AO40" s="12">
        <v>104.3</v>
      </c>
      <c r="AP40" s="17">
        <v>106.4</v>
      </c>
      <c r="AQ40" s="17">
        <v>105.3</v>
      </c>
      <c r="AR40" s="17">
        <v>105.6</v>
      </c>
      <c r="AS40" s="17">
        <v>106.3</v>
      </c>
      <c r="AT40" s="17">
        <v>106.1</v>
      </c>
      <c r="AU40" s="17">
        <v>106.4</v>
      </c>
      <c r="AV40" s="17">
        <v>106.1</v>
      </c>
      <c r="AW40" s="17">
        <v>107.7</v>
      </c>
      <c r="AX40" s="17">
        <v>109.1</v>
      </c>
      <c r="AY40" s="17">
        <v>114.2</v>
      </c>
      <c r="AZ40" s="17">
        <v>117.7</v>
      </c>
      <c r="BA40" s="17">
        <v>118.9</v>
      </c>
      <c r="BB40" s="17">
        <v>119.2</v>
      </c>
      <c r="BC40" s="17">
        <v>117.5</v>
      </c>
      <c r="BD40" s="17"/>
    </row>
    <row r="41" spans="1:56" ht="12.75" customHeight="1" x14ac:dyDescent="0.25">
      <c r="A41" s="55"/>
      <c r="B41" s="6"/>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17"/>
      <c r="AC41" s="17"/>
      <c r="AD41" s="29"/>
      <c r="AE41" s="29"/>
      <c r="AF41" s="29"/>
      <c r="AG41" s="29"/>
      <c r="AH41" s="29"/>
      <c r="AI41" s="29"/>
      <c r="AJ41" s="29"/>
      <c r="AK41" s="29"/>
      <c r="AL41" s="29"/>
      <c r="AM41" s="29"/>
      <c r="AN41" s="29"/>
      <c r="AO41" s="29"/>
      <c r="BD41" s="17"/>
    </row>
    <row r="42" spans="1:56" ht="12.75" customHeight="1" x14ac:dyDescent="0.25">
      <c r="A42" s="55" t="s">
        <v>7263</v>
      </c>
      <c r="B42" s="76" t="str">
        <f>INDEX(BAP[#All],MATCH(A42,BAP[[#All],[Code]],0),MATCH(TEXT(Info!$B$4,0),BAP[#Headers],0))</f>
        <v>Espace Mittelland</v>
      </c>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1"/>
      <c r="AC42" s="21"/>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17"/>
    </row>
    <row r="43" spans="1:56" ht="12.75" customHeight="1" x14ac:dyDescent="0.25">
      <c r="A43" s="55" t="s">
        <v>7106</v>
      </c>
      <c r="B43" s="74" t="str">
        <f>INDEX(BAP[#All],MATCH(A43,BAP[[#All],[Code]],0),MATCH(TEXT(Info!$B$4,0),BAP[#Headers],0))</f>
        <v>Construction : total</v>
      </c>
      <c r="C43" s="35">
        <v>100</v>
      </c>
      <c r="D43" s="17">
        <v>79.3</v>
      </c>
      <c r="E43" s="17">
        <v>80.900000000000006</v>
      </c>
      <c r="F43" s="17">
        <v>82.4</v>
      </c>
      <c r="G43" s="17">
        <v>83.7</v>
      </c>
      <c r="H43" s="17">
        <v>85.5</v>
      </c>
      <c r="I43" s="17">
        <v>88.4</v>
      </c>
      <c r="J43" s="17">
        <v>89.1</v>
      </c>
      <c r="K43" s="17">
        <v>88.5</v>
      </c>
      <c r="L43" s="17">
        <v>87.3</v>
      </c>
      <c r="M43" s="17">
        <v>86.4</v>
      </c>
      <c r="N43" s="17">
        <v>86.7</v>
      </c>
      <c r="O43" s="17">
        <v>87.5</v>
      </c>
      <c r="P43" s="17">
        <v>89.4</v>
      </c>
      <c r="Q43" s="17">
        <v>89.5</v>
      </c>
      <c r="R43" s="17">
        <v>90.6</v>
      </c>
      <c r="S43" s="17">
        <v>92.4</v>
      </c>
      <c r="T43" s="17">
        <v>95</v>
      </c>
      <c r="U43" s="17">
        <v>95.5</v>
      </c>
      <c r="V43" s="17">
        <v>97.2</v>
      </c>
      <c r="W43" s="17">
        <v>99.2</v>
      </c>
      <c r="X43" s="17">
        <v>101.4</v>
      </c>
      <c r="Y43" s="17">
        <v>98.6</v>
      </c>
      <c r="Z43" s="17">
        <v>98.9</v>
      </c>
      <c r="AA43" s="17">
        <v>99</v>
      </c>
      <c r="AB43" s="17">
        <v>100</v>
      </c>
      <c r="AC43" s="17">
        <v>101</v>
      </c>
      <c r="AD43" s="17">
        <v>101.8</v>
      </c>
      <c r="AE43" s="17">
        <v>101.9</v>
      </c>
      <c r="AF43" s="17">
        <v>102.1</v>
      </c>
      <c r="AG43" s="17">
        <v>101.7</v>
      </c>
      <c r="AH43" s="17">
        <v>102.1</v>
      </c>
      <c r="AI43" s="17">
        <v>101.5</v>
      </c>
      <c r="AJ43" s="17">
        <v>102</v>
      </c>
      <c r="AK43" s="17">
        <v>101.2</v>
      </c>
      <c r="AL43" s="17">
        <v>101.6</v>
      </c>
      <c r="AM43" s="17">
        <v>101.3</v>
      </c>
      <c r="AN43" s="17">
        <v>100.7</v>
      </c>
      <c r="AO43" s="17">
        <v>100.1</v>
      </c>
      <c r="AP43" s="17">
        <v>100.5</v>
      </c>
      <c r="AQ43" s="17">
        <v>100.7</v>
      </c>
      <c r="AR43" s="17">
        <v>101.6</v>
      </c>
      <c r="AS43" s="17">
        <v>102.1</v>
      </c>
      <c r="AT43" s="17">
        <v>102</v>
      </c>
      <c r="AU43" s="17">
        <v>102.5</v>
      </c>
      <c r="AV43" s="17">
        <v>102.2</v>
      </c>
      <c r="AW43" s="17">
        <v>103.6</v>
      </c>
      <c r="AX43" s="17">
        <v>106.9</v>
      </c>
      <c r="AY43" s="17">
        <v>112</v>
      </c>
      <c r="AZ43" s="17">
        <v>115.2</v>
      </c>
      <c r="BA43" s="17">
        <v>115.4</v>
      </c>
      <c r="BB43" s="17">
        <v>115.8</v>
      </c>
      <c r="BC43" s="17">
        <v>117</v>
      </c>
      <c r="BD43" s="17"/>
    </row>
    <row r="44" spans="1:56" ht="12.75" customHeight="1" x14ac:dyDescent="0.25">
      <c r="A44" s="55" t="s">
        <v>7110</v>
      </c>
      <c r="B44" s="74" t="str">
        <f>INDEX(BAP[#All],MATCH(A44,BAP[[#All],[Code]],0),MATCH(TEXT(Info!$B$4,0),BAP[#Headers],0))</f>
        <v>Bâtiment</v>
      </c>
      <c r="C44" s="35">
        <v>79.83</v>
      </c>
      <c r="D44" s="17">
        <v>81.3</v>
      </c>
      <c r="E44" s="17">
        <v>82.8</v>
      </c>
      <c r="F44" s="17">
        <v>83.8</v>
      </c>
      <c r="G44" s="17">
        <v>85</v>
      </c>
      <c r="H44" s="17">
        <v>86.9</v>
      </c>
      <c r="I44" s="17">
        <v>89</v>
      </c>
      <c r="J44" s="17">
        <v>90</v>
      </c>
      <c r="K44" s="17">
        <v>90.2</v>
      </c>
      <c r="L44" s="17">
        <v>88.7</v>
      </c>
      <c r="M44" s="17">
        <v>87.7</v>
      </c>
      <c r="N44" s="17">
        <v>87.8</v>
      </c>
      <c r="O44" s="17">
        <v>88.1</v>
      </c>
      <c r="P44" s="17">
        <v>89.9</v>
      </c>
      <c r="Q44" s="17">
        <v>90.1</v>
      </c>
      <c r="R44" s="17">
        <v>90.9</v>
      </c>
      <c r="S44" s="17">
        <v>92.6</v>
      </c>
      <c r="T44" s="17">
        <v>94.9</v>
      </c>
      <c r="U44" s="17">
        <v>95.5</v>
      </c>
      <c r="V44" s="17">
        <v>97.1</v>
      </c>
      <c r="W44" s="17">
        <v>99.2</v>
      </c>
      <c r="X44" s="17">
        <v>101.1</v>
      </c>
      <c r="Y44" s="17">
        <v>99.3</v>
      </c>
      <c r="Z44" s="17">
        <v>99.1</v>
      </c>
      <c r="AA44" s="17">
        <v>98.8</v>
      </c>
      <c r="AB44" s="17">
        <v>100</v>
      </c>
      <c r="AC44" s="17">
        <v>101.1</v>
      </c>
      <c r="AD44" s="17">
        <v>101.9</v>
      </c>
      <c r="AE44" s="17">
        <v>101.8</v>
      </c>
      <c r="AF44" s="17">
        <v>101.9</v>
      </c>
      <c r="AG44" s="17">
        <v>101.2</v>
      </c>
      <c r="AH44" s="17">
        <v>101.3</v>
      </c>
      <c r="AI44" s="17">
        <v>100.9</v>
      </c>
      <c r="AJ44" s="17">
        <v>101</v>
      </c>
      <c r="AK44" s="17">
        <v>100.5</v>
      </c>
      <c r="AL44" s="17">
        <v>100.9</v>
      </c>
      <c r="AM44" s="17">
        <v>100.8</v>
      </c>
      <c r="AN44" s="17">
        <v>100</v>
      </c>
      <c r="AO44" s="17">
        <v>99.4</v>
      </c>
      <c r="AP44" s="17">
        <v>99.8</v>
      </c>
      <c r="AQ44" s="17">
        <v>100.3</v>
      </c>
      <c r="AR44" s="17">
        <v>100.9</v>
      </c>
      <c r="AS44" s="17">
        <v>101.6</v>
      </c>
      <c r="AT44" s="17">
        <v>101.3</v>
      </c>
      <c r="AU44" s="17">
        <v>101.7</v>
      </c>
      <c r="AV44" s="17">
        <v>101.2</v>
      </c>
      <c r="AW44" s="17">
        <v>102.7</v>
      </c>
      <c r="AX44" s="17">
        <v>106.2</v>
      </c>
      <c r="AY44" s="17">
        <v>111.7</v>
      </c>
      <c r="AZ44" s="17">
        <v>114.6</v>
      </c>
      <c r="BA44" s="17">
        <v>115.1</v>
      </c>
      <c r="BB44" s="17">
        <v>115.1</v>
      </c>
      <c r="BC44" s="17">
        <v>116.2</v>
      </c>
      <c r="BD44" s="17"/>
    </row>
    <row r="45" spans="1:56" ht="12.75" customHeight="1" x14ac:dyDescent="0.25">
      <c r="A45" s="55" t="s">
        <v>7112</v>
      </c>
      <c r="B45" s="74" t="str">
        <f>INDEX(BAP[#All],MATCH(A45,BAP[[#All],[Code]],0),MATCH(TEXT(Info!$B$4,0),BAP[#Headers],0))</f>
        <v>Nouvelle construction</v>
      </c>
      <c r="C45" s="35">
        <v>41.21</v>
      </c>
      <c r="D45" s="12" t="s">
        <v>0</v>
      </c>
      <c r="E45" s="12" t="s">
        <v>0</v>
      </c>
      <c r="F45" s="12" t="s">
        <v>0</v>
      </c>
      <c r="G45" s="12" t="s">
        <v>0</v>
      </c>
      <c r="H45" s="12" t="s">
        <v>0</v>
      </c>
      <c r="I45" s="12" t="s">
        <v>0</v>
      </c>
      <c r="J45" s="12" t="s">
        <v>0</v>
      </c>
      <c r="K45" s="12" t="s">
        <v>0</v>
      </c>
      <c r="L45" s="12" t="s">
        <v>0</v>
      </c>
      <c r="M45" s="12" t="s">
        <v>0</v>
      </c>
      <c r="N45" s="12" t="s">
        <v>0</v>
      </c>
      <c r="O45" s="12" t="s">
        <v>0</v>
      </c>
      <c r="P45" s="12" t="s">
        <v>0</v>
      </c>
      <c r="Q45" s="12" t="s">
        <v>0</v>
      </c>
      <c r="R45" s="12" t="s">
        <v>0</v>
      </c>
      <c r="S45" s="12" t="s">
        <v>0</v>
      </c>
      <c r="T45" s="12" t="s">
        <v>0</v>
      </c>
      <c r="U45" s="12" t="s">
        <v>0</v>
      </c>
      <c r="V45" s="12" t="s">
        <v>0</v>
      </c>
      <c r="W45" s="12" t="s">
        <v>0</v>
      </c>
      <c r="X45" s="12" t="s">
        <v>0</v>
      </c>
      <c r="Y45" s="12" t="s">
        <v>0</v>
      </c>
      <c r="Z45" s="12" t="s">
        <v>0</v>
      </c>
      <c r="AA45" s="12" t="s">
        <v>0</v>
      </c>
      <c r="AB45" s="17">
        <v>100</v>
      </c>
      <c r="AC45" s="17">
        <v>101.2</v>
      </c>
      <c r="AD45" s="12">
        <v>101.7</v>
      </c>
      <c r="AE45" s="12">
        <v>101.8</v>
      </c>
      <c r="AF45" s="12">
        <v>101.8</v>
      </c>
      <c r="AG45" s="12">
        <v>101.2</v>
      </c>
      <c r="AH45" s="12">
        <v>101.5</v>
      </c>
      <c r="AI45" s="12">
        <v>101.4</v>
      </c>
      <c r="AJ45" s="12">
        <v>101.5</v>
      </c>
      <c r="AK45" s="12">
        <v>100.9</v>
      </c>
      <c r="AL45" s="12">
        <v>101.1</v>
      </c>
      <c r="AM45" s="12">
        <v>101</v>
      </c>
      <c r="AN45" s="12">
        <v>100.2</v>
      </c>
      <c r="AO45" s="12">
        <v>99.9</v>
      </c>
      <c r="AP45" s="17">
        <v>100.7</v>
      </c>
      <c r="AQ45" s="17">
        <v>101.2</v>
      </c>
      <c r="AR45" s="17">
        <v>101.6</v>
      </c>
      <c r="AS45" s="17">
        <v>102.3</v>
      </c>
      <c r="AT45" s="17">
        <v>102.2</v>
      </c>
      <c r="AU45" s="17">
        <v>102.5</v>
      </c>
      <c r="AV45" s="17">
        <v>102.3</v>
      </c>
      <c r="AW45" s="17">
        <v>103.6</v>
      </c>
      <c r="AX45" s="17">
        <v>107.4</v>
      </c>
      <c r="AY45" s="17">
        <v>113</v>
      </c>
      <c r="AZ45" s="17">
        <v>116.1</v>
      </c>
      <c r="BA45" s="17">
        <v>117.1</v>
      </c>
      <c r="BB45" s="17">
        <v>116.8</v>
      </c>
      <c r="BC45" s="17">
        <v>118.1</v>
      </c>
      <c r="BD45" s="17"/>
    </row>
    <row r="46" spans="1:56" ht="12.75" customHeight="1" x14ac:dyDescent="0.25">
      <c r="A46" s="55" t="s">
        <v>7115</v>
      </c>
      <c r="B46" s="74" t="str">
        <f>INDEX(BAP[#All],MATCH(A46,BAP[[#All],[Code]],0),MATCH(TEXT(Info!$B$4,0),BAP[#Headers],0))</f>
        <v>Construction de bâtiments à plusieurs logements</v>
      </c>
      <c r="C46" s="35">
        <v>18.57</v>
      </c>
      <c r="D46" s="17">
        <v>81.5</v>
      </c>
      <c r="E46" s="17">
        <v>83.2</v>
      </c>
      <c r="F46" s="17">
        <v>84.2</v>
      </c>
      <c r="G46" s="17">
        <v>86</v>
      </c>
      <c r="H46" s="17">
        <v>87.7</v>
      </c>
      <c r="I46" s="17">
        <v>89.9</v>
      </c>
      <c r="J46" s="17">
        <v>90.7</v>
      </c>
      <c r="K46" s="17">
        <v>91</v>
      </c>
      <c r="L46" s="17">
        <v>89.1</v>
      </c>
      <c r="M46" s="17">
        <v>88.2</v>
      </c>
      <c r="N46" s="17">
        <v>88.3</v>
      </c>
      <c r="O46" s="17">
        <v>88.8</v>
      </c>
      <c r="P46" s="17">
        <v>90.6</v>
      </c>
      <c r="Q46" s="17">
        <v>90.6</v>
      </c>
      <c r="R46" s="17">
        <v>91.4</v>
      </c>
      <c r="S46" s="17">
        <v>92.8</v>
      </c>
      <c r="T46" s="17">
        <v>95.5</v>
      </c>
      <c r="U46" s="17">
        <v>95.8</v>
      </c>
      <c r="V46" s="17">
        <v>97.2</v>
      </c>
      <c r="W46" s="17">
        <v>99.7</v>
      </c>
      <c r="X46" s="17">
        <v>102.2</v>
      </c>
      <c r="Y46" s="17">
        <v>99.2</v>
      </c>
      <c r="Z46" s="17">
        <v>98.9</v>
      </c>
      <c r="AA46" s="17">
        <v>98.2</v>
      </c>
      <c r="AB46" s="17">
        <v>100</v>
      </c>
      <c r="AC46" s="17">
        <v>100.9</v>
      </c>
      <c r="AD46" s="17">
        <v>101.3</v>
      </c>
      <c r="AE46" s="17">
        <v>101.2</v>
      </c>
      <c r="AF46" s="17">
        <v>101.1</v>
      </c>
      <c r="AG46" s="17">
        <v>100.7</v>
      </c>
      <c r="AH46" s="17">
        <v>101</v>
      </c>
      <c r="AI46" s="17">
        <v>100.9</v>
      </c>
      <c r="AJ46" s="17">
        <v>101.1</v>
      </c>
      <c r="AK46" s="17">
        <v>100.8</v>
      </c>
      <c r="AL46" s="17">
        <v>101.1</v>
      </c>
      <c r="AM46" s="17">
        <v>101.2</v>
      </c>
      <c r="AN46" s="17">
        <v>100.3</v>
      </c>
      <c r="AO46" s="17">
        <v>99.9</v>
      </c>
      <c r="AP46" s="17">
        <v>101.1</v>
      </c>
      <c r="AQ46" s="17">
        <v>101.5</v>
      </c>
      <c r="AR46" s="17">
        <v>102</v>
      </c>
      <c r="AS46" s="17">
        <v>102.7</v>
      </c>
      <c r="AT46" s="17">
        <v>102.8</v>
      </c>
      <c r="AU46" s="17">
        <v>103</v>
      </c>
      <c r="AV46" s="17">
        <v>102.5</v>
      </c>
      <c r="AW46" s="17">
        <v>103.7</v>
      </c>
      <c r="AX46" s="17">
        <v>107.4</v>
      </c>
      <c r="AY46" s="17">
        <v>112.4</v>
      </c>
      <c r="AZ46" s="17">
        <v>115.8</v>
      </c>
      <c r="BA46" s="17">
        <v>116.8</v>
      </c>
      <c r="BB46" s="17">
        <v>116.8</v>
      </c>
      <c r="BC46" s="17">
        <v>117.8</v>
      </c>
      <c r="BD46" s="17"/>
    </row>
    <row r="47" spans="1:56" ht="12.75" customHeight="1" x14ac:dyDescent="0.25">
      <c r="A47" s="55" t="s">
        <v>7118</v>
      </c>
      <c r="B47" s="74" t="str">
        <f>INDEX(BAP[#All],MATCH(A47,BAP[[#All],[Code]],0),MATCH(TEXT(Info!$B$4,0),BAP[#Headers],0))</f>
        <v>Construction de bâtiments à plusieurs logements en bois</v>
      </c>
      <c r="C47" s="35">
        <v>4.7</v>
      </c>
      <c r="D47" s="12" t="s">
        <v>0</v>
      </c>
      <c r="E47" s="12" t="s">
        <v>0</v>
      </c>
      <c r="F47" s="12" t="s">
        <v>0</v>
      </c>
      <c r="G47" s="12" t="s">
        <v>0</v>
      </c>
      <c r="H47" s="12" t="s">
        <v>0</v>
      </c>
      <c r="I47" s="12" t="s">
        <v>0</v>
      </c>
      <c r="J47" s="12" t="s">
        <v>0</v>
      </c>
      <c r="K47" s="12" t="s">
        <v>0</v>
      </c>
      <c r="L47" s="12" t="s">
        <v>0</v>
      </c>
      <c r="M47" s="17">
        <v>88.6</v>
      </c>
      <c r="N47" s="17">
        <v>88.4</v>
      </c>
      <c r="O47" s="17">
        <v>89.1</v>
      </c>
      <c r="P47" s="17">
        <v>90.6</v>
      </c>
      <c r="Q47" s="17">
        <v>91</v>
      </c>
      <c r="R47" s="17">
        <v>91.5</v>
      </c>
      <c r="S47" s="17">
        <v>92.9</v>
      </c>
      <c r="T47" s="17">
        <v>95.5</v>
      </c>
      <c r="U47" s="17">
        <v>96.4</v>
      </c>
      <c r="V47" s="17">
        <v>97.9</v>
      </c>
      <c r="W47" s="17">
        <v>100.1</v>
      </c>
      <c r="X47" s="17">
        <v>101.9</v>
      </c>
      <c r="Y47" s="17">
        <v>99.6</v>
      </c>
      <c r="Z47" s="17">
        <v>99.8</v>
      </c>
      <c r="AA47" s="17">
        <v>98.2</v>
      </c>
      <c r="AB47" s="17">
        <v>100</v>
      </c>
      <c r="AC47" s="17">
        <v>101.5</v>
      </c>
      <c r="AD47" s="17">
        <v>102.1</v>
      </c>
      <c r="AE47" s="17">
        <v>101.4</v>
      </c>
      <c r="AF47" s="17">
        <v>101.5</v>
      </c>
      <c r="AG47" s="17">
        <v>100.5</v>
      </c>
      <c r="AH47" s="17">
        <v>101</v>
      </c>
      <c r="AI47" s="17">
        <v>101.2</v>
      </c>
      <c r="AJ47" s="17">
        <v>101.1</v>
      </c>
      <c r="AK47" s="17">
        <v>100.6</v>
      </c>
      <c r="AL47" s="17">
        <v>100.8</v>
      </c>
      <c r="AM47" s="17">
        <v>101.2</v>
      </c>
      <c r="AN47" s="17">
        <v>100.1</v>
      </c>
      <c r="AO47" s="17">
        <v>100.3</v>
      </c>
      <c r="AP47" s="17">
        <v>100.4</v>
      </c>
      <c r="AQ47" s="17">
        <v>101</v>
      </c>
      <c r="AR47" s="17">
        <v>101.3</v>
      </c>
      <c r="AS47" s="17">
        <v>101.7</v>
      </c>
      <c r="AT47" s="17">
        <v>100.5</v>
      </c>
      <c r="AU47" s="17">
        <v>100.9</v>
      </c>
      <c r="AV47" s="17">
        <v>101.7</v>
      </c>
      <c r="AW47" s="17">
        <v>103.8</v>
      </c>
      <c r="AX47" s="17">
        <v>108.4</v>
      </c>
      <c r="AY47" s="17">
        <v>114</v>
      </c>
      <c r="AZ47" s="17">
        <v>116.7</v>
      </c>
      <c r="BA47" s="17">
        <v>117.7</v>
      </c>
      <c r="BB47" s="17">
        <v>116.7</v>
      </c>
      <c r="BC47" s="17">
        <v>117.4</v>
      </c>
      <c r="BD47" s="17"/>
    </row>
    <row r="48" spans="1:56" ht="12.75" customHeight="1" x14ac:dyDescent="0.25">
      <c r="A48" s="55" t="s">
        <v>7121</v>
      </c>
      <c r="B48" s="74" t="str">
        <f>INDEX(BAP[#All],MATCH(A48,BAP[[#All],[Code]],0),MATCH(TEXT(Info!$B$4,0),BAP[#Headers],0))</f>
        <v>Construction de maisons individuelles</v>
      </c>
      <c r="C48" s="35">
        <v>8.39</v>
      </c>
      <c r="D48" s="12" t="s">
        <v>0</v>
      </c>
      <c r="E48" s="12" t="s">
        <v>0</v>
      </c>
      <c r="F48" s="12" t="s">
        <v>0</v>
      </c>
      <c r="G48" s="12" t="s">
        <v>0</v>
      </c>
      <c r="H48" s="12" t="s">
        <v>0</v>
      </c>
      <c r="I48" s="12" t="s">
        <v>0</v>
      </c>
      <c r="J48" s="12" t="s">
        <v>0</v>
      </c>
      <c r="K48" s="12" t="s">
        <v>0</v>
      </c>
      <c r="L48" s="12" t="s">
        <v>0</v>
      </c>
      <c r="M48" s="12" t="s">
        <v>0</v>
      </c>
      <c r="N48" s="12" t="s">
        <v>0</v>
      </c>
      <c r="O48" s="12" t="s">
        <v>0</v>
      </c>
      <c r="P48" s="12" t="s">
        <v>0</v>
      </c>
      <c r="Q48" s="12" t="s">
        <v>0</v>
      </c>
      <c r="R48" s="12" t="s">
        <v>0</v>
      </c>
      <c r="S48" s="12" t="s">
        <v>0</v>
      </c>
      <c r="T48" s="12" t="s">
        <v>0</v>
      </c>
      <c r="U48" s="12" t="s">
        <v>0</v>
      </c>
      <c r="V48" s="12" t="s">
        <v>0</v>
      </c>
      <c r="W48" s="12" t="s">
        <v>0</v>
      </c>
      <c r="X48" s="12" t="s">
        <v>0</v>
      </c>
      <c r="Y48" s="12" t="s">
        <v>0</v>
      </c>
      <c r="Z48" s="12" t="s">
        <v>0</v>
      </c>
      <c r="AA48" s="12" t="s">
        <v>0</v>
      </c>
      <c r="AB48" s="17">
        <v>100</v>
      </c>
      <c r="AC48" s="17">
        <v>101.2</v>
      </c>
      <c r="AD48" s="12">
        <v>101.7</v>
      </c>
      <c r="AE48" s="12">
        <v>102.1</v>
      </c>
      <c r="AF48" s="12">
        <v>102</v>
      </c>
      <c r="AG48" s="12">
        <v>101.1</v>
      </c>
      <c r="AH48" s="12">
        <v>101.5</v>
      </c>
      <c r="AI48" s="12">
        <v>102.1</v>
      </c>
      <c r="AJ48" s="12">
        <v>102.3</v>
      </c>
      <c r="AK48" s="12">
        <v>101.9</v>
      </c>
      <c r="AL48" s="12">
        <v>101.7</v>
      </c>
      <c r="AM48" s="12">
        <v>101.6</v>
      </c>
      <c r="AN48" s="12">
        <v>100.8</v>
      </c>
      <c r="AO48" s="12">
        <v>100.4</v>
      </c>
      <c r="AP48" s="17">
        <v>101</v>
      </c>
      <c r="AQ48" s="17">
        <v>102.2</v>
      </c>
      <c r="AR48" s="17">
        <v>102.2</v>
      </c>
      <c r="AS48" s="17">
        <v>103.2</v>
      </c>
      <c r="AT48" s="17">
        <v>103.1</v>
      </c>
      <c r="AU48" s="17">
        <v>103.6</v>
      </c>
      <c r="AV48" s="17">
        <v>103.5</v>
      </c>
      <c r="AW48" s="17">
        <v>104.7</v>
      </c>
      <c r="AX48" s="17">
        <v>107.8</v>
      </c>
      <c r="AY48" s="17">
        <v>113.6</v>
      </c>
      <c r="AZ48" s="17">
        <v>116.8</v>
      </c>
      <c r="BA48" s="17">
        <v>118.3</v>
      </c>
      <c r="BB48" s="17">
        <v>117.9</v>
      </c>
      <c r="BC48" s="17">
        <v>119.4</v>
      </c>
      <c r="BD48" s="17"/>
    </row>
    <row r="49" spans="1:56" ht="12.75" customHeight="1" x14ac:dyDescent="0.25">
      <c r="A49" s="55" t="s">
        <v>7125</v>
      </c>
      <c r="B49" s="75" t="str">
        <f>INDEX(BAP[#All],MATCH(A49,BAP[[#All],[Code]],0),MATCH(TEXT(Info!$B$4,0),BAP[#Headers],0))</f>
        <v>Construction de bâtiments administratifs</v>
      </c>
      <c r="C49" s="35">
        <v>4.22</v>
      </c>
      <c r="D49" s="17">
        <v>79.900000000000006</v>
      </c>
      <c r="E49" s="17">
        <v>82</v>
      </c>
      <c r="F49" s="17">
        <v>83.1</v>
      </c>
      <c r="G49" s="17">
        <v>83.8</v>
      </c>
      <c r="H49" s="17">
        <v>85.7</v>
      </c>
      <c r="I49" s="17">
        <v>88.4</v>
      </c>
      <c r="J49" s="17">
        <v>89.4</v>
      </c>
      <c r="K49" s="17">
        <v>90.2</v>
      </c>
      <c r="L49" s="17">
        <v>88.7</v>
      </c>
      <c r="M49" s="17">
        <v>88.1</v>
      </c>
      <c r="N49" s="17">
        <v>87.9</v>
      </c>
      <c r="O49" s="17">
        <v>88.5</v>
      </c>
      <c r="P49" s="17">
        <v>90.2</v>
      </c>
      <c r="Q49" s="17">
        <v>90.3</v>
      </c>
      <c r="R49" s="17">
        <v>90.9</v>
      </c>
      <c r="S49" s="17">
        <v>92.9</v>
      </c>
      <c r="T49" s="17">
        <v>95.4</v>
      </c>
      <c r="U49" s="17">
        <v>96.3</v>
      </c>
      <c r="V49" s="17">
        <v>97.7</v>
      </c>
      <c r="W49" s="17">
        <v>100</v>
      </c>
      <c r="X49" s="17">
        <v>102.4</v>
      </c>
      <c r="Y49" s="17">
        <v>100.1</v>
      </c>
      <c r="Z49" s="17">
        <v>99.2</v>
      </c>
      <c r="AA49" s="17">
        <v>98.7</v>
      </c>
      <c r="AB49" s="17">
        <v>100</v>
      </c>
      <c r="AC49" s="17">
        <v>102.2</v>
      </c>
      <c r="AD49" s="17">
        <v>103.1</v>
      </c>
      <c r="AE49" s="17">
        <v>103.3</v>
      </c>
      <c r="AF49" s="17">
        <v>103.6</v>
      </c>
      <c r="AG49" s="17">
        <v>103.5</v>
      </c>
      <c r="AH49" s="17">
        <v>103.3</v>
      </c>
      <c r="AI49" s="17">
        <v>101.7</v>
      </c>
      <c r="AJ49" s="17">
        <v>102.1</v>
      </c>
      <c r="AK49" s="17">
        <v>100.1</v>
      </c>
      <c r="AL49" s="17">
        <v>100.6</v>
      </c>
      <c r="AM49" s="17">
        <v>99.3</v>
      </c>
      <c r="AN49" s="17">
        <v>99.4</v>
      </c>
      <c r="AO49" s="17">
        <v>98.1</v>
      </c>
      <c r="AP49" s="17">
        <v>98.2</v>
      </c>
      <c r="AQ49" s="17">
        <v>98.2</v>
      </c>
      <c r="AR49" s="17">
        <v>98.8</v>
      </c>
      <c r="AS49" s="17">
        <v>99.8</v>
      </c>
      <c r="AT49" s="17">
        <v>99.9</v>
      </c>
      <c r="AU49" s="17">
        <v>100.3</v>
      </c>
      <c r="AV49" s="17">
        <v>99.3</v>
      </c>
      <c r="AW49" s="17">
        <v>100.6</v>
      </c>
      <c r="AX49" s="17">
        <v>104.2</v>
      </c>
      <c r="AY49" s="17">
        <v>111.2</v>
      </c>
      <c r="AZ49" s="17">
        <v>114.8</v>
      </c>
      <c r="BA49" s="17">
        <v>115.2</v>
      </c>
      <c r="BB49" s="17">
        <v>115.7</v>
      </c>
      <c r="BC49" s="17">
        <v>118</v>
      </c>
      <c r="BD49" s="17"/>
    </row>
    <row r="50" spans="1:56" ht="12.75" customHeight="1" x14ac:dyDescent="0.25">
      <c r="A50" s="55" t="s">
        <v>7129</v>
      </c>
      <c r="B50" s="74" t="str">
        <f>INDEX(BAP[#All],MATCH(A50,BAP[[#All],[Code]],0),MATCH(TEXT(Info!$B$4,0),BAP[#Headers],0))</f>
        <v>Construction de halles industrielles</v>
      </c>
      <c r="C50" s="35">
        <v>5.33</v>
      </c>
      <c r="D50" s="12" t="s">
        <v>0</v>
      </c>
      <c r="E50" s="12" t="s">
        <v>0</v>
      </c>
      <c r="F50" s="12" t="s">
        <v>0</v>
      </c>
      <c r="G50" s="12" t="s">
        <v>0</v>
      </c>
      <c r="H50" s="12" t="s">
        <v>0</v>
      </c>
      <c r="I50" s="12" t="s">
        <v>0</v>
      </c>
      <c r="J50" s="12" t="s">
        <v>0</v>
      </c>
      <c r="K50" s="12" t="s">
        <v>0</v>
      </c>
      <c r="L50" s="12" t="s">
        <v>0</v>
      </c>
      <c r="M50" s="12" t="s">
        <v>0</v>
      </c>
      <c r="N50" s="12" t="s">
        <v>0</v>
      </c>
      <c r="O50" s="12" t="s">
        <v>0</v>
      </c>
      <c r="P50" s="12" t="s">
        <v>0</v>
      </c>
      <c r="Q50" s="12" t="s">
        <v>0</v>
      </c>
      <c r="R50" s="12" t="s">
        <v>0</v>
      </c>
      <c r="S50" s="12" t="s">
        <v>0</v>
      </c>
      <c r="T50" s="12" t="s">
        <v>0</v>
      </c>
      <c r="U50" s="12" t="s">
        <v>0</v>
      </c>
      <c r="V50" s="12" t="s">
        <v>0</v>
      </c>
      <c r="W50" s="12" t="s">
        <v>0</v>
      </c>
      <c r="X50" s="12" t="s">
        <v>0</v>
      </c>
      <c r="Y50" s="12" t="s">
        <v>0</v>
      </c>
      <c r="Z50" s="12" t="s">
        <v>0</v>
      </c>
      <c r="AA50" s="12" t="s">
        <v>0</v>
      </c>
      <c r="AB50" s="17">
        <v>100</v>
      </c>
      <c r="AC50" s="17">
        <v>101.3</v>
      </c>
      <c r="AD50" s="12">
        <v>101.8</v>
      </c>
      <c r="AE50" s="12">
        <v>102.4</v>
      </c>
      <c r="AF50" s="12">
        <v>102.3</v>
      </c>
      <c r="AG50" s="12">
        <v>101.9</v>
      </c>
      <c r="AH50" s="12">
        <v>102.1</v>
      </c>
      <c r="AI50" s="12">
        <v>101.6</v>
      </c>
      <c r="AJ50" s="12">
        <v>101.8</v>
      </c>
      <c r="AK50" s="12">
        <v>100.8</v>
      </c>
      <c r="AL50" s="12">
        <v>101.1</v>
      </c>
      <c r="AM50" s="12">
        <v>100.3</v>
      </c>
      <c r="AN50" s="12">
        <v>99.8</v>
      </c>
      <c r="AO50" s="12">
        <v>99.8</v>
      </c>
      <c r="AP50" s="17">
        <v>101.5</v>
      </c>
      <c r="AQ50" s="17">
        <v>101.5</v>
      </c>
      <c r="AR50" s="17">
        <v>102</v>
      </c>
      <c r="AS50" s="17">
        <v>102.4</v>
      </c>
      <c r="AT50" s="17">
        <v>102.7</v>
      </c>
      <c r="AU50" s="17">
        <v>102.6</v>
      </c>
      <c r="AV50" s="17">
        <v>102.6</v>
      </c>
      <c r="AW50" s="17">
        <v>104.4</v>
      </c>
      <c r="AX50" s="17">
        <v>108.9</v>
      </c>
      <c r="AY50" s="17">
        <v>115.4</v>
      </c>
      <c r="AZ50" s="17">
        <v>118</v>
      </c>
      <c r="BA50" s="17">
        <v>118.1</v>
      </c>
      <c r="BB50" s="17">
        <v>117</v>
      </c>
      <c r="BC50" s="17">
        <v>118.6</v>
      </c>
      <c r="BD50" s="17"/>
    </row>
    <row r="51" spans="1:56" ht="12.75" customHeight="1" x14ac:dyDescent="0.25">
      <c r="A51" s="55" t="s">
        <v>7132</v>
      </c>
      <c r="B51" s="80" t="str">
        <f>INDEX(BAP[#All],MATCH(A51,BAP[[#All],[Code]],0),MATCH(TEXT(Info!$B$4,0),BAP[#Headers],0))</f>
        <v>Rénovation, transformation</v>
      </c>
      <c r="C51" s="35">
        <v>38.619999999999997</v>
      </c>
      <c r="AB51" s="17">
        <v>100</v>
      </c>
      <c r="AC51" s="17">
        <v>101.1</v>
      </c>
      <c r="AD51" s="12">
        <v>102.1</v>
      </c>
      <c r="AE51" s="12">
        <v>101.8</v>
      </c>
      <c r="AF51" s="12">
        <v>102.1</v>
      </c>
      <c r="AG51" s="12">
        <v>101.1</v>
      </c>
      <c r="AH51" s="12">
        <v>101.1</v>
      </c>
      <c r="AI51" s="12">
        <v>100.3</v>
      </c>
      <c r="AJ51" s="12">
        <v>100.5</v>
      </c>
      <c r="AK51" s="12">
        <v>100</v>
      </c>
      <c r="AL51" s="12">
        <v>100.6</v>
      </c>
      <c r="AM51" s="12">
        <v>100.7</v>
      </c>
      <c r="AN51" s="12">
        <v>99.8</v>
      </c>
      <c r="AO51" s="12">
        <v>98.9</v>
      </c>
      <c r="AP51" s="17">
        <v>98.7</v>
      </c>
      <c r="AQ51" s="17">
        <v>99.3</v>
      </c>
      <c r="AR51" s="17">
        <v>100</v>
      </c>
      <c r="AS51" s="17">
        <v>100.8</v>
      </c>
      <c r="AT51" s="17">
        <v>100.3</v>
      </c>
      <c r="AU51" s="17">
        <v>100.8</v>
      </c>
      <c r="AV51" s="17">
        <v>99.9</v>
      </c>
      <c r="AW51" s="17">
        <v>101.5</v>
      </c>
      <c r="AX51" s="17">
        <v>104.7</v>
      </c>
      <c r="AY51" s="17">
        <v>110.1</v>
      </c>
      <c r="AZ51" s="17">
        <v>112.8</v>
      </c>
      <c r="BA51" s="17">
        <v>112.7</v>
      </c>
      <c r="BB51" s="17">
        <v>113</v>
      </c>
      <c r="BC51" s="17">
        <v>114.1</v>
      </c>
      <c r="BD51" s="17"/>
    </row>
    <row r="52" spans="1:56" ht="12.75" customHeight="1" x14ac:dyDescent="0.25">
      <c r="A52" s="55" t="s">
        <v>7135</v>
      </c>
      <c r="B52" s="74" t="str">
        <f>INDEX(BAP[#All],MATCH(A52,BAP[[#All],[Code]],0),MATCH(TEXT(Info!$B$4,0),BAP[#Headers],0))</f>
        <v>Rénovation de bâtiments à plusieurs logements</v>
      </c>
      <c r="C52" s="35">
        <v>22.15</v>
      </c>
      <c r="D52" s="17">
        <v>81.5</v>
      </c>
      <c r="E52" s="17">
        <v>82.5</v>
      </c>
      <c r="F52" s="17">
        <v>83.6</v>
      </c>
      <c r="G52" s="17">
        <v>84.2</v>
      </c>
      <c r="H52" s="17">
        <v>86.2</v>
      </c>
      <c r="I52" s="17">
        <v>88</v>
      </c>
      <c r="J52" s="17">
        <v>89.2</v>
      </c>
      <c r="K52" s="17">
        <v>89</v>
      </c>
      <c r="L52" s="17">
        <v>88.2</v>
      </c>
      <c r="M52" s="17">
        <v>86.9</v>
      </c>
      <c r="N52" s="17">
        <v>87.1</v>
      </c>
      <c r="O52" s="17">
        <v>87.1</v>
      </c>
      <c r="P52" s="17">
        <v>88.8</v>
      </c>
      <c r="Q52" s="17">
        <v>89.4</v>
      </c>
      <c r="R52" s="17">
        <v>90.2</v>
      </c>
      <c r="S52" s="17">
        <v>92.1</v>
      </c>
      <c r="T52" s="17">
        <v>93.8</v>
      </c>
      <c r="U52" s="17">
        <v>94.7</v>
      </c>
      <c r="V52" s="17">
        <v>96.7</v>
      </c>
      <c r="W52" s="17">
        <v>98.1</v>
      </c>
      <c r="X52" s="17">
        <v>99</v>
      </c>
      <c r="Y52" s="17">
        <v>99</v>
      </c>
      <c r="Z52" s="17">
        <v>99.4</v>
      </c>
      <c r="AA52" s="17">
        <v>99.6</v>
      </c>
      <c r="AB52" s="17">
        <v>100</v>
      </c>
      <c r="AC52" s="17">
        <v>100.9</v>
      </c>
      <c r="AD52" s="17">
        <v>102</v>
      </c>
      <c r="AE52" s="17">
        <v>101.5</v>
      </c>
      <c r="AF52" s="17">
        <v>101.7</v>
      </c>
      <c r="AG52" s="17">
        <v>100.5</v>
      </c>
      <c r="AH52" s="17">
        <v>100.6</v>
      </c>
      <c r="AI52" s="17">
        <v>100.5</v>
      </c>
      <c r="AJ52" s="17">
        <v>100.4</v>
      </c>
      <c r="AK52" s="17">
        <v>100.4</v>
      </c>
      <c r="AL52" s="17">
        <v>100.4</v>
      </c>
      <c r="AM52" s="17">
        <v>100.1</v>
      </c>
      <c r="AN52" s="17">
        <v>99.4</v>
      </c>
      <c r="AO52" s="17">
        <v>98.6</v>
      </c>
      <c r="AP52" s="17">
        <v>99.3</v>
      </c>
      <c r="AQ52" s="17">
        <v>100.4</v>
      </c>
      <c r="AR52" s="17">
        <v>100.7</v>
      </c>
      <c r="AS52" s="17">
        <v>101.4</v>
      </c>
      <c r="AT52" s="17">
        <v>101.4</v>
      </c>
      <c r="AU52" s="17">
        <v>102.1</v>
      </c>
      <c r="AV52" s="17">
        <v>101.2</v>
      </c>
      <c r="AW52" s="17">
        <v>102.9</v>
      </c>
      <c r="AX52" s="17">
        <v>106.3</v>
      </c>
      <c r="AY52" s="17">
        <v>112.2</v>
      </c>
      <c r="AZ52" s="17">
        <v>114.8</v>
      </c>
      <c r="BA52" s="17">
        <v>114.7</v>
      </c>
      <c r="BB52" s="17">
        <v>114.8</v>
      </c>
      <c r="BC52" s="17">
        <v>115.9</v>
      </c>
      <c r="BD52" s="17"/>
    </row>
    <row r="53" spans="1:56" ht="12.75" customHeight="1" x14ac:dyDescent="0.25">
      <c r="A53" s="55" t="s">
        <v>7138</v>
      </c>
      <c r="B53" s="75" t="str">
        <f>INDEX(BAP[#All],MATCH(A53,BAP[[#All],[Code]],0),MATCH(TEXT(Info!$B$4,0),BAP[#Headers],0))</f>
        <v>Rénovation de bâtiments administratifs</v>
      </c>
      <c r="C53" s="35">
        <v>16.47</v>
      </c>
      <c r="D53" s="12" t="s">
        <v>0</v>
      </c>
      <c r="E53" s="12" t="s">
        <v>0</v>
      </c>
      <c r="F53" s="12" t="s">
        <v>0</v>
      </c>
      <c r="G53" s="12" t="s">
        <v>0</v>
      </c>
      <c r="H53" s="12" t="s">
        <v>0</v>
      </c>
      <c r="I53" s="12" t="s">
        <v>0</v>
      </c>
      <c r="J53" s="12" t="s">
        <v>0</v>
      </c>
      <c r="K53" s="12" t="s">
        <v>0</v>
      </c>
      <c r="L53" s="12" t="s">
        <v>0</v>
      </c>
      <c r="M53" s="12" t="s">
        <v>0</v>
      </c>
      <c r="N53" s="12" t="s">
        <v>0</v>
      </c>
      <c r="O53" s="12" t="s">
        <v>0</v>
      </c>
      <c r="P53" s="12" t="s">
        <v>0</v>
      </c>
      <c r="Q53" s="12" t="s">
        <v>0</v>
      </c>
      <c r="R53" s="12" t="s">
        <v>0</v>
      </c>
      <c r="S53" s="12" t="s">
        <v>0</v>
      </c>
      <c r="T53" s="12" t="s">
        <v>0</v>
      </c>
      <c r="U53" s="12" t="s">
        <v>0</v>
      </c>
      <c r="V53" s="12" t="s">
        <v>0</v>
      </c>
      <c r="W53" s="12" t="s">
        <v>0</v>
      </c>
      <c r="X53" s="12" t="s">
        <v>0</v>
      </c>
      <c r="Y53" s="12" t="s">
        <v>0</v>
      </c>
      <c r="Z53" s="12" t="s">
        <v>0</v>
      </c>
      <c r="AA53" s="12" t="s">
        <v>0</v>
      </c>
      <c r="AB53" s="17">
        <v>100</v>
      </c>
      <c r="AC53" s="17">
        <v>101.3</v>
      </c>
      <c r="AD53" s="12">
        <v>102.3</v>
      </c>
      <c r="AE53" s="12">
        <v>102.2</v>
      </c>
      <c r="AF53" s="12">
        <v>102.8</v>
      </c>
      <c r="AG53" s="12">
        <v>101.9</v>
      </c>
      <c r="AH53" s="12">
        <v>101.7</v>
      </c>
      <c r="AI53" s="12">
        <v>100.1</v>
      </c>
      <c r="AJ53" s="12">
        <v>100.6</v>
      </c>
      <c r="AK53" s="12">
        <v>99.4</v>
      </c>
      <c r="AL53" s="12">
        <v>100.9</v>
      </c>
      <c r="AM53" s="12">
        <v>100.5</v>
      </c>
      <c r="AN53" s="12">
        <v>100.3</v>
      </c>
      <c r="AO53" s="12">
        <v>99</v>
      </c>
      <c r="AP53" s="17">
        <v>99.1</v>
      </c>
      <c r="AQ53" s="17">
        <v>99.5</v>
      </c>
      <c r="AR53" s="17">
        <v>100.3</v>
      </c>
      <c r="AS53" s="17">
        <v>101</v>
      </c>
      <c r="AT53" s="17">
        <v>101.1</v>
      </c>
      <c r="AU53" s="17">
        <v>100.8</v>
      </c>
      <c r="AV53" s="17">
        <v>101.3</v>
      </c>
      <c r="AW53" s="17">
        <v>102.8</v>
      </c>
      <c r="AX53" s="17">
        <v>105.3</v>
      </c>
      <c r="AY53" s="17">
        <v>110</v>
      </c>
      <c r="AZ53" s="17">
        <v>112.8</v>
      </c>
      <c r="BA53" s="17">
        <v>112.8</v>
      </c>
      <c r="BB53" s="17">
        <v>113.4</v>
      </c>
      <c r="BC53" s="17">
        <v>114.7</v>
      </c>
      <c r="BD53" s="17"/>
    </row>
    <row r="54" spans="1:56" ht="12.75" customHeight="1" x14ac:dyDescent="0.25">
      <c r="A54" s="55" t="s">
        <v>7141</v>
      </c>
      <c r="B54" s="74" t="str">
        <f>INDEX(BAP[#All],MATCH(A54,BAP[[#All],[Code]],0),MATCH(TEXT(Info!$B$4,0),BAP[#Headers],0))</f>
        <v>Génie civil</v>
      </c>
      <c r="C54" s="35">
        <v>20.170000000000002</v>
      </c>
      <c r="D54" s="17">
        <v>73.5</v>
      </c>
      <c r="E54" s="17">
        <v>75.5</v>
      </c>
      <c r="F54" s="17">
        <v>78.2</v>
      </c>
      <c r="G54" s="17">
        <v>79.900000000000006</v>
      </c>
      <c r="H54" s="17">
        <v>81.400000000000006</v>
      </c>
      <c r="I54" s="17">
        <v>86.8</v>
      </c>
      <c r="J54" s="17">
        <v>86.6</v>
      </c>
      <c r="K54" s="17">
        <v>83.7</v>
      </c>
      <c r="L54" s="17">
        <v>83.2</v>
      </c>
      <c r="M54" s="17">
        <v>82.7</v>
      </c>
      <c r="N54" s="17">
        <v>83.4</v>
      </c>
      <c r="O54" s="17">
        <v>85.8</v>
      </c>
      <c r="P54" s="17">
        <v>87.8</v>
      </c>
      <c r="Q54" s="17">
        <v>87.6</v>
      </c>
      <c r="R54" s="17">
        <v>89.9</v>
      </c>
      <c r="S54" s="17">
        <v>91.8</v>
      </c>
      <c r="T54" s="17">
        <v>95.4</v>
      </c>
      <c r="U54" s="17">
        <v>95.4</v>
      </c>
      <c r="V54" s="17">
        <v>97.5</v>
      </c>
      <c r="W54" s="17">
        <v>99.3</v>
      </c>
      <c r="X54" s="17">
        <v>102.4</v>
      </c>
      <c r="Y54" s="17">
        <v>96.7</v>
      </c>
      <c r="Z54" s="17">
        <v>98.1</v>
      </c>
      <c r="AA54" s="17">
        <v>99.6</v>
      </c>
      <c r="AB54" s="17">
        <v>100</v>
      </c>
      <c r="AC54" s="17">
        <v>100.3</v>
      </c>
      <c r="AD54" s="17">
        <v>101.1</v>
      </c>
      <c r="AE54" s="17">
        <v>102.5</v>
      </c>
      <c r="AF54" s="17">
        <v>102.7</v>
      </c>
      <c r="AG54" s="17">
        <v>104</v>
      </c>
      <c r="AH54" s="17">
        <v>105.2</v>
      </c>
      <c r="AI54" s="17">
        <v>103.8</v>
      </c>
      <c r="AJ54" s="17">
        <v>105.8</v>
      </c>
      <c r="AK54" s="17">
        <v>104.3</v>
      </c>
      <c r="AL54" s="17">
        <v>104.5</v>
      </c>
      <c r="AM54" s="17">
        <v>103.2</v>
      </c>
      <c r="AN54" s="17">
        <v>103.6</v>
      </c>
      <c r="AO54" s="17">
        <v>102.7</v>
      </c>
      <c r="AP54" s="17">
        <v>103.3</v>
      </c>
      <c r="AQ54" s="17">
        <v>102.4</v>
      </c>
      <c r="AR54" s="17">
        <v>104.4</v>
      </c>
      <c r="AS54" s="17">
        <v>104</v>
      </c>
      <c r="AT54" s="17">
        <v>104.5</v>
      </c>
      <c r="AU54" s="17">
        <v>105.6</v>
      </c>
      <c r="AV54" s="17">
        <v>106.3</v>
      </c>
      <c r="AW54" s="17">
        <v>107.5</v>
      </c>
      <c r="AX54" s="17">
        <v>109.8</v>
      </c>
      <c r="AY54" s="17">
        <v>113.6</v>
      </c>
      <c r="AZ54" s="17">
        <v>117.6</v>
      </c>
      <c r="BA54" s="17">
        <v>117.2</v>
      </c>
      <c r="BB54" s="17">
        <v>118.7</v>
      </c>
      <c r="BC54" s="17">
        <v>120.2</v>
      </c>
      <c r="BD54" s="17"/>
    </row>
    <row r="55" spans="1:56" ht="12.75" customHeight="1" x14ac:dyDescent="0.25">
      <c r="A55" s="55" t="s">
        <v>7144</v>
      </c>
      <c r="B55" s="74" t="str">
        <f>INDEX(BAP[#All],MATCH(A55,BAP[[#All],[Code]],0),MATCH(TEXT(Info!$B$4,0),BAP[#Headers],0))</f>
        <v>Construction de routes</v>
      </c>
      <c r="C55" s="35">
        <v>16.2</v>
      </c>
      <c r="D55" s="17">
        <v>74.400000000000006</v>
      </c>
      <c r="E55" s="17">
        <v>76.400000000000006</v>
      </c>
      <c r="F55" s="17">
        <v>79.2</v>
      </c>
      <c r="G55" s="17">
        <v>80.900000000000006</v>
      </c>
      <c r="H55" s="17">
        <v>82.4</v>
      </c>
      <c r="I55" s="17">
        <v>87.9</v>
      </c>
      <c r="J55" s="17">
        <v>88.2</v>
      </c>
      <c r="K55" s="17">
        <v>85.7</v>
      </c>
      <c r="L55" s="17">
        <v>84.9</v>
      </c>
      <c r="M55" s="17">
        <v>84.9</v>
      </c>
      <c r="N55" s="17">
        <v>85.4</v>
      </c>
      <c r="O55" s="17">
        <v>87</v>
      </c>
      <c r="P55" s="17">
        <v>88.7</v>
      </c>
      <c r="Q55" s="17">
        <v>88.1</v>
      </c>
      <c r="R55" s="17">
        <v>90.5</v>
      </c>
      <c r="S55" s="17">
        <v>93.1</v>
      </c>
      <c r="T55" s="17">
        <v>96.9</v>
      </c>
      <c r="U55" s="17">
        <v>96</v>
      </c>
      <c r="V55" s="17">
        <v>99.2</v>
      </c>
      <c r="W55" s="17">
        <v>101</v>
      </c>
      <c r="X55" s="17">
        <v>101.7</v>
      </c>
      <c r="Y55" s="17">
        <v>96.1</v>
      </c>
      <c r="Z55" s="17">
        <v>97.2</v>
      </c>
      <c r="AA55" s="17">
        <v>100.3</v>
      </c>
      <c r="AB55" s="17">
        <v>100</v>
      </c>
      <c r="AC55" s="17">
        <v>100</v>
      </c>
      <c r="AD55" s="17">
        <v>100.8</v>
      </c>
      <c r="AE55" s="17">
        <v>102.2</v>
      </c>
      <c r="AF55" s="17">
        <v>102.5</v>
      </c>
      <c r="AG55" s="17">
        <v>104.3</v>
      </c>
      <c r="AH55" s="17">
        <v>105.5</v>
      </c>
      <c r="AI55" s="17">
        <v>104.3</v>
      </c>
      <c r="AJ55" s="17">
        <v>106.3</v>
      </c>
      <c r="AK55" s="17">
        <v>104.7</v>
      </c>
      <c r="AL55" s="17">
        <v>105.2</v>
      </c>
      <c r="AM55" s="17">
        <v>104</v>
      </c>
      <c r="AN55" s="17">
        <v>104.3</v>
      </c>
      <c r="AO55" s="17">
        <v>103.6</v>
      </c>
      <c r="AP55" s="17">
        <v>103.9</v>
      </c>
      <c r="AQ55" s="17">
        <v>102.7</v>
      </c>
      <c r="AR55" s="17">
        <v>104.9</v>
      </c>
      <c r="AS55" s="17">
        <v>104.2</v>
      </c>
      <c r="AT55" s="17">
        <v>104.9</v>
      </c>
      <c r="AU55" s="17">
        <v>106.3</v>
      </c>
      <c r="AV55" s="17">
        <v>107</v>
      </c>
      <c r="AW55" s="17">
        <v>108.2</v>
      </c>
      <c r="AX55" s="17">
        <v>110.9</v>
      </c>
      <c r="AY55" s="17">
        <v>115</v>
      </c>
      <c r="AZ55" s="17">
        <v>119.1</v>
      </c>
      <c r="BA55" s="17">
        <v>118.7</v>
      </c>
      <c r="BB55" s="17">
        <v>120.1</v>
      </c>
      <c r="BC55" s="17">
        <v>121.8</v>
      </c>
      <c r="BD55" s="17"/>
    </row>
    <row r="56" spans="1:56" ht="12.75" customHeight="1" x14ac:dyDescent="0.25">
      <c r="A56" s="55" t="s">
        <v>7147</v>
      </c>
      <c r="B56" s="74" t="str">
        <f>INDEX(BAP[#All],MATCH(A56,BAP[[#All],[Code]],0),MATCH(TEXT(Info!$B$4,0),BAP[#Headers],0))</f>
        <v>Construction de passages inférieurs</v>
      </c>
      <c r="C56" s="35">
        <v>3.14</v>
      </c>
      <c r="D56" s="12" t="s">
        <v>0</v>
      </c>
      <c r="E56" s="12" t="s">
        <v>0</v>
      </c>
      <c r="F56" s="12" t="s">
        <v>0</v>
      </c>
      <c r="G56" s="12" t="s">
        <v>0</v>
      </c>
      <c r="H56" s="12" t="s">
        <v>0</v>
      </c>
      <c r="I56" s="17">
        <v>85.8</v>
      </c>
      <c r="J56" s="17">
        <v>85.1</v>
      </c>
      <c r="K56" s="17">
        <v>81.7</v>
      </c>
      <c r="L56" s="17">
        <v>81.5</v>
      </c>
      <c r="M56" s="17">
        <v>80.599999999999994</v>
      </c>
      <c r="N56" s="17">
        <v>81.400000000000006</v>
      </c>
      <c r="O56" s="17">
        <v>84.7</v>
      </c>
      <c r="P56" s="17">
        <v>87</v>
      </c>
      <c r="Q56" s="17">
        <v>87.1</v>
      </c>
      <c r="R56" s="17">
        <v>89.3</v>
      </c>
      <c r="S56" s="17">
        <v>90.6</v>
      </c>
      <c r="T56" s="17">
        <v>93.8</v>
      </c>
      <c r="U56" s="17">
        <v>94.7</v>
      </c>
      <c r="V56" s="17">
        <v>95.8</v>
      </c>
      <c r="W56" s="17">
        <v>97.7</v>
      </c>
      <c r="X56" s="17">
        <v>103.2</v>
      </c>
      <c r="Y56" s="17">
        <v>97.3</v>
      </c>
      <c r="Z56" s="17">
        <v>98.9</v>
      </c>
      <c r="AA56" s="17">
        <v>99</v>
      </c>
      <c r="AB56" s="17">
        <v>100</v>
      </c>
      <c r="AC56" s="17">
        <v>101.8</v>
      </c>
      <c r="AD56" s="17">
        <v>102.5</v>
      </c>
      <c r="AE56" s="17">
        <v>103.9</v>
      </c>
      <c r="AF56" s="17">
        <v>103.2</v>
      </c>
      <c r="AG56" s="17">
        <v>103</v>
      </c>
      <c r="AH56" s="17">
        <v>103.8</v>
      </c>
      <c r="AI56" s="17">
        <v>101.5</v>
      </c>
      <c r="AJ56" s="17">
        <v>103.5</v>
      </c>
      <c r="AK56" s="17">
        <v>102.6</v>
      </c>
      <c r="AL56" s="17">
        <v>100.8</v>
      </c>
      <c r="AM56" s="17">
        <v>99</v>
      </c>
      <c r="AN56" s="17">
        <v>99.7</v>
      </c>
      <c r="AO56" s="17">
        <v>98.2</v>
      </c>
      <c r="AP56" s="17">
        <v>99.5</v>
      </c>
      <c r="AQ56" s="17">
        <v>100.1</v>
      </c>
      <c r="AR56" s="17">
        <v>101.4</v>
      </c>
      <c r="AS56" s="17">
        <v>101.9</v>
      </c>
      <c r="AT56" s="17">
        <v>102</v>
      </c>
      <c r="AU56" s="17">
        <v>102</v>
      </c>
      <c r="AV56" s="17">
        <v>102.6</v>
      </c>
      <c r="AW56" s="17">
        <v>104.7</v>
      </c>
      <c r="AX56" s="17">
        <v>107.8</v>
      </c>
      <c r="AY56" s="17">
        <v>113.2</v>
      </c>
      <c r="AZ56" s="17">
        <v>117.5</v>
      </c>
      <c r="BA56" s="17">
        <v>117.4</v>
      </c>
      <c r="BB56" s="17">
        <v>116.9</v>
      </c>
      <c r="BC56" s="17">
        <v>117.5</v>
      </c>
      <c r="BD56" s="17"/>
    </row>
    <row r="57" spans="1:56" ht="12.75" customHeight="1" x14ac:dyDescent="0.25">
      <c r="A57" s="55" t="s">
        <v>7150</v>
      </c>
      <c r="B57" s="74" t="str">
        <f>INDEX(BAP[#All],MATCH(A57,BAP[[#All],[Code]],0),MATCH(TEXT(Info!$B$4,0),BAP[#Headers],0))</f>
        <v>Construction de parois antibruit</v>
      </c>
      <c r="C57" s="35">
        <v>0.83</v>
      </c>
      <c r="D57" s="12" t="s">
        <v>0</v>
      </c>
      <c r="E57" s="12" t="s">
        <v>0</v>
      </c>
      <c r="F57" s="12" t="s">
        <v>0</v>
      </c>
      <c r="G57" s="12" t="s">
        <v>0</v>
      </c>
      <c r="H57" s="12" t="s">
        <v>0</v>
      </c>
      <c r="I57" s="12" t="s">
        <v>0</v>
      </c>
      <c r="J57" s="12" t="s">
        <v>0</v>
      </c>
      <c r="K57" s="12" t="s">
        <v>0</v>
      </c>
      <c r="L57" s="12" t="s">
        <v>0</v>
      </c>
      <c r="M57" s="12" t="s">
        <v>0</v>
      </c>
      <c r="N57" s="12" t="s">
        <v>0</v>
      </c>
      <c r="O57" s="12" t="s">
        <v>0</v>
      </c>
      <c r="P57" s="12" t="s">
        <v>0</v>
      </c>
      <c r="Q57" s="12" t="s">
        <v>0</v>
      </c>
      <c r="R57" s="12" t="s">
        <v>0</v>
      </c>
      <c r="S57" s="12" t="s">
        <v>0</v>
      </c>
      <c r="T57" s="12" t="s">
        <v>0</v>
      </c>
      <c r="U57" s="12" t="s">
        <v>0</v>
      </c>
      <c r="V57" s="12" t="s">
        <v>0</v>
      </c>
      <c r="W57" s="12" t="s">
        <v>0</v>
      </c>
      <c r="X57" s="12" t="s">
        <v>0</v>
      </c>
      <c r="Y57" s="12" t="s">
        <v>0</v>
      </c>
      <c r="Z57" s="12" t="s">
        <v>0</v>
      </c>
      <c r="AA57" s="12" t="s">
        <v>0</v>
      </c>
      <c r="AB57" s="17">
        <v>100</v>
      </c>
      <c r="AC57" s="17">
        <v>99.9</v>
      </c>
      <c r="AD57" s="12">
        <v>101</v>
      </c>
      <c r="AE57" s="12">
        <v>101.7</v>
      </c>
      <c r="AF57" s="12">
        <v>103.1</v>
      </c>
      <c r="AG57" s="12">
        <v>103.8</v>
      </c>
      <c r="AH57" s="12">
        <v>104.2</v>
      </c>
      <c r="AI57" s="12">
        <v>103.9</v>
      </c>
      <c r="AJ57" s="12">
        <v>105</v>
      </c>
      <c r="AK57" s="12">
        <v>102.6</v>
      </c>
      <c r="AL57" s="12">
        <v>104.5</v>
      </c>
      <c r="AM57" s="12">
        <v>104.3</v>
      </c>
      <c r="AN57" s="12">
        <v>103.9</v>
      </c>
      <c r="AO57" s="12">
        <v>104.6</v>
      </c>
      <c r="AP57" s="17">
        <v>106.7</v>
      </c>
      <c r="AQ57" s="17">
        <v>105.4</v>
      </c>
      <c r="AR57" s="17">
        <v>106.9</v>
      </c>
      <c r="AS57" s="17">
        <v>107.7</v>
      </c>
      <c r="AT57" s="17">
        <v>107.3</v>
      </c>
      <c r="AU57" s="17">
        <v>108.4</v>
      </c>
      <c r="AV57" s="17">
        <v>108.9</v>
      </c>
      <c r="AW57" s="17">
        <v>109.9</v>
      </c>
      <c r="AX57" s="17">
        <v>111.6</v>
      </c>
      <c r="AY57" s="17">
        <v>116.7</v>
      </c>
      <c r="AZ57" s="17">
        <v>121.2</v>
      </c>
      <c r="BA57" s="17">
        <v>122.4</v>
      </c>
      <c r="BB57" s="17">
        <v>123.2</v>
      </c>
      <c r="BC57" s="17">
        <v>121.8</v>
      </c>
      <c r="BD57" s="17"/>
    </row>
    <row r="58" spans="1:56" ht="12.75" customHeight="1" x14ac:dyDescent="0.25">
      <c r="A58" s="55"/>
      <c r="B58" s="6"/>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17"/>
      <c r="AC58" s="17"/>
      <c r="AD58" s="29"/>
      <c r="AE58" s="29"/>
      <c r="AF58" s="29"/>
      <c r="AG58" s="29"/>
      <c r="AH58" s="29"/>
      <c r="AI58" s="29"/>
      <c r="AJ58" s="29"/>
      <c r="AK58" s="29"/>
      <c r="AL58" s="29"/>
      <c r="AM58" s="29"/>
      <c r="AN58" s="29"/>
      <c r="AO58" s="29"/>
      <c r="BD58" s="17"/>
    </row>
    <row r="59" spans="1:56" ht="12.75" customHeight="1" x14ac:dyDescent="0.25">
      <c r="A59" s="55" t="s">
        <v>7264</v>
      </c>
      <c r="B59" s="76" t="str">
        <f>INDEX(BAP[#All],MATCH(A59,BAP[[#All],[Code]],0),MATCH(TEXT(Info!$B$4,0),BAP[#Headers],0))</f>
        <v>Suisse du Nord-Ouest</v>
      </c>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1"/>
      <c r="AC59" s="21"/>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17"/>
    </row>
    <row r="60" spans="1:56" ht="12.75" customHeight="1" x14ac:dyDescent="0.25">
      <c r="A60" s="55" t="s">
        <v>7106</v>
      </c>
      <c r="B60" s="74" t="str">
        <f>INDEX(BAP[#All],MATCH(A60,BAP[[#All],[Code]],0),MATCH(TEXT(Info!$B$4,0),BAP[#Headers],0))</f>
        <v>Construction : total</v>
      </c>
      <c r="C60" s="35">
        <v>100</v>
      </c>
      <c r="D60" s="17">
        <v>86.4</v>
      </c>
      <c r="E60" s="17">
        <v>86.1</v>
      </c>
      <c r="F60" s="17">
        <v>88.4</v>
      </c>
      <c r="G60" s="17">
        <v>90.5</v>
      </c>
      <c r="H60" s="17">
        <v>93.3</v>
      </c>
      <c r="I60" s="17">
        <v>92.8</v>
      </c>
      <c r="J60" s="17">
        <v>91.6</v>
      </c>
      <c r="K60" s="17">
        <v>89.5</v>
      </c>
      <c r="L60" s="17">
        <v>89.6</v>
      </c>
      <c r="M60" s="17">
        <v>87.3</v>
      </c>
      <c r="N60" s="17">
        <v>88</v>
      </c>
      <c r="O60" s="17">
        <v>86.8</v>
      </c>
      <c r="P60" s="17">
        <v>90</v>
      </c>
      <c r="Q60" s="17">
        <v>91.2</v>
      </c>
      <c r="R60" s="17">
        <v>92.5</v>
      </c>
      <c r="S60" s="17">
        <v>93.2</v>
      </c>
      <c r="T60" s="17">
        <v>95.4</v>
      </c>
      <c r="U60" s="17">
        <v>97.1</v>
      </c>
      <c r="V60" s="17">
        <v>99.4</v>
      </c>
      <c r="W60" s="17">
        <v>100.4</v>
      </c>
      <c r="X60" s="17">
        <v>101.7</v>
      </c>
      <c r="Y60" s="17">
        <v>99.5</v>
      </c>
      <c r="Z60" s="17">
        <v>98.5</v>
      </c>
      <c r="AA60" s="17">
        <v>98.6</v>
      </c>
      <c r="AB60" s="17">
        <v>100</v>
      </c>
      <c r="AC60" s="17">
        <v>100.6</v>
      </c>
      <c r="AD60" s="17">
        <v>100.7</v>
      </c>
      <c r="AE60" s="17">
        <v>101.1</v>
      </c>
      <c r="AF60" s="17">
        <v>101.8</v>
      </c>
      <c r="AG60" s="17">
        <v>103.2</v>
      </c>
      <c r="AH60" s="17">
        <v>103.8</v>
      </c>
      <c r="AI60" s="17">
        <v>105.1</v>
      </c>
      <c r="AJ60" s="17">
        <v>104.7</v>
      </c>
      <c r="AK60" s="17">
        <v>104.2</v>
      </c>
      <c r="AL60" s="17">
        <v>104.7</v>
      </c>
      <c r="AM60" s="17">
        <v>104.4</v>
      </c>
      <c r="AN60" s="17">
        <v>103.6</v>
      </c>
      <c r="AO60" s="17">
        <v>102.6</v>
      </c>
      <c r="AP60" s="17">
        <v>103.2</v>
      </c>
      <c r="AQ60" s="17">
        <v>102.6</v>
      </c>
      <c r="AR60" s="17">
        <v>102.6</v>
      </c>
      <c r="AS60" s="17">
        <v>103.5</v>
      </c>
      <c r="AT60" s="17">
        <v>103.3</v>
      </c>
      <c r="AU60" s="17">
        <v>103.2</v>
      </c>
      <c r="AV60" s="17">
        <v>102.8</v>
      </c>
      <c r="AW60" s="17">
        <v>105.3</v>
      </c>
      <c r="AX60" s="17">
        <v>107.9</v>
      </c>
      <c r="AY60" s="17">
        <v>115</v>
      </c>
      <c r="AZ60" s="17">
        <v>118.5</v>
      </c>
      <c r="BA60" s="17">
        <v>120</v>
      </c>
      <c r="BB60" s="17">
        <v>120.9</v>
      </c>
      <c r="BC60" s="17">
        <v>120.7</v>
      </c>
      <c r="BD60" s="17"/>
    </row>
    <row r="61" spans="1:56" ht="12.75" customHeight="1" x14ac:dyDescent="0.25">
      <c r="A61" s="55" t="s">
        <v>7110</v>
      </c>
      <c r="B61" s="74" t="str">
        <f>INDEX(BAP[#All],MATCH(A61,BAP[[#All],[Code]],0),MATCH(TEXT(Info!$B$4,0),BAP[#Headers],0))</f>
        <v>Bâtiment</v>
      </c>
      <c r="C61" s="35">
        <v>85.43</v>
      </c>
      <c r="D61" s="17">
        <v>84.4</v>
      </c>
      <c r="E61" s="17">
        <v>84</v>
      </c>
      <c r="F61" s="17">
        <v>86.6</v>
      </c>
      <c r="G61" s="17">
        <v>88.7</v>
      </c>
      <c r="H61" s="17">
        <v>90.6</v>
      </c>
      <c r="I61" s="17">
        <v>90.7</v>
      </c>
      <c r="J61" s="17">
        <v>90.6</v>
      </c>
      <c r="K61" s="17">
        <v>89.7</v>
      </c>
      <c r="L61" s="17">
        <v>89.8</v>
      </c>
      <c r="M61" s="17">
        <v>87.8</v>
      </c>
      <c r="N61" s="17">
        <v>87.6</v>
      </c>
      <c r="O61" s="17">
        <v>86.6</v>
      </c>
      <c r="P61" s="17">
        <v>89.2</v>
      </c>
      <c r="Q61" s="17">
        <v>91.2</v>
      </c>
      <c r="R61" s="17">
        <v>91.4</v>
      </c>
      <c r="S61" s="17">
        <v>92.1</v>
      </c>
      <c r="T61" s="17">
        <v>93.9</v>
      </c>
      <c r="U61" s="17">
        <v>95.2</v>
      </c>
      <c r="V61" s="17">
        <v>98.2</v>
      </c>
      <c r="W61" s="17">
        <v>99.8</v>
      </c>
      <c r="X61" s="17">
        <v>101.2</v>
      </c>
      <c r="Y61" s="17">
        <v>99.8</v>
      </c>
      <c r="Z61" s="17">
        <v>98.9</v>
      </c>
      <c r="AA61" s="17">
        <v>99.1</v>
      </c>
      <c r="AB61" s="17">
        <v>100</v>
      </c>
      <c r="AC61" s="17">
        <v>100.9</v>
      </c>
      <c r="AD61" s="17">
        <v>101</v>
      </c>
      <c r="AE61" s="17">
        <v>101.3</v>
      </c>
      <c r="AF61" s="17">
        <v>101.7</v>
      </c>
      <c r="AG61" s="17">
        <v>103.2</v>
      </c>
      <c r="AH61" s="17">
        <v>103.7</v>
      </c>
      <c r="AI61" s="17">
        <v>104.9</v>
      </c>
      <c r="AJ61" s="17">
        <v>104.2</v>
      </c>
      <c r="AK61" s="17">
        <v>103.5</v>
      </c>
      <c r="AL61" s="17">
        <v>103.9</v>
      </c>
      <c r="AM61" s="17">
        <v>103.6</v>
      </c>
      <c r="AN61" s="17">
        <v>102.7</v>
      </c>
      <c r="AO61" s="17">
        <v>101.8</v>
      </c>
      <c r="AP61" s="17">
        <v>102.3</v>
      </c>
      <c r="AQ61" s="17">
        <v>101.9</v>
      </c>
      <c r="AR61" s="17">
        <v>101.7</v>
      </c>
      <c r="AS61" s="17">
        <v>102.7</v>
      </c>
      <c r="AT61" s="17">
        <v>102.7</v>
      </c>
      <c r="AU61" s="17">
        <v>102.8</v>
      </c>
      <c r="AV61" s="17">
        <v>102</v>
      </c>
      <c r="AW61" s="17">
        <v>104.2</v>
      </c>
      <c r="AX61" s="17">
        <v>107.5</v>
      </c>
      <c r="AY61" s="17">
        <v>114.7</v>
      </c>
      <c r="AZ61" s="17">
        <v>117.8</v>
      </c>
      <c r="BA61" s="17">
        <v>119.5</v>
      </c>
      <c r="BB61" s="17">
        <v>120.1</v>
      </c>
      <c r="BC61" s="17">
        <v>120</v>
      </c>
      <c r="BD61" s="17"/>
    </row>
    <row r="62" spans="1:56" ht="12.75" customHeight="1" x14ac:dyDescent="0.25">
      <c r="A62" s="55" t="s">
        <v>7112</v>
      </c>
      <c r="B62" s="74" t="str">
        <f>INDEX(BAP[#All],MATCH(A62,BAP[[#All],[Code]],0),MATCH(TEXT(Info!$B$4,0),BAP[#Headers],0))</f>
        <v>Nouvelle construction</v>
      </c>
      <c r="C62" s="35">
        <v>48.98</v>
      </c>
      <c r="D62" s="12" t="s">
        <v>0</v>
      </c>
      <c r="E62" s="12" t="s">
        <v>0</v>
      </c>
      <c r="F62" s="12" t="s">
        <v>0</v>
      </c>
      <c r="G62" s="12" t="s">
        <v>0</v>
      </c>
      <c r="H62" s="12" t="s">
        <v>0</v>
      </c>
      <c r="I62" s="12" t="s">
        <v>0</v>
      </c>
      <c r="J62" s="12" t="s">
        <v>0</v>
      </c>
      <c r="K62" s="12" t="s">
        <v>0</v>
      </c>
      <c r="L62" s="12" t="s">
        <v>0</v>
      </c>
      <c r="M62" s="12" t="s">
        <v>0</v>
      </c>
      <c r="N62" s="12" t="s">
        <v>0</v>
      </c>
      <c r="O62" s="12" t="s">
        <v>0</v>
      </c>
      <c r="P62" s="12" t="s">
        <v>0</v>
      </c>
      <c r="Q62" s="12" t="s">
        <v>0</v>
      </c>
      <c r="R62" s="12" t="s">
        <v>0</v>
      </c>
      <c r="S62" s="12" t="s">
        <v>0</v>
      </c>
      <c r="T62" s="12" t="s">
        <v>0</v>
      </c>
      <c r="U62" s="12" t="s">
        <v>0</v>
      </c>
      <c r="V62" s="12" t="s">
        <v>0</v>
      </c>
      <c r="W62" s="12" t="s">
        <v>0</v>
      </c>
      <c r="X62" s="12" t="s">
        <v>0</v>
      </c>
      <c r="Y62" s="12" t="s">
        <v>0</v>
      </c>
      <c r="Z62" s="12" t="s">
        <v>0</v>
      </c>
      <c r="AA62" s="12" t="s">
        <v>0</v>
      </c>
      <c r="AB62" s="17">
        <v>100</v>
      </c>
      <c r="AC62" s="17">
        <v>100.9</v>
      </c>
      <c r="AD62" s="12">
        <v>100.8</v>
      </c>
      <c r="AE62" s="12">
        <v>101.4</v>
      </c>
      <c r="AF62" s="12">
        <v>101.6</v>
      </c>
      <c r="AG62" s="12">
        <v>102.9</v>
      </c>
      <c r="AH62" s="12">
        <v>103.3</v>
      </c>
      <c r="AI62" s="12">
        <v>104.1</v>
      </c>
      <c r="AJ62" s="12">
        <v>103.5</v>
      </c>
      <c r="AK62" s="12">
        <v>102.7</v>
      </c>
      <c r="AL62" s="12">
        <v>103.1</v>
      </c>
      <c r="AM62" s="12">
        <v>103.3</v>
      </c>
      <c r="AN62" s="12">
        <v>102.8</v>
      </c>
      <c r="AO62" s="12">
        <v>101.8</v>
      </c>
      <c r="AP62" s="17">
        <v>102.6</v>
      </c>
      <c r="AQ62" s="17">
        <v>102.4</v>
      </c>
      <c r="AR62" s="17">
        <v>102.3</v>
      </c>
      <c r="AS62" s="17">
        <v>102.9</v>
      </c>
      <c r="AT62" s="17">
        <v>103.2</v>
      </c>
      <c r="AU62" s="17">
        <v>103.2</v>
      </c>
      <c r="AV62" s="17">
        <v>102.6</v>
      </c>
      <c r="AW62" s="17">
        <v>104.8</v>
      </c>
      <c r="AX62" s="17">
        <v>108.2</v>
      </c>
      <c r="AY62" s="17">
        <v>115.6</v>
      </c>
      <c r="AZ62" s="17">
        <v>118.9</v>
      </c>
      <c r="BA62" s="17">
        <v>120.7</v>
      </c>
      <c r="BB62" s="17">
        <v>121.2</v>
      </c>
      <c r="BC62" s="17">
        <v>121</v>
      </c>
      <c r="BD62" s="17"/>
    </row>
    <row r="63" spans="1:56" ht="12.75" customHeight="1" x14ac:dyDescent="0.25">
      <c r="A63" s="55" t="s">
        <v>7115</v>
      </c>
      <c r="B63" s="74" t="str">
        <f>INDEX(BAP[#All],MATCH(A63,BAP[[#All],[Code]],0),MATCH(TEXT(Info!$B$4,0),BAP[#Headers],0))</f>
        <v>Construction de bâtiments à plusieurs logements</v>
      </c>
      <c r="C63" s="35">
        <v>21.78</v>
      </c>
      <c r="D63" s="17">
        <v>86.6</v>
      </c>
      <c r="E63" s="17">
        <v>86.5</v>
      </c>
      <c r="F63" s="17">
        <v>89.1</v>
      </c>
      <c r="G63" s="17">
        <v>91</v>
      </c>
      <c r="H63" s="17">
        <v>93.5</v>
      </c>
      <c r="I63" s="17">
        <v>93.2</v>
      </c>
      <c r="J63" s="17">
        <v>92.6</v>
      </c>
      <c r="K63" s="17">
        <v>91.5</v>
      </c>
      <c r="L63" s="17">
        <v>91.2</v>
      </c>
      <c r="M63" s="17">
        <v>88.6</v>
      </c>
      <c r="N63" s="17">
        <v>88.4</v>
      </c>
      <c r="O63" s="17">
        <v>87</v>
      </c>
      <c r="P63" s="17">
        <v>90.9</v>
      </c>
      <c r="Q63" s="17">
        <v>92.9</v>
      </c>
      <c r="R63" s="17">
        <v>93</v>
      </c>
      <c r="S63" s="17">
        <v>93.5</v>
      </c>
      <c r="T63" s="17">
        <v>95.6</v>
      </c>
      <c r="U63" s="17">
        <v>96.5</v>
      </c>
      <c r="V63" s="17">
        <v>99.9</v>
      </c>
      <c r="W63" s="17">
        <v>101.5</v>
      </c>
      <c r="X63" s="17">
        <v>102.8</v>
      </c>
      <c r="Y63" s="17">
        <v>100.1</v>
      </c>
      <c r="Z63" s="17">
        <v>98.7</v>
      </c>
      <c r="AA63" s="17">
        <v>99.1</v>
      </c>
      <c r="AB63" s="17">
        <v>100</v>
      </c>
      <c r="AC63" s="17">
        <v>100.9</v>
      </c>
      <c r="AD63" s="17">
        <v>100.5</v>
      </c>
      <c r="AE63" s="17">
        <v>101.2</v>
      </c>
      <c r="AF63" s="17">
        <v>101.5</v>
      </c>
      <c r="AG63" s="17">
        <v>103</v>
      </c>
      <c r="AH63" s="17">
        <v>103.3</v>
      </c>
      <c r="AI63" s="17">
        <v>104.5</v>
      </c>
      <c r="AJ63" s="17">
        <v>103.4</v>
      </c>
      <c r="AK63" s="17">
        <v>102.6</v>
      </c>
      <c r="AL63" s="17">
        <v>102.8</v>
      </c>
      <c r="AM63" s="17">
        <v>103.4</v>
      </c>
      <c r="AN63" s="17">
        <v>102.9</v>
      </c>
      <c r="AO63" s="17">
        <v>101.9</v>
      </c>
      <c r="AP63" s="17">
        <v>103</v>
      </c>
      <c r="AQ63" s="17">
        <v>102.6</v>
      </c>
      <c r="AR63" s="17">
        <v>103</v>
      </c>
      <c r="AS63" s="17">
        <v>103.5</v>
      </c>
      <c r="AT63" s="17">
        <v>104.1</v>
      </c>
      <c r="AU63" s="17">
        <v>104.2</v>
      </c>
      <c r="AV63" s="17">
        <v>103.5</v>
      </c>
      <c r="AW63" s="17">
        <v>105.7</v>
      </c>
      <c r="AX63" s="17">
        <v>109</v>
      </c>
      <c r="AY63" s="17">
        <v>116.6</v>
      </c>
      <c r="AZ63" s="17">
        <v>120.4</v>
      </c>
      <c r="BA63" s="17">
        <v>122.2</v>
      </c>
      <c r="BB63" s="17">
        <v>122.8</v>
      </c>
      <c r="BC63" s="17">
        <v>122.3</v>
      </c>
      <c r="BD63" s="17"/>
    </row>
    <row r="64" spans="1:56" ht="12.75" customHeight="1" x14ac:dyDescent="0.25">
      <c r="A64" s="55" t="s">
        <v>7118</v>
      </c>
      <c r="B64" s="74" t="str">
        <f>INDEX(BAP[#All],MATCH(A64,BAP[[#All],[Code]],0),MATCH(TEXT(Info!$B$4,0),BAP[#Headers],0))</f>
        <v>Construction de bâtiments à plusieurs logements en bois</v>
      </c>
      <c r="C64" s="35">
        <v>2.2999999999999998</v>
      </c>
      <c r="D64" s="12" t="s">
        <v>0</v>
      </c>
      <c r="E64" s="12" t="s">
        <v>0</v>
      </c>
      <c r="F64" s="12" t="s">
        <v>0</v>
      </c>
      <c r="G64" s="12" t="s">
        <v>0</v>
      </c>
      <c r="H64" s="12" t="s">
        <v>0</v>
      </c>
      <c r="I64" s="12" t="s">
        <v>0</v>
      </c>
      <c r="J64" s="12" t="s">
        <v>0</v>
      </c>
      <c r="K64" s="12" t="s">
        <v>0</v>
      </c>
      <c r="L64" s="12" t="s">
        <v>0</v>
      </c>
      <c r="M64" s="17">
        <v>89.7</v>
      </c>
      <c r="N64" s="17">
        <v>88.9</v>
      </c>
      <c r="O64" s="17">
        <v>87.5</v>
      </c>
      <c r="P64" s="17">
        <v>89.8</v>
      </c>
      <c r="Q64" s="17">
        <v>92</v>
      </c>
      <c r="R64" s="17">
        <v>92.5</v>
      </c>
      <c r="S64" s="17">
        <v>92.8</v>
      </c>
      <c r="T64" s="17">
        <v>94.8</v>
      </c>
      <c r="U64" s="17">
        <v>95.8</v>
      </c>
      <c r="V64" s="17">
        <v>97.5</v>
      </c>
      <c r="W64" s="17">
        <v>99.3</v>
      </c>
      <c r="X64" s="17">
        <v>101.6</v>
      </c>
      <c r="Y64" s="17">
        <v>98.8</v>
      </c>
      <c r="Z64" s="17">
        <v>97.5</v>
      </c>
      <c r="AA64" s="17">
        <v>98.5</v>
      </c>
      <c r="AB64" s="17">
        <v>100</v>
      </c>
      <c r="AC64" s="17">
        <v>100.4</v>
      </c>
      <c r="AD64" s="17">
        <v>100.7</v>
      </c>
      <c r="AE64" s="17">
        <v>101.3</v>
      </c>
      <c r="AF64" s="17">
        <v>100.9</v>
      </c>
      <c r="AG64" s="17">
        <v>101.9</v>
      </c>
      <c r="AH64" s="17">
        <v>101.9</v>
      </c>
      <c r="AI64" s="17">
        <v>102.6</v>
      </c>
      <c r="AJ64" s="17">
        <v>101.8</v>
      </c>
      <c r="AK64" s="17">
        <v>101.6</v>
      </c>
      <c r="AL64" s="17">
        <v>102.5</v>
      </c>
      <c r="AM64" s="17">
        <v>102.6</v>
      </c>
      <c r="AN64" s="17">
        <v>101.7</v>
      </c>
      <c r="AO64" s="17">
        <v>101.3</v>
      </c>
      <c r="AP64" s="17">
        <v>101.2</v>
      </c>
      <c r="AQ64" s="17">
        <v>101.9</v>
      </c>
      <c r="AR64" s="17">
        <v>102</v>
      </c>
      <c r="AS64" s="17">
        <v>102.1</v>
      </c>
      <c r="AT64" s="17">
        <v>101.8</v>
      </c>
      <c r="AU64" s="17">
        <v>102.1</v>
      </c>
      <c r="AV64" s="17">
        <v>101.7</v>
      </c>
      <c r="AW64" s="17">
        <v>104.7</v>
      </c>
      <c r="AX64" s="17">
        <v>108.6</v>
      </c>
      <c r="AY64" s="17">
        <v>115.6</v>
      </c>
      <c r="AZ64" s="17">
        <v>118.2</v>
      </c>
      <c r="BA64" s="17">
        <v>119.9</v>
      </c>
      <c r="BB64" s="17">
        <v>118.6</v>
      </c>
      <c r="BC64" s="17">
        <v>118.9</v>
      </c>
      <c r="BD64" s="17"/>
    </row>
    <row r="65" spans="1:56" ht="12.75" customHeight="1" x14ac:dyDescent="0.25">
      <c r="A65" s="55" t="s">
        <v>7121</v>
      </c>
      <c r="B65" s="74" t="str">
        <f>INDEX(BAP[#All],MATCH(A65,BAP[[#All],[Code]],0),MATCH(TEXT(Info!$B$4,0),BAP[#Headers],0))</f>
        <v>Construction de maisons individuelles</v>
      </c>
      <c r="C65" s="35">
        <v>10.210000000000001</v>
      </c>
      <c r="D65" s="12" t="s">
        <v>0</v>
      </c>
      <c r="E65" s="12" t="s">
        <v>0</v>
      </c>
      <c r="F65" s="12" t="s">
        <v>0</v>
      </c>
      <c r="G65" s="12" t="s">
        <v>0</v>
      </c>
      <c r="H65" s="12" t="s">
        <v>0</v>
      </c>
      <c r="I65" s="12" t="s">
        <v>0</v>
      </c>
      <c r="J65" s="12" t="s">
        <v>0</v>
      </c>
      <c r="K65" s="12" t="s">
        <v>0</v>
      </c>
      <c r="L65" s="12" t="s">
        <v>0</v>
      </c>
      <c r="M65" s="12" t="s">
        <v>0</v>
      </c>
      <c r="N65" s="12" t="s">
        <v>0</v>
      </c>
      <c r="O65" s="12" t="s">
        <v>0</v>
      </c>
      <c r="P65" s="12" t="s">
        <v>0</v>
      </c>
      <c r="Q65" s="12" t="s">
        <v>0</v>
      </c>
      <c r="R65" s="12" t="s">
        <v>0</v>
      </c>
      <c r="S65" s="12" t="s">
        <v>0</v>
      </c>
      <c r="T65" s="12" t="s">
        <v>0</v>
      </c>
      <c r="U65" s="12" t="s">
        <v>0</v>
      </c>
      <c r="V65" s="12" t="s">
        <v>0</v>
      </c>
      <c r="W65" s="12" t="s">
        <v>0</v>
      </c>
      <c r="X65" s="12" t="s">
        <v>0</v>
      </c>
      <c r="Y65" s="12" t="s">
        <v>0</v>
      </c>
      <c r="Z65" s="12" t="s">
        <v>0</v>
      </c>
      <c r="AA65" s="12" t="s">
        <v>0</v>
      </c>
      <c r="AB65" s="17">
        <v>100</v>
      </c>
      <c r="AC65" s="17">
        <v>100.9</v>
      </c>
      <c r="AD65" s="12">
        <v>100.9</v>
      </c>
      <c r="AE65" s="12">
        <v>101.8</v>
      </c>
      <c r="AF65" s="12">
        <v>101.7</v>
      </c>
      <c r="AG65" s="12">
        <v>102.7</v>
      </c>
      <c r="AH65" s="12">
        <v>103</v>
      </c>
      <c r="AI65" s="12">
        <v>104.5</v>
      </c>
      <c r="AJ65" s="12">
        <v>104.1</v>
      </c>
      <c r="AK65" s="12">
        <v>102.6</v>
      </c>
      <c r="AL65" s="12">
        <v>103.1</v>
      </c>
      <c r="AM65" s="12">
        <v>103.6</v>
      </c>
      <c r="AN65" s="12">
        <v>103</v>
      </c>
      <c r="AO65" s="12">
        <v>101.4</v>
      </c>
      <c r="AP65" s="17">
        <v>102.2</v>
      </c>
      <c r="AQ65" s="17">
        <v>102.8</v>
      </c>
      <c r="AR65" s="17">
        <v>102.5</v>
      </c>
      <c r="AS65" s="17">
        <v>103.7</v>
      </c>
      <c r="AT65" s="17">
        <v>103.7</v>
      </c>
      <c r="AU65" s="17">
        <v>103.9</v>
      </c>
      <c r="AV65" s="17">
        <v>103.2</v>
      </c>
      <c r="AW65" s="17">
        <v>104.8</v>
      </c>
      <c r="AX65" s="17">
        <v>107.9</v>
      </c>
      <c r="AY65" s="17">
        <v>115.1</v>
      </c>
      <c r="AZ65" s="17">
        <v>118.3</v>
      </c>
      <c r="BA65" s="17">
        <v>120.7</v>
      </c>
      <c r="BB65" s="17">
        <v>121.2</v>
      </c>
      <c r="BC65" s="17">
        <v>120.9</v>
      </c>
      <c r="BD65" s="17"/>
    </row>
    <row r="66" spans="1:56" ht="12.75" customHeight="1" x14ac:dyDescent="0.25">
      <c r="A66" s="55" t="s">
        <v>7125</v>
      </c>
      <c r="B66" s="75" t="str">
        <f>INDEX(BAP[#All],MATCH(A66,BAP[[#All],[Code]],0),MATCH(TEXT(Info!$B$4,0),BAP[#Headers],0))</f>
        <v>Construction de bâtiments administratifs</v>
      </c>
      <c r="C66" s="35">
        <v>10.119999999999999</v>
      </c>
      <c r="D66" s="17">
        <v>83.4</v>
      </c>
      <c r="E66" s="17">
        <v>83.6</v>
      </c>
      <c r="F66" s="17">
        <v>86.8</v>
      </c>
      <c r="G66" s="17">
        <v>88.7</v>
      </c>
      <c r="H66" s="17">
        <v>90.2</v>
      </c>
      <c r="I66" s="17">
        <v>90.1</v>
      </c>
      <c r="J66" s="17">
        <v>91.3</v>
      </c>
      <c r="K66" s="17">
        <v>89.9</v>
      </c>
      <c r="L66" s="17">
        <v>89.8</v>
      </c>
      <c r="M66" s="17">
        <v>88</v>
      </c>
      <c r="N66" s="17">
        <v>87.8</v>
      </c>
      <c r="O66" s="17">
        <v>86.7</v>
      </c>
      <c r="P66" s="17">
        <v>88.2</v>
      </c>
      <c r="Q66" s="17">
        <v>90.1</v>
      </c>
      <c r="R66" s="17">
        <v>90</v>
      </c>
      <c r="S66" s="17">
        <v>90.9</v>
      </c>
      <c r="T66" s="17">
        <v>93.1</v>
      </c>
      <c r="U66" s="17">
        <v>94</v>
      </c>
      <c r="V66" s="17">
        <v>97.7</v>
      </c>
      <c r="W66" s="17">
        <v>99.6</v>
      </c>
      <c r="X66" s="17">
        <v>100.7</v>
      </c>
      <c r="Y66" s="17">
        <v>99.6</v>
      </c>
      <c r="Z66" s="17">
        <v>99</v>
      </c>
      <c r="AA66" s="17">
        <v>99.2</v>
      </c>
      <c r="AB66" s="17">
        <v>100</v>
      </c>
      <c r="AC66" s="17">
        <v>101.3</v>
      </c>
      <c r="AD66" s="17">
        <v>101.5</v>
      </c>
      <c r="AE66" s="17">
        <v>101.1</v>
      </c>
      <c r="AF66" s="17">
        <v>101.5</v>
      </c>
      <c r="AG66" s="17">
        <v>103.1</v>
      </c>
      <c r="AH66" s="17">
        <v>103.6</v>
      </c>
      <c r="AI66" s="17">
        <v>103.2</v>
      </c>
      <c r="AJ66" s="17">
        <v>103.7</v>
      </c>
      <c r="AK66" s="17">
        <v>103.3</v>
      </c>
      <c r="AL66" s="17">
        <v>103.9</v>
      </c>
      <c r="AM66" s="17">
        <v>102.9</v>
      </c>
      <c r="AN66" s="17">
        <v>102.4</v>
      </c>
      <c r="AO66" s="17">
        <v>101.5</v>
      </c>
      <c r="AP66" s="17">
        <v>101.6</v>
      </c>
      <c r="AQ66" s="17">
        <v>100.6</v>
      </c>
      <c r="AR66" s="17">
        <v>99.6</v>
      </c>
      <c r="AS66" s="17">
        <v>99.6</v>
      </c>
      <c r="AT66" s="17">
        <v>99.9</v>
      </c>
      <c r="AU66" s="17">
        <v>99.6</v>
      </c>
      <c r="AV66" s="17">
        <v>99</v>
      </c>
      <c r="AW66" s="17">
        <v>101.1</v>
      </c>
      <c r="AX66" s="17">
        <v>103.8</v>
      </c>
      <c r="AY66" s="17">
        <v>111.3</v>
      </c>
      <c r="AZ66" s="17">
        <v>113.9</v>
      </c>
      <c r="BA66" s="17">
        <v>116</v>
      </c>
      <c r="BB66" s="17">
        <v>116.8</v>
      </c>
      <c r="BC66" s="17">
        <v>117.6</v>
      </c>
      <c r="BD66" s="17"/>
    </row>
    <row r="67" spans="1:56" ht="12.75" customHeight="1" x14ac:dyDescent="0.25">
      <c r="A67" s="55" t="s">
        <v>7129</v>
      </c>
      <c r="B67" s="74" t="str">
        <f>INDEX(BAP[#All],MATCH(A67,BAP[[#All],[Code]],0),MATCH(TEXT(Info!$B$4,0),BAP[#Headers],0))</f>
        <v>Construction de halles industrielles</v>
      </c>
      <c r="C67" s="35">
        <v>4.57</v>
      </c>
      <c r="D67" s="12" t="s">
        <v>0</v>
      </c>
      <c r="E67" s="12" t="s">
        <v>0</v>
      </c>
      <c r="F67" s="12" t="s">
        <v>0</v>
      </c>
      <c r="G67" s="12" t="s">
        <v>0</v>
      </c>
      <c r="H67" s="12" t="s">
        <v>0</v>
      </c>
      <c r="I67" s="12" t="s">
        <v>0</v>
      </c>
      <c r="J67" s="12" t="s">
        <v>0</v>
      </c>
      <c r="K67" s="12" t="s">
        <v>0</v>
      </c>
      <c r="L67" s="12" t="s">
        <v>0</v>
      </c>
      <c r="M67" s="12" t="s">
        <v>0</v>
      </c>
      <c r="N67" s="12" t="s">
        <v>0</v>
      </c>
      <c r="O67" s="12" t="s">
        <v>0</v>
      </c>
      <c r="P67" s="12" t="s">
        <v>0</v>
      </c>
      <c r="Q67" s="12" t="s">
        <v>0</v>
      </c>
      <c r="R67" s="12" t="s">
        <v>0</v>
      </c>
      <c r="S67" s="12" t="s">
        <v>0</v>
      </c>
      <c r="T67" s="12" t="s">
        <v>0</v>
      </c>
      <c r="U67" s="12" t="s">
        <v>0</v>
      </c>
      <c r="V67" s="12" t="s">
        <v>0</v>
      </c>
      <c r="W67" s="12" t="s">
        <v>0</v>
      </c>
      <c r="X67" s="12" t="s">
        <v>0</v>
      </c>
      <c r="Y67" s="12" t="s">
        <v>0</v>
      </c>
      <c r="Z67" s="12" t="s">
        <v>0</v>
      </c>
      <c r="AA67" s="12" t="s">
        <v>0</v>
      </c>
      <c r="AB67" s="17">
        <v>100</v>
      </c>
      <c r="AC67" s="17">
        <v>100.8</v>
      </c>
      <c r="AD67" s="12">
        <v>100.9</v>
      </c>
      <c r="AE67" s="12">
        <v>101.9</v>
      </c>
      <c r="AF67" s="12">
        <v>102.4</v>
      </c>
      <c r="AG67" s="12">
        <v>103.3</v>
      </c>
      <c r="AH67" s="12">
        <v>103.9</v>
      </c>
      <c r="AI67" s="12">
        <v>104.3</v>
      </c>
      <c r="AJ67" s="12">
        <v>103.6</v>
      </c>
      <c r="AK67" s="12">
        <v>102.6</v>
      </c>
      <c r="AL67" s="12">
        <v>103.1</v>
      </c>
      <c r="AM67" s="12">
        <v>103</v>
      </c>
      <c r="AN67" s="12">
        <v>102.9</v>
      </c>
      <c r="AO67" s="12">
        <v>102.3</v>
      </c>
      <c r="AP67" s="17">
        <v>103.7</v>
      </c>
      <c r="AQ67" s="17">
        <v>103.3</v>
      </c>
      <c r="AR67" s="17">
        <v>103.2</v>
      </c>
      <c r="AS67" s="17">
        <v>103.9</v>
      </c>
      <c r="AT67" s="17">
        <v>103.9</v>
      </c>
      <c r="AU67" s="17">
        <v>103.8</v>
      </c>
      <c r="AV67" s="17">
        <v>103.3</v>
      </c>
      <c r="AW67" s="17">
        <v>106.1</v>
      </c>
      <c r="AX67" s="17">
        <v>110.3</v>
      </c>
      <c r="AY67" s="17">
        <v>117.3</v>
      </c>
      <c r="AZ67" s="17">
        <v>119.7</v>
      </c>
      <c r="BA67" s="17">
        <v>120.5</v>
      </c>
      <c r="BB67" s="17">
        <v>120.8</v>
      </c>
      <c r="BC67" s="17">
        <v>121.1</v>
      </c>
      <c r="BD67" s="17"/>
    </row>
    <row r="68" spans="1:56" ht="12.75" customHeight="1" x14ac:dyDescent="0.25">
      <c r="A68" s="55" t="s">
        <v>7132</v>
      </c>
      <c r="B68" s="80" t="str">
        <f>INDEX(BAP[#All],MATCH(A68,BAP[[#All],[Code]],0),MATCH(TEXT(Info!$B$4,0),BAP[#Headers],0))</f>
        <v>Rénovation, transformation</v>
      </c>
      <c r="C68" s="35">
        <v>36.450000000000003</v>
      </c>
      <c r="AB68" s="17">
        <v>100</v>
      </c>
      <c r="AC68" s="17">
        <v>100.9</v>
      </c>
      <c r="AD68" s="12">
        <v>101.2</v>
      </c>
      <c r="AE68" s="12">
        <v>101.1</v>
      </c>
      <c r="AF68" s="12">
        <v>101.8</v>
      </c>
      <c r="AG68" s="12">
        <v>103.6</v>
      </c>
      <c r="AH68" s="12">
        <v>104.1</v>
      </c>
      <c r="AI68" s="12">
        <v>106</v>
      </c>
      <c r="AJ68" s="12">
        <v>105.1</v>
      </c>
      <c r="AK68" s="12">
        <v>104.7</v>
      </c>
      <c r="AL68" s="12">
        <v>104.9</v>
      </c>
      <c r="AM68" s="12">
        <v>103.9</v>
      </c>
      <c r="AN68" s="12">
        <v>102.4</v>
      </c>
      <c r="AO68" s="12">
        <v>101.6</v>
      </c>
      <c r="AP68" s="17">
        <v>101.7</v>
      </c>
      <c r="AQ68" s="17">
        <v>101</v>
      </c>
      <c r="AR68" s="17">
        <v>100.4</v>
      </c>
      <c r="AS68" s="17">
        <v>102.4</v>
      </c>
      <c r="AT68" s="17">
        <v>101.8</v>
      </c>
      <c r="AU68" s="17">
        <v>101.9</v>
      </c>
      <c r="AV68" s="17">
        <v>101</v>
      </c>
      <c r="AW68" s="17">
        <v>103.2</v>
      </c>
      <c r="AX68" s="17">
        <v>106.3</v>
      </c>
      <c r="AY68" s="17">
        <v>113.3</v>
      </c>
      <c r="AZ68" s="17">
        <v>115.9</v>
      </c>
      <c r="BA68" s="17">
        <v>117.4</v>
      </c>
      <c r="BB68" s="17">
        <v>118.4</v>
      </c>
      <c r="BC68" s="17">
        <v>118.3</v>
      </c>
      <c r="BD68" s="17"/>
    </row>
    <row r="69" spans="1:56" ht="12.75" customHeight="1" x14ac:dyDescent="0.25">
      <c r="A69" s="55" t="s">
        <v>7135</v>
      </c>
      <c r="B69" s="74" t="str">
        <f>INDEX(BAP[#All],MATCH(A69,BAP[[#All],[Code]],0),MATCH(TEXT(Info!$B$4,0),BAP[#Headers],0))</f>
        <v>Rénovation de bâtiments à plusieurs logements</v>
      </c>
      <c r="C69" s="35">
        <v>20.74</v>
      </c>
      <c r="D69" s="17">
        <v>81.900000000000006</v>
      </c>
      <c r="E69" s="17">
        <v>80.900000000000006</v>
      </c>
      <c r="F69" s="17">
        <v>83.1</v>
      </c>
      <c r="G69" s="17">
        <v>85.8</v>
      </c>
      <c r="H69" s="17">
        <v>86.8</v>
      </c>
      <c r="I69" s="17">
        <v>87.6</v>
      </c>
      <c r="J69" s="17">
        <v>87.8</v>
      </c>
      <c r="K69" s="17">
        <v>87.2</v>
      </c>
      <c r="L69" s="17">
        <v>87.7</v>
      </c>
      <c r="M69" s="17">
        <v>86.7</v>
      </c>
      <c r="N69" s="17">
        <v>86.3</v>
      </c>
      <c r="O69" s="17">
        <v>85.9</v>
      </c>
      <c r="P69" s="17">
        <v>87.3</v>
      </c>
      <c r="Q69" s="17">
        <v>89.3</v>
      </c>
      <c r="R69" s="17">
        <v>89.9</v>
      </c>
      <c r="S69" s="17">
        <v>90.6</v>
      </c>
      <c r="T69" s="17">
        <v>92</v>
      </c>
      <c r="U69" s="17">
        <v>93.9</v>
      </c>
      <c r="V69" s="17">
        <v>96</v>
      </c>
      <c r="W69" s="17">
        <v>97.7</v>
      </c>
      <c r="X69" s="17">
        <v>99.4</v>
      </c>
      <c r="Y69" s="17">
        <v>99.4</v>
      </c>
      <c r="Z69" s="17">
        <v>99.2</v>
      </c>
      <c r="AA69" s="17">
        <v>99.1</v>
      </c>
      <c r="AB69" s="17">
        <v>100</v>
      </c>
      <c r="AC69" s="17">
        <v>101</v>
      </c>
      <c r="AD69" s="17">
        <v>100.9</v>
      </c>
      <c r="AE69" s="17">
        <v>101.5</v>
      </c>
      <c r="AF69" s="17">
        <v>102</v>
      </c>
      <c r="AG69" s="17">
        <v>103.5</v>
      </c>
      <c r="AH69" s="17">
        <v>103.7</v>
      </c>
      <c r="AI69" s="17">
        <v>105.7</v>
      </c>
      <c r="AJ69" s="17">
        <v>105.1</v>
      </c>
      <c r="AK69" s="17">
        <v>104.1</v>
      </c>
      <c r="AL69" s="17">
        <v>103.8</v>
      </c>
      <c r="AM69" s="17">
        <v>104.1</v>
      </c>
      <c r="AN69" s="17">
        <v>103.2</v>
      </c>
      <c r="AO69" s="17">
        <v>101.7</v>
      </c>
      <c r="AP69" s="17">
        <v>102.8</v>
      </c>
      <c r="AQ69" s="17">
        <v>102.7</v>
      </c>
      <c r="AR69" s="17">
        <v>102.8</v>
      </c>
      <c r="AS69" s="17">
        <v>104.7</v>
      </c>
      <c r="AT69" s="17">
        <v>104.8</v>
      </c>
      <c r="AU69" s="17">
        <v>105.7</v>
      </c>
      <c r="AV69" s="17">
        <v>104.6</v>
      </c>
      <c r="AW69" s="17">
        <v>106.4</v>
      </c>
      <c r="AX69" s="17">
        <v>109.8</v>
      </c>
      <c r="AY69" s="17">
        <v>118.2</v>
      </c>
      <c r="AZ69" s="17">
        <v>121.3</v>
      </c>
      <c r="BA69" s="17">
        <v>122.9</v>
      </c>
      <c r="BB69" s="17">
        <v>124.3</v>
      </c>
      <c r="BC69" s="17">
        <v>124</v>
      </c>
      <c r="BD69" s="17"/>
    </row>
    <row r="70" spans="1:56" ht="12.75" customHeight="1" x14ac:dyDescent="0.25">
      <c r="A70" s="55" t="s">
        <v>7138</v>
      </c>
      <c r="B70" s="75" t="str">
        <f>INDEX(BAP[#All],MATCH(A70,BAP[[#All],[Code]],0),MATCH(TEXT(Info!$B$4,0),BAP[#Headers],0))</f>
        <v>Rénovation de bâtiments administratifs</v>
      </c>
      <c r="C70" s="35">
        <v>15.71</v>
      </c>
      <c r="D70" s="12" t="s">
        <v>0</v>
      </c>
      <c r="E70" s="12" t="s">
        <v>0</v>
      </c>
      <c r="F70" s="12" t="s">
        <v>0</v>
      </c>
      <c r="G70" s="12" t="s">
        <v>0</v>
      </c>
      <c r="H70" s="12" t="s">
        <v>0</v>
      </c>
      <c r="I70" s="12" t="s">
        <v>0</v>
      </c>
      <c r="J70" s="12" t="s">
        <v>0</v>
      </c>
      <c r="K70" s="12" t="s">
        <v>0</v>
      </c>
      <c r="L70" s="12" t="s">
        <v>0</v>
      </c>
      <c r="M70" s="12" t="s">
        <v>0</v>
      </c>
      <c r="N70" s="12" t="s">
        <v>0</v>
      </c>
      <c r="O70" s="12" t="s">
        <v>0</v>
      </c>
      <c r="P70" s="12" t="s">
        <v>0</v>
      </c>
      <c r="Q70" s="12" t="s">
        <v>0</v>
      </c>
      <c r="R70" s="12" t="s">
        <v>0</v>
      </c>
      <c r="S70" s="12" t="s">
        <v>0</v>
      </c>
      <c r="T70" s="12" t="s">
        <v>0</v>
      </c>
      <c r="U70" s="12" t="s">
        <v>0</v>
      </c>
      <c r="V70" s="12" t="s">
        <v>0</v>
      </c>
      <c r="W70" s="12" t="s">
        <v>0</v>
      </c>
      <c r="X70" s="12" t="s">
        <v>0</v>
      </c>
      <c r="Y70" s="12" t="s">
        <v>0</v>
      </c>
      <c r="Z70" s="12" t="s">
        <v>0</v>
      </c>
      <c r="AA70" s="12" t="s">
        <v>0</v>
      </c>
      <c r="AB70" s="17">
        <v>100</v>
      </c>
      <c r="AC70" s="17">
        <v>100.8</v>
      </c>
      <c r="AD70" s="12">
        <v>101.5</v>
      </c>
      <c r="AE70" s="12">
        <v>100.6</v>
      </c>
      <c r="AF70" s="12">
        <v>101.5</v>
      </c>
      <c r="AG70" s="12">
        <v>103.8</v>
      </c>
      <c r="AH70" s="12">
        <v>104.6</v>
      </c>
      <c r="AI70" s="12">
        <v>106.3</v>
      </c>
      <c r="AJ70" s="12">
        <v>105.1</v>
      </c>
      <c r="AK70" s="12">
        <v>105.4</v>
      </c>
      <c r="AL70" s="12">
        <v>106.2</v>
      </c>
      <c r="AM70" s="12">
        <v>105.5</v>
      </c>
      <c r="AN70" s="12">
        <v>103.6</v>
      </c>
      <c r="AO70" s="12">
        <v>102.5</v>
      </c>
      <c r="AP70" s="17">
        <v>103.9</v>
      </c>
      <c r="AQ70" s="17">
        <v>102.6</v>
      </c>
      <c r="AR70" s="17">
        <v>102.7</v>
      </c>
      <c r="AS70" s="17">
        <v>104.7</v>
      </c>
      <c r="AT70" s="17">
        <v>104.3</v>
      </c>
      <c r="AU70" s="17">
        <v>104.9</v>
      </c>
      <c r="AV70" s="43">
        <v>103.7</v>
      </c>
      <c r="AW70" s="43">
        <v>106.4</v>
      </c>
      <c r="AX70" s="43">
        <v>109.4</v>
      </c>
      <c r="AY70" s="43">
        <v>115.2</v>
      </c>
      <c r="AZ70" s="43">
        <v>117.4</v>
      </c>
      <c r="BA70" s="43">
        <v>118.8</v>
      </c>
      <c r="BB70" s="43">
        <v>119.6</v>
      </c>
      <c r="BC70" s="43">
        <v>119.5</v>
      </c>
      <c r="BD70" s="17"/>
    </row>
    <row r="71" spans="1:56" ht="12.75" customHeight="1" x14ac:dyDescent="0.25">
      <c r="A71" s="55" t="s">
        <v>7141</v>
      </c>
      <c r="B71" s="74" t="str">
        <f>INDEX(BAP[#All],MATCH(A71,BAP[[#All],[Code]],0),MATCH(TEXT(Info!$B$4,0),BAP[#Headers],0))</f>
        <v>Génie civil</v>
      </c>
      <c r="C71" s="35">
        <v>14.57</v>
      </c>
      <c r="D71" s="17">
        <v>93.3</v>
      </c>
      <c r="E71" s="17">
        <v>93.2</v>
      </c>
      <c r="F71" s="17">
        <v>94.8</v>
      </c>
      <c r="G71" s="17">
        <v>96.8</v>
      </c>
      <c r="H71" s="17">
        <v>102.7</v>
      </c>
      <c r="I71" s="17">
        <v>100.2</v>
      </c>
      <c r="J71" s="17">
        <v>95</v>
      </c>
      <c r="K71" s="17">
        <v>88.7</v>
      </c>
      <c r="L71" s="17">
        <v>89</v>
      </c>
      <c r="M71" s="17">
        <v>85.5</v>
      </c>
      <c r="N71" s="17">
        <v>89.5</v>
      </c>
      <c r="O71" s="17">
        <v>87.6</v>
      </c>
      <c r="P71" s="17">
        <v>92.7</v>
      </c>
      <c r="Q71" s="17">
        <v>91.4</v>
      </c>
      <c r="R71" s="17">
        <v>96.3</v>
      </c>
      <c r="S71" s="17">
        <v>97.2</v>
      </c>
      <c r="T71" s="17">
        <v>100.7</v>
      </c>
      <c r="U71" s="17">
        <v>104</v>
      </c>
      <c r="V71" s="17">
        <v>103.9</v>
      </c>
      <c r="W71" s="17">
        <v>102.3</v>
      </c>
      <c r="X71" s="17">
        <v>103.4</v>
      </c>
      <c r="Y71" s="17">
        <v>98.6</v>
      </c>
      <c r="Z71" s="17">
        <v>97</v>
      </c>
      <c r="AA71" s="17">
        <v>96.9</v>
      </c>
      <c r="AB71" s="17">
        <v>100</v>
      </c>
      <c r="AC71" s="17">
        <v>99.3</v>
      </c>
      <c r="AD71" s="17">
        <v>99.1</v>
      </c>
      <c r="AE71" s="17">
        <v>100</v>
      </c>
      <c r="AF71" s="17">
        <v>102.1</v>
      </c>
      <c r="AG71" s="17">
        <v>102.9</v>
      </c>
      <c r="AH71" s="17">
        <v>104.3</v>
      </c>
      <c r="AI71" s="17">
        <v>106.3</v>
      </c>
      <c r="AJ71" s="17">
        <v>107.4</v>
      </c>
      <c r="AK71" s="17">
        <v>108.2</v>
      </c>
      <c r="AL71" s="17">
        <v>109.5</v>
      </c>
      <c r="AM71" s="17">
        <v>109.3</v>
      </c>
      <c r="AN71" s="17">
        <v>108.8</v>
      </c>
      <c r="AO71" s="17">
        <v>107.1</v>
      </c>
      <c r="AP71" s="17">
        <v>108.2</v>
      </c>
      <c r="AQ71" s="17">
        <v>107</v>
      </c>
      <c r="AR71" s="17">
        <v>108</v>
      </c>
      <c r="AS71" s="17">
        <v>107.7</v>
      </c>
      <c r="AT71" s="17">
        <v>106.7</v>
      </c>
      <c r="AU71" s="17">
        <v>106</v>
      </c>
      <c r="AV71" s="43">
        <v>107.3</v>
      </c>
      <c r="AW71" s="43">
        <v>111.1</v>
      </c>
      <c r="AX71" s="43">
        <v>111.3</v>
      </c>
      <c r="AY71" s="43">
        <v>117.8</v>
      </c>
      <c r="AZ71" s="43">
        <v>123.3</v>
      </c>
      <c r="BA71" s="43">
        <v>123.9</v>
      </c>
      <c r="BB71" s="43">
        <v>125.9</v>
      </c>
      <c r="BC71" s="43">
        <v>125.2</v>
      </c>
      <c r="BD71" s="17"/>
    </row>
    <row r="72" spans="1:56" ht="12.75" customHeight="1" x14ac:dyDescent="0.25">
      <c r="A72" s="55" t="s">
        <v>7144</v>
      </c>
      <c r="B72" s="74" t="str">
        <f>INDEX(BAP[#All],MATCH(A72,BAP[[#All],[Code]],0),MATCH(TEXT(Info!$B$4,0),BAP[#Headers],0))</f>
        <v>Construction de routes</v>
      </c>
      <c r="C72" s="35">
        <v>11.7</v>
      </c>
      <c r="D72" s="17">
        <v>97.5</v>
      </c>
      <c r="E72" s="17">
        <v>97.4</v>
      </c>
      <c r="F72" s="17">
        <v>99</v>
      </c>
      <c r="G72" s="17">
        <v>101.2</v>
      </c>
      <c r="H72" s="17">
        <v>107.3</v>
      </c>
      <c r="I72" s="17">
        <v>104.7</v>
      </c>
      <c r="J72" s="17">
        <v>97.6</v>
      </c>
      <c r="K72" s="17">
        <v>90.1</v>
      </c>
      <c r="L72" s="17">
        <v>90.5</v>
      </c>
      <c r="M72" s="17">
        <v>86.7</v>
      </c>
      <c r="N72" s="17">
        <v>91.2</v>
      </c>
      <c r="O72" s="17">
        <v>87.2</v>
      </c>
      <c r="P72" s="17">
        <v>92.1</v>
      </c>
      <c r="Q72" s="17">
        <v>90.4</v>
      </c>
      <c r="R72" s="17">
        <v>96.3</v>
      </c>
      <c r="S72" s="17">
        <v>97</v>
      </c>
      <c r="T72" s="17">
        <v>103.3</v>
      </c>
      <c r="U72" s="17">
        <v>105.6</v>
      </c>
      <c r="V72" s="17">
        <v>105.8</v>
      </c>
      <c r="W72" s="17">
        <v>101</v>
      </c>
      <c r="X72" s="17">
        <v>103</v>
      </c>
      <c r="Y72" s="17">
        <v>97.7</v>
      </c>
      <c r="Z72" s="17">
        <v>96.9</v>
      </c>
      <c r="AA72" s="17">
        <v>95.9</v>
      </c>
      <c r="AB72" s="17">
        <v>100</v>
      </c>
      <c r="AC72" s="17">
        <v>99</v>
      </c>
      <c r="AD72" s="17">
        <v>99</v>
      </c>
      <c r="AE72" s="17">
        <v>100.1</v>
      </c>
      <c r="AF72" s="17">
        <v>102.4</v>
      </c>
      <c r="AG72" s="17">
        <v>103.5</v>
      </c>
      <c r="AH72" s="17">
        <v>105.1</v>
      </c>
      <c r="AI72" s="17">
        <v>107.2</v>
      </c>
      <c r="AJ72" s="17">
        <v>108.3</v>
      </c>
      <c r="AK72" s="17">
        <v>109.7</v>
      </c>
      <c r="AL72" s="17">
        <v>111.3</v>
      </c>
      <c r="AM72" s="17">
        <v>111.1</v>
      </c>
      <c r="AN72" s="17">
        <v>110.7</v>
      </c>
      <c r="AO72" s="17">
        <v>108.8</v>
      </c>
      <c r="AP72" s="17">
        <v>110.2</v>
      </c>
      <c r="AQ72" s="17">
        <v>108.7</v>
      </c>
      <c r="AR72" s="17">
        <v>109.6</v>
      </c>
      <c r="AS72" s="17">
        <v>109</v>
      </c>
      <c r="AT72" s="17">
        <v>107.6</v>
      </c>
      <c r="AU72" s="17">
        <v>106.7</v>
      </c>
      <c r="AV72" s="43">
        <v>108.3</v>
      </c>
      <c r="AW72" s="43">
        <v>110.9</v>
      </c>
      <c r="AX72" s="43">
        <v>111.9</v>
      </c>
      <c r="AY72" s="43">
        <v>118.3</v>
      </c>
      <c r="AZ72" s="43">
        <v>122.8</v>
      </c>
      <c r="BA72" s="43">
        <v>123.3</v>
      </c>
      <c r="BB72" s="43">
        <v>124.3</v>
      </c>
      <c r="BC72" s="43">
        <v>123.3</v>
      </c>
      <c r="BD72" s="17"/>
    </row>
    <row r="73" spans="1:56" ht="12.75" customHeight="1" x14ac:dyDescent="0.25">
      <c r="A73" s="55" t="s">
        <v>7147</v>
      </c>
      <c r="B73" s="74" t="str">
        <f>INDEX(BAP[#All],MATCH(A73,BAP[[#All],[Code]],0),MATCH(TEXT(Info!$B$4,0),BAP[#Headers],0))</f>
        <v>Construction de passages inférieurs</v>
      </c>
      <c r="C73" s="35">
        <v>2.27</v>
      </c>
      <c r="D73" s="12" t="s">
        <v>0</v>
      </c>
      <c r="E73" s="12" t="s">
        <v>0</v>
      </c>
      <c r="F73" s="12" t="s">
        <v>0</v>
      </c>
      <c r="G73" s="12" t="s">
        <v>0</v>
      </c>
      <c r="H73" s="12" t="s">
        <v>0</v>
      </c>
      <c r="I73" s="17">
        <v>96</v>
      </c>
      <c r="J73" s="17">
        <v>92.6</v>
      </c>
      <c r="K73" s="17">
        <v>87.4</v>
      </c>
      <c r="L73" s="17">
        <v>87.6</v>
      </c>
      <c r="M73" s="17">
        <v>84.5</v>
      </c>
      <c r="N73" s="17">
        <v>88</v>
      </c>
      <c r="O73" s="17">
        <v>87.9</v>
      </c>
      <c r="P73" s="17">
        <v>93.2</v>
      </c>
      <c r="Q73" s="17">
        <v>92.4</v>
      </c>
      <c r="R73" s="17">
        <v>96.3</v>
      </c>
      <c r="S73" s="17">
        <v>97.3</v>
      </c>
      <c r="T73" s="17">
        <v>98.2</v>
      </c>
      <c r="U73" s="17">
        <v>102.4</v>
      </c>
      <c r="V73" s="17">
        <v>102.2</v>
      </c>
      <c r="W73" s="17">
        <v>103.5</v>
      </c>
      <c r="X73" s="17">
        <v>103.8</v>
      </c>
      <c r="Y73" s="17">
        <v>99.4</v>
      </c>
      <c r="Z73" s="17">
        <v>97.1</v>
      </c>
      <c r="AA73" s="17">
        <v>97.9</v>
      </c>
      <c r="AB73" s="17">
        <v>100</v>
      </c>
      <c r="AC73" s="17">
        <v>100.5</v>
      </c>
      <c r="AD73" s="17">
        <v>99.1</v>
      </c>
      <c r="AE73" s="17">
        <v>99.7</v>
      </c>
      <c r="AF73" s="17">
        <v>100.7</v>
      </c>
      <c r="AG73" s="17">
        <v>100</v>
      </c>
      <c r="AH73" s="17">
        <v>101</v>
      </c>
      <c r="AI73" s="17">
        <v>102.5</v>
      </c>
      <c r="AJ73" s="17">
        <v>103.7</v>
      </c>
      <c r="AK73" s="17">
        <v>102.5</v>
      </c>
      <c r="AL73" s="17">
        <v>101.4</v>
      </c>
      <c r="AM73" s="17">
        <v>101.3</v>
      </c>
      <c r="AN73" s="17">
        <v>100.6</v>
      </c>
      <c r="AO73" s="17">
        <v>99.3</v>
      </c>
      <c r="AP73" s="17">
        <v>99.1</v>
      </c>
      <c r="AQ73" s="17">
        <v>99.4</v>
      </c>
      <c r="AR73" s="17">
        <v>100.7</v>
      </c>
      <c r="AS73" s="17">
        <v>101.4</v>
      </c>
      <c r="AT73" s="17">
        <v>102.3</v>
      </c>
      <c r="AU73" s="17">
        <v>102.1</v>
      </c>
      <c r="AV73" s="43">
        <v>102.3</v>
      </c>
      <c r="AW73" s="43">
        <v>104.8</v>
      </c>
      <c r="AX73" s="43">
        <v>107.3</v>
      </c>
      <c r="AY73" s="43">
        <v>114.8</v>
      </c>
      <c r="AZ73" s="43">
        <v>117.2</v>
      </c>
      <c r="BA73" s="43">
        <v>115.3</v>
      </c>
      <c r="BB73" s="43">
        <v>115.1</v>
      </c>
      <c r="BC73" s="43">
        <v>114.2</v>
      </c>
      <c r="BD73" s="17"/>
    </row>
    <row r="74" spans="1:56" ht="12.75" customHeight="1" x14ac:dyDescent="0.25">
      <c r="A74" s="55" t="s">
        <v>7150</v>
      </c>
      <c r="B74" s="74" t="str">
        <f>INDEX(BAP[#All],MATCH(A74,BAP[[#All],[Code]],0),MATCH(TEXT(Info!$B$4,0),BAP[#Headers],0))</f>
        <v>Construction de parois antibruit</v>
      </c>
      <c r="C74" s="35">
        <v>0.6</v>
      </c>
      <c r="D74" s="12" t="s">
        <v>0</v>
      </c>
      <c r="E74" s="12" t="s">
        <v>0</v>
      </c>
      <c r="F74" s="12" t="s">
        <v>0</v>
      </c>
      <c r="G74" s="12" t="s">
        <v>0</v>
      </c>
      <c r="H74" s="12" t="s">
        <v>0</v>
      </c>
      <c r="I74" s="12" t="s">
        <v>0</v>
      </c>
      <c r="J74" s="12" t="s">
        <v>0</v>
      </c>
      <c r="K74" s="12" t="s">
        <v>0</v>
      </c>
      <c r="L74" s="12" t="s">
        <v>0</v>
      </c>
      <c r="M74" s="12" t="s">
        <v>0</v>
      </c>
      <c r="N74" s="12" t="s">
        <v>0</v>
      </c>
      <c r="O74" s="12" t="s">
        <v>0</v>
      </c>
      <c r="P74" s="12" t="s">
        <v>0</v>
      </c>
      <c r="Q74" s="12" t="s">
        <v>0</v>
      </c>
      <c r="R74" s="12" t="s">
        <v>0</v>
      </c>
      <c r="S74" s="12" t="s">
        <v>0</v>
      </c>
      <c r="T74" s="12" t="s">
        <v>0</v>
      </c>
      <c r="U74" s="12" t="s">
        <v>0</v>
      </c>
      <c r="V74" s="12" t="s">
        <v>0</v>
      </c>
      <c r="W74" s="12" t="s">
        <v>0</v>
      </c>
      <c r="X74" s="12" t="s">
        <v>0</v>
      </c>
      <c r="Y74" s="12" t="s">
        <v>0</v>
      </c>
      <c r="Z74" s="12" t="s">
        <v>0</v>
      </c>
      <c r="AA74" s="12" t="s">
        <v>0</v>
      </c>
      <c r="AB74" s="17">
        <v>100</v>
      </c>
      <c r="AC74" s="17">
        <v>99.3</v>
      </c>
      <c r="AD74" s="12">
        <v>100.1</v>
      </c>
      <c r="AE74" s="12">
        <v>99.7</v>
      </c>
      <c r="AF74" s="12">
        <v>101.4</v>
      </c>
      <c r="AG74" s="12">
        <v>102.1</v>
      </c>
      <c r="AH74" s="12">
        <v>102.4</v>
      </c>
      <c r="AI74" s="12">
        <v>103.1</v>
      </c>
      <c r="AJ74" s="12">
        <v>103.7</v>
      </c>
      <c r="AK74" s="12">
        <v>102</v>
      </c>
      <c r="AL74" s="12">
        <v>104.4</v>
      </c>
      <c r="AM74" s="12">
        <v>105</v>
      </c>
      <c r="AN74" s="12">
        <v>104.4</v>
      </c>
      <c r="AO74" s="12">
        <v>105.2</v>
      </c>
      <c r="AP74" s="17">
        <v>107.1</v>
      </c>
      <c r="AQ74" s="17">
        <v>106</v>
      </c>
      <c r="AR74" s="17">
        <v>107.3</v>
      </c>
      <c r="AS74" s="17">
        <v>107.9</v>
      </c>
      <c r="AT74" s="17">
        <v>107.4</v>
      </c>
      <c r="AU74" s="17">
        <v>108.3</v>
      </c>
      <c r="AV74" s="43">
        <v>108.9</v>
      </c>
      <c r="AW74" s="43">
        <v>111</v>
      </c>
      <c r="AX74" s="43">
        <v>112.4</v>
      </c>
      <c r="AY74" s="43">
        <v>118.3</v>
      </c>
      <c r="AZ74" s="43">
        <v>123</v>
      </c>
      <c r="BA74" s="43">
        <v>123.6</v>
      </c>
      <c r="BB74" s="43">
        <v>124.4</v>
      </c>
      <c r="BC74" s="43">
        <v>122.2</v>
      </c>
      <c r="BD74" s="17"/>
    </row>
    <row r="75" spans="1:56" ht="12.75" customHeight="1" x14ac:dyDescent="0.25">
      <c r="A75" s="55"/>
      <c r="B75" s="6"/>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17"/>
      <c r="AC75" s="17"/>
      <c r="AD75" s="29"/>
      <c r="AE75" s="29"/>
      <c r="AF75" s="29"/>
      <c r="AG75" s="29"/>
      <c r="AH75" s="29"/>
      <c r="AI75" s="29"/>
      <c r="AJ75" s="29"/>
      <c r="AK75" s="29"/>
      <c r="AL75" s="29"/>
      <c r="AM75" s="29"/>
      <c r="AN75" s="29"/>
      <c r="AO75" s="29"/>
      <c r="BD75" s="17"/>
    </row>
    <row r="76" spans="1:56" ht="12.75" customHeight="1" x14ac:dyDescent="0.25">
      <c r="A76" s="55" t="s">
        <v>7267</v>
      </c>
      <c r="B76" s="76" t="str">
        <f>INDEX(BAP[#All],MATCH(A76,BAP[[#All],[Code]],0),MATCH(TEXT(Info!$B$4,0),BAP[#Headers],0))</f>
        <v>Zurich</v>
      </c>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1"/>
      <c r="AC76" s="21"/>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17"/>
    </row>
    <row r="77" spans="1:56" ht="12.75" customHeight="1" x14ac:dyDescent="0.25">
      <c r="A77" s="55" t="s">
        <v>7106</v>
      </c>
      <c r="B77" s="74" t="str">
        <f>INDEX(BAP[#All],MATCH(A77,BAP[[#All],[Code]],0),MATCH(TEXT(Info!$B$4,0),BAP[#Headers],0))</f>
        <v>Construction : total</v>
      </c>
      <c r="C77" s="35">
        <v>100</v>
      </c>
      <c r="D77" s="17">
        <v>84.2</v>
      </c>
      <c r="E77" s="17">
        <v>85.2</v>
      </c>
      <c r="F77" s="17">
        <v>87.7</v>
      </c>
      <c r="G77" s="17">
        <v>90.4</v>
      </c>
      <c r="H77" s="17">
        <v>91.8</v>
      </c>
      <c r="I77" s="17">
        <v>93.4</v>
      </c>
      <c r="J77" s="17">
        <v>92.7</v>
      </c>
      <c r="K77" s="17">
        <v>90.9</v>
      </c>
      <c r="L77" s="17">
        <v>89.3</v>
      </c>
      <c r="M77" s="17">
        <v>87.4</v>
      </c>
      <c r="N77" s="17">
        <v>87</v>
      </c>
      <c r="O77" s="17">
        <v>87.1</v>
      </c>
      <c r="P77" s="17">
        <v>87.5</v>
      </c>
      <c r="Q77" s="17">
        <v>88.4</v>
      </c>
      <c r="R77" s="17">
        <v>89.4</v>
      </c>
      <c r="S77" s="17">
        <v>90.5</v>
      </c>
      <c r="T77" s="17">
        <v>93.2</v>
      </c>
      <c r="U77" s="17">
        <v>95.8</v>
      </c>
      <c r="V77" s="17">
        <v>96.8</v>
      </c>
      <c r="W77" s="17">
        <v>98.2</v>
      </c>
      <c r="X77" s="17">
        <v>100.1</v>
      </c>
      <c r="Y77" s="17">
        <v>98.6</v>
      </c>
      <c r="Z77" s="17">
        <v>99.3</v>
      </c>
      <c r="AA77" s="17">
        <v>98.7</v>
      </c>
      <c r="AB77" s="17">
        <v>100</v>
      </c>
      <c r="AC77" s="17">
        <v>101.8</v>
      </c>
      <c r="AD77" s="17">
        <v>102.7</v>
      </c>
      <c r="AE77" s="17">
        <v>103.3</v>
      </c>
      <c r="AF77" s="17">
        <v>103.9</v>
      </c>
      <c r="AG77" s="17">
        <v>104.2</v>
      </c>
      <c r="AH77" s="17">
        <v>104.9</v>
      </c>
      <c r="AI77" s="17">
        <v>104.9</v>
      </c>
      <c r="AJ77" s="17">
        <v>104.6</v>
      </c>
      <c r="AK77" s="17">
        <v>104.2</v>
      </c>
      <c r="AL77" s="17">
        <v>104.5</v>
      </c>
      <c r="AM77" s="17">
        <v>104</v>
      </c>
      <c r="AN77" s="17">
        <v>104.3</v>
      </c>
      <c r="AO77" s="17">
        <v>103.9</v>
      </c>
      <c r="AP77" s="17">
        <v>103.7</v>
      </c>
      <c r="AQ77" s="17">
        <v>104.2</v>
      </c>
      <c r="AR77" s="17">
        <v>104.3</v>
      </c>
      <c r="AS77" s="17">
        <v>105.1</v>
      </c>
      <c r="AT77" s="17">
        <v>104.9</v>
      </c>
      <c r="AU77" s="17">
        <v>104.8</v>
      </c>
      <c r="AV77" s="15">
        <v>104.6</v>
      </c>
      <c r="AW77" s="15">
        <v>105.9</v>
      </c>
      <c r="AX77" s="15">
        <v>108.9</v>
      </c>
      <c r="AY77" s="15">
        <v>113.1</v>
      </c>
      <c r="AZ77" s="15">
        <v>118.4</v>
      </c>
      <c r="BA77" s="15">
        <v>119.3</v>
      </c>
      <c r="BB77" s="15">
        <v>119.8</v>
      </c>
      <c r="BC77" s="15">
        <v>120.7</v>
      </c>
      <c r="BD77" s="17"/>
    </row>
    <row r="78" spans="1:56" ht="12.75" customHeight="1" x14ac:dyDescent="0.25">
      <c r="A78" s="55" t="s">
        <v>7110</v>
      </c>
      <c r="B78" s="74" t="str">
        <f>INDEX(BAP[#All],MATCH(A78,BAP[[#All],[Code]],0),MATCH(TEXT(Info!$B$4,0),BAP[#Headers],0))</f>
        <v>Bâtiment</v>
      </c>
      <c r="C78" s="35">
        <v>83.95</v>
      </c>
      <c r="D78" s="17">
        <v>84.2</v>
      </c>
      <c r="E78" s="17">
        <v>84.7</v>
      </c>
      <c r="F78" s="17">
        <v>86.7</v>
      </c>
      <c r="G78" s="17">
        <v>87.9</v>
      </c>
      <c r="H78" s="17">
        <v>90.1</v>
      </c>
      <c r="I78" s="17">
        <v>91.6</v>
      </c>
      <c r="J78" s="17">
        <v>91.7</v>
      </c>
      <c r="K78" s="17">
        <v>90.4</v>
      </c>
      <c r="L78" s="17">
        <v>89</v>
      </c>
      <c r="M78" s="17">
        <v>87.7</v>
      </c>
      <c r="N78" s="17">
        <v>87.9</v>
      </c>
      <c r="O78" s="17">
        <v>87.5</v>
      </c>
      <c r="P78" s="17">
        <v>87.9</v>
      </c>
      <c r="Q78" s="17">
        <v>88.8</v>
      </c>
      <c r="R78" s="17">
        <v>89.2</v>
      </c>
      <c r="S78" s="17">
        <v>90.3</v>
      </c>
      <c r="T78" s="17">
        <v>93</v>
      </c>
      <c r="U78" s="17">
        <v>95.5</v>
      </c>
      <c r="V78" s="17">
        <v>96.7</v>
      </c>
      <c r="W78" s="17">
        <v>98.2</v>
      </c>
      <c r="X78" s="17">
        <v>100.3</v>
      </c>
      <c r="Y78" s="17">
        <v>99.1</v>
      </c>
      <c r="Z78" s="17">
        <v>99.1</v>
      </c>
      <c r="AA78" s="17">
        <v>98.7</v>
      </c>
      <c r="AB78" s="17">
        <v>100</v>
      </c>
      <c r="AC78" s="17">
        <v>101.4</v>
      </c>
      <c r="AD78" s="17">
        <v>102.1</v>
      </c>
      <c r="AE78" s="17">
        <v>102.9</v>
      </c>
      <c r="AF78" s="17">
        <v>103.2</v>
      </c>
      <c r="AG78" s="17">
        <v>103.5</v>
      </c>
      <c r="AH78" s="17">
        <v>104.1</v>
      </c>
      <c r="AI78" s="17">
        <v>104.6</v>
      </c>
      <c r="AJ78" s="17">
        <v>104.3</v>
      </c>
      <c r="AK78" s="17">
        <v>103.9</v>
      </c>
      <c r="AL78" s="17">
        <v>104.3</v>
      </c>
      <c r="AM78" s="17">
        <v>103.5</v>
      </c>
      <c r="AN78" s="17">
        <v>103.5</v>
      </c>
      <c r="AO78" s="17">
        <v>103.1</v>
      </c>
      <c r="AP78" s="17">
        <v>102.7</v>
      </c>
      <c r="AQ78" s="17">
        <v>103.3</v>
      </c>
      <c r="AR78" s="17">
        <v>103.2</v>
      </c>
      <c r="AS78" s="17">
        <v>104</v>
      </c>
      <c r="AT78" s="17">
        <v>103.6</v>
      </c>
      <c r="AU78" s="17">
        <v>103.5</v>
      </c>
      <c r="AV78" s="17">
        <v>103</v>
      </c>
      <c r="AW78" s="17">
        <v>104.7</v>
      </c>
      <c r="AX78" s="17">
        <v>108</v>
      </c>
      <c r="AY78" s="17">
        <v>112</v>
      </c>
      <c r="AZ78" s="17">
        <v>117.2</v>
      </c>
      <c r="BA78" s="17">
        <v>118.3</v>
      </c>
      <c r="BB78" s="17">
        <v>118.9</v>
      </c>
      <c r="BC78" s="17">
        <v>119.6</v>
      </c>
      <c r="BD78" s="17"/>
    </row>
    <row r="79" spans="1:56" ht="12.75" customHeight="1" x14ac:dyDescent="0.25">
      <c r="A79" s="55" t="s">
        <v>7112</v>
      </c>
      <c r="B79" s="74" t="str">
        <f>INDEX(BAP[#All],MATCH(A79,BAP[[#All],[Code]],0),MATCH(TEXT(Info!$B$4,0),BAP[#Headers],0))</f>
        <v>Nouvelle construction</v>
      </c>
      <c r="C79" s="35">
        <v>40.29</v>
      </c>
      <c r="D79" s="12" t="s">
        <v>0</v>
      </c>
      <c r="E79" s="12" t="s">
        <v>0</v>
      </c>
      <c r="F79" s="12" t="s">
        <v>0</v>
      </c>
      <c r="G79" s="12" t="s">
        <v>0</v>
      </c>
      <c r="H79" s="12" t="s">
        <v>0</v>
      </c>
      <c r="I79" s="12" t="s">
        <v>0</v>
      </c>
      <c r="J79" s="12" t="s">
        <v>0</v>
      </c>
      <c r="K79" s="12" t="s">
        <v>0</v>
      </c>
      <c r="L79" s="12" t="s">
        <v>0</v>
      </c>
      <c r="M79" s="12" t="s">
        <v>0</v>
      </c>
      <c r="N79" s="12" t="s">
        <v>0</v>
      </c>
      <c r="O79" s="12" t="s">
        <v>0</v>
      </c>
      <c r="P79" s="12" t="s">
        <v>0</v>
      </c>
      <c r="Q79" s="12" t="s">
        <v>0</v>
      </c>
      <c r="R79" s="12" t="s">
        <v>0</v>
      </c>
      <c r="S79" s="12" t="s">
        <v>0</v>
      </c>
      <c r="T79" s="12" t="s">
        <v>0</v>
      </c>
      <c r="U79" s="12" t="s">
        <v>0</v>
      </c>
      <c r="V79" s="12" t="s">
        <v>0</v>
      </c>
      <c r="W79" s="12" t="s">
        <v>0</v>
      </c>
      <c r="X79" s="12" t="s">
        <v>0</v>
      </c>
      <c r="Y79" s="12" t="s">
        <v>0</v>
      </c>
      <c r="Z79" s="12" t="s">
        <v>0</v>
      </c>
      <c r="AA79" s="12" t="s">
        <v>0</v>
      </c>
      <c r="AB79" s="17">
        <v>100</v>
      </c>
      <c r="AC79" s="17">
        <v>101.5</v>
      </c>
      <c r="AD79" s="12">
        <v>101.8</v>
      </c>
      <c r="AE79" s="12">
        <v>101.9</v>
      </c>
      <c r="AF79" s="12">
        <v>102.2</v>
      </c>
      <c r="AG79" s="12">
        <v>102.3</v>
      </c>
      <c r="AH79" s="12">
        <v>102.7</v>
      </c>
      <c r="AI79" s="12">
        <v>102.8</v>
      </c>
      <c r="AJ79" s="12">
        <v>102.3</v>
      </c>
      <c r="AK79" s="12">
        <v>101.7</v>
      </c>
      <c r="AL79" s="12">
        <v>102.3</v>
      </c>
      <c r="AM79" s="12">
        <v>101.5</v>
      </c>
      <c r="AN79" s="12">
        <v>101.5</v>
      </c>
      <c r="AO79" s="12">
        <v>101.3</v>
      </c>
      <c r="AP79" s="17">
        <v>101.3</v>
      </c>
      <c r="AQ79" s="17">
        <v>101.8</v>
      </c>
      <c r="AR79" s="17">
        <v>101.8</v>
      </c>
      <c r="AS79" s="17">
        <v>102.4</v>
      </c>
      <c r="AT79" s="17">
        <v>101.9</v>
      </c>
      <c r="AU79" s="17">
        <v>101.8</v>
      </c>
      <c r="AV79" s="15">
        <v>101.8</v>
      </c>
      <c r="AW79" s="15">
        <v>103.4</v>
      </c>
      <c r="AX79" s="15">
        <v>106.5</v>
      </c>
      <c r="AY79" s="15">
        <v>111</v>
      </c>
      <c r="AZ79" s="15">
        <v>116.2</v>
      </c>
      <c r="BA79" s="15">
        <v>117.7</v>
      </c>
      <c r="BB79" s="15">
        <v>118</v>
      </c>
      <c r="BC79" s="15">
        <v>118.6</v>
      </c>
      <c r="BD79" s="17"/>
    </row>
    <row r="80" spans="1:56" ht="12.75" customHeight="1" x14ac:dyDescent="0.25">
      <c r="A80" s="55" t="s">
        <v>7115</v>
      </c>
      <c r="B80" s="74" t="str">
        <f>INDEX(BAP[#All],MATCH(A80,BAP[[#All],[Code]],0),MATCH(TEXT(Info!$B$4,0),BAP[#Headers],0))</f>
        <v>Construction de bâtiments à plusieurs logements</v>
      </c>
      <c r="C80" s="35">
        <v>27.69</v>
      </c>
      <c r="D80" s="17">
        <v>84.9</v>
      </c>
      <c r="E80" s="17">
        <v>85.8</v>
      </c>
      <c r="F80" s="17">
        <v>88</v>
      </c>
      <c r="G80" s="17">
        <v>90</v>
      </c>
      <c r="H80" s="17">
        <v>92.5</v>
      </c>
      <c r="I80" s="17">
        <v>93.8</v>
      </c>
      <c r="J80" s="17">
        <v>93.7</v>
      </c>
      <c r="K80" s="17">
        <v>91.6</v>
      </c>
      <c r="L80" s="17">
        <v>89.7</v>
      </c>
      <c r="M80" s="17">
        <v>88.2</v>
      </c>
      <c r="N80" s="17">
        <v>88.3</v>
      </c>
      <c r="O80" s="17">
        <v>88.1</v>
      </c>
      <c r="P80" s="17">
        <v>88.5</v>
      </c>
      <c r="Q80" s="17">
        <v>89.4</v>
      </c>
      <c r="R80" s="17">
        <v>90.3</v>
      </c>
      <c r="S80" s="17">
        <v>91.1</v>
      </c>
      <c r="T80" s="17">
        <v>94.1</v>
      </c>
      <c r="U80" s="17">
        <v>96.1</v>
      </c>
      <c r="V80" s="17">
        <v>97.2</v>
      </c>
      <c r="W80" s="17">
        <v>98.6</v>
      </c>
      <c r="X80" s="17">
        <v>100.9</v>
      </c>
      <c r="Y80" s="17">
        <v>98.7</v>
      </c>
      <c r="Z80" s="17">
        <v>98.5</v>
      </c>
      <c r="AA80" s="17">
        <v>98.2</v>
      </c>
      <c r="AB80" s="17">
        <v>100</v>
      </c>
      <c r="AC80" s="17">
        <v>101.3</v>
      </c>
      <c r="AD80" s="17">
        <v>101.6</v>
      </c>
      <c r="AE80" s="17">
        <v>101.7</v>
      </c>
      <c r="AF80" s="17">
        <v>101.8</v>
      </c>
      <c r="AG80" s="17">
        <v>101.7</v>
      </c>
      <c r="AH80" s="17">
        <v>102.1</v>
      </c>
      <c r="AI80" s="17">
        <v>102.3</v>
      </c>
      <c r="AJ80" s="17">
        <v>101.8</v>
      </c>
      <c r="AK80" s="17">
        <v>101.4</v>
      </c>
      <c r="AL80" s="17">
        <v>101.7</v>
      </c>
      <c r="AM80" s="17">
        <v>100.9</v>
      </c>
      <c r="AN80" s="17">
        <v>101.1</v>
      </c>
      <c r="AO80" s="17">
        <v>100.9</v>
      </c>
      <c r="AP80" s="17">
        <v>101.2</v>
      </c>
      <c r="AQ80" s="17">
        <v>101.4</v>
      </c>
      <c r="AR80" s="17">
        <v>101.4</v>
      </c>
      <c r="AS80" s="17">
        <v>102.1</v>
      </c>
      <c r="AT80" s="17">
        <v>101.3</v>
      </c>
      <c r="AU80" s="17">
        <v>101.2</v>
      </c>
      <c r="AV80" s="15">
        <v>101.2</v>
      </c>
      <c r="AW80" s="15">
        <v>102.5</v>
      </c>
      <c r="AX80" s="15">
        <v>105.6</v>
      </c>
      <c r="AY80" s="15">
        <v>109.9</v>
      </c>
      <c r="AZ80" s="15">
        <v>115.2</v>
      </c>
      <c r="BA80" s="15">
        <v>116.6</v>
      </c>
      <c r="BB80" s="15">
        <v>117.2</v>
      </c>
      <c r="BC80" s="15">
        <v>117.5</v>
      </c>
      <c r="BD80" s="17"/>
    </row>
    <row r="81" spans="1:56" ht="12.75" customHeight="1" x14ac:dyDescent="0.25">
      <c r="A81" s="55" t="s">
        <v>7118</v>
      </c>
      <c r="B81" s="74" t="str">
        <f>INDEX(BAP[#All],MATCH(A81,BAP[[#All],[Code]],0),MATCH(TEXT(Info!$B$4,0),BAP[#Headers],0))</f>
        <v>Construction de bâtiments à plusieurs logements en bois</v>
      </c>
      <c r="C81" s="35">
        <v>1.85</v>
      </c>
      <c r="D81" s="12" t="s">
        <v>0</v>
      </c>
      <c r="E81" s="12" t="s">
        <v>0</v>
      </c>
      <c r="F81" s="12" t="s">
        <v>0</v>
      </c>
      <c r="G81" s="12" t="s">
        <v>0</v>
      </c>
      <c r="H81" s="12" t="s">
        <v>0</v>
      </c>
      <c r="I81" s="12" t="s">
        <v>0</v>
      </c>
      <c r="J81" s="12" t="s">
        <v>0</v>
      </c>
      <c r="K81" s="12" t="s">
        <v>0</v>
      </c>
      <c r="L81" s="12" t="s">
        <v>0</v>
      </c>
      <c r="M81" s="17">
        <v>88.5</v>
      </c>
      <c r="N81" s="17">
        <v>88.5</v>
      </c>
      <c r="O81" s="17">
        <v>88</v>
      </c>
      <c r="P81" s="17">
        <v>88.5</v>
      </c>
      <c r="Q81" s="17">
        <v>89</v>
      </c>
      <c r="R81" s="17">
        <v>89.3</v>
      </c>
      <c r="S81" s="17">
        <v>89.8</v>
      </c>
      <c r="T81" s="17">
        <v>92.7</v>
      </c>
      <c r="U81" s="17">
        <v>95.4</v>
      </c>
      <c r="V81" s="17">
        <v>96.9</v>
      </c>
      <c r="W81" s="17">
        <v>98.1</v>
      </c>
      <c r="X81" s="17">
        <v>99.7</v>
      </c>
      <c r="Y81" s="17">
        <v>97.8</v>
      </c>
      <c r="Z81" s="17">
        <v>98</v>
      </c>
      <c r="AA81" s="17">
        <v>98.2</v>
      </c>
      <c r="AB81" s="17">
        <v>100</v>
      </c>
      <c r="AC81" s="17">
        <v>101.2</v>
      </c>
      <c r="AD81" s="17">
        <v>102.3</v>
      </c>
      <c r="AE81" s="17">
        <v>102.1</v>
      </c>
      <c r="AF81" s="17">
        <v>102</v>
      </c>
      <c r="AG81" s="17">
        <v>101.5</v>
      </c>
      <c r="AH81" s="17">
        <v>102.1</v>
      </c>
      <c r="AI81" s="17">
        <v>102.1</v>
      </c>
      <c r="AJ81" s="17">
        <v>102.1</v>
      </c>
      <c r="AK81" s="17">
        <v>101.8</v>
      </c>
      <c r="AL81" s="17">
        <v>102.4</v>
      </c>
      <c r="AM81" s="17">
        <v>102.3</v>
      </c>
      <c r="AN81" s="17">
        <v>102.4</v>
      </c>
      <c r="AO81" s="17">
        <v>102.9</v>
      </c>
      <c r="AP81" s="17">
        <v>102.7</v>
      </c>
      <c r="AQ81" s="17">
        <v>103.4</v>
      </c>
      <c r="AR81" s="17">
        <v>104.3</v>
      </c>
      <c r="AS81" s="17">
        <v>104.3</v>
      </c>
      <c r="AT81" s="17">
        <v>103.9</v>
      </c>
      <c r="AU81" s="17">
        <v>103.8</v>
      </c>
      <c r="AV81" s="15">
        <v>104.1</v>
      </c>
      <c r="AW81" s="15">
        <v>107.2</v>
      </c>
      <c r="AX81" s="15">
        <v>111.1</v>
      </c>
      <c r="AY81" s="15">
        <v>116.1</v>
      </c>
      <c r="AZ81" s="15">
        <v>120.4</v>
      </c>
      <c r="BA81" s="15">
        <v>121.9</v>
      </c>
      <c r="BB81" s="15">
        <v>121.7</v>
      </c>
      <c r="BC81" s="15">
        <v>122.3</v>
      </c>
      <c r="BD81" s="17"/>
    </row>
    <row r="82" spans="1:56" ht="12.75" customHeight="1" x14ac:dyDescent="0.25">
      <c r="A82" s="55" t="s">
        <v>7121</v>
      </c>
      <c r="B82" s="74" t="str">
        <f>INDEX(BAP[#All],MATCH(A82,BAP[[#All],[Code]],0),MATCH(TEXT(Info!$B$4,0),BAP[#Headers],0))</f>
        <v>Construction de maisons individuelles</v>
      </c>
      <c r="C82" s="35">
        <v>4.46</v>
      </c>
      <c r="D82" s="12" t="s">
        <v>0</v>
      </c>
      <c r="E82" s="12" t="s">
        <v>0</v>
      </c>
      <c r="F82" s="12" t="s">
        <v>0</v>
      </c>
      <c r="G82" s="12" t="s">
        <v>0</v>
      </c>
      <c r="H82" s="12" t="s">
        <v>0</v>
      </c>
      <c r="I82" s="12" t="s">
        <v>0</v>
      </c>
      <c r="J82" s="12" t="s">
        <v>0</v>
      </c>
      <c r="K82" s="12" t="s">
        <v>0</v>
      </c>
      <c r="L82" s="12" t="s">
        <v>0</v>
      </c>
      <c r="M82" s="12" t="s">
        <v>0</v>
      </c>
      <c r="N82" s="12" t="s">
        <v>0</v>
      </c>
      <c r="O82" s="12" t="s">
        <v>0</v>
      </c>
      <c r="P82" s="12" t="s">
        <v>0</v>
      </c>
      <c r="Q82" s="12" t="s">
        <v>0</v>
      </c>
      <c r="R82" s="12" t="s">
        <v>0</v>
      </c>
      <c r="S82" s="12" t="s">
        <v>0</v>
      </c>
      <c r="T82" s="12" t="s">
        <v>0</v>
      </c>
      <c r="U82" s="12" t="s">
        <v>0</v>
      </c>
      <c r="V82" s="12" t="s">
        <v>0</v>
      </c>
      <c r="W82" s="12" t="s">
        <v>0</v>
      </c>
      <c r="X82" s="12" t="s">
        <v>0</v>
      </c>
      <c r="Y82" s="12" t="s">
        <v>0</v>
      </c>
      <c r="Z82" s="12" t="s">
        <v>0</v>
      </c>
      <c r="AA82" s="12" t="s">
        <v>0</v>
      </c>
      <c r="AB82" s="17">
        <v>100</v>
      </c>
      <c r="AC82" s="17">
        <v>101.2</v>
      </c>
      <c r="AD82" s="12">
        <v>101.6</v>
      </c>
      <c r="AE82" s="12">
        <v>101.8</v>
      </c>
      <c r="AF82" s="12">
        <v>102.4</v>
      </c>
      <c r="AG82" s="12">
        <v>102.3</v>
      </c>
      <c r="AH82" s="12">
        <v>103</v>
      </c>
      <c r="AI82" s="12">
        <v>103.4</v>
      </c>
      <c r="AJ82" s="12">
        <v>102.8</v>
      </c>
      <c r="AK82" s="12">
        <v>101.7</v>
      </c>
      <c r="AL82" s="12">
        <v>102.4</v>
      </c>
      <c r="AM82" s="12">
        <v>102</v>
      </c>
      <c r="AN82" s="12">
        <v>102</v>
      </c>
      <c r="AO82" s="12">
        <v>101.8</v>
      </c>
      <c r="AP82" s="17">
        <v>102</v>
      </c>
      <c r="AQ82" s="17">
        <v>103.1</v>
      </c>
      <c r="AR82" s="17">
        <v>103.3</v>
      </c>
      <c r="AS82" s="17">
        <v>104.1</v>
      </c>
      <c r="AT82" s="17">
        <v>103.3</v>
      </c>
      <c r="AU82" s="17">
        <v>103.4</v>
      </c>
      <c r="AV82" s="15">
        <v>103.5</v>
      </c>
      <c r="AW82" s="15">
        <v>104.6</v>
      </c>
      <c r="AX82" s="15">
        <v>107.8</v>
      </c>
      <c r="AY82" s="15">
        <v>112.5</v>
      </c>
      <c r="AZ82" s="15">
        <v>116.6</v>
      </c>
      <c r="BA82" s="15">
        <v>118.8</v>
      </c>
      <c r="BB82" s="15">
        <v>119.6</v>
      </c>
      <c r="BC82" s="15">
        <v>120</v>
      </c>
      <c r="BD82" s="17"/>
    </row>
    <row r="83" spans="1:56" ht="12.75" customHeight="1" x14ac:dyDescent="0.25">
      <c r="A83" s="55" t="s">
        <v>7125</v>
      </c>
      <c r="B83" s="75" t="str">
        <f>INDEX(BAP[#All],MATCH(A83,BAP[[#All],[Code]],0),MATCH(TEXT(Info!$B$4,0),BAP[#Headers],0))</f>
        <v>Construction de bâtiments administratifs</v>
      </c>
      <c r="C83" s="35">
        <v>4.2300000000000004</v>
      </c>
      <c r="D83" s="17">
        <v>81.400000000000006</v>
      </c>
      <c r="E83" s="17">
        <v>81.900000000000006</v>
      </c>
      <c r="F83" s="17">
        <v>83.5</v>
      </c>
      <c r="G83" s="17">
        <v>84.2</v>
      </c>
      <c r="H83" s="17">
        <v>86.6</v>
      </c>
      <c r="I83" s="17">
        <v>88.9</v>
      </c>
      <c r="J83" s="17">
        <v>89.8</v>
      </c>
      <c r="K83" s="17">
        <v>88.8</v>
      </c>
      <c r="L83" s="17">
        <v>87</v>
      </c>
      <c r="M83" s="17">
        <v>85.8</v>
      </c>
      <c r="N83" s="17">
        <v>86</v>
      </c>
      <c r="O83" s="17">
        <v>85.5</v>
      </c>
      <c r="P83" s="17">
        <v>85.7</v>
      </c>
      <c r="Q83" s="17">
        <v>86.8</v>
      </c>
      <c r="R83" s="17">
        <v>87.2</v>
      </c>
      <c r="S83" s="17">
        <v>88.7</v>
      </c>
      <c r="T83" s="17">
        <v>92</v>
      </c>
      <c r="U83" s="17">
        <v>94.5</v>
      </c>
      <c r="V83" s="17">
        <v>96</v>
      </c>
      <c r="W83" s="17">
        <v>98</v>
      </c>
      <c r="X83" s="17">
        <v>100.3</v>
      </c>
      <c r="Y83" s="17">
        <v>99.8</v>
      </c>
      <c r="Z83" s="17">
        <v>99.7</v>
      </c>
      <c r="AA83" s="17">
        <v>99.6</v>
      </c>
      <c r="AB83" s="17">
        <v>100</v>
      </c>
      <c r="AC83" s="17">
        <v>102.2</v>
      </c>
      <c r="AD83" s="17">
        <v>102.5</v>
      </c>
      <c r="AE83" s="17">
        <v>102.4</v>
      </c>
      <c r="AF83" s="17">
        <v>103.9</v>
      </c>
      <c r="AG83" s="17">
        <v>105.6</v>
      </c>
      <c r="AH83" s="17">
        <v>105.6</v>
      </c>
      <c r="AI83" s="17">
        <v>105.2</v>
      </c>
      <c r="AJ83" s="17">
        <v>104.5</v>
      </c>
      <c r="AK83" s="17">
        <v>103.6</v>
      </c>
      <c r="AL83" s="17">
        <v>105.2</v>
      </c>
      <c r="AM83" s="17">
        <v>103.9</v>
      </c>
      <c r="AN83" s="17">
        <v>103.2</v>
      </c>
      <c r="AO83" s="17">
        <v>102.4</v>
      </c>
      <c r="AP83" s="17">
        <v>101.4</v>
      </c>
      <c r="AQ83" s="17">
        <v>102.8</v>
      </c>
      <c r="AR83" s="17">
        <v>102.5</v>
      </c>
      <c r="AS83" s="17">
        <v>103.2</v>
      </c>
      <c r="AT83" s="17">
        <v>103.5</v>
      </c>
      <c r="AU83" s="17">
        <v>103.3</v>
      </c>
      <c r="AV83" s="15">
        <v>103.3</v>
      </c>
      <c r="AW83" s="17">
        <v>105</v>
      </c>
      <c r="AX83" s="17">
        <v>107.5</v>
      </c>
      <c r="AY83" s="17">
        <v>112.2</v>
      </c>
      <c r="AZ83" s="17">
        <v>118.1</v>
      </c>
      <c r="BA83" s="17">
        <v>119.7</v>
      </c>
      <c r="BB83" s="17">
        <v>119.6</v>
      </c>
      <c r="BC83" s="17">
        <v>121.4</v>
      </c>
      <c r="BD83" s="17"/>
    </row>
    <row r="84" spans="1:56" ht="12.75" customHeight="1" x14ac:dyDescent="0.25">
      <c r="A84" s="55" t="s">
        <v>7129</v>
      </c>
      <c r="B84" s="74" t="str">
        <f>INDEX(BAP[#All],MATCH(A84,BAP[[#All],[Code]],0),MATCH(TEXT(Info!$B$4,0),BAP[#Headers],0))</f>
        <v>Construction de halles industrielles</v>
      </c>
      <c r="C84" s="35">
        <v>2.06</v>
      </c>
      <c r="D84" s="12" t="s">
        <v>0</v>
      </c>
      <c r="E84" s="12" t="s">
        <v>0</v>
      </c>
      <c r="F84" s="12" t="s">
        <v>0</v>
      </c>
      <c r="G84" s="12" t="s">
        <v>0</v>
      </c>
      <c r="H84" s="12" t="s">
        <v>0</v>
      </c>
      <c r="I84" s="12" t="s">
        <v>0</v>
      </c>
      <c r="J84" s="12" t="s">
        <v>0</v>
      </c>
      <c r="K84" s="12" t="s">
        <v>0</v>
      </c>
      <c r="L84" s="12" t="s">
        <v>0</v>
      </c>
      <c r="M84" s="12" t="s">
        <v>0</v>
      </c>
      <c r="N84" s="12" t="s">
        <v>0</v>
      </c>
      <c r="O84" s="12" t="s">
        <v>0</v>
      </c>
      <c r="P84" s="12" t="s">
        <v>0</v>
      </c>
      <c r="Q84" s="12" t="s">
        <v>0</v>
      </c>
      <c r="R84" s="12" t="s">
        <v>0</v>
      </c>
      <c r="S84" s="12" t="s">
        <v>0</v>
      </c>
      <c r="T84" s="12" t="s">
        <v>0</v>
      </c>
      <c r="U84" s="12" t="s">
        <v>0</v>
      </c>
      <c r="V84" s="12" t="s">
        <v>0</v>
      </c>
      <c r="W84" s="12" t="s">
        <v>0</v>
      </c>
      <c r="X84" s="12" t="s">
        <v>0</v>
      </c>
      <c r="Y84" s="12" t="s">
        <v>0</v>
      </c>
      <c r="Z84" s="12" t="s">
        <v>0</v>
      </c>
      <c r="AA84" s="12" t="s">
        <v>0</v>
      </c>
      <c r="AB84" s="17">
        <v>100</v>
      </c>
      <c r="AC84" s="17">
        <v>102.1</v>
      </c>
      <c r="AD84" s="12">
        <v>102.7</v>
      </c>
      <c r="AE84" s="12">
        <v>103.2</v>
      </c>
      <c r="AF84" s="12">
        <v>103.6</v>
      </c>
      <c r="AG84" s="12">
        <v>104.1</v>
      </c>
      <c r="AH84" s="12">
        <v>104.3</v>
      </c>
      <c r="AI84" s="12">
        <v>104</v>
      </c>
      <c r="AJ84" s="12">
        <v>103.6</v>
      </c>
      <c r="AK84" s="12">
        <v>103</v>
      </c>
      <c r="AL84" s="12">
        <v>103.4</v>
      </c>
      <c r="AM84" s="12">
        <v>102.3</v>
      </c>
      <c r="AN84" s="12">
        <v>102.9</v>
      </c>
      <c r="AO84" s="12">
        <v>103</v>
      </c>
      <c r="AP84" s="17">
        <v>104.2</v>
      </c>
      <c r="AQ84" s="17">
        <v>104.3</v>
      </c>
      <c r="AR84" s="17">
        <v>104</v>
      </c>
      <c r="AS84" s="17">
        <v>104.3</v>
      </c>
      <c r="AT84" s="17">
        <v>103.9</v>
      </c>
      <c r="AU84" s="17">
        <v>103.8</v>
      </c>
      <c r="AV84" s="15">
        <v>103.7</v>
      </c>
      <c r="AW84" s="15">
        <v>106.2</v>
      </c>
      <c r="AX84" s="15">
        <v>110.3</v>
      </c>
      <c r="AY84" s="15">
        <v>114.5</v>
      </c>
      <c r="AZ84" s="17">
        <v>120</v>
      </c>
      <c r="BA84" s="17">
        <v>120.8</v>
      </c>
      <c r="BB84" s="17">
        <v>121</v>
      </c>
      <c r="BC84" s="17">
        <v>121.8</v>
      </c>
      <c r="BD84" s="17"/>
    </row>
    <row r="85" spans="1:56" ht="12.75" customHeight="1" x14ac:dyDescent="0.25">
      <c r="A85" s="55" t="s">
        <v>7132</v>
      </c>
      <c r="B85" s="80" t="str">
        <f>INDEX(BAP[#All],MATCH(A85,BAP[[#All],[Code]],0),MATCH(TEXT(Info!$B$4,0),BAP[#Headers],0))</f>
        <v>Rénovation, transformation</v>
      </c>
      <c r="C85" s="35">
        <v>43.66</v>
      </c>
      <c r="AB85" s="17">
        <v>100</v>
      </c>
      <c r="AC85" s="17">
        <v>101.3</v>
      </c>
      <c r="AD85" s="12">
        <v>102.3</v>
      </c>
      <c r="AE85" s="12">
        <v>103.8</v>
      </c>
      <c r="AF85" s="36">
        <v>104.2</v>
      </c>
      <c r="AG85" s="36">
        <v>104.7</v>
      </c>
      <c r="AH85" s="36">
        <v>105.4</v>
      </c>
      <c r="AI85" s="36">
        <v>106.3</v>
      </c>
      <c r="AJ85" s="36">
        <v>106.1</v>
      </c>
      <c r="AK85" s="36">
        <v>105.9</v>
      </c>
      <c r="AL85" s="36">
        <v>106.1</v>
      </c>
      <c r="AM85" s="36">
        <v>105.3</v>
      </c>
      <c r="AN85" s="36">
        <v>105.3</v>
      </c>
      <c r="AO85" s="36">
        <v>104.7</v>
      </c>
      <c r="AP85" s="17">
        <v>103.7</v>
      </c>
      <c r="AQ85" s="17">
        <v>104.5</v>
      </c>
      <c r="AR85" s="17">
        <v>104.3</v>
      </c>
      <c r="AS85" s="17">
        <v>105.3</v>
      </c>
      <c r="AT85" s="17">
        <v>105</v>
      </c>
      <c r="AU85" s="17">
        <v>105</v>
      </c>
      <c r="AV85" s="17">
        <v>104</v>
      </c>
      <c r="AW85" s="15">
        <v>105.7</v>
      </c>
      <c r="AX85" s="15">
        <v>109.3</v>
      </c>
      <c r="AY85" s="15">
        <v>112.6</v>
      </c>
      <c r="AZ85" s="15">
        <v>117.7</v>
      </c>
      <c r="BA85" s="15">
        <v>118.3</v>
      </c>
      <c r="BB85" s="15">
        <v>119.2</v>
      </c>
      <c r="BC85" s="15">
        <v>120</v>
      </c>
      <c r="BD85" s="17"/>
    </row>
    <row r="86" spans="1:56" ht="12.75" customHeight="1" x14ac:dyDescent="0.25">
      <c r="A86" s="55" t="s">
        <v>7135</v>
      </c>
      <c r="B86" s="74" t="str">
        <f>INDEX(BAP[#All],MATCH(A86,BAP[[#All],[Code]],0),MATCH(TEXT(Info!$B$4,0),BAP[#Headers],0))</f>
        <v>Rénovation de bâtiments à plusieurs logements</v>
      </c>
      <c r="C86" s="35">
        <v>21.12</v>
      </c>
      <c r="D86" s="17">
        <v>84.5</v>
      </c>
      <c r="E86" s="17">
        <v>84.4</v>
      </c>
      <c r="F86" s="17">
        <v>86.2</v>
      </c>
      <c r="G86" s="17">
        <v>86.4</v>
      </c>
      <c r="H86" s="17">
        <v>88.1</v>
      </c>
      <c r="I86" s="17">
        <v>89.7</v>
      </c>
      <c r="J86" s="17">
        <v>89.9</v>
      </c>
      <c r="K86" s="17">
        <v>89.4</v>
      </c>
      <c r="L86" s="17">
        <v>88.9</v>
      </c>
      <c r="M86" s="17">
        <v>87.7</v>
      </c>
      <c r="N86" s="17">
        <v>88.1</v>
      </c>
      <c r="O86" s="17">
        <v>87.7</v>
      </c>
      <c r="P86" s="17">
        <v>87.9</v>
      </c>
      <c r="Q86" s="17">
        <v>88.7</v>
      </c>
      <c r="R86" s="17">
        <v>88.6</v>
      </c>
      <c r="S86" s="17">
        <v>89.7</v>
      </c>
      <c r="T86" s="17">
        <v>91.9</v>
      </c>
      <c r="U86" s="17">
        <v>95.1</v>
      </c>
      <c r="V86" s="17">
        <v>96.3</v>
      </c>
      <c r="W86" s="17">
        <v>97.9</v>
      </c>
      <c r="X86" s="17">
        <v>99.6</v>
      </c>
      <c r="Y86" s="17">
        <v>99.5</v>
      </c>
      <c r="Z86" s="17">
        <v>99.6</v>
      </c>
      <c r="AA86" s="17">
        <v>98.9</v>
      </c>
      <c r="AB86" s="17">
        <v>100</v>
      </c>
      <c r="AC86" s="17">
        <v>101.2</v>
      </c>
      <c r="AD86" s="17">
        <v>102</v>
      </c>
      <c r="AE86" s="17">
        <v>102.6</v>
      </c>
      <c r="AF86" s="17">
        <v>102.6</v>
      </c>
      <c r="AG86" s="17">
        <v>102.7</v>
      </c>
      <c r="AH86" s="17">
        <v>103.3</v>
      </c>
      <c r="AI86" s="17">
        <v>104</v>
      </c>
      <c r="AJ86" s="17">
        <v>103.9</v>
      </c>
      <c r="AK86" s="17">
        <v>103.6</v>
      </c>
      <c r="AL86" s="17">
        <v>103.8</v>
      </c>
      <c r="AM86" s="17">
        <v>102.5</v>
      </c>
      <c r="AN86" s="17">
        <v>102.9</v>
      </c>
      <c r="AO86" s="17">
        <v>103</v>
      </c>
      <c r="AP86" s="17">
        <v>103.3</v>
      </c>
      <c r="AQ86" s="17">
        <v>104.1</v>
      </c>
      <c r="AR86" s="17">
        <v>103.9</v>
      </c>
      <c r="AS86" s="17">
        <v>105.2</v>
      </c>
      <c r="AT86" s="17">
        <v>104.6</v>
      </c>
      <c r="AU86" s="17">
        <v>104.4</v>
      </c>
      <c r="AV86" s="15">
        <v>103.9</v>
      </c>
      <c r="AW86" s="15">
        <v>104.9</v>
      </c>
      <c r="AX86" s="15">
        <v>108.5</v>
      </c>
      <c r="AY86" s="15">
        <v>112.3</v>
      </c>
      <c r="AZ86" s="15">
        <v>117.2</v>
      </c>
      <c r="BA86" s="15">
        <v>117.9</v>
      </c>
      <c r="BB86" s="15">
        <v>119.1</v>
      </c>
      <c r="BC86" s="15">
        <v>119.4</v>
      </c>
      <c r="BD86" s="17"/>
    </row>
    <row r="87" spans="1:56" ht="12.75" customHeight="1" x14ac:dyDescent="0.25">
      <c r="A87" s="55" t="s">
        <v>7138</v>
      </c>
      <c r="B87" s="75" t="str">
        <f>INDEX(BAP[#All],MATCH(A87,BAP[[#All],[Code]],0),MATCH(TEXT(Info!$B$4,0),BAP[#Headers],0))</f>
        <v>Rénovation de bâtiments administratifs</v>
      </c>
      <c r="C87" s="35">
        <v>22.54</v>
      </c>
      <c r="D87" s="12" t="s">
        <v>0</v>
      </c>
      <c r="E87" s="12" t="s">
        <v>0</v>
      </c>
      <c r="F87" s="12" t="s">
        <v>0</v>
      </c>
      <c r="G87" s="12" t="s">
        <v>0</v>
      </c>
      <c r="H87" s="12" t="s">
        <v>0</v>
      </c>
      <c r="I87" s="12" t="s">
        <v>0</v>
      </c>
      <c r="J87" s="12" t="s">
        <v>0</v>
      </c>
      <c r="K87" s="12" t="s">
        <v>0</v>
      </c>
      <c r="L87" s="12" t="s">
        <v>0</v>
      </c>
      <c r="M87" s="12" t="s">
        <v>0</v>
      </c>
      <c r="N87" s="12" t="s">
        <v>0</v>
      </c>
      <c r="O87" s="12" t="s">
        <v>0</v>
      </c>
      <c r="P87" s="12" t="s">
        <v>0</v>
      </c>
      <c r="Q87" s="12" t="s">
        <v>0</v>
      </c>
      <c r="R87" s="12" t="s">
        <v>0</v>
      </c>
      <c r="S87" s="12" t="s">
        <v>0</v>
      </c>
      <c r="T87" s="12" t="s">
        <v>0</v>
      </c>
      <c r="U87" s="12" t="s">
        <v>0</v>
      </c>
      <c r="V87" s="12" t="s">
        <v>0</v>
      </c>
      <c r="W87" s="12" t="s">
        <v>0</v>
      </c>
      <c r="X87" s="12" t="s">
        <v>0</v>
      </c>
      <c r="Y87" s="12" t="s">
        <v>0</v>
      </c>
      <c r="Z87" s="12" t="s">
        <v>0</v>
      </c>
      <c r="AA87" s="12" t="s">
        <v>0</v>
      </c>
      <c r="AB87" s="17">
        <v>100</v>
      </c>
      <c r="AC87" s="17">
        <v>101.5</v>
      </c>
      <c r="AD87" s="12">
        <v>102.5</v>
      </c>
      <c r="AE87" s="12">
        <v>104.9</v>
      </c>
      <c r="AF87" s="12">
        <v>105.8</v>
      </c>
      <c r="AG87" s="12">
        <v>106.5</v>
      </c>
      <c r="AH87" s="12">
        <v>107.3</v>
      </c>
      <c r="AI87" s="12">
        <v>108.4</v>
      </c>
      <c r="AJ87" s="12">
        <v>108.2</v>
      </c>
      <c r="AK87" s="12">
        <v>108</v>
      </c>
      <c r="AL87" s="12">
        <v>108.3</v>
      </c>
      <c r="AM87" s="12">
        <v>108.1</v>
      </c>
      <c r="AN87" s="12">
        <v>109.1</v>
      </c>
      <c r="AO87" s="12">
        <v>107.4</v>
      </c>
      <c r="AP87" s="17">
        <v>106.4</v>
      </c>
      <c r="AQ87" s="17">
        <v>107.2</v>
      </c>
      <c r="AR87" s="17">
        <v>106.5</v>
      </c>
      <c r="AS87" s="17">
        <v>107.6</v>
      </c>
      <c r="AT87" s="17">
        <v>107.8</v>
      </c>
      <c r="AU87" s="17">
        <v>108.1</v>
      </c>
      <c r="AV87" s="15">
        <v>107.6</v>
      </c>
      <c r="AW87" s="15">
        <v>110.1</v>
      </c>
      <c r="AX87" s="15">
        <v>113.7</v>
      </c>
      <c r="AY87" s="15">
        <v>116.7</v>
      </c>
      <c r="AZ87" s="15">
        <v>122.1</v>
      </c>
      <c r="BA87" s="15">
        <v>122.6</v>
      </c>
      <c r="BB87" s="15">
        <v>123.2</v>
      </c>
      <c r="BC87" s="15">
        <v>124.5</v>
      </c>
      <c r="BD87" s="17"/>
    </row>
    <row r="88" spans="1:56" ht="12.75" customHeight="1" x14ac:dyDescent="0.25">
      <c r="A88" s="55" t="s">
        <v>7141</v>
      </c>
      <c r="B88" s="74" t="str">
        <f>INDEX(BAP[#All],MATCH(A88,BAP[[#All],[Code]],0),MATCH(TEXT(Info!$B$4,0),BAP[#Headers],0))</f>
        <v>Génie civil</v>
      </c>
      <c r="C88" s="35">
        <v>16.05</v>
      </c>
      <c r="D88" s="17">
        <v>84.3</v>
      </c>
      <c r="E88" s="17">
        <v>87</v>
      </c>
      <c r="F88" s="17">
        <v>91</v>
      </c>
      <c r="G88" s="17">
        <v>98.4</v>
      </c>
      <c r="H88" s="17">
        <v>97.2</v>
      </c>
      <c r="I88" s="17">
        <v>99.3</v>
      </c>
      <c r="J88" s="17">
        <v>95.7</v>
      </c>
      <c r="K88" s="17">
        <v>92.3</v>
      </c>
      <c r="L88" s="17">
        <v>90.2</v>
      </c>
      <c r="M88" s="17">
        <v>86.4</v>
      </c>
      <c r="N88" s="17">
        <v>84.3</v>
      </c>
      <c r="O88" s="17">
        <v>85.7</v>
      </c>
      <c r="P88" s="17">
        <v>86.1</v>
      </c>
      <c r="Q88" s="17">
        <v>87.4</v>
      </c>
      <c r="R88" s="17">
        <v>89.9</v>
      </c>
      <c r="S88" s="17">
        <v>91</v>
      </c>
      <c r="T88" s="17">
        <v>93.9</v>
      </c>
      <c r="U88" s="17">
        <v>96.9</v>
      </c>
      <c r="V88" s="17">
        <v>97</v>
      </c>
      <c r="W88" s="17">
        <v>97.8</v>
      </c>
      <c r="X88" s="17">
        <v>99.4</v>
      </c>
      <c r="Y88" s="17">
        <v>96.7</v>
      </c>
      <c r="Z88" s="17">
        <v>100.1</v>
      </c>
      <c r="AA88" s="17">
        <v>98.9</v>
      </c>
      <c r="AB88" s="17">
        <v>100</v>
      </c>
      <c r="AC88" s="17">
        <v>103.4</v>
      </c>
      <c r="AD88" s="17">
        <v>106.1</v>
      </c>
      <c r="AE88" s="17">
        <v>105.8</v>
      </c>
      <c r="AF88" s="17">
        <v>107.2</v>
      </c>
      <c r="AG88" s="17">
        <v>107.6</v>
      </c>
      <c r="AH88" s="17">
        <v>109.3</v>
      </c>
      <c r="AI88" s="17">
        <v>106.5</v>
      </c>
      <c r="AJ88" s="17">
        <v>106.1</v>
      </c>
      <c r="AK88" s="17">
        <v>106</v>
      </c>
      <c r="AL88" s="17">
        <v>105.9</v>
      </c>
      <c r="AM88" s="17">
        <v>106.8</v>
      </c>
      <c r="AN88" s="17">
        <v>108.4</v>
      </c>
      <c r="AO88" s="17">
        <v>108.4</v>
      </c>
      <c r="AP88" s="17">
        <v>109</v>
      </c>
      <c r="AQ88" s="17">
        <v>109.3</v>
      </c>
      <c r="AR88" s="17">
        <v>110.6</v>
      </c>
      <c r="AS88" s="17">
        <v>111.2</v>
      </c>
      <c r="AT88" s="17">
        <v>111.8</v>
      </c>
      <c r="AU88" s="17">
        <v>112</v>
      </c>
      <c r="AV88" s="15">
        <v>113.2</v>
      </c>
      <c r="AW88" s="15">
        <v>112.4</v>
      </c>
      <c r="AX88" s="15">
        <v>114.7</v>
      </c>
      <c r="AY88" s="15">
        <v>119.3</v>
      </c>
      <c r="AZ88" s="15">
        <v>125.2</v>
      </c>
      <c r="BA88" s="15">
        <v>125.4</v>
      </c>
      <c r="BB88" s="15">
        <v>125.8</v>
      </c>
      <c r="BC88" s="15">
        <v>127.2</v>
      </c>
      <c r="BD88" s="17"/>
    </row>
    <row r="89" spans="1:56" ht="12.75" customHeight="1" x14ac:dyDescent="0.25">
      <c r="A89" s="55" t="s">
        <v>7144</v>
      </c>
      <c r="B89" s="74" t="str">
        <f>INDEX(BAP[#All],MATCH(A89,BAP[[#All],[Code]],0),MATCH(TEXT(Info!$B$4,0),BAP[#Headers],0))</f>
        <v>Construction de routes</v>
      </c>
      <c r="C89" s="35">
        <v>12.89</v>
      </c>
      <c r="D89" s="17">
        <v>88.2</v>
      </c>
      <c r="E89" s="17">
        <v>90.9</v>
      </c>
      <c r="F89" s="17">
        <v>95.1</v>
      </c>
      <c r="G89" s="17">
        <v>102.9</v>
      </c>
      <c r="H89" s="17">
        <v>101.6</v>
      </c>
      <c r="I89" s="17">
        <v>103.8</v>
      </c>
      <c r="J89" s="17">
        <v>100.9</v>
      </c>
      <c r="K89" s="17">
        <v>96.1</v>
      </c>
      <c r="L89" s="17">
        <v>94.3</v>
      </c>
      <c r="M89" s="17">
        <v>91</v>
      </c>
      <c r="N89" s="17">
        <v>89.6</v>
      </c>
      <c r="O89" s="17">
        <v>90.9</v>
      </c>
      <c r="P89" s="17">
        <v>89.1</v>
      </c>
      <c r="Q89" s="17">
        <v>89.9</v>
      </c>
      <c r="R89" s="17">
        <v>93.3</v>
      </c>
      <c r="S89" s="17">
        <v>93.5</v>
      </c>
      <c r="T89" s="17">
        <v>96.6</v>
      </c>
      <c r="U89" s="17">
        <v>99.4</v>
      </c>
      <c r="V89" s="17">
        <v>98.9</v>
      </c>
      <c r="W89" s="17">
        <v>99</v>
      </c>
      <c r="X89" s="17">
        <v>99.1</v>
      </c>
      <c r="Y89" s="17">
        <v>96.6</v>
      </c>
      <c r="Z89" s="17">
        <v>101.6</v>
      </c>
      <c r="AA89" s="17">
        <v>99</v>
      </c>
      <c r="AB89" s="17">
        <v>100</v>
      </c>
      <c r="AC89" s="17">
        <v>103.5</v>
      </c>
      <c r="AD89" s="17">
        <v>106.6</v>
      </c>
      <c r="AE89" s="17">
        <v>106.4</v>
      </c>
      <c r="AF89" s="17">
        <v>108</v>
      </c>
      <c r="AG89" s="17">
        <v>108.7</v>
      </c>
      <c r="AH89" s="17">
        <v>110.6</v>
      </c>
      <c r="AI89" s="17">
        <v>107.6</v>
      </c>
      <c r="AJ89" s="17">
        <v>107</v>
      </c>
      <c r="AK89" s="17">
        <v>107</v>
      </c>
      <c r="AL89" s="17">
        <v>107.1</v>
      </c>
      <c r="AM89" s="17">
        <v>108.2</v>
      </c>
      <c r="AN89" s="17">
        <v>110.4</v>
      </c>
      <c r="AO89" s="17">
        <v>110.7</v>
      </c>
      <c r="AP89" s="17">
        <v>110.9</v>
      </c>
      <c r="AQ89" s="17">
        <v>111.2</v>
      </c>
      <c r="AR89" s="17">
        <v>112.6</v>
      </c>
      <c r="AS89" s="17">
        <v>113.3</v>
      </c>
      <c r="AT89" s="17">
        <v>113.7</v>
      </c>
      <c r="AU89" s="17">
        <v>114.2</v>
      </c>
      <c r="AV89" s="15">
        <v>115.7</v>
      </c>
      <c r="AW89" s="17">
        <v>116</v>
      </c>
      <c r="AX89" s="17">
        <v>118.3</v>
      </c>
      <c r="AY89" s="17">
        <v>121.1</v>
      </c>
      <c r="AZ89" s="17">
        <v>127.1</v>
      </c>
      <c r="BA89" s="17">
        <v>126.9</v>
      </c>
      <c r="BB89" s="17">
        <v>126.6</v>
      </c>
      <c r="BC89" s="17">
        <v>127.8</v>
      </c>
      <c r="BD89" s="17"/>
    </row>
    <row r="90" spans="1:56" ht="12.75" customHeight="1" x14ac:dyDescent="0.25">
      <c r="A90" s="55" t="s">
        <v>7147</v>
      </c>
      <c r="B90" s="74" t="str">
        <f>INDEX(BAP[#All],MATCH(A90,BAP[[#All],[Code]],0),MATCH(TEXT(Info!$B$4,0),BAP[#Headers],0))</f>
        <v>Construction de passages inférieurs</v>
      </c>
      <c r="C90" s="35">
        <v>2.5</v>
      </c>
      <c r="D90" s="12" t="s">
        <v>0</v>
      </c>
      <c r="E90" s="12" t="s">
        <v>0</v>
      </c>
      <c r="F90" s="12" t="s">
        <v>0</v>
      </c>
      <c r="G90" s="12" t="s">
        <v>0</v>
      </c>
      <c r="H90" s="12" t="s">
        <v>0</v>
      </c>
      <c r="I90" s="17">
        <v>95.2</v>
      </c>
      <c r="J90" s="17">
        <v>90.9</v>
      </c>
      <c r="K90" s="17">
        <v>88.9</v>
      </c>
      <c r="L90" s="17">
        <v>86.5</v>
      </c>
      <c r="M90" s="17">
        <v>82.2</v>
      </c>
      <c r="N90" s="17">
        <v>79.400000000000006</v>
      </c>
      <c r="O90" s="17">
        <v>81</v>
      </c>
      <c r="P90" s="17">
        <v>83.4</v>
      </c>
      <c r="Q90" s="17">
        <v>85.1</v>
      </c>
      <c r="R90" s="17">
        <v>86.8</v>
      </c>
      <c r="S90" s="17">
        <v>88.8</v>
      </c>
      <c r="T90" s="17">
        <v>91.4</v>
      </c>
      <c r="U90" s="17">
        <v>94.6</v>
      </c>
      <c r="V90" s="17">
        <v>95.3</v>
      </c>
      <c r="W90" s="17">
        <v>96.8</v>
      </c>
      <c r="X90" s="17">
        <v>99.7</v>
      </c>
      <c r="Y90" s="17">
        <v>96.8</v>
      </c>
      <c r="Z90" s="17">
        <v>98.7</v>
      </c>
      <c r="AA90" s="17">
        <v>98.8</v>
      </c>
      <c r="AB90" s="17">
        <v>100</v>
      </c>
      <c r="AC90" s="17">
        <v>103.3</v>
      </c>
      <c r="AD90" s="17">
        <v>104.7</v>
      </c>
      <c r="AE90" s="17">
        <v>103.8</v>
      </c>
      <c r="AF90" s="17">
        <v>104.2</v>
      </c>
      <c r="AG90" s="17">
        <v>103.3</v>
      </c>
      <c r="AH90" s="17">
        <v>104.4</v>
      </c>
      <c r="AI90" s="17">
        <v>102.1</v>
      </c>
      <c r="AJ90" s="17">
        <v>102.2</v>
      </c>
      <c r="AK90" s="17">
        <v>102.1</v>
      </c>
      <c r="AL90" s="17">
        <v>100.1</v>
      </c>
      <c r="AM90" s="17">
        <v>100.4</v>
      </c>
      <c r="AN90" s="17">
        <v>99.6</v>
      </c>
      <c r="AO90" s="17">
        <v>98.4</v>
      </c>
      <c r="AP90" s="17">
        <v>100.8</v>
      </c>
      <c r="AQ90" s="17">
        <v>100.6</v>
      </c>
      <c r="AR90" s="17">
        <v>101.9</v>
      </c>
      <c r="AS90" s="17">
        <v>102</v>
      </c>
      <c r="AT90" s="17">
        <v>103.7</v>
      </c>
      <c r="AU90" s="17">
        <v>102.3</v>
      </c>
      <c r="AV90" s="15">
        <v>102.3</v>
      </c>
      <c r="AW90" s="15">
        <v>103.6</v>
      </c>
      <c r="AX90" s="15">
        <v>105</v>
      </c>
      <c r="AY90" s="15">
        <v>110.9</v>
      </c>
      <c r="AZ90" s="15">
        <v>114.6</v>
      </c>
      <c r="BA90" s="15">
        <v>114.4</v>
      </c>
      <c r="BB90" s="15">
        <v>112.6</v>
      </c>
      <c r="BC90" s="15">
        <v>114.2</v>
      </c>
      <c r="BD90" s="17"/>
    </row>
    <row r="91" spans="1:56" ht="12.75" customHeight="1" x14ac:dyDescent="0.25">
      <c r="A91" s="55" t="s">
        <v>7150</v>
      </c>
      <c r="B91" s="74" t="str">
        <f>INDEX(BAP[#All],MATCH(A91,BAP[[#All],[Code]],0),MATCH(TEXT(Info!$B$4,0),BAP[#Headers],0))</f>
        <v>Construction de parois antibruit</v>
      </c>
      <c r="C91" s="35">
        <v>0.66</v>
      </c>
      <c r="D91" s="12" t="s">
        <v>0</v>
      </c>
      <c r="E91" s="12" t="s">
        <v>0</v>
      </c>
      <c r="F91" s="12" t="s">
        <v>0</v>
      </c>
      <c r="G91" s="12" t="s">
        <v>0</v>
      </c>
      <c r="H91" s="12" t="s">
        <v>0</v>
      </c>
      <c r="I91" s="12" t="s">
        <v>0</v>
      </c>
      <c r="J91" s="12" t="s">
        <v>0</v>
      </c>
      <c r="K91" s="12" t="s">
        <v>0</v>
      </c>
      <c r="L91" s="12" t="s">
        <v>0</v>
      </c>
      <c r="M91" s="12" t="s">
        <v>0</v>
      </c>
      <c r="N91" s="12" t="s">
        <v>0</v>
      </c>
      <c r="O91" s="12" t="s">
        <v>0</v>
      </c>
      <c r="P91" s="12" t="s">
        <v>0</v>
      </c>
      <c r="Q91" s="12" t="s">
        <v>0</v>
      </c>
      <c r="R91" s="12" t="s">
        <v>0</v>
      </c>
      <c r="S91" s="12" t="s">
        <v>0</v>
      </c>
      <c r="T91" s="12" t="s">
        <v>0</v>
      </c>
      <c r="U91" s="12" t="s">
        <v>0</v>
      </c>
      <c r="V91" s="12" t="s">
        <v>0</v>
      </c>
      <c r="W91" s="12" t="s">
        <v>0</v>
      </c>
      <c r="X91" s="12" t="s">
        <v>0</v>
      </c>
      <c r="Y91" s="12" t="s">
        <v>0</v>
      </c>
      <c r="Z91" s="12" t="s">
        <v>0</v>
      </c>
      <c r="AA91" s="12" t="s">
        <v>0</v>
      </c>
      <c r="AB91" s="17">
        <v>100</v>
      </c>
      <c r="AC91" s="17">
        <v>101.3</v>
      </c>
      <c r="AD91" s="12">
        <v>102.2</v>
      </c>
      <c r="AE91" s="12">
        <v>101.8</v>
      </c>
      <c r="AF91" s="12">
        <v>103.1</v>
      </c>
      <c r="AG91" s="12">
        <v>103</v>
      </c>
      <c r="AH91" s="12">
        <v>103.4</v>
      </c>
      <c r="AI91" s="12">
        <v>102.9</v>
      </c>
      <c r="AJ91" s="12">
        <v>102.9</v>
      </c>
      <c r="AK91" s="12">
        <v>101</v>
      </c>
      <c r="AL91" s="12">
        <v>103</v>
      </c>
      <c r="AM91" s="12">
        <v>103.9</v>
      </c>
      <c r="AN91" s="12">
        <v>103.7</v>
      </c>
      <c r="AO91" s="12">
        <v>104.4</v>
      </c>
      <c r="AP91" s="17">
        <v>106.7</v>
      </c>
      <c r="AQ91" s="17">
        <v>105.6</v>
      </c>
      <c r="AR91" s="17">
        <v>106.8</v>
      </c>
      <c r="AS91" s="17">
        <v>107.5</v>
      </c>
      <c r="AT91" s="17">
        <v>107.1</v>
      </c>
      <c r="AU91" s="17">
        <v>107.9</v>
      </c>
      <c r="AV91" s="15">
        <v>108.5</v>
      </c>
      <c r="AW91" s="15">
        <v>109.5</v>
      </c>
      <c r="AX91" s="15">
        <v>111</v>
      </c>
      <c r="AY91" s="15">
        <v>115.8</v>
      </c>
      <c r="AZ91" s="15">
        <v>120.7</v>
      </c>
      <c r="BA91" s="15">
        <v>121.3</v>
      </c>
      <c r="BB91" s="15">
        <v>121.8</v>
      </c>
      <c r="BC91" s="15">
        <v>120.3</v>
      </c>
      <c r="BD91" s="17"/>
    </row>
    <row r="92" spans="1:56" ht="12.75" customHeight="1" x14ac:dyDescent="0.25">
      <c r="A92" s="55"/>
      <c r="B92" s="6"/>
      <c r="C92" s="29"/>
      <c r="D92" s="29"/>
      <c r="E92" s="29"/>
      <c r="F92" s="29"/>
      <c r="G92" s="29"/>
      <c r="H92" s="29"/>
      <c r="I92" s="29"/>
      <c r="J92" s="29"/>
      <c r="K92" s="29"/>
      <c r="L92" s="29"/>
      <c r="M92" s="29"/>
      <c r="N92" s="29"/>
      <c r="O92" s="29"/>
      <c r="P92" s="29"/>
      <c r="Q92" s="29"/>
      <c r="R92" s="29"/>
      <c r="S92" s="29"/>
      <c r="T92" s="29"/>
      <c r="U92" s="29"/>
      <c r="V92" s="29"/>
      <c r="W92" s="29"/>
      <c r="X92" s="29"/>
      <c r="Y92" s="29"/>
      <c r="Z92" s="29"/>
      <c r="AA92" s="29"/>
      <c r="AB92" s="17"/>
      <c r="AC92" s="17"/>
      <c r="AD92" s="29"/>
      <c r="AE92" s="29"/>
      <c r="AF92" s="29"/>
      <c r="AG92" s="29"/>
      <c r="AH92" s="29"/>
      <c r="AI92" s="29"/>
      <c r="AJ92" s="29"/>
      <c r="AK92" s="29"/>
      <c r="AL92" s="29"/>
      <c r="AM92" s="29"/>
      <c r="AN92" s="29"/>
      <c r="AO92" s="29"/>
      <c r="BD92" s="17"/>
    </row>
    <row r="93" spans="1:56" ht="12.75" customHeight="1" x14ac:dyDescent="0.25">
      <c r="A93" s="55" t="s">
        <v>7270</v>
      </c>
      <c r="B93" s="76" t="str">
        <f>INDEX(BAP[#All],MATCH(A93,BAP[[#All],[Code]],0),MATCH(TEXT(Info!$B$4,0),BAP[#Headers],0))</f>
        <v>Suisse orientale</v>
      </c>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1"/>
      <c r="AC93" s="21"/>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17"/>
    </row>
    <row r="94" spans="1:56" ht="12.75" customHeight="1" x14ac:dyDescent="0.25">
      <c r="A94" s="55" t="s">
        <v>7106</v>
      </c>
      <c r="B94" s="74" t="str">
        <f>INDEX(BAP[#All],MATCH(A94,BAP[[#All],[Code]],0),MATCH(TEXT(Info!$B$4,0),BAP[#Headers],0))</f>
        <v>Construction : total</v>
      </c>
      <c r="C94" s="35">
        <v>100</v>
      </c>
      <c r="D94" s="17">
        <v>81.5</v>
      </c>
      <c r="E94" s="17">
        <v>81.7</v>
      </c>
      <c r="F94" s="17">
        <v>84.5</v>
      </c>
      <c r="G94" s="17">
        <v>85.5</v>
      </c>
      <c r="H94" s="17">
        <v>87.3</v>
      </c>
      <c r="I94" s="17">
        <v>88.8</v>
      </c>
      <c r="J94" s="17">
        <v>88.8</v>
      </c>
      <c r="K94" s="17">
        <v>88.2</v>
      </c>
      <c r="L94" s="17">
        <v>87.7</v>
      </c>
      <c r="M94" s="17">
        <v>86.7</v>
      </c>
      <c r="N94" s="17">
        <v>87.8</v>
      </c>
      <c r="O94" s="17">
        <v>87.8</v>
      </c>
      <c r="P94" s="17">
        <v>88.9</v>
      </c>
      <c r="Q94" s="17">
        <v>89.2</v>
      </c>
      <c r="R94" s="17">
        <v>90.7</v>
      </c>
      <c r="S94" s="17">
        <v>91.1</v>
      </c>
      <c r="T94" s="17">
        <v>93.1</v>
      </c>
      <c r="U94" s="17">
        <v>95.1</v>
      </c>
      <c r="V94" s="17">
        <v>97.2</v>
      </c>
      <c r="W94" s="17">
        <v>99.7</v>
      </c>
      <c r="X94" s="17">
        <v>101.7</v>
      </c>
      <c r="Y94" s="17">
        <v>99.7</v>
      </c>
      <c r="Z94" s="17">
        <v>100.2</v>
      </c>
      <c r="AA94" s="17">
        <v>99.1</v>
      </c>
      <c r="AB94" s="17">
        <v>100</v>
      </c>
      <c r="AC94" s="17">
        <v>102.2</v>
      </c>
      <c r="AD94" s="17">
        <v>103.4</v>
      </c>
      <c r="AE94" s="17">
        <v>101.9</v>
      </c>
      <c r="AF94" s="17">
        <v>101.8</v>
      </c>
      <c r="AG94" s="17">
        <v>102</v>
      </c>
      <c r="AH94" s="17">
        <v>103</v>
      </c>
      <c r="AI94" s="17">
        <v>102.5</v>
      </c>
      <c r="AJ94" s="17">
        <v>102.3</v>
      </c>
      <c r="AK94" s="17">
        <v>101</v>
      </c>
      <c r="AL94" s="17">
        <v>101.4</v>
      </c>
      <c r="AM94" s="17">
        <v>100.9</v>
      </c>
      <c r="AN94" s="17">
        <v>100.4</v>
      </c>
      <c r="AO94" s="17">
        <v>100.9</v>
      </c>
      <c r="AP94" s="17">
        <v>99.8</v>
      </c>
      <c r="AQ94" s="17">
        <v>101.6</v>
      </c>
      <c r="AR94" s="17">
        <v>102</v>
      </c>
      <c r="AS94" s="17">
        <v>102</v>
      </c>
      <c r="AT94" s="17">
        <v>102.7</v>
      </c>
      <c r="AU94" s="17">
        <v>103.2</v>
      </c>
      <c r="AV94" s="17">
        <v>103.2</v>
      </c>
      <c r="AW94" s="17">
        <v>104.2</v>
      </c>
      <c r="AX94" s="17">
        <v>106.5</v>
      </c>
      <c r="AY94" s="17">
        <v>112.7</v>
      </c>
      <c r="AZ94" s="17">
        <v>116.7</v>
      </c>
      <c r="BA94" s="17">
        <v>117.4</v>
      </c>
      <c r="BB94" s="17">
        <v>118.4</v>
      </c>
      <c r="BC94" s="17">
        <v>119.6</v>
      </c>
      <c r="BD94" s="17"/>
    </row>
    <row r="95" spans="1:56" ht="12.75" customHeight="1" x14ac:dyDescent="0.25">
      <c r="A95" s="55" t="s">
        <v>7110</v>
      </c>
      <c r="B95" s="74" t="str">
        <f>INDEX(BAP[#All],MATCH(A95,BAP[[#All],[Code]],0),MATCH(TEXT(Info!$B$4,0),BAP[#Headers],0))</f>
        <v>Bâtiment</v>
      </c>
      <c r="C95" s="35">
        <v>79.989999999999995</v>
      </c>
      <c r="D95" s="17">
        <v>82.4</v>
      </c>
      <c r="E95" s="17">
        <v>82.5</v>
      </c>
      <c r="F95" s="17">
        <v>84.8</v>
      </c>
      <c r="G95" s="17">
        <v>86</v>
      </c>
      <c r="H95" s="17">
        <v>86.5</v>
      </c>
      <c r="I95" s="17">
        <v>88.9</v>
      </c>
      <c r="J95" s="17">
        <v>89.1</v>
      </c>
      <c r="K95" s="17">
        <v>88.9</v>
      </c>
      <c r="L95" s="17">
        <v>88</v>
      </c>
      <c r="M95" s="17">
        <v>86.9</v>
      </c>
      <c r="N95" s="17">
        <v>88</v>
      </c>
      <c r="O95" s="17">
        <v>87.7</v>
      </c>
      <c r="P95" s="17">
        <v>89.1</v>
      </c>
      <c r="Q95" s="17">
        <v>89.6</v>
      </c>
      <c r="R95" s="17">
        <v>90.8</v>
      </c>
      <c r="S95" s="17">
        <v>91.3</v>
      </c>
      <c r="T95" s="17">
        <v>93</v>
      </c>
      <c r="U95" s="17">
        <v>94.9</v>
      </c>
      <c r="V95" s="17">
        <v>96.4</v>
      </c>
      <c r="W95" s="17">
        <v>99.1</v>
      </c>
      <c r="X95" s="17">
        <v>100.9</v>
      </c>
      <c r="Y95" s="17">
        <v>99.5</v>
      </c>
      <c r="Z95" s="17">
        <v>100</v>
      </c>
      <c r="AA95" s="17">
        <v>98.4</v>
      </c>
      <c r="AB95" s="17">
        <v>100</v>
      </c>
      <c r="AC95" s="17">
        <v>101.5</v>
      </c>
      <c r="AD95" s="17">
        <v>102.4</v>
      </c>
      <c r="AE95" s="17">
        <v>100.9</v>
      </c>
      <c r="AF95" s="17">
        <v>100.7</v>
      </c>
      <c r="AG95" s="17">
        <v>101</v>
      </c>
      <c r="AH95" s="17">
        <v>102.1</v>
      </c>
      <c r="AI95" s="17">
        <v>101.4</v>
      </c>
      <c r="AJ95" s="17">
        <v>101.4</v>
      </c>
      <c r="AK95" s="17">
        <v>100.4</v>
      </c>
      <c r="AL95" s="17">
        <v>100.9</v>
      </c>
      <c r="AM95" s="17">
        <v>99.9</v>
      </c>
      <c r="AN95" s="17">
        <v>98.7</v>
      </c>
      <c r="AO95" s="17">
        <v>99</v>
      </c>
      <c r="AP95" s="17">
        <v>98.2</v>
      </c>
      <c r="AQ95" s="17">
        <v>100.3</v>
      </c>
      <c r="AR95" s="17">
        <v>100.5</v>
      </c>
      <c r="AS95" s="17">
        <v>100.8</v>
      </c>
      <c r="AT95" s="17">
        <v>101.4</v>
      </c>
      <c r="AU95" s="17">
        <v>102.2</v>
      </c>
      <c r="AV95" s="17">
        <v>102.6</v>
      </c>
      <c r="AW95" s="17">
        <v>104</v>
      </c>
      <c r="AX95" s="17">
        <v>107.2</v>
      </c>
      <c r="AY95" s="17">
        <v>112.1</v>
      </c>
      <c r="AZ95" s="17">
        <v>115.9</v>
      </c>
      <c r="BA95" s="17">
        <v>116.5</v>
      </c>
      <c r="BB95" s="17">
        <v>117.6</v>
      </c>
      <c r="BC95" s="17">
        <v>118.7</v>
      </c>
      <c r="BD95" s="17"/>
    </row>
    <row r="96" spans="1:56" ht="12.75" customHeight="1" x14ac:dyDescent="0.25">
      <c r="A96" s="55" t="s">
        <v>7112</v>
      </c>
      <c r="B96" s="74" t="str">
        <f>INDEX(BAP[#All],MATCH(A96,BAP[[#All],[Code]],0),MATCH(TEXT(Info!$B$4,0),BAP[#Headers],0))</f>
        <v>Nouvelle construction</v>
      </c>
      <c r="C96" s="35">
        <v>44.48</v>
      </c>
      <c r="D96" s="12" t="s">
        <v>0</v>
      </c>
      <c r="E96" s="12" t="s">
        <v>0</v>
      </c>
      <c r="F96" s="12" t="s">
        <v>0</v>
      </c>
      <c r="G96" s="12" t="s">
        <v>0</v>
      </c>
      <c r="H96" s="12" t="s">
        <v>0</v>
      </c>
      <c r="I96" s="12" t="s">
        <v>0</v>
      </c>
      <c r="J96" s="12" t="s">
        <v>0</v>
      </c>
      <c r="K96" s="12" t="s">
        <v>0</v>
      </c>
      <c r="L96" s="12" t="s">
        <v>0</v>
      </c>
      <c r="M96" s="12" t="s">
        <v>0</v>
      </c>
      <c r="N96" s="12" t="s">
        <v>0</v>
      </c>
      <c r="O96" s="12" t="s">
        <v>0</v>
      </c>
      <c r="P96" s="12" t="s">
        <v>0</v>
      </c>
      <c r="Q96" s="12" t="s">
        <v>0</v>
      </c>
      <c r="R96" s="12" t="s">
        <v>0</v>
      </c>
      <c r="S96" s="12" t="s">
        <v>0</v>
      </c>
      <c r="T96" s="12" t="s">
        <v>0</v>
      </c>
      <c r="U96" s="12" t="s">
        <v>0</v>
      </c>
      <c r="V96" s="12" t="s">
        <v>0</v>
      </c>
      <c r="W96" s="12" t="s">
        <v>0</v>
      </c>
      <c r="X96" s="12" t="s">
        <v>0</v>
      </c>
      <c r="Y96" s="12" t="s">
        <v>0</v>
      </c>
      <c r="Z96" s="12" t="s">
        <v>0</v>
      </c>
      <c r="AA96" s="12" t="s">
        <v>0</v>
      </c>
      <c r="AB96" s="17">
        <v>100</v>
      </c>
      <c r="AC96" s="17">
        <v>101.7</v>
      </c>
      <c r="AD96" s="12">
        <v>102.5</v>
      </c>
      <c r="AE96" s="12">
        <v>101.2</v>
      </c>
      <c r="AF96" s="12">
        <v>101</v>
      </c>
      <c r="AG96" s="12">
        <v>101.3</v>
      </c>
      <c r="AH96" s="12">
        <v>102.4</v>
      </c>
      <c r="AI96" s="12">
        <v>101.6</v>
      </c>
      <c r="AJ96" s="12">
        <v>101.2</v>
      </c>
      <c r="AK96" s="12">
        <v>99.8</v>
      </c>
      <c r="AL96" s="12">
        <v>100.4</v>
      </c>
      <c r="AM96" s="12">
        <v>100.2</v>
      </c>
      <c r="AN96" s="12">
        <v>99</v>
      </c>
      <c r="AO96" s="12">
        <v>99.8</v>
      </c>
      <c r="AP96" s="17">
        <v>99.5</v>
      </c>
      <c r="AQ96" s="17">
        <v>101.7</v>
      </c>
      <c r="AR96" s="17">
        <v>101.8</v>
      </c>
      <c r="AS96" s="17">
        <v>101.9</v>
      </c>
      <c r="AT96" s="17">
        <v>102.6</v>
      </c>
      <c r="AU96" s="17">
        <v>103.4</v>
      </c>
      <c r="AV96" s="17">
        <v>103.8</v>
      </c>
      <c r="AW96" s="17">
        <v>105.4</v>
      </c>
      <c r="AX96" s="17">
        <v>109</v>
      </c>
      <c r="AY96" s="17">
        <v>114.3</v>
      </c>
      <c r="AZ96" s="17">
        <v>117.9</v>
      </c>
      <c r="BA96" s="17">
        <v>119.1</v>
      </c>
      <c r="BB96" s="17">
        <v>119.6</v>
      </c>
      <c r="BC96" s="17">
        <v>121.2</v>
      </c>
      <c r="BD96" s="17"/>
    </row>
    <row r="97" spans="1:56" ht="12.75" customHeight="1" x14ac:dyDescent="0.25">
      <c r="A97" s="55" t="s">
        <v>7115</v>
      </c>
      <c r="B97" s="74" t="str">
        <f>INDEX(BAP[#All],MATCH(A97,BAP[[#All],[Code]],0),MATCH(TEXT(Info!$B$4,0),BAP[#Headers],0))</f>
        <v>Construction de bâtiments à plusieurs logements</v>
      </c>
      <c r="C97" s="35">
        <v>21.1</v>
      </c>
      <c r="D97" s="17">
        <v>84.1</v>
      </c>
      <c r="E97" s="17">
        <v>84.4</v>
      </c>
      <c r="F97" s="17">
        <v>86.3</v>
      </c>
      <c r="G97" s="17">
        <v>88</v>
      </c>
      <c r="H97" s="17">
        <v>88.4</v>
      </c>
      <c r="I97" s="17">
        <v>90.8</v>
      </c>
      <c r="J97" s="17">
        <v>90.6</v>
      </c>
      <c r="K97" s="17">
        <v>89.4</v>
      </c>
      <c r="L97" s="17">
        <v>88.7</v>
      </c>
      <c r="M97" s="17">
        <v>87.4</v>
      </c>
      <c r="N97" s="17">
        <v>88.4</v>
      </c>
      <c r="O97" s="17">
        <v>87.9</v>
      </c>
      <c r="P97" s="17">
        <v>89.5</v>
      </c>
      <c r="Q97" s="17">
        <v>90.1</v>
      </c>
      <c r="R97" s="17">
        <v>91.1</v>
      </c>
      <c r="S97" s="17">
        <v>91.4</v>
      </c>
      <c r="T97" s="17">
        <v>93.2</v>
      </c>
      <c r="U97" s="17">
        <v>95.3</v>
      </c>
      <c r="V97" s="17">
        <v>96.6</v>
      </c>
      <c r="W97" s="17">
        <v>99.8</v>
      </c>
      <c r="X97" s="17">
        <v>101.7</v>
      </c>
      <c r="Y97" s="17">
        <v>99.3</v>
      </c>
      <c r="Z97" s="17">
        <v>100.2</v>
      </c>
      <c r="AA97" s="17">
        <v>98.3</v>
      </c>
      <c r="AB97" s="17">
        <v>100</v>
      </c>
      <c r="AC97" s="17">
        <v>101.6</v>
      </c>
      <c r="AD97" s="17">
        <v>102.1</v>
      </c>
      <c r="AE97" s="17">
        <v>100.9</v>
      </c>
      <c r="AF97" s="17">
        <v>100.5</v>
      </c>
      <c r="AG97" s="17">
        <v>100.8</v>
      </c>
      <c r="AH97" s="17">
        <v>102</v>
      </c>
      <c r="AI97" s="17">
        <v>101.4</v>
      </c>
      <c r="AJ97" s="17">
        <v>101</v>
      </c>
      <c r="AK97" s="17">
        <v>99.8</v>
      </c>
      <c r="AL97" s="17">
        <v>100.5</v>
      </c>
      <c r="AM97" s="17">
        <v>100.5</v>
      </c>
      <c r="AN97" s="17">
        <v>99.3</v>
      </c>
      <c r="AO97" s="17">
        <v>100.3</v>
      </c>
      <c r="AP97" s="17">
        <v>100.1</v>
      </c>
      <c r="AQ97" s="17">
        <v>102</v>
      </c>
      <c r="AR97" s="17">
        <v>102.2</v>
      </c>
      <c r="AS97" s="17">
        <v>102.2</v>
      </c>
      <c r="AT97" s="17">
        <v>102.8</v>
      </c>
      <c r="AU97" s="17">
        <v>103.8</v>
      </c>
      <c r="AV97" s="17">
        <v>104.1</v>
      </c>
      <c r="AW97" s="17">
        <v>105.4</v>
      </c>
      <c r="AX97" s="17">
        <v>108.7</v>
      </c>
      <c r="AY97" s="17">
        <v>114.2</v>
      </c>
      <c r="AZ97" s="17">
        <v>118</v>
      </c>
      <c r="BA97" s="17">
        <v>119.3</v>
      </c>
      <c r="BB97" s="17">
        <v>120</v>
      </c>
      <c r="BC97" s="17">
        <v>121.7</v>
      </c>
      <c r="BD97" s="17"/>
    </row>
    <row r="98" spans="1:56" ht="12.75" customHeight="1" x14ac:dyDescent="0.25">
      <c r="A98" s="55" t="s">
        <v>7118</v>
      </c>
      <c r="B98" s="74" t="str">
        <f>INDEX(BAP[#All],MATCH(A98,BAP[[#All],[Code]],0),MATCH(TEXT(Info!$B$4,0),BAP[#Headers],0))</f>
        <v>Construction de bâtiments à plusieurs logements en bois</v>
      </c>
      <c r="C98" s="35">
        <v>3.59</v>
      </c>
      <c r="D98" s="12" t="s">
        <v>0</v>
      </c>
      <c r="E98" s="12" t="s">
        <v>0</v>
      </c>
      <c r="F98" s="12" t="s">
        <v>0</v>
      </c>
      <c r="G98" s="12" t="s">
        <v>0</v>
      </c>
      <c r="H98" s="12" t="s">
        <v>0</v>
      </c>
      <c r="I98" s="12" t="s">
        <v>0</v>
      </c>
      <c r="J98" s="12" t="s">
        <v>0</v>
      </c>
      <c r="K98" s="12" t="s">
        <v>0</v>
      </c>
      <c r="L98" s="12" t="s">
        <v>0</v>
      </c>
      <c r="M98" s="17">
        <v>87.7</v>
      </c>
      <c r="N98" s="17">
        <v>89</v>
      </c>
      <c r="O98" s="17">
        <v>88.5</v>
      </c>
      <c r="P98" s="17">
        <v>89.7</v>
      </c>
      <c r="Q98" s="17">
        <v>89.5</v>
      </c>
      <c r="R98" s="17">
        <v>90.3</v>
      </c>
      <c r="S98" s="17">
        <v>91.3</v>
      </c>
      <c r="T98" s="17">
        <v>92.7</v>
      </c>
      <c r="U98" s="17">
        <v>95.2</v>
      </c>
      <c r="V98" s="17">
        <v>95.8</v>
      </c>
      <c r="W98" s="17">
        <v>99.4</v>
      </c>
      <c r="X98" s="17">
        <v>100.9</v>
      </c>
      <c r="Y98" s="17">
        <v>99.4</v>
      </c>
      <c r="Z98" s="17">
        <v>99.7</v>
      </c>
      <c r="AA98" s="17">
        <v>97.9</v>
      </c>
      <c r="AB98" s="17">
        <v>100</v>
      </c>
      <c r="AC98" s="17">
        <v>102.1</v>
      </c>
      <c r="AD98" s="17">
        <v>102.5</v>
      </c>
      <c r="AE98" s="17">
        <v>101.3</v>
      </c>
      <c r="AF98" s="17">
        <v>101.1</v>
      </c>
      <c r="AG98" s="17">
        <v>101.5</v>
      </c>
      <c r="AH98" s="17">
        <v>102</v>
      </c>
      <c r="AI98" s="17">
        <v>101.4</v>
      </c>
      <c r="AJ98" s="17">
        <v>100.8</v>
      </c>
      <c r="AK98" s="17">
        <v>100.2</v>
      </c>
      <c r="AL98" s="17">
        <v>101.3</v>
      </c>
      <c r="AM98" s="17">
        <v>100.9</v>
      </c>
      <c r="AN98" s="17">
        <v>100.1</v>
      </c>
      <c r="AO98" s="17">
        <v>100.5</v>
      </c>
      <c r="AP98" s="17">
        <v>100.7</v>
      </c>
      <c r="AQ98" s="17">
        <v>103.4</v>
      </c>
      <c r="AR98" s="17">
        <v>104.1</v>
      </c>
      <c r="AS98" s="17">
        <v>103.9</v>
      </c>
      <c r="AT98" s="17">
        <v>104.8</v>
      </c>
      <c r="AU98" s="17">
        <v>105.4</v>
      </c>
      <c r="AV98" s="17">
        <v>106.4</v>
      </c>
      <c r="AW98" s="17">
        <v>109.4</v>
      </c>
      <c r="AX98" s="17">
        <v>114.6</v>
      </c>
      <c r="AY98" s="17">
        <v>119.5</v>
      </c>
      <c r="AZ98" s="17">
        <v>122.6</v>
      </c>
      <c r="BA98" s="17">
        <v>123.9</v>
      </c>
      <c r="BB98" s="17">
        <v>123.3</v>
      </c>
      <c r="BC98" s="17">
        <v>125.5</v>
      </c>
      <c r="BD98" s="17"/>
    </row>
    <row r="99" spans="1:56" ht="12.75" customHeight="1" x14ac:dyDescent="0.25">
      <c r="A99" s="55" t="s">
        <v>7121</v>
      </c>
      <c r="B99" s="74" t="str">
        <f>INDEX(BAP[#All],MATCH(A99,BAP[[#All],[Code]],0),MATCH(TEXT(Info!$B$4,0),BAP[#Headers],0))</f>
        <v>Construction de maisons individuelles</v>
      </c>
      <c r="C99" s="35">
        <v>9.93</v>
      </c>
      <c r="D99" s="12" t="s">
        <v>0</v>
      </c>
      <c r="E99" s="12" t="s">
        <v>0</v>
      </c>
      <c r="F99" s="12" t="s">
        <v>0</v>
      </c>
      <c r="G99" s="12" t="s">
        <v>0</v>
      </c>
      <c r="H99" s="12" t="s">
        <v>0</v>
      </c>
      <c r="I99" s="12" t="s">
        <v>0</v>
      </c>
      <c r="J99" s="12" t="s">
        <v>0</v>
      </c>
      <c r="K99" s="12" t="s">
        <v>0</v>
      </c>
      <c r="L99" s="12" t="s">
        <v>0</v>
      </c>
      <c r="M99" s="12" t="s">
        <v>0</v>
      </c>
      <c r="N99" s="12" t="s">
        <v>0</v>
      </c>
      <c r="O99" s="12" t="s">
        <v>0</v>
      </c>
      <c r="P99" s="12" t="s">
        <v>0</v>
      </c>
      <c r="Q99" s="12" t="s">
        <v>0</v>
      </c>
      <c r="R99" s="12" t="s">
        <v>0</v>
      </c>
      <c r="S99" s="12" t="s">
        <v>0</v>
      </c>
      <c r="T99" s="12" t="s">
        <v>0</v>
      </c>
      <c r="U99" s="12" t="s">
        <v>0</v>
      </c>
      <c r="V99" s="12" t="s">
        <v>0</v>
      </c>
      <c r="W99" s="12" t="s">
        <v>0</v>
      </c>
      <c r="X99" s="12" t="s">
        <v>0</v>
      </c>
      <c r="Y99" s="12" t="s">
        <v>0</v>
      </c>
      <c r="Z99" s="12" t="s">
        <v>0</v>
      </c>
      <c r="AA99" s="12" t="s">
        <v>0</v>
      </c>
      <c r="AB99" s="17">
        <v>100</v>
      </c>
      <c r="AC99" s="17">
        <v>102.3</v>
      </c>
      <c r="AD99" s="12">
        <v>102.6</v>
      </c>
      <c r="AE99" s="12">
        <v>101.6</v>
      </c>
      <c r="AF99" s="12">
        <v>102</v>
      </c>
      <c r="AG99" s="12">
        <v>101.7</v>
      </c>
      <c r="AH99" s="12">
        <v>103.3</v>
      </c>
      <c r="AI99" s="12">
        <v>102.7</v>
      </c>
      <c r="AJ99" s="12">
        <v>102.4</v>
      </c>
      <c r="AK99" s="12">
        <v>100.7</v>
      </c>
      <c r="AL99" s="12">
        <v>101.2</v>
      </c>
      <c r="AM99" s="12">
        <v>101</v>
      </c>
      <c r="AN99" s="12">
        <v>99.4</v>
      </c>
      <c r="AO99" s="12">
        <v>100.2</v>
      </c>
      <c r="AP99" s="17">
        <v>99.9</v>
      </c>
      <c r="AQ99" s="17">
        <v>102.8</v>
      </c>
      <c r="AR99" s="17">
        <v>102.6</v>
      </c>
      <c r="AS99" s="17">
        <v>102.8</v>
      </c>
      <c r="AT99" s="17">
        <v>103.4</v>
      </c>
      <c r="AU99" s="17">
        <v>104.1</v>
      </c>
      <c r="AV99" s="17">
        <v>104.8</v>
      </c>
      <c r="AW99" s="17">
        <v>105.6</v>
      </c>
      <c r="AX99" s="17">
        <v>109.2</v>
      </c>
      <c r="AY99" s="17">
        <v>113.9</v>
      </c>
      <c r="AZ99" s="17">
        <v>116.9</v>
      </c>
      <c r="BA99" s="17">
        <v>118.3</v>
      </c>
      <c r="BB99" s="17">
        <v>119.2</v>
      </c>
      <c r="BC99" s="17">
        <v>120.6</v>
      </c>
      <c r="BD99" s="17"/>
    </row>
    <row r="100" spans="1:56" ht="12.75" customHeight="1" x14ac:dyDescent="0.25">
      <c r="A100" s="55" t="s">
        <v>7125</v>
      </c>
      <c r="B100" s="75" t="str">
        <f>INDEX(BAP[#All],MATCH(A100,BAP[[#All],[Code]],0),MATCH(TEXT(Info!$B$4,0),BAP[#Headers],0))</f>
        <v>Construction de bâtiments administratifs</v>
      </c>
      <c r="C100" s="35">
        <v>3.69</v>
      </c>
      <c r="D100" s="17">
        <v>80</v>
      </c>
      <c r="E100" s="17">
        <v>79.5</v>
      </c>
      <c r="F100" s="17">
        <v>82</v>
      </c>
      <c r="G100" s="17">
        <v>82.5</v>
      </c>
      <c r="H100" s="17">
        <v>82.9</v>
      </c>
      <c r="I100" s="17">
        <v>86.1</v>
      </c>
      <c r="J100" s="17">
        <v>88.1</v>
      </c>
      <c r="K100" s="17">
        <v>87.2</v>
      </c>
      <c r="L100" s="17">
        <v>86.5</v>
      </c>
      <c r="M100" s="17">
        <v>86</v>
      </c>
      <c r="N100" s="17">
        <v>86.8</v>
      </c>
      <c r="O100" s="17">
        <v>86.2</v>
      </c>
      <c r="P100" s="17">
        <v>87.6</v>
      </c>
      <c r="Q100" s="17">
        <v>88.3</v>
      </c>
      <c r="R100" s="17">
        <v>89.2</v>
      </c>
      <c r="S100" s="17">
        <v>89.9</v>
      </c>
      <c r="T100" s="17">
        <v>92.5</v>
      </c>
      <c r="U100" s="17">
        <v>94.5</v>
      </c>
      <c r="V100" s="17">
        <v>96.2</v>
      </c>
      <c r="W100" s="17">
        <v>98.4</v>
      </c>
      <c r="X100" s="17">
        <v>100.5</v>
      </c>
      <c r="Y100" s="17">
        <v>99.5</v>
      </c>
      <c r="Z100" s="17">
        <v>99.7</v>
      </c>
      <c r="AA100" s="17">
        <v>97.7</v>
      </c>
      <c r="AB100" s="17">
        <v>100</v>
      </c>
      <c r="AC100" s="17">
        <v>101.2</v>
      </c>
      <c r="AD100" s="17">
        <v>103.7</v>
      </c>
      <c r="AE100" s="17">
        <v>100.4</v>
      </c>
      <c r="AF100" s="17">
        <v>100.5</v>
      </c>
      <c r="AG100" s="17">
        <v>102</v>
      </c>
      <c r="AH100" s="17">
        <v>102.7</v>
      </c>
      <c r="AI100" s="17">
        <v>100.3</v>
      </c>
      <c r="AJ100" s="17">
        <v>99.9</v>
      </c>
      <c r="AK100" s="17">
        <v>97.6</v>
      </c>
      <c r="AL100" s="17">
        <v>98.1</v>
      </c>
      <c r="AM100" s="17">
        <v>96.3</v>
      </c>
      <c r="AN100" s="17">
        <v>96</v>
      </c>
      <c r="AO100" s="17">
        <v>94.7</v>
      </c>
      <c r="AP100" s="17">
        <v>93.4</v>
      </c>
      <c r="AQ100" s="17">
        <v>95.7</v>
      </c>
      <c r="AR100" s="17">
        <v>95.3</v>
      </c>
      <c r="AS100" s="17">
        <v>96.1</v>
      </c>
      <c r="AT100" s="17">
        <v>97.3</v>
      </c>
      <c r="AU100" s="17">
        <v>97.5</v>
      </c>
      <c r="AV100" s="17">
        <v>97.4</v>
      </c>
      <c r="AW100" s="17">
        <v>99.4</v>
      </c>
      <c r="AX100" s="17">
        <v>101.8</v>
      </c>
      <c r="AY100" s="17">
        <v>107.8</v>
      </c>
      <c r="AZ100" s="17">
        <v>112.4</v>
      </c>
      <c r="BA100" s="17">
        <v>112.4</v>
      </c>
      <c r="BB100" s="17">
        <v>112.8</v>
      </c>
      <c r="BC100" s="17">
        <v>113.8</v>
      </c>
      <c r="BD100" s="17"/>
    </row>
    <row r="101" spans="1:56" ht="12.75" customHeight="1" x14ac:dyDescent="0.25">
      <c r="A101" s="55" t="s">
        <v>7129</v>
      </c>
      <c r="B101" s="74" t="str">
        <f>INDEX(BAP[#All],MATCH(A101,BAP[[#All],[Code]],0),MATCH(TEXT(Info!$B$4,0),BAP[#Headers],0))</f>
        <v>Construction de halles industrielles</v>
      </c>
      <c r="C101" s="35">
        <v>6.17</v>
      </c>
      <c r="D101" s="12" t="s">
        <v>0</v>
      </c>
      <c r="E101" s="12" t="s">
        <v>0</v>
      </c>
      <c r="F101" s="12" t="s">
        <v>0</v>
      </c>
      <c r="G101" s="12" t="s">
        <v>0</v>
      </c>
      <c r="H101" s="12" t="s">
        <v>0</v>
      </c>
      <c r="I101" s="12" t="s">
        <v>0</v>
      </c>
      <c r="J101" s="12" t="s">
        <v>0</v>
      </c>
      <c r="K101" s="12" t="s">
        <v>0</v>
      </c>
      <c r="L101" s="12" t="s">
        <v>0</v>
      </c>
      <c r="M101" s="12" t="s">
        <v>0</v>
      </c>
      <c r="N101" s="12" t="s">
        <v>0</v>
      </c>
      <c r="O101" s="12" t="s">
        <v>0</v>
      </c>
      <c r="P101" s="12" t="s">
        <v>0</v>
      </c>
      <c r="Q101" s="12" t="s">
        <v>0</v>
      </c>
      <c r="R101" s="12" t="s">
        <v>0</v>
      </c>
      <c r="S101" s="12" t="s">
        <v>0</v>
      </c>
      <c r="T101" s="12" t="s">
        <v>0</v>
      </c>
      <c r="U101" s="12" t="s">
        <v>0</v>
      </c>
      <c r="V101" s="12" t="s">
        <v>0</v>
      </c>
      <c r="W101" s="12" t="s">
        <v>0</v>
      </c>
      <c r="X101" s="12" t="s">
        <v>0</v>
      </c>
      <c r="Y101" s="12" t="s">
        <v>0</v>
      </c>
      <c r="Z101" s="12" t="s">
        <v>0</v>
      </c>
      <c r="AA101" s="12" t="s">
        <v>0</v>
      </c>
      <c r="AB101" s="17">
        <v>100</v>
      </c>
      <c r="AC101" s="17">
        <v>102</v>
      </c>
      <c r="AD101" s="12">
        <v>102.8</v>
      </c>
      <c r="AE101" s="12">
        <v>102</v>
      </c>
      <c r="AF101" s="12">
        <v>101.5</v>
      </c>
      <c r="AG101" s="12">
        <v>101.7</v>
      </c>
      <c r="AH101" s="12">
        <v>102.8</v>
      </c>
      <c r="AI101" s="12">
        <v>101.7</v>
      </c>
      <c r="AJ101" s="12">
        <v>100.8</v>
      </c>
      <c r="AK101" s="12">
        <v>99.4</v>
      </c>
      <c r="AL101" s="12">
        <v>100</v>
      </c>
      <c r="AM101" s="12">
        <v>98.9</v>
      </c>
      <c r="AN101" s="12">
        <v>98.3</v>
      </c>
      <c r="AO101" s="12">
        <v>99.5</v>
      </c>
      <c r="AP101" s="17">
        <v>100.3</v>
      </c>
      <c r="AQ101" s="17">
        <v>102</v>
      </c>
      <c r="AR101" s="17">
        <v>101.9</v>
      </c>
      <c r="AS101" s="17">
        <v>101.8</v>
      </c>
      <c r="AT101" s="17">
        <v>103</v>
      </c>
      <c r="AU101" s="17">
        <v>103.2</v>
      </c>
      <c r="AV101" s="17">
        <v>103.3</v>
      </c>
      <c r="AW101" s="17">
        <v>106</v>
      </c>
      <c r="AX101" s="17">
        <v>109.9</v>
      </c>
      <c r="AY101" s="17">
        <v>115.8</v>
      </c>
      <c r="AZ101" s="17">
        <v>118.9</v>
      </c>
      <c r="BA101" s="17">
        <v>119.4</v>
      </c>
      <c r="BB101" s="17">
        <v>119.3</v>
      </c>
      <c r="BC101" s="17">
        <v>121.1</v>
      </c>
      <c r="BD101" s="17"/>
    </row>
    <row r="102" spans="1:56" ht="12.75" customHeight="1" x14ac:dyDescent="0.25">
      <c r="A102" s="55" t="s">
        <v>7132</v>
      </c>
      <c r="B102" s="80" t="str">
        <f>INDEX(BAP[#All],MATCH(A102,BAP[[#All],[Code]],0),MATCH(TEXT(Info!$B$4,0),BAP[#Headers],0))</f>
        <v>Rénovation, transformation</v>
      </c>
      <c r="C102" s="35">
        <v>35.51</v>
      </c>
      <c r="AB102" s="17">
        <v>100</v>
      </c>
      <c r="AC102" s="17">
        <v>101.2</v>
      </c>
      <c r="AD102" s="12">
        <v>102.3</v>
      </c>
      <c r="AE102" s="12">
        <v>100.5</v>
      </c>
      <c r="AF102" s="12">
        <v>100.4</v>
      </c>
      <c r="AG102" s="12">
        <v>100.6</v>
      </c>
      <c r="AH102" s="12">
        <v>101.8</v>
      </c>
      <c r="AI102" s="12">
        <v>101.2</v>
      </c>
      <c r="AJ102" s="12">
        <v>101.6</v>
      </c>
      <c r="AK102" s="12">
        <v>101.2</v>
      </c>
      <c r="AL102" s="12">
        <v>101.6</v>
      </c>
      <c r="AM102" s="12">
        <v>99.5</v>
      </c>
      <c r="AN102" s="12">
        <v>98</v>
      </c>
      <c r="AO102" s="12">
        <v>97.8</v>
      </c>
      <c r="AP102" s="17">
        <v>96.2</v>
      </c>
      <c r="AQ102" s="17">
        <v>98.1</v>
      </c>
      <c r="AR102" s="17">
        <v>98.5</v>
      </c>
      <c r="AS102" s="17">
        <v>99</v>
      </c>
      <c r="AT102" s="17">
        <v>99.5</v>
      </c>
      <c r="AU102" s="17">
        <v>100.3</v>
      </c>
      <c r="AV102" s="17">
        <v>100.7</v>
      </c>
      <c r="AW102" s="17">
        <v>102</v>
      </c>
      <c r="AX102" s="17">
        <v>104.6</v>
      </c>
      <c r="AY102" s="17">
        <v>108.8</v>
      </c>
      <c r="AZ102" s="17">
        <v>112.9</v>
      </c>
      <c r="BA102" s="17">
        <v>112.9</v>
      </c>
      <c r="BB102" s="17">
        <v>114.7</v>
      </c>
      <c r="BC102" s="17">
        <v>115.2</v>
      </c>
      <c r="BD102" s="17"/>
    </row>
    <row r="103" spans="1:56" ht="12.75" customHeight="1" x14ac:dyDescent="0.25">
      <c r="A103" s="55" t="s">
        <v>7135</v>
      </c>
      <c r="B103" s="74" t="str">
        <f>INDEX(BAP[#All],MATCH(A103,BAP[[#All],[Code]],0),MATCH(TEXT(Info!$B$4,0),BAP[#Headers],0))</f>
        <v>Rénovation de bâtiments à plusieurs logements</v>
      </c>
      <c r="C103" s="35">
        <v>22.06</v>
      </c>
      <c r="D103" s="17">
        <v>81.099999999999994</v>
      </c>
      <c r="E103" s="17">
        <v>81.2</v>
      </c>
      <c r="F103" s="17">
        <v>84</v>
      </c>
      <c r="G103" s="17">
        <v>84.7</v>
      </c>
      <c r="H103" s="17">
        <v>85.5</v>
      </c>
      <c r="I103" s="17">
        <v>87.5</v>
      </c>
      <c r="J103" s="17">
        <v>87.5</v>
      </c>
      <c r="K103" s="17">
        <v>88.8</v>
      </c>
      <c r="L103" s="17">
        <v>87.6</v>
      </c>
      <c r="M103" s="17">
        <v>86.5</v>
      </c>
      <c r="N103" s="17">
        <v>87.9</v>
      </c>
      <c r="O103" s="17">
        <v>88</v>
      </c>
      <c r="P103" s="17">
        <v>89.2</v>
      </c>
      <c r="Q103" s="17">
        <v>89.5</v>
      </c>
      <c r="R103" s="17">
        <v>91</v>
      </c>
      <c r="S103" s="17">
        <v>91.6</v>
      </c>
      <c r="T103" s="17">
        <v>92.9</v>
      </c>
      <c r="U103" s="17">
        <v>94.7</v>
      </c>
      <c r="V103" s="17">
        <v>96.1</v>
      </c>
      <c r="W103" s="17">
        <v>98.5</v>
      </c>
      <c r="X103" s="17">
        <v>99.9</v>
      </c>
      <c r="Y103" s="17">
        <v>99.9</v>
      </c>
      <c r="Z103" s="17">
        <v>99.7</v>
      </c>
      <c r="AA103" s="17">
        <v>98.8</v>
      </c>
      <c r="AB103" s="17">
        <v>100</v>
      </c>
      <c r="AC103" s="17">
        <v>101.3</v>
      </c>
      <c r="AD103" s="17">
        <v>102.2</v>
      </c>
      <c r="AE103" s="17">
        <v>100.6</v>
      </c>
      <c r="AF103" s="17">
        <v>100.4</v>
      </c>
      <c r="AG103" s="17">
        <v>100.1</v>
      </c>
      <c r="AH103" s="17">
        <v>101.2</v>
      </c>
      <c r="AI103" s="17">
        <v>100.9</v>
      </c>
      <c r="AJ103" s="17">
        <v>101.2</v>
      </c>
      <c r="AK103" s="17">
        <v>100.4</v>
      </c>
      <c r="AL103" s="17">
        <v>100.6</v>
      </c>
      <c r="AM103" s="17">
        <v>99.6</v>
      </c>
      <c r="AN103" s="17">
        <v>98.1</v>
      </c>
      <c r="AO103" s="17">
        <v>99.6</v>
      </c>
      <c r="AP103" s="17">
        <v>99</v>
      </c>
      <c r="AQ103" s="17">
        <v>101.6</v>
      </c>
      <c r="AR103" s="17">
        <v>101.9</v>
      </c>
      <c r="AS103" s="17">
        <v>102.1</v>
      </c>
      <c r="AT103" s="17">
        <v>103</v>
      </c>
      <c r="AU103" s="17">
        <v>104.1</v>
      </c>
      <c r="AV103" s="17">
        <v>104.5</v>
      </c>
      <c r="AW103" s="17">
        <v>105.7</v>
      </c>
      <c r="AX103" s="17">
        <v>108.9</v>
      </c>
      <c r="AY103" s="17">
        <v>113.1</v>
      </c>
      <c r="AZ103" s="17">
        <v>117.4</v>
      </c>
      <c r="BA103" s="17">
        <v>117.7</v>
      </c>
      <c r="BB103" s="17">
        <v>119.6</v>
      </c>
      <c r="BC103" s="17">
        <v>119.9</v>
      </c>
      <c r="BD103" s="17"/>
    </row>
    <row r="104" spans="1:56" ht="12.75" customHeight="1" x14ac:dyDescent="0.25">
      <c r="A104" s="55" t="s">
        <v>7138</v>
      </c>
      <c r="B104" s="75" t="str">
        <f>INDEX(BAP[#All],MATCH(A104,BAP[[#All],[Code]],0),MATCH(TEXT(Info!$B$4,0),BAP[#Headers],0))</f>
        <v>Rénovation de bâtiments administratifs</v>
      </c>
      <c r="C104" s="35">
        <v>13.45</v>
      </c>
      <c r="D104" s="12" t="s">
        <v>0</v>
      </c>
      <c r="E104" s="12" t="s">
        <v>0</v>
      </c>
      <c r="F104" s="12" t="s">
        <v>0</v>
      </c>
      <c r="G104" s="12" t="s">
        <v>0</v>
      </c>
      <c r="H104" s="12" t="s">
        <v>0</v>
      </c>
      <c r="I104" s="12" t="s">
        <v>0</v>
      </c>
      <c r="J104" s="12" t="s">
        <v>0</v>
      </c>
      <c r="K104" s="12" t="s">
        <v>0</v>
      </c>
      <c r="L104" s="12" t="s">
        <v>0</v>
      </c>
      <c r="M104" s="12" t="s">
        <v>0</v>
      </c>
      <c r="N104" s="12" t="s">
        <v>0</v>
      </c>
      <c r="O104" s="12" t="s">
        <v>0</v>
      </c>
      <c r="P104" s="12" t="s">
        <v>0</v>
      </c>
      <c r="Q104" s="12" t="s">
        <v>0</v>
      </c>
      <c r="R104" s="12" t="s">
        <v>0</v>
      </c>
      <c r="S104" s="12" t="s">
        <v>0</v>
      </c>
      <c r="T104" s="12" t="s">
        <v>0</v>
      </c>
      <c r="U104" s="12" t="s">
        <v>0</v>
      </c>
      <c r="V104" s="12" t="s">
        <v>0</v>
      </c>
      <c r="W104" s="12" t="s">
        <v>0</v>
      </c>
      <c r="X104" s="12" t="s">
        <v>0</v>
      </c>
      <c r="Y104" s="12" t="s">
        <v>0</v>
      </c>
      <c r="Z104" s="12" t="s">
        <v>0</v>
      </c>
      <c r="AA104" s="12" t="s">
        <v>0</v>
      </c>
      <c r="AB104" s="17">
        <v>100</v>
      </c>
      <c r="AC104" s="17">
        <v>101</v>
      </c>
      <c r="AD104" s="12">
        <v>102.6</v>
      </c>
      <c r="AE104" s="12">
        <v>100.4</v>
      </c>
      <c r="AF104" s="36">
        <v>100.3</v>
      </c>
      <c r="AG104" s="36">
        <v>101.5</v>
      </c>
      <c r="AH104" s="36">
        <v>102.7</v>
      </c>
      <c r="AI104" s="36">
        <v>101.7</v>
      </c>
      <c r="AJ104" s="36">
        <v>102.2</v>
      </c>
      <c r="AK104" s="36">
        <v>102.4</v>
      </c>
      <c r="AL104" s="36">
        <v>103.1</v>
      </c>
      <c r="AM104" s="36">
        <v>102.2</v>
      </c>
      <c r="AN104" s="36">
        <v>101.5</v>
      </c>
      <c r="AO104" s="36">
        <v>101.5</v>
      </c>
      <c r="AP104" s="17">
        <v>99.7</v>
      </c>
      <c r="AQ104" s="17">
        <v>103.6</v>
      </c>
      <c r="AR104" s="17">
        <v>104.2</v>
      </c>
      <c r="AS104" s="17">
        <v>104.6</v>
      </c>
      <c r="AT104" s="17">
        <v>106.3</v>
      </c>
      <c r="AU104" s="17">
        <v>105.8</v>
      </c>
      <c r="AV104" s="17">
        <v>105.9</v>
      </c>
      <c r="AW104" s="17">
        <v>107.5</v>
      </c>
      <c r="AX104" s="17">
        <v>109.1</v>
      </c>
      <c r="AY104" s="17">
        <v>114.1</v>
      </c>
      <c r="AZ104" s="17">
        <v>117.9</v>
      </c>
      <c r="BA104" s="17">
        <v>117.2</v>
      </c>
      <c r="BB104" s="17">
        <v>119.4</v>
      </c>
      <c r="BC104" s="17">
        <v>120.1</v>
      </c>
      <c r="BD104" s="17"/>
    </row>
    <row r="105" spans="1:56" ht="12.75" customHeight="1" x14ac:dyDescent="0.25">
      <c r="A105" s="55" t="s">
        <v>7141</v>
      </c>
      <c r="B105" s="74" t="str">
        <f>INDEX(BAP[#All],MATCH(A105,BAP[[#All],[Code]],0),MATCH(TEXT(Info!$B$4,0),BAP[#Headers],0))</f>
        <v>Génie civil</v>
      </c>
      <c r="C105" s="35">
        <v>20.010000000000002</v>
      </c>
      <c r="D105" s="17">
        <v>78.900000000000006</v>
      </c>
      <c r="E105" s="17">
        <v>79.3</v>
      </c>
      <c r="F105" s="17">
        <v>83.5</v>
      </c>
      <c r="G105" s="17">
        <v>84</v>
      </c>
      <c r="H105" s="17">
        <v>89.7</v>
      </c>
      <c r="I105" s="17">
        <v>88.7</v>
      </c>
      <c r="J105" s="17">
        <v>87.7</v>
      </c>
      <c r="K105" s="17">
        <v>86.4</v>
      </c>
      <c r="L105" s="17">
        <v>86.8</v>
      </c>
      <c r="M105" s="17">
        <v>86.3</v>
      </c>
      <c r="N105" s="17">
        <v>87.1</v>
      </c>
      <c r="O105" s="17">
        <v>88</v>
      </c>
      <c r="P105" s="17">
        <v>88.2</v>
      </c>
      <c r="Q105" s="17">
        <v>88.1</v>
      </c>
      <c r="R105" s="17">
        <v>90.5</v>
      </c>
      <c r="S105" s="17">
        <v>90.6</v>
      </c>
      <c r="T105" s="17">
        <v>93.4</v>
      </c>
      <c r="U105" s="17">
        <v>95.6</v>
      </c>
      <c r="V105" s="17">
        <v>99.7</v>
      </c>
      <c r="W105" s="17">
        <v>101.2</v>
      </c>
      <c r="X105" s="17">
        <v>104</v>
      </c>
      <c r="Y105" s="17">
        <v>100.3</v>
      </c>
      <c r="Z105" s="17">
        <v>100.8</v>
      </c>
      <c r="AA105" s="17">
        <v>101.1</v>
      </c>
      <c r="AB105" s="17">
        <v>100</v>
      </c>
      <c r="AC105" s="17">
        <v>105.1</v>
      </c>
      <c r="AD105" s="17">
        <v>107.4</v>
      </c>
      <c r="AE105" s="17">
        <v>105.8</v>
      </c>
      <c r="AF105" s="17">
        <v>106</v>
      </c>
      <c r="AG105" s="17">
        <v>105.8</v>
      </c>
      <c r="AH105" s="17">
        <v>106.7</v>
      </c>
      <c r="AI105" s="17">
        <v>106.6</v>
      </c>
      <c r="AJ105" s="17">
        <v>106</v>
      </c>
      <c r="AK105" s="17">
        <v>103.3</v>
      </c>
      <c r="AL105" s="17">
        <v>103</v>
      </c>
      <c r="AM105" s="17">
        <v>104.7</v>
      </c>
      <c r="AN105" s="17">
        <v>107.6</v>
      </c>
      <c r="AO105" s="17">
        <v>108.8</v>
      </c>
      <c r="AP105" s="17">
        <v>106.4</v>
      </c>
      <c r="AQ105" s="17">
        <v>107.1</v>
      </c>
      <c r="AR105" s="17">
        <v>108</v>
      </c>
      <c r="AS105" s="17">
        <v>107</v>
      </c>
      <c r="AT105" s="17">
        <v>108.3</v>
      </c>
      <c r="AU105" s="17">
        <v>107.3</v>
      </c>
      <c r="AV105" s="17">
        <v>105.6</v>
      </c>
      <c r="AW105" s="17">
        <v>105.5</v>
      </c>
      <c r="AX105" s="17">
        <v>105.1</v>
      </c>
      <c r="AY105" s="17">
        <v>115.4</v>
      </c>
      <c r="AZ105" s="17">
        <v>119.8</v>
      </c>
      <c r="BA105" s="17">
        <v>120.9</v>
      </c>
      <c r="BB105" s="17">
        <v>121.5</v>
      </c>
      <c r="BC105" s="17">
        <v>123</v>
      </c>
      <c r="BD105" s="17"/>
    </row>
    <row r="106" spans="1:56" ht="12.75" customHeight="1" x14ac:dyDescent="0.25">
      <c r="A106" s="55" t="s">
        <v>7144</v>
      </c>
      <c r="B106" s="74" t="str">
        <f>INDEX(BAP[#All],MATCH(A106,BAP[[#All],[Code]],0),MATCH(TEXT(Info!$B$4,0),BAP[#Headers],0))</f>
        <v>Construction de routes</v>
      </c>
      <c r="C106" s="35">
        <v>16.079999999999998</v>
      </c>
      <c r="D106" s="17">
        <v>81.3</v>
      </c>
      <c r="E106" s="17">
        <v>81.8</v>
      </c>
      <c r="F106" s="17">
        <v>86.2</v>
      </c>
      <c r="G106" s="17">
        <v>86.6</v>
      </c>
      <c r="H106" s="17">
        <v>92.5</v>
      </c>
      <c r="I106" s="17">
        <v>91.5</v>
      </c>
      <c r="J106" s="17">
        <v>89.5</v>
      </c>
      <c r="K106" s="17">
        <v>87.3</v>
      </c>
      <c r="L106" s="17">
        <v>88.2</v>
      </c>
      <c r="M106" s="17">
        <v>87.3</v>
      </c>
      <c r="N106" s="17">
        <v>88.3</v>
      </c>
      <c r="O106" s="17">
        <v>87.8</v>
      </c>
      <c r="P106" s="17">
        <v>86.6</v>
      </c>
      <c r="Q106" s="17">
        <v>88.4</v>
      </c>
      <c r="R106" s="17">
        <v>90.8</v>
      </c>
      <c r="S106" s="17">
        <v>91.7</v>
      </c>
      <c r="T106" s="17">
        <v>93.6</v>
      </c>
      <c r="U106" s="17">
        <v>96.9</v>
      </c>
      <c r="V106" s="17">
        <v>100.3</v>
      </c>
      <c r="W106" s="17">
        <v>101.6</v>
      </c>
      <c r="X106" s="17">
        <v>104</v>
      </c>
      <c r="Y106" s="17">
        <v>101.6</v>
      </c>
      <c r="Z106" s="17">
        <v>102.5</v>
      </c>
      <c r="AA106" s="17">
        <v>102</v>
      </c>
      <c r="AB106" s="17">
        <v>100</v>
      </c>
      <c r="AC106" s="17">
        <v>105.1</v>
      </c>
      <c r="AD106" s="17">
        <v>107.7</v>
      </c>
      <c r="AE106" s="17">
        <v>105.9</v>
      </c>
      <c r="AF106" s="17">
        <v>106.1</v>
      </c>
      <c r="AG106" s="17">
        <v>105.9</v>
      </c>
      <c r="AH106" s="17">
        <v>106.8</v>
      </c>
      <c r="AI106" s="17">
        <v>107.1</v>
      </c>
      <c r="AJ106" s="17">
        <v>106.3</v>
      </c>
      <c r="AK106" s="17">
        <v>103.4</v>
      </c>
      <c r="AL106" s="17">
        <v>103.1</v>
      </c>
      <c r="AM106" s="17">
        <v>104.9</v>
      </c>
      <c r="AN106" s="17">
        <v>107.2</v>
      </c>
      <c r="AO106" s="17">
        <v>108.6</v>
      </c>
      <c r="AP106" s="17">
        <v>106.2</v>
      </c>
      <c r="AQ106" s="17">
        <v>107.6</v>
      </c>
      <c r="AR106" s="17">
        <v>108.2</v>
      </c>
      <c r="AS106" s="17">
        <v>107.3</v>
      </c>
      <c r="AT106" s="17">
        <v>108.7</v>
      </c>
      <c r="AU106" s="17">
        <v>107.9</v>
      </c>
      <c r="AV106" s="17">
        <v>106.6</v>
      </c>
      <c r="AW106" s="17">
        <v>107.1</v>
      </c>
      <c r="AX106" s="17">
        <v>107</v>
      </c>
      <c r="AY106" s="17">
        <v>114.9</v>
      </c>
      <c r="AZ106" s="17">
        <v>119.3</v>
      </c>
      <c r="BA106" s="17">
        <v>120.7</v>
      </c>
      <c r="BB106" s="17">
        <v>121.6</v>
      </c>
      <c r="BC106" s="17">
        <v>123.3</v>
      </c>
      <c r="BD106" s="17"/>
    </row>
    <row r="107" spans="1:56" ht="12.75" customHeight="1" x14ac:dyDescent="0.25">
      <c r="A107" s="55" t="s">
        <v>7147</v>
      </c>
      <c r="B107" s="74" t="str">
        <f>INDEX(BAP[#All],MATCH(A107,BAP[[#All],[Code]],0),MATCH(TEXT(Info!$B$4,0),BAP[#Headers],0))</f>
        <v>Construction de passages inférieurs</v>
      </c>
      <c r="C107" s="35">
        <v>3.11</v>
      </c>
      <c r="D107" s="12" t="s">
        <v>0</v>
      </c>
      <c r="E107" s="12" t="s">
        <v>0</v>
      </c>
      <c r="F107" s="12" t="s">
        <v>0</v>
      </c>
      <c r="G107" s="12" t="s">
        <v>0</v>
      </c>
      <c r="H107" s="12" t="s">
        <v>0</v>
      </c>
      <c r="I107" s="17">
        <v>86.1</v>
      </c>
      <c r="J107" s="17">
        <v>85.9</v>
      </c>
      <c r="K107" s="17">
        <v>85.5</v>
      </c>
      <c r="L107" s="17">
        <v>85.5</v>
      </c>
      <c r="M107" s="17">
        <v>85.4</v>
      </c>
      <c r="N107" s="17">
        <v>86</v>
      </c>
      <c r="O107" s="17">
        <v>88.2</v>
      </c>
      <c r="P107" s="17">
        <v>89.7</v>
      </c>
      <c r="Q107" s="17">
        <v>87.8</v>
      </c>
      <c r="R107" s="17">
        <v>90.2</v>
      </c>
      <c r="S107" s="17">
        <v>89.7</v>
      </c>
      <c r="T107" s="17">
        <v>93.2</v>
      </c>
      <c r="U107" s="17">
        <v>94.5</v>
      </c>
      <c r="V107" s="17">
        <v>99.2</v>
      </c>
      <c r="W107" s="17">
        <v>100.9</v>
      </c>
      <c r="X107" s="17">
        <v>104</v>
      </c>
      <c r="Y107" s="17">
        <v>99.1</v>
      </c>
      <c r="Z107" s="17">
        <v>99.1</v>
      </c>
      <c r="AA107" s="17">
        <v>100.3</v>
      </c>
      <c r="AB107" s="17">
        <v>100</v>
      </c>
      <c r="AC107" s="17">
        <v>105.6</v>
      </c>
      <c r="AD107" s="17">
        <v>107.6</v>
      </c>
      <c r="AE107" s="17">
        <v>106.5</v>
      </c>
      <c r="AF107" s="17">
        <v>106.3</v>
      </c>
      <c r="AG107" s="17">
        <v>105.5</v>
      </c>
      <c r="AH107" s="17">
        <v>106.5</v>
      </c>
      <c r="AI107" s="17">
        <v>104.9</v>
      </c>
      <c r="AJ107" s="17">
        <v>104.3</v>
      </c>
      <c r="AK107" s="17">
        <v>102.7</v>
      </c>
      <c r="AL107" s="17">
        <v>102.3</v>
      </c>
      <c r="AM107" s="17">
        <v>103.1</v>
      </c>
      <c r="AN107" s="17">
        <v>109.3</v>
      </c>
      <c r="AO107" s="17">
        <v>109.4</v>
      </c>
      <c r="AP107" s="17">
        <v>106.6</v>
      </c>
      <c r="AQ107" s="17">
        <v>104.6</v>
      </c>
      <c r="AR107" s="17">
        <v>107</v>
      </c>
      <c r="AS107" s="17">
        <v>104.9</v>
      </c>
      <c r="AT107" s="17">
        <v>106</v>
      </c>
      <c r="AU107" s="17">
        <v>104.3</v>
      </c>
      <c r="AV107" s="17">
        <v>100.6</v>
      </c>
      <c r="AW107" s="17">
        <v>103.2</v>
      </c>
      <c r="AX107" s="17">
        <v>103.9</v>
      </c>
      <c r="AY107" s="17">
        <v>114.7</v>
      </c>
      <c r="AZ107" s="17">
        <v>118.7</v>
      </c>
      <c r="BA107" s="17">
        <v>117.7</v>
      </c>
      <c r="BB107" s="17">
        <v>115.8</v>
      </c>
      <c r="BC107" s="17">
        <v>116.5</v>
      </c>
      <c r="BD107" s="17"/>
    </row>
    <row r="108" spans="1:56" ht="12.75" customHeight="1" x14ac:dyDescent="0.25">
      <c r="A108" s="55" t="s">
        <v>7150</v>
      </c>
      <c r="B108" s="74" t="str">
        <f>INDEX(BAP[#All],MATCH(A108,BAP[[#All],[Code]],0),MATCH(TEXT(Info!$B$4,0),BAP[#Headers],0))</f>
        <v>Construction de parois antibruit</v>
      </c>
      <c r="C108" s="35">
        <v>0.82</v>
      </c>
      <c r="D108" s="12" t="s">
        <v>0</v>
      </c>
      <c r="E108" s="12" t="s">
        <v>0</v>
      </c>
      <c r="F108" s="12" t="s">
        <v>0</v>
      </c>
      <c r="G108" s="12" t="s">
        <v>0</v>
      </c>
      <c r="H108" s="12" t="s">
        <v>0</v>
      </c>
      <c r="I108" s="12" t="s">
        <v>0</v>
      </c>
      <c r="J108" s="12" t="s">
        <v>0</v>
      </c>
      <c r="K108" s="12" t="s">
        <v>0</v>
      </c>
      <c r="L108" s="12" t="s">
        <v>0</v>
      </c>
      <c r="M108" s="12" t="s">
        <v>0</v>
      </c>
      <c r="N108" s="12" t="s">
        <v>0</v>
      </c>
      <c r="O108" s="12" t="s">
        <v>0</v>
      </c>
      <c r="P108" s="12" t="s">
        <v>0</v>
      </c>
      <c r="Q108" s="12" t="s">
        <v>0</v>
      </c>
      <c r="R108" s="12" t="s">
        <v>0</v>
      </c>
      <c r="S108" s="12" t="s">
        <v>0</v>
      </c>
      <c r="T108" s="12" t="s">
        <v>0</v>
      </c>
      <c r="U108" s="12" t="s">
        <v>0</v>
      </c>
      <c r="V108" s="12" t="s">
        <v>0</v>
      </c>
      <c r="W108" s="12" t="s">
        <v>0</v>
      </c>
      <c r="X108" s="12" t="s">
        <v>0</v>
      </c>
      <c r="Y108" s="12" t="s">
        <v>0</v>
      </c>
      <c r="Z108" s="12" t="s">
        <v>0</v>
      </c>
      <c r="AA108" s="12" t="s">
        <v>0</v>
      </c>
      <c r="AB108" s="17">
        <v>100</v>
      </c>
      <c r="AC108" s="17">
        <v>101.2</v>
      </c>
      <c r="AD108" s="12">
        <v>102.7</v>
      </c>
      <c r="AE108" s="12">
        <v>102.6</v>
      </c>
      <c r="AF108" s="12">
        <v>104.3</v>
      </c>
      <c r="AG108" s="12">
        <v>104.3</v>
      </c>
      <c r="AH108" s="12">
        <v>104.6</v>
      </c>
      <c r="AI108" s="12">
        <v>105.2</v>
      </c>
      <c r="AJ108" s="12">
        <v>104.9</v>
      </c>
      <c r="AK108" s="12">
        <v>102.9</v>
      </c>
      <c r="AL108" s="12">
        <v>105</v>
      </c>
      <c r="AM108" s="12">
        <v>105.8</v>
      </c>
      <c r="AN108" s="12">
        <v>106.4</v>
      </c>
      <c r="AO108" s="12">
        <v>107.4</v>
      </c>
      <c r="AP108" s="17">
        <v>108.9</v>
      </c>
      <c r="AQ108" s="17">
        <v>107.9</v>
      </c>
      <c r="AR108" s="17">
        <v>109.5</v>
      </c>
      <c r="AS108" s="17">
        <v>109.6</v>
      </c>
      <c r="AT108" s="17">
        <v>109.3</v>
      </c>
      <c r="AU108" s="17">
        <v>110</v>
      </c>
      <c r="AV108" s="17">
        <v>109.6</v>
      </c>
      <c r="AW108" s="17">
        <v>110.7</v>
      </c>
      <c r="AX108" s="17">
        <v>112</v>
      </c>
      <c r="AY108" s="17">
        <v>118.8</v>
      </c>
      <c r="AZ108" s="17">
        <v>123</v>
      </c>
      <c r="BA108" s="17">
        <v>123.9</v>
      </c>
      <c r="BB108" s="17">
        <v>123.9</v>
      </c>
      <c r="BC108" s="17">
        <v>122.2</v>
      </c>
      <c r="BD108" s="17"/>
    </row>
    <row r="109" spans="1:56" ht="12.75" customHeight="1" x14ac:dyDescent="0.25">
      <c r="A109" s="55"/>
      <c r="B109" s="6"/>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17"/>
      <c r="AC109" s="17"/>
      <c r="AD109" s="29"/>
      <c r="AE109" s="29"/>
      <c r="AF109" s="29"/>
      <c r="AG109" s="29"/>
      <c r="AH109" s="29"/>
      <c r="AI109" s="29"/>
      <c r="AJ109" s="29"/>
      <c r="AK109" s="29"/>
      <c r="AL109" s="29"/>
      <c r="AM109" s="29"/>
      <c r="AN109" s="29"/>
      <c r="AO109" s="29"/>
      <c r="BD109" s="17"/>
    </row>
    <row r="110" spans="1:56" ht="12.75" customHeight="1" x14ac:dyDescent="0.25">
      <c r="A110" s="55" t="s">
        <v>7273</v>
      </c>
      <c r="B110" s="76" t="str">
        <f>INDEX(BAP[#All],MATCH(A110,BAP[[#All],[Code]],0),MATCH(TEXT(Info!$B$4,0),BAP[#Headers],0))</f>
        <v>Suisse centrale</v>
      </c>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1"/>
      <c r="AC110" s="21"/>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17"/>
    </row>
    <row r="111" spans="1:56" ht="12.75" customHeight="1" x14ac:dyDescent="0.25">
      <c r="A111" s="55" t="s">
        <v>7106</v>
      </c>
      <c r="B111" s="74" t="str">
        <f>INDEX(BAP[#All],MATCH(A111,BAP[[#All],[Code]],0),MATCH(TEXT(Info!$B$4,0),BAP[#Headers],0))</f>
        <v>Construction : total</v>
      </c>
      <c r="C111" s="35">
        <v>100</v>
      </c>
      <c r="D111" s="17">
        <v>81.8</v>
      </c>
      <c r="E111" s="17">
        <v>82.5</v>
      </c>
      <c r="F111" s="17">
        <v>84.5</v>
      </c>
      <c r="G111" s="17">
        <v>86.1</v>
      </c>
      <c r="H111" s="17">
        <v>88.3</v>
      </c>
      <c r="I111" s="17">
        <v>89.7</v>
      </c>
      <c r="J111" s="17">
        <v>89</v>
      </c>
      <c r="K111" s="17">
        <v>88.7</v>
      </c>
      <c r="L111" s="17">
        <v>88.6</v>
      </c>
      <c r="M111" s="17">
        <v>87.4</v>
      </c>
      <c r="N111" s="17">
        <v>86.7</v>
      </c>
      <c r="O111" s="17">
        <v>86.8</v>
      </c>
      <c r="P111" s="17">
        <v>88.2</v>
      </c>
      <c r="Q111" s="17">
        <v>87.3</v>
      </c>
      <c r="R111" s="17">
        <v>89.1</v>
      </c>
      <c r="S111" s="17">
        <v>90.2</v>
      </c>
      <c r="T111" s="17">
        <v>92</v>
      </c>
      <c r="U111" s="17">
        <v>93.9</v>
      </c>
      <c r="V111" s="17">
        <v>95.9</v>
      </c>
      <c r="W111" s="17">
        <v>98.3</v>
      </c>
      <c r="X111" s="17">
        <v>99.7</v>
      </c>
      <c r="Y111" s="17">
        <v>98.5</v>
      </c>
      <c r="Z111" s="17">
        <v>98.6</v>
      </c>
      <c r="AA111" s="17">
        <v>99.3</v>
      </c>
      <c r="AB111" s="17">
        <v>100</v>
      </c>
      <c r="AC111" s="17">
        <v>101.5</v>
      </c>
      <c r="AD111" s="17">
        <v>101.7</v>
      </c>
      <c r="AE111" s="17">
        <v>102</v>
      </c>
      <c r="AF111" s="17">
        <v>102.5</v>
      </c>
      <c r="AG111" s="17">
        <v>102.2</v>
      </c>
      <c r="AH111" s="17">
        <v>102.5</v>
      </c>
      <c r="AI111" s="17">
        <v>101.9</v>
      </c>
      <c r="AJ111" s="17">
        <v>101.9</v>
      </c>
      <c r="AK111" s="17">
        <v>102</v>
      </c>
      <c r="AL111" s="17">
        <v>101.9</v>
      </c>
      <c r="AM111" s="17">
        <v>101.3</v>
      </c>
      <c r="AN111" s="17">
        <v>101.1</v>
      </c>
      <c r="AO111" s="17">
        <v>100</v>
      </c>
      <c r="AP111" s="17">
        <v>100.1</v>
      </c>
      <c r="AQ111" s="17">
        <v>100</v>
      </c>
      <c r="AR111" s="17">
        <v>100.5</v>
      </c>
      <c r="AS111" s="17">
        <v>101.1</v>
      </c>
      <c r="AT111" s="17">
        <v>99.3</v>
      </c>
      <c r="AU111" s="17">
        <v>99.5</v>
      </c>
      <c r="AV111" s="17">
        <v>99.6</v>
      </c>
      <c r="AW111" s="17">
        <v>100.7</v>
      </c>
      <c r="AX111" s="17">
        <v>104</v>
      </c>
      <c r="AY111" s="17">
        <v>109.4</v>
      </c>
      <c r="AZ111" s="17">
        <v>112.7</v>
      </c>
      <c r="BA111" s="17">
        <v>113.9</v>
      </c>
      <c r="BB111" s="17">
        <v>114.8</v>
      </c>
      <c r="BC111" s="17">
        <v>114</v>
      </c>
      <c r="BD111" s="17"/>
    </row>
    <row r="112" spans="1:56" ht="12.75" customHeight="1" x14ac:dyDescent="0.25">
      <c r="A112" s="55" t="s">
        <v>7110</v>
      </c>
      <c r="B112" s="74" t="str">
        <f>INDEX(BAP[#All],MATCH(A112,BAP[[#All],[Code]],0),MATCH(TEXT(Info!$B$4,0),BAP[#Headers],0))</f>
        <v>Bâtiment</v>
      </c>
      <c r="C112" s="35">
        <v>75.319999999999993</v>
      </c>
      <c r="D112" s="17">
        <v>82.1</v>
      </c>
      <c r="E112" s="17">
        <v>82.4</v>
      </c>
      <c r="F112" s="17">
        <v>84.4</v>
      </c>
      <c r="G112" s="17">
        <v>85.3</v>
      </c>
      <c r="H112" s="17">
        <v>88</v>
      </c>
      <c r="I112" s="17">
        <v>89.2</v>
      </c>
      <c r="J112" s="17">
        <v>88.8</v>
      </c>
      <c r="K112" s="17">
        <v>88.2</v>
      </c>
      <c r="L112" s="17">
        <v>88.5</v>
      </c>
      <c r="M112" s="17">
        <v>86.6</v>
      </c>
      <c r="N112" s="17">
        <v>86.3</v>
      </c>
      <c r="O112" s="17">
        <v>86</v>
      </c>
      <c r="P112" s="17">
        <v>87.8</v>
      </c>
      <c r="Q112" s="17">
        <v>87.2</v>
      </c>
      <c r="R112" s="17">
        <v>88.8</v>
      </c>
      <c r="S112" s="17">
        <v>89.9</v>
      </c>
      <c r="T112" s="17">
        <v>92.2</v>
      </c>
      <c r="U112" s="17">
        <v>94.3</v>
      </c>
      <c r="V112" s="17">
        <v>96.2</v>
      </c>
      <c r="W112" s="17">
        <v>98.9</v>
      </c>
      <c r="X112" s="17">
        <v>100.2</v>
      </c>
      <c r="Y112" s="17">
        <v>99</v>
      </c>
      <c r="Z112" s="17">
        <v>99.1</v>
      </c>
      <c r="AA112" s="17">
        <v>99.1</v>
      </c>
      <c r="AB112" s="17">
        <v>100</v>
      </c>
      <c r="AC112" s="17">
        <v>101.4</v>
      </c>
      <c r="AD112" s="17">
        <v>101.3</v>
      </c>
      <c r="AE112" s="17">
        <v>101.7</v>
      </c>
      <c r="AF112" s="17">
        <v>101.9</v>
      </c>
      <c r="AG112" s="17">
        <v>101.3</v>
      </c>
      <c r="AH112" s="17">
        <v>101.5</v>
      </c>
      <c r="AI112" s="17">
        <v>100.8</v>
      </c>
      <c r="AJ112" s="17">
        <v>100.5</v>
      </c>
      <c r="AK112" s="17">
        <v>100.4</v>
      </c>
      <c r="AL112" s="17">
        <v>100.4</v>
      </c>
      <c r="AM112" s="17">
        <v>99.8</v>
      </c>
      <c r="AN112" s="17">
        <v>99.7</v>
      </c>
      <c r="AO112" s="17">
        <v>98.2</v>
      </c>
      <c r="AP112" s="17">
        <v>98.5</v>
      </c>
      <c r="AQ112" s="17">
        <v>98.5</v>
      </c>
      <c r="AR112" s="17">
        <v>98.9</v>
      </c>
      <c r="AS112" s="17">
        <v>99.5</v>
      </c>
      <c r="AT112" s="17">
        <v>97.6</v>
      </c>
      <c r="AU112" s="17">
        <v>97.5</v>
      </c>
      <c r="AV112" s="17">
        <v>97.9</v>
      </c>
      <c r="AW112" s="17">
        <v>99.3</v>
      </c>
      <c r="AX112" s="17">
        <v>102.4</v>
      </c>
      <c r="AY112" s="17">
        <v>108.2</v>
      </c>
      <c r="AZ112" s="17">
        <v>111.5</v>
      </c>
      <c r="BA112" s="17">
        <v>112.5</v>
      </c>
      <c r="BB112" s="17">
        <v>113.2</v>
      </c>
      <c r="BC112" s="17">
        <v>112.5</v>
      </c>
      <c r="BD112" s="17"/>
    </row>
    <row r="113" spans="1:56" ht="12.75" customHeight="1" x14ac:dyDescent="0.25">
      <c r="A113" s="55" t="s">
        <v>7112</v>
      </c>
      <c r="B113" s="74" t="str">
        <f>INDEX(BAP[#All],MATCH(A113,BAP[[#All],[Code]],0),MATCH(TEXT(Info!$B$4,0),BAP[#Headers],0))</f>
        <v>Nouvelle construction</v>
      </c>
      <c r="C113" s="35">
        <v>45.22</v>
      </c>
      <c r="D113" s="12" t="s">
        <v>0</v>
      </c>
      <c r="E113" s="12" t="s">
        <v>0</v>
      </c>
      <c r="F113" s="12" t="s">
        <v>0</v>
      </c>
      <c r="G113" s="12" t="s">
        <v>0</v>
      </c>
      <c r="H113" s="12" t="s">
        <v>0</v>
      </c>
      <c r="I113" s="12" t="s">
        <v>0</v>
      </c>
      <c r="J113" s="12" t="s">
        <v>0</v>
      </c>
      <c r="K113" s="12" t="s">
        <v>0</v>
      </c>
      <c r="L113" s="12" t="s">
        <v>0</v>
      </c>
      <c r="M113" s="12" t="s">
        <v>0</v>
      </c>
      <c r="N113" s="12" t="s">
        <v>0</v>
      </c>
      <c r="O113" s="12" t="s">
        <v>0</v>
      </c>
      <c r="P113" s="12" t="s">
        <v>0</v>
      </c>
      <c r="Q113" s="12" t="s">
        <v>0</v>
      </c>
      <c r="R113" s="12" t="s">
        <v>0</v>
      </c>
      <c r="S113" s="12" t="s">
        <v>0</v>
      </c>
      <c r="T113" s="12" t="s">
        <v>0</v>
      </c>
      <c r="U113" s="12" t="s">
        <v>0</v>
      </c>
      <c r="V113" s="12" t="s">
        <v>0</v>
      </c>
      <c r="W113" s="12" t="s">
        <v>0</v>
      </c>
      <c r="X113" s="12" t="s">
        <v>0</v>
      </c>
      <c r="Y113" s="12" t="s">
        <v>0</v>
      </c>
      <c r="Z113" s="12" t="s">
        <v>0</v>
      </c>
      <c r="AA113" s="12" t="s">
        <v>0</v>
      </c>
      <c r="AB113" s="17">
        <v>100</v>
      </c>
      <c r="AC113" s="17">
        <v>101.6</v>
      </c>
      <c r="AD113" s="12">
        <v>101.2</v>
      </c>
      <c r="AE113" s="12">
        <v>101.6</v>
      </c>
      <c r="AF113" s="36">
        <v>101.7</v>
      </c>
      <c r="AG113" s="36">
        <v>101.1</v>
      </c>
      <c r="AH113" s="36">
        <v>101.6</v>
      </c>
      <c r="AI113" s="36">
        <v>101.1</v>
      </c>
      <c r="AJ113" s="36">
        <v>101</v>
      </c>
      <c r="AK113" s="36">
        <v>100.8</v>
      </c>
      <c r="AL113" s="36">
        <v>100.8</v>
      </c>
      <c r="AM113" s="36">
        <v>100.4</v>
      </c>
      <c r="AN113" s="36">
        <v>100.2</v>
      </c>
      <c r="AO113" s="36">
        <v>99.2</v>
      </c>
      <c r="AP113" s="17">
        <v>100.1</v>
      </c>
      <c r="AQ113" s="17">
        <v>100</v>
      </c>
      <c r="AR113" s="17">
        <v>100.4</v>
      </c>
      <c r="AS113" s="17">
        <v>100.7</v>
      </c>
      <c r="AT113" s="17">
        <v>99</v>
      </c>
      <c r="AU113" s="17">
        <v>99</v>
      </c>
      <c r="AV113" s="17">
        <v>99.3</v>
      </c>
      <c r="AW113" s="17">
        <v>100.8</v>
      </c>
      <c r="AX113" s="17">
        <v>104.5</v>
      </c>
      <c r="AY113" s="17">
        <v>110.6</v>
      </c>
      <c r="AZ113" s="17">
        <v>113.8</v>
      </c>
      <c r="BA113" s="17">
        <v>114.9</v>
      </c>
      <c r="BB113" s="17">
        <v>115.7</v>
      </c>
      <c r="BC113" s="17">
        <v>114.9</v>
      </c>
      <c r="BD113" s="17"/>
    </row>
    <row r="114" spans="1:56" ht="12.75" customHeight="1" x14ac:dyDescent="0.25">
      <c r="A114" s="55" t="s">
        <v>7115</v>
      </c>
      <c r="B114" s="74" t="str">
        <f>INDEX(BAP[#All],MATCH(A114,BAP[[#All],[Code]],0),MATCH(TEXT(Info!$B$4,0),BAP[#Headers],0))</f>
        <v>Construction de bâtiments à plusieurs logements</v>
      </c>
      <c r="C114" s="35">
        <v>25.64</v>
      </c>
      <c r="D114" s="17">
        <v>84.4</v>
      </c>
      <c r="E114" s="17">
        <v>85</v>
      </c>
      <c r="F114" s="17">
        <v>86.5</v>
      </c>
      <c r="G114" s="17">
        <v>88.4</v>
      </c>
      <c r="H114" s="17">
        <v>91.2</v>
      </c>
      <c r="I114" s="17">
        <v>92.4</v>
      </c>
      <c r="J114" s="17">
        <v>91.3</v>
      </c>
      <c r="K114" s="17">
        <v>90.2</v>
      </c>
      <c r="L114" s="17">
        <v>90</v>
      </c>
      <c r="M114" s="17">
        <v>87.9</v>
      </c>
      <c r="N114" s="17">
        <v>87.5</v>
      </c>
      <c r="O114" s="17">
        <v>87.1</v>
      </c>
      <c r="P114" s="17">
        <v>89.5</v>
      </c>
      <c r="Q114" s="17">
        <v>88.7</v>
      </c>
      <c r="R114" s="17">
        <v>90</v>
      </c>
      <c r="S114" s="17">
        <v>91.2</v>
      </c>
      <c r="T114" s="17">
        <v>93.4</v>
      </c>
      <c r="U114" s="17">
        <v>94.9</v>
      </c>
      <c r="V114" s="17">
        <v>96.9</v>
      </c>
      <c r="W114" s="17">
        <v>99.1</v>
      </c>
      <c r="X114" s="17">
        <v>100.7</v>
      </c>
      <c r="Y114" s="17">
        <v>98.3</v>
      </c>
      <c r="Z114" s="17">
        <v>98.1</v>
      </c>
      <c r="AA114" s="17">
        <v>98.7</v>
      </c>
      <c r="AB114" s="17">
        <v>100</v>
      </c>
      <c r="AC114" s="17">
        <v>101.1</v>
      </c>
      <c r="AD114" s="17">
        <v>100.7</v>
      </c>
      <c r="AE114" s="17">
        <v>101</v>
      </c>
      <c r="AF114" s="17">
        <v>101</v>
      </c>
      <c r="AG114" s="17">
        <v>100.2</v>
      </c>
      <c r="AH114" s="17">
        <v>100.5</v>
      </c>
      <c r="AI114" s="17">
        <v>100.1</v>
      </c>
      <c r="AJ114" s="17">
        <v>99.9</v>
      </c>
      <c r="AK114" s="17">
        <v>99.7</v>
      </c>
      <c r="AL114" s="17">
        <v>99.8</v>
      </c>
      <c r="AM114" s="17">
        <v>99.4</v>
      </c>
      <c r="AN114" s="17">
        <v>99.3</v>
      </c>
      <c r="AO114" s="17">
        <v>98.2</v>
      </c>
      <c r="AP114" s="17">
        <v>99.3</v>
      </c>
      <c r="AQ114" s="17">
        <v>99</v>
      </c>
      <c r="AR114" s="17">
        <v>99.5</v>
      </c>
      <c r="AS114" s="17">
        <v>99.7</v>
      </c>
      <c r="AT114" s="17">
        <v>98.1</v>
      </c>
      <c r="AU114" s="17">
        <v>97.9</v>
      </c>
      <c r="AV114" s="17">
        <v>98.3</v>
      </c>
      <c r="AW114" s="17">
        <v>99.3</v>
      </c>
      <c r="AX114" s="17">
        <v>102.9</v>
      </c>
      <c r="AY114" s="17">
        <v>108.9</v>
      </c>
      <c r="AZ114" s="17">
        <v>112.5</v>
      </c>
      <c r="BA114" s="17">
        <v>113.6</v>
      </c>
      <c r="BB114" s="17">
        <v>114.8</v>
      </c>
      <c r="BC114" s="17">
        <v>113.8</v>
      </c>
      <c r="BD114" s="17"/>
    </row>
    <row r="115" spans="1:56" ht="12.75" customHeight="1" x14ac:dyDescent="0.25">
      <c r="A115" s="55" t="s">
        <v>7118</v>
      </c>
      <c r="B115" s="74" t="str">
        <f>INDEX(BAP[#All],MATCH(A115,BAP[[#All],[Code]],0),MATCH(TEXT(Info!$B$4,0),BAP[#Headers],0))</f>
        <v>Construction de bâtiments à plusieurs logements en bois</v>
      </c>
      <c r="C115" s="35">
        <v>3.3</v>
      </c>
      <c r="D115" s="12" t="s">
        <v>0</v>
      </c>
      <c r="E115" s="12" t="s">
        <v>0</v>
      </c>
      <c r="F115" s="12" t="s">
        <v>0</v>
      </c>
      <c r="G115" s="12" t="s">
        <v>0</v>
      </c>
      <c r="H115" s="12" t="s">
        <v>0</v>
      </c>
      <c r="I115" s="12" t="s">
        <v>0</v>
      </c>
      <c r="J115" s="12" t="s">
        <v>0</v>
      </c>
      <c r="K115" s="12" t="s">
        <v>0</v>
      </c>
      <c r="L115" s="12" t="s">
        <v>0</v>
      </c>
      <c r="M115" s="17">
        <v>88.4</v>
      </c>
      <c r="N115" s="17">
        <v>88.3</v>
      </c>
      <c r="O115" s="17">
        <v>87.5</v>
      </c>
      <c r="P115" s="17">
        <v>89.4</v>
      </c>
      <c r="Q115" s="17">
        <v>88.9</v>
      </c>
      <c r="R115" s="17">
        <v>89.8</v>
      </c>
      <c r="S115" s="17">
        <v>91.6</v>
      </c>
      <c r="T115" s="17">
        <v>94</v>
      </c>
      <c r="U115" s="17">
        <v>95.5</v>
      </c>
      <c r="V115" s="17">
        <v>97.2</v>
      </c>
      <c r="W115" s="17">
        <v>99.2</v>
      </c>
      <c r="X115" s="17">
        <v>100.5</v>
      </c>
      <c r="Y115" s="17">
        <v>98.3</v>
      </c>
      <c r="Z115" s="17">
        <v>98.3</v>
      </c>
      <c r="AA115" s="17">
        <v>98.6</v>
      </c>
      <c r="AB115" s="17">
        <v>100</v>
      </c>
      <c r="AC115" s="17">
        <v>101.7</v>
      </c>
      <c r="AD115" s="17">
        <v>101.8</v>
      </c>
      <c r="AE115" s="17">
        <v>101.4</v>
      </c>
      <c r="AF115" s="17">
        <v>101.7</v>
      </c>
      <c r="AG115" s="17">
        <v>100.9</v>
      </c>
      <c r="AH115" s="17">
        <v>101.1</v>
      </c>
      <c r="AI115" s="17">
        <v>100.8</v>
      </c>
      <c r="AJ115" s="17">
        <v>101.3</v>
      </c>
      <c r="AK115" s="17">
        <v>101.4</v>
      </c>
      <c r="AL115" s="17">
        <v>101.5</v>
      </c>
      <c r="AM115" s="17">
        <v>101.4</v>
      </c>
      <c r="AN115" s="17">
        <v>101.5</v>
      </c>
      <c r="AO115" s="17">
        <v>100</v>
      </c>
      <c r="AP115" s="17">
        <v>100</v>
      </c>
      <c r="AQ115" s="17">
        <v>100.5</v>
      </c>
      <c r="AR115" s="17">
        <v>100.9</v>
      </c>
      <c r="AS115" s="17">
        <v>100.8</v>
      </c>
      <c r="AT115" s="17">
        <v>99.3</v>
      </c>
      <c r="AU115" s="17">
        <v>99.7</v>
      </c>
      <c r="AV115" s="17">
        <v>100.1</v>
      </c>
      <c r="AW115" s="17">
        <v>103</v>
      </c>
      <c r="AX115" s="17">
        <v>107.1</v>
      </c>
      <c r="AY115" s="17">
        <v>113.3</v>
      </c>
      <c r="AZ115" s="17">
        <v>115.4</v>
      </c>
      <c r="BA115" s="17">
        <v>116.4</v>
      </c>
      <c r="BB115" s="17">
        <v>116.1</v>
      </c>
      <c r="BC115" s="17">
        <v>115.6</v>
      </c>
      <c r="BD115" s="17"/>
    </row>
    <row r="116" spans="1:56" ht="12.75" customHeight="1" x14ac:dyDescent="0.25">
      <c r="A116" s="55" t="s">
        <v>7121</v>
      </c>
      <c r="B116" s="74" t="str">
        <f>INDEX(BAP[#All],MATCH(A116,BAP[[#All],[Code]],0),MATCH(TEXT(Info!$B$4,0),BAP[#Headers],0))</f>
        <v>Construction de maisons individuelles</v>
      </c>
      <c r="C116" s="35">
        <v>6.46</v>
      </c>
      <c r="D116" s="12" t="s">
        <v>0</v>
      </c>
      <c r="E116" s="12" t="s">
        <v>0</v>
      </c>
      <c r="F116" s="12" t="s">
        <v>0</v>
      </c>
      <c r="G116" s="12" t="s">
        <v>0</v>
      </c>
      <c r="H116" s="12" t="s">
        <v>0</v>
      </c>
      <c r="I116" s="12" t="s">
        <v>0</v>
      </c>
      <c r="J116" s="12" t="s">
        <v>0</v>
      </c>
      <c r="K116" s="12" t="s">
        <v>0</v>
      </c>
      <c r="L116" s="12" t="s">
        <v>0</v>
      </c>
      <c r="M116" s="12" t="s">
        <v>0</v>
      </c>
      <c r="N116" s="12" t="s">
        <v>0</v>
      </c>
      <c r="O116" s="12" t="s">
        <v>0</v>
      </c>
      <c r="P116" s="12" t="s">
        <v>0</v>
      </c>
      <c r="Q116" s="12" t="s">
        <v>0</v>
      </c>
      <c r="R116" s="12" t="s">
        <v>0</v>
      </c>
      <c r="S116" s="12" t="s">
        <v>0</v>
      </c>
      <c r="T116" s="12" t="s">
        <v>0</v>
      </c>
      <c r="U116" s="12" t="s">
        <v>0</v>
      </c>
      <c r="V116" s="12" t="s">
        <v>0</v>
      </c>
      <c r="W116" s="12" t="s">
        <v>0</v>
      </c>
      <c r="X116" s="12" t="s">
        <v>0</v>
      </c>
      <c r="Y116" s="12" t="s">
        <v>0</v>
      </c>
      <c r="Z116" s="12" t="s">
        <v>0</v>
      </c>
      <c r="AA116" s="12" t="s">
        <v>0</v>
      </c>
      <c r="AB116" s="17">
        <v>100</v>
      </c>
      <c r="AC116" s="17">
        <v>101.2</v>
      </c>
      <c r="AD116" s="12">
        <v>100.9</v>
      </c>
      <c r="AE116" s="12">
        <v>101.2</v>
      </c>
      <c r="AF116" s="12">
        <v>101.5</v>
      </c>
      <c r="AG116" s="12">
        <v>100.4</v>
      </c>
      <c r="AH116" s="12">
        <v>101.2</v>
      </c>
      <c r="AI116" s="12">
        <v>101</v>
      </c>
      <c r="AJ116" s="12">
        <v>101</v>
      </c>
      <c r="AK116" s="12">
        <v>100.7</v>
      </c>
      <c r="AL116" s="12">
        <v>100.9</v>
      </c>
      <c r="AM116" s="12">
        <v>100.7</v>
      </c>
      <c r="AN116" s="12">
        <v>100.9</v>
      </c>
      <c r="AO116" s="12">
        <v>99.1</v>
      </c>
      <c r="AP116" s="17">
        <v>99.7</v>
      </c>
      <c r="AQ116" s="17">
        <v>100.3</v>
      </c>
      <c r="AR116" s="17">
        <v>100.8</v>
      </c>
      <c r="AS116" s="17">
        <v>101.4</v>
      </c>
      <c r="AT116" s="17">
        <v>99.4</v>
      </c>
      <c r="AU116" s="17">
        <v>99.3</v>
      </c>
      <c r="AV116" s="17">
        <v>99.7</v>
      </c>
      <c r="AW116" s="17">
        <v>100.9</v>
      </c>
      <c r="AX116" s="17">
        <v>104.2</v>
      </c>
      <c r="AY116" s="17">
        <v>110.1</v>
      </c>
      <c r="AZ116" s="17">
        <v>112.8</v>
      </c>
      <c r="BA116" s="17">
        <v>114.1</v>
      </c>
      <c r="BB116" s="17">
        <v>115.1</v>
      </c>
      <c r="BC116" s="17">
        <v>114.5</v>
      </c>
      <c r="BD116" s="17"/>
    </row>
    <row r="117" spans="1:56" ht="12.75" customHeight="1" x14ac:dyDescent="0.25">
      <c r="A117" s="55" t="s">
        <v>7125</v>
      </c>
      <c r="B117" s="75" t="str">
        <f>INDEX(BAP[#All],MATCH(A117,BAP[[#All],[Code]],0),MATCH(TEXT(Info!$B$4,0),BAP[#Headers],0))</f>
        <v>Construction de bâtiments administratifs</v>
      </c>
      <c r="C117" s="35">
        <v>5.37</v>
      </c>
      <c r="D117" s="17">
        <v>78.3</v>
      </c>
      <c r="E117" s="17">
        <v>78.5</v>
      </c>
      <c r="F117" s="17">
        <v>81.5</v>
      </c>
      <c r="G117" s="17">
        <v>82.3</v>
      </c>
      <c r="H117" s="17">
        <v>85</v>
      </c>
      <c r="I117" s="17">
        <v>86.9</v>
      </c>
      <c r="J117" s="17">
        <v>87.4</v>
      </c>
      <c r="K117" s="17">
        <v>86.5</v>
      </c>
      <c r="L117" s="17">
        <v>87.3</v>
      </c>
      <c r="M117" s="17">
        <v>85.4</v>
      </c>
      <c r="N117" s="17">
        <v>84.8</v>
      </c>
      <c r="O117" s="17">
        <v>84</v>
      </c>
      <c r="P117" s="17">
        <v>85.5</v>
      </c>
      <c r="Q117" s="17">
        <v>85.4</v>
      </c>
      <c r="R117" s="17">
        <v>87.1</v>
      </c>
      <c r="S117" s="17">
        <v>88.5</v>
      </c>
      <c r="T117" s="17">
        <v>90.8</v>
      </c>
      <c r="U117" s="17">
        <v>93.6</v>
      </c>
      <c r="V117" s="17">
        <v>95.5</v>
      </c>
      <c r="W117" s="17">
        <v>98.2</v>
      </c>
      <c r="X117" s="17">
        <v>100.1</v>
      </c>
      <c r="Y117" s="17">
        <v>99.3</v>
      </c>
      <c r="Z117" s="17">
        <v>99.4</v>
      </c>
      <c r="AA117" s="17">
        <v>99.1</v>
      </c>
      <c r="AB117" s="17">
        <v>100</v>
      </c>
      <c r="AC117" s="17">
        <v>103.4</v>
      </c>
      <c r="AD117" s="17">
        <v>102.6</v>
      </c>
      <c r="AE117" s="17">
        <v>103</v>
      </c>
      <c r="AF117" s="17">
        <v>103.9</v>
      </c>
      <c r="AG117" s="17">
        <v>104.7</v>
      </c>
      <c r="AH117" s="17">
        <v>105.7</v>
      </c>
      <c r="AI117" s="17">
        <v>104.1</v>
      </c>
      <c r="AJ117" s="17">
        <v>104.1</v>
      </c>
      <c r="AK117" s="17">
        <v>103.8</v>
      </c>
      <c r="AL117" s="17">
        <v>103.2</v>
      </c>
      <c r="AM117" s="17">
        <v>102.5</v>
      </c>
      <c r="AN117" s="17">
        <v>101.1</v>
      </c>
      <c r="AO117" s="17">
        <v>100.6</v>
      </c>
      <c r="AP117" s="17">
        <v>100.5</v>
      </c>
      <c r="AQ117" s="17">
        <v>101.4</v>
      </c>
      <c r="AR117" s="17">
        <v>101</v>
      </c>
      <c r="AS117" s="17">
        <v>101.8</v>
      </c>
      <c r="AT117" s="17">
        <v>100.2</v>
      </c>
      <c r="AU117" s="17">
        <v>100.3</v>
      </c>
      <c r="AV117" s="17">
        <v>100.3</v>
      </c>
      <c r="AW117" s="17">
        <v>102.2</v>
      </c>
      <c r="AX117" s="17">
        <v>105.1</v>
      </c>
      <c r="AY117" s="17">
        <v>112.2</v>
      </c>
      <c r="AZ117" s="17">
        <v>116.1</v>
      </c>
      <c r="BA117" s="17">
        <v>117.8</v>
      </c>
      <c r="BB117" s="17">
        <v>118.3</v>
      </c>
      <c r="BC117" s="17">
        <v>117.3</v>
      </c>
      <c r="BD117" s="17"/>
    </row>
    <row r="118" spans="1:56" ht="12.75" customHeight="1" x14ac:dyDescent="0.25">
      <c r="A118" s="55" t="s">
        <v>7129</v>
      </c>
      <c r="B118" s="74" t="str">
        <f>INDEX(BAP[#All],MATCH(A118,BAP[[#All],[Code]],0),MATCH(TEXT(Info!$B$4,0),BAP[#Headers],0))</f>
        <v>Construction de halles industrielles</v>
      </c>
      <c r="C118" s="35">
        <v>4.45</v>
      </c>
      <c r="D118" s="12" t="s">
        <v>0</v>
      </c>
      <c r="E118" s="12" t="s">
        <v>0</v>
      </c>
      <c r="F118" s="12" t="s">
        <v>0</v>
      </c>
      <c r="G118" s="12" t="s">
        <v>0</v>
      </c>
      <c r="H118" s="12" t="s">
        <v>0</v>
      </c>
      <c r="I118" s="12" t="s">
        <v>0</v>
      </c>
      <c r="J118" s="12" t="s">
        <v>0</v>
      </c>
      <c r="K118" s="12" t="s">
        <v>0</v>
      </c>
      <c r="L118" s="12" t="s">
        <v>0</v>
      </c>
      <c r="M118" s="12" t="s">
        <v>0</v>
      </c>
      <c r="N118" s="12" t="s">
        <v>0</v>
      </c>
      <c r="O118" s="12" t="s">
        <v>0</v>
      </c>
      <c r="P118" s="12" t="s">
        <v>0</v>
      </c>
      <c r="Q118" s="12" t="s">
        <v>0</v>
      </c>
      <c r="R118" s="12" t="s">
        <v>0</v>
      </c>
      <c r="S118" s="12" t="s">
        <v>0</v>
      </c>
      <c r="T118" s="12" t="s">
        <v>0</v>
      </c>
      <c r="U118" s="12" t="s">
        <v>0</v>
      </c>
      <c r="V118" s="12" t="s">
        <v>0</v>
      </c>
      <c r="W118" s="12" t="s">
        <v>0</v>
      </c>
      <c r="X118" s="12" t="s">
        <v>0</v>
      </c>
      <c r="Y118" s="12" t="s">
        <v>0</v>
      </c>
      <c r="Z118" s="12" t="s">
        <v>0</v>
      </c>
      <c r="AA118" s="12" t="s">
        <v>0</v>
      </c>
      <c r="AB118" s="17">
        <v>100</v>
      </c>
      <c r="AC118" s="17">
        <v>102.4</v>
      </c>
      <c r="AD118" s="12">
        <v>102.7</v>
      </c>
      <c r="AE118" s="12">
        <v>103.8</v>
      </c>
      <c r="AF118" s="12">
        <v>103.7</v>
      </c>
      <c r="AG118" s="12">
        <v>103.4</v>
      </c>
      <c r="AH118" s="12">
        <v>103.9</v>
      </c>
      <c r="AI118" s="12">
        <v>103.3</v>
      </c>
      <c r="AJ118" s="12">
        <v>103.4</v>
      </c>
      <c r="AK118" s="12">
        <v>103.4</v>
      </c>
      <c r="AL118" s="12">
        <v>103.3</v>
      </c>
      <c r="AM118" s="12">
        <v>102.1</v>
      </c>
      <c r="AN118" s="12">
        <v>101.8</v>
      </c>
      <c r="AO118" s="12">
        <v>102.1</v>
      </c>
      <c r="AP118" s="17">
        <v>104.2</v>
      </c>
      <c r="AQ118" s="17">
        <v>103.5</v>
      </c>
      <c r="AR118" s="17">
        <v>103.5</v>
      </c>
      <c r="AS118" s="17">
        <v>104.2</v>
      </c>
      <c r="AT118" s="17">
        <v>102.4</v>
      </c>
      <c r="AU118" s="17">
        <v>102.5</v>
      </c>
      <c r="AV118" s="17">
        <v>102.5</v>
      </c>
      <c r="AW118" s="17">
        <v>104.9</v>
      </c>
      <c r="AX118" s="17">
        <v>109</v>
      </c>
      <c r="AY118" s="17">
        <v>115.2</v>
      </c>
      <c r="AZ118" s="17">
        <v>118.4</v>
      </c>
      <c r="BA118" s="17">
        <v>119.1</v>
      </c>
      <c r="BB118" s="17">
        <v>119</v>
      </c>
      <c r="BC118" s="17">
        <v>118.7</v>
      </c>
      <c r="BD118" s="17"/>
    </row>
    <row r="119" spans="1:56" ht="12.75" customHeight="1" x14ac:dyDescent="0.25">
      <c r="A119" s="55" t="s">
        <v>7132</v>
      </c>
      <c r="B119" s="80" t="str">
        <f>INDEX(BAP[#All],MATCH(A119,BAP[[#All],[Code]],0),MATCH(TEXT(Info!$B$4,0),BAP[#Headers],0))</f>
        <v>Rénovation, transformation</v>
      </c>
      <c r="C119" s="35">
        <v>30.1</v>
      </c>
      <c r="AB119" s="17">
        <v>100</v>
      </c>
      <c r="AC119" s="17">
        <v>101.1</v>
      </c>
      <c r="AD119" s="12">
        <v>101.4</v>
      </c>
      <c r="AE119" s="12">
        <v>101.9</v>
      </c>
      <c r="AF119" s="12">
        <v>102.1</v>
      </c>
      <c r="AG119" s="12">
        <v>101.4</v>
      </c>
      <c r="AH119" s="12">
        <v>101.3</v>
      </c>
      <c r="AI119" s="12">
        <v>100.3</v>
      </c>
      <c r="AJ119" s="12">
        <v>99.7</v>
      </c>
      <c r="AK119" s="12">
        <v>99.9</v>
      </c>
      <c r="AL119" s="12">
        <v>99.9</v>
      </c>
      <c r="AM119" s="12">
        <v>98.9</v>
      </c>
      <c r="AN119" s="12">
        <v>99.1</v>
      </c>
      <c r="AO119" s="12">
        <v>96.6</v>
      </c>
      <c r="AP119" s="17">
        <v>95.9</v>
      </c>
      <c r="AQ119" s="17">
        <v>96.1</v>
      </c>
      <c r="AR119" s="17">
        <v>96.4</v>
      </c>
      <c r="AS119" s="17">
        <v>97.6</v>
      </c>
      <c r="AT119" s="17">
        <v>95.2</v>
      </c>
      <c r="AU119" s="17">
        <v>95</v>
      </c>
      <c r="AV119" s="17">
        <v>95.4</v>
      </c>
      <c r="AW119" s="17">
        <v>96.9</v>
      </c>
      <c r="AX119" s="17">
        <v>99.1</v>
      </c>
      <c r="AY119" s="17">
        <v>104.2</v>
      </c>
      <c r="AZ119" s="17">
        <v>107.7</v>
      </c>
      <c r="BA119" s="17">
        <v>108.5</v>
      </c>
      <c r="BB119" s="17">
        <v>109</v>
      </c>
      <c r="BC119" s="17">
        <v>108.4</v>
      </c>
      <c r="BD119" s="17"/>
    </row>
    <row r="120" spans="1:56" ht="12.75" customHeight="1" x14ac:dyDescent="0.25">
      <c r="A120" s="55" t="s">
        <v>7135</v>
      </c>
      <c r="B120" s="74" t="str">
        <f>INDEX(BAP[#All],MATCH(A120,BAP[[#All],[Code]],0),MATCH(TEXT(Info!$B$4,0),BAP[#Headers],0))</f>
        <v>Rénovation de bâtiments à plusieurs logements</v>
      </c>
      <c r="C120" s="35">
        <v>21.44</v>
      </c>
      <c r="D120" s="17">
        <v>80.599999999999994</v>
      </c>
      <c r="E120" s="17">
        <v>80.599999999999994</v>
      </c>
      <c r="F120" s="17">
        <v>82.7</v>
      </c>
      <c r="G120" s="17">
        <v>82.4</v>
      </c>
      <c r="H120" s="17">
        <v>84.8</v>
      </c>
      <c r="I120" s="17">
        <v>85.7</v>
      </c>
      <c r="J120" s="17">
        <v>86</v>
      </c>
      <c r="K120" s="17">
        <v>86.2</v>
      </c>
      <c r="L120" s="17">
        <v>86.9</v>
      </c>
      <c r="M120" s="17">
        <v>85.4</v>
      </c>
      <c r="N120" s="17">
        <v>85.2</v>
      </c>
      <c r="O120" s="17">
        <v>85.3</v>
      </c>
      <c r="P120" s="17">
        <v>86.4</v>
      </c>
      <c r="Q120" s="17">
        <v>86</v>
      </c>
      <c r="R120" s="17">
        <v>87.8</v>
      </c>
      <c r="S120" s="17">
        <v>88.6</v>
      </c>
      <c r="T120" s="17">
        <v>91.1</v>
      </c>
      <c r="U120" s="17">
        <v>93.8</v>
      </c>
      <c r="V120" s="17">
        <v>95.6</v>
      </c>
      <c r="W120" s="17">
        <v>98.8</v>
      </c>
      <c r="X120" s="17">
        <v>99.7</v>
      </c>
      <c r="Y120" s="17">
        <v>99.8</v>
      </c>
      <c r="Z120" s="17">
        <v>100.2</v>
      </c>
      <c r="AA120" s="17">
        <v>99.6</v>
      </c>
      <c r="AB120" s="17">
        <v>100</v>
      </c>
      <c r="AC120" s="17">
        <v>100.9</v>
      </c>
      <c r="AD120" s="17">
        <v>101.1</v>
      </c>
      <c r="AE120" s="17">
        <v>101.3</v>
      </c>
      <c r="AF120" s="17">
        <v>101.4</v>
      </c>
      <c r="AG120" s="17">
        <v>100.6</v>
      </c>
      <c r="AH120" s="17">
        <v>100.7</v>
      </c>
      <c r="AI120" s="17">
        <v>99.8</v>
      </c>
      <c r="AJ120" s="17">
        <v>99.1</v>
      </c>
      <c r="AK120" s="17">
        <v>99.6</v>
      </c>
      <c r="AL120" s="17">
        <v>99.4</v>
      </c>
      <c r="AM120" s="17">
        <v>98.1</v>
      </c>
      <c r="AN120" s="17">
        <v>98.5</v>
      </c>
      <c r="AO120" s="17">
        <v>96.4</v>
      </c>
      <c r="AP120" s="17">
        <v>97.4</v>
      </c>
      <c r="AQ120" s="17">
        <v>97.5</v>
      </c>
      <c r="AR120" s="17">
        <v>98</v>
      </c>
      <c r="AS120" s="17">
        <v>98.3</v>
      </c>
      <c r="AT120" s="17">
        <v>97</v>
      </c>
      <c r="AU120" s="17">
        <v>97</v>
      </c>
      <c r="AV120" s="17">
        <v>97.4</v>
      </c>
      <c r="AW120" s="17">
        <v>98.7</v>
      </c>
      <c r="AX120" s="17">
        <v>101.4</v>
      </c>
      <c r="AY120" s="17">
        <v>106.6</v>
      </c>
      <c r="AZ120" s="17">
        <v>109.8</v>
      </c>
      <c r="BA120" s="17">
        <v>110.2</v>
      </c>
      <c r="BB120" s="17">
        <v>111.3</v>
      </c>
      <c r="BC120" s="17">
        <v>110.4</v>
      </c>
      <c r="BD120" s="17"/>
    </row>
    <row r="121" spans="1:56" ht="12.75" customHeight="1" x14ac:dyDescent="0.25">
      <c r="A121" s="55" t="s">
        <v>7138</v>
      </c>
      <c r="B121" s="75" t="str">
        <f>INDEX(BAP[#All],MATCH(A121,BAP[[#All],[Code]],0),MATCH(TEXT(Info!$B$4,0),BAP[#Headers],0))</f>
        <v>Rénovation de bâtiments administratifs</v>
      </c>
      <c r="C121" s="35">
        <v>8.66</v>
      </c>
      <c r="D121" s="12" t="s">
        <v>0</v>
      </c>
      <c r="E121" s="12" t="s">
        <v>0</v>
      </c>
      <c r="F121" s="12" t="s">
        <v>0</v>
      </c>
      <c r="G121" s="12" t="s">
        <v>0</v>
      </c>
      <c r="H121" s="12" t="s">
        <v>0</v>
      </c>
      <c r="I121" s="12" t="s">
        <v>0</v>
      </c>
      <c r="J121" s="12" t="s">
        <v>0</v>
      </c>
      <c r="K121" s="12" t="s">
        <v>0</v>
      </c>
      <c r="L121" s="12" t="s">
        <v>0</v>
      </c>
      <c r="M121" s="12" t="s">
        <v>0</v>
      </c>
      <c r="N121" s="12" t="s">
        <v>0</v>
      </c>
      <c r="O121" s="12" t="s">
        <v>0</v>
      </c>
      <c r="P121" s="12" t="s">
        <v>0</v>
      </c>
      <c r="Q121" s="12" t="s">
        <v>0</v>
      </c>
      <c r="R121" s="12" t="s">
        <v>0</v>
      </c>
      <c r="S121" s="12" t="s">
        <v>0</v>
      </c>
      <c r="T121" s="12" t="s">
        <v>0</v>
      </c>
      <c r="U121" s="12" t="s">
        <v>0</v>
      </c>
      <c r="V121" s="12" t="s">
        <v>0</v>
      </c>
      <c r="W121" s="12" t="s">
        <v>0</v>
      </c>
      <c r="X121" s="12" t="s">
        <v>0</v>
      </c>
      <c r="Y121" s="12" t="s">
        <v>0</v>
      </c>
      <c r="Z121" s="12" t="s">
        <v>0</v>
      </c>
      <c r="AA121" s="12" t="s">
        <v>0</v>
      </c>
      <c r="AB121" s="17">
        <v>100</v>
      </c>
      <c r="AC121" s="17">
        <v>101.4</v>
      </c>
      <c r="AD121" s="12">
        <v>102.2</v>
      </c>
      <c r="AE121" s="12">
        <v>103.4</v>
      </c>
      <c r="AF121" s="12">
        <v>103.9</v>
      </c>
      <c r="AG121" s="12">
        <v>103.4</v>
      </c>
      <c r="AH121" s="12">
        <v>103</v>
      </c>
      <c r="AI121" s="12">
        <v>101.5</v>
      </c>
      <c r="AJ121" s="12">
        <v>101</v>
      </c>
      <c r="AK121" s="12">
        <v>100.6</v>
      </c>
      <c r="AL121" s="12">
        <v>101.2</v>
      </c>
      <c r="AM121" s="12">
        <v>99.7</v>
      </c>
      <c r="AN121" s="12">
        <v>98.3</v>
      </c>
      <c r="AO121" s="12">
        <v>98.3</v>
      </c>
      <c r="AP121" s="17">
        <v>97.3</v>
      </c>
      <c r="AQ121" s="17">
        <v>97.6</v>
      </c>
      <c r="AR121" s="17">
        <v>98</v>
      </c>
      <c r="AS121" s="17">
        <v>98.3</v>
      </c>
      <c r="AT121" s="17">
        <v>97.1</v>
      </c>
      <c r="AU121" s="17">
        <v>97.5</v>
      </c>
      <c r="AV121" s="17">
        <v>97.4</v>
      </c>
      <c r="AW121" s="17">
        <v>99.2</v>
      </c>
      <c r="AX121" s="17">
        <v>100.9</v>
      </c>
      <c r="AY121" s="17">
        <v>106.2</v>
      </c>
      <c r="AZ121" s="17">
        <v>110.1</v>
      </c>
      <c r="BA121" s="17">
        <v>111.7</v>
      </c>
      <c r="BB121" s="17">
        <v>111.4</v>
      </c>
      <c r="BC121" s="17">
        <v>111.2</v>
      </c>
      <c r="BD121" s="17"/>
    </row>
    <row r="122" spans="1:56" ht="12.75" customHeight="1" x14ac:dyDescent="0.25">
      <c r="A122" s="55" t="s">
        <v>7141</v>
      </c>
      <c r="B122" s="74" t="str">
        <f>INDEX(BAP[#All],MATCH(A122,BAP[[#All],[Code]],0),MATCH(TEXT(Info!$B$4,0),BAP[#Headers],0))</f>
        <v>Génie civil</v>
      </c>
      <c r="C122" s="35">
        <v>24.68</v>
      </c>
      <c r="D122" s="17">
        <v>80.7</v>
      </c>
      <c r="E122" s="17">
        <v>82.9</v>
      </c>
      <c r="F122" s="17">
        <v>84.9</v>
      </c>
      <c r="G122" s="17">
        <v>88.7</v>
      </c>
      <c r="H122" s="17">
        <v>89.2</v>
      </c>
      <c r="I122" s="17">
        <v>91.2</v>
      </c>
      <c r="J122" s="17">
        <v>89.5</v>
      </c>
      <c r="K122" s="17">
        <v>90.1</v>
      </c>
      <c r="L122" s="17">
        <v>88.9</v>
      </c>
      <c r="M122" s="17">
        <v>89.7</v>
      </c>
      <c r="N122" s="17">
        <v>88</v>
      </c>
      <c r="O122" s="17">
        <v>89.4</v>
      </c>
      <c r="P122" s="17">
        <v>89.3</v>
      </c>
      <c r="Q122" s="17">
        <v>87.6</v>
      </c>
      <c r="R122" s="17">
        <v>90.2</v>
      </c>
      <c r="S122" s="17">
        <v>91</v>
      </c>
      <c r="T122" s="17">
        <v>91.5</v>
      </c>
      <c r="U122" s="17">
        <v>92.6</v>
      </c>
      <c r="V122" s="17">
        <v>95</v>
      </c>
      <c r="W122" s="17">
        <v>96.5</v>
      </c>
      <c r="X122" s="17">
        <v>98</v>
      </c>
      <c r="Y122" s="17">
        <v>97</v>
      </c>
      <c r="Z122" s="17">
        <v>97.1</v>
      </c>
      <c r="AA122" s="17">
        <v>99.9</v>
      </c>
      <c r="AB122" s="17">
        <v>100</v>
      </c>
      <c r="AC122" s="17">
        <v>102</v>
      </c>
      <c r="AD122" s="17">
        <v>103</v>
      </c>
      <c r="AE122" s="17">
        <v>102.8</v>
      </c>
      <c r="AF122" s="17">
        <v>104.4</v>
      </c>
      <c r="AG122" s="17">
        <v>105.1</v>
      </c>
      <c r="AH122" s="17">
        <v>105.6</v>
      </c>
      <c r="AI122" s="17">
        <v>105.5</v>
      </c>
      <c r="AJ122" s="17">
        <v>106.4</v>
      </c>
      <c r="AK122" s="17">
        <v>106.9</v>
      </c>
      <c r="AL122" s="17">
        <v>106.5</v>
      </c>
      <c r="AM122" s="17">
        <v>105.7</v>
      </c>
      <c r="AN122" s="17">
        <v>104.7</v>
      </c>
      <c r="AO122" s="17">
        <v>106.4</v>
      </c>
      <c r="AP122" s="17">
        <v>105.1</v>
      </c>
      <c r="AQ122" s="17">
        <v>104.6</v>
      </c>
      <c r="AR122" s="17">
        <v>105.4</v>
      </c>
      <c r="AS122" s="17">
        <v>106.1</v>
      </c>
      <c r="AT122" s="17">
        <v>105.4</v>
      </c>
      <c r="AU122" s="17">
        <v>107.3</v>
      </c>
      <c r="AV122" s="17">
        <v>105.7</v>
      </c>
      <c r="AW122" s="17">
        <v>105.1</v>
      </c>
      <c r="AX122" s="17">
        <v>108.7</v>
      </c>
      <c r="AY122" s="17">
        <v>112.3</v>
      </c>
      <c r="AZ122" s="17">
        <v>114.8</v>
      </c>
      <c r="BA122" s="17">
        <v>117.7</v>
      </c>
      <c r="BB122" s="17">
        <v>119.6</v>
      </c>
      <c r="BC122" s="17">
        <v>118.5</v>
      </c>
      <c r="BD122" s="17"/>
    </row>
    <row r="123" spans="1:56" ht="12.75" customHeight="1" x14ac:dyDescent="0.25">
      <c r="A123" s="55" t="s">
        <v>7144</v>
      </c>
      <c r="B123" s="74" t="str">
        <f>INDEX(BAP[#All],MATCH(A123,BAP[[#All],[Code]],0),MATCH(TEXT(Info!$B$4,0),BAP[#Headers],0))</f>
        <v>Construction de routes</v>
      </c>
      <c r="C123" s="35">
        <v>19.82</v>
      </c>
      <c r="D123" s="17">
        <v>80.3</v>
      </c>
      <c r="E123" s="17">
        <v>82.5</v>
      </c>
      <c r="F123" s="17">
        <v>84.6</v>
      </c>
      <c r="G123" s="17">
        <v>88.4</v>
      </c>
      <c r="H123" s="17">
        <v>88.9</v>
      </c>
      <c r="I123" s="17">
        <v>90.8</v>
      </c>
      <c r="J123" s="17">
        <v>88</v>
      </c>
      <c r="K123" s="17">
        <v>89.3</v>
      </c>
      <c r="L123" s="17">
        <v>88.7</v>
      </c>
      <c r="M123" s="17">
        <v>89.9</v>
      </c>
      <c r="N123" s="17">
        <v>88</v>
      </c>
      <c r="O123" s="17">
        <v>89.4</v>
      </c>
      <c r="P123" s="17">
        <v>88.2</v>
      </c>
      <c r="Q123" s="17">
        <v>87.4</v>
      </c>
      <c r="R123" s="17">
        <v>89.2</v>
      </c>
      <c r="S123" s="17">
        <v>90.1</v>
      </c>
      <c r="T123" s="17">
        <v>89.8</v>
      </c>
      <c r="U123" s="17">
        <v>90.6</v>
      </c>
      <c r="V123" s="17">
        <v>93.9</v>
      </c>
      <c r="W123" s="17">
        <v>95.8</v>
      </c>
      <c r="X123" s="17">
        <v>96.5</v>
      </c>
      <c r="Y123" s="17">
        <v>95.9</v>
      </c>
      <c r="Z123" s="17">
        <v>96.6</v>
      </c>
      <c r="AA123" s="17">
        <v>100.1</v>
      </c>
      <c r="AB123" s="17">
        <v>100</v>
      </c>
      <c r="AC123" s="17">
        <v>101.9</v>
      </c>
      <c r="AD123" s="17">
        <v>103</v>
      </c>
      <c r="AE123" s="17">
        <v>102.9</v>
      </c>
      <c r="AF123" s="17">
        <v>104.5</v>
      </c>
      <c r="AG123" s="17">
        <v>105.3</v>
      </c>
      <c r="AH123" s="17">
        <v>105.8</v>
      </c>
      <c r="AI123" s="17">
        <v>105.9</v>
      </c>
      <c r="AJ123" s="17">
        <v>106.9</v>
      </c>
      <c r="AK123" s="17">
        <v>107.7</v>
      </c>
      <c r="AL123" s="17">
        <v>107.3</v>
      </c>
      <c r="AM123" s="17">
        <v>106.3</v>
      </c>
      <c r="AN123" s="17">
        <v>105.4</v>
      </c>
      <c r="AO123" s="17">
        <v>106.9</v>
      </c>
      <c r="AP123" s="17">
        <v>105.7</v>
      </c>
      <c r="AQ123" s="17">
        <v>105.3</v>
      </c>
      <c r="AR123" s="17">
        <v>106.2</v>
      </c>
      <c r="AS123" s="17">
        <v>107</v>
      </c>
      <c r="AT123" s="17">
        <v>106</v>
      </c>
      <c r="AU123" s="17">
        <v>108.1</v>
      </c>
      <c r="AV123" s="17">
        <v>106.3</v>
      </c>
      <c r="AW123" s="17">
        <v>107.7</v>
      </c>
      <c r="AX123" s="17">
        <v>110.5</v>
      </c>
      <c r="AY123" s="17">
        <v>114.1</v>
      </c>
      <c r="AZ123" s="17">
        <v>117.1</v>
      </c>
      <c r="BA123" s="17">
        <v>118.9</v>
      </c>
      <c r="BB123" s="17">
        <v>120.1</v>
      </c>
      <c r="BC123" s="17">
        <v>118.3</v>
      </c>
      <c r="BD123" s="17"/>
    </row>
    <row r="124" spans="1:56" ht="12.75" customHeight="1" x14ac:dyDescent="0.25">
      <c r="A124" s="55" t="s">
        <v>7147</v>
      </c>
      <c r="B124" s="74" t="str">
        <f>INDEX(BAP[#All],MATCH(A124,BAP[[#All],[Code]],0),MATCH(TEXT(Info!$B$4,0),BAP[#Headers],0))</f>
        <v>Construction de passages inférieurs</v>
      </c>
      <c r="C124" s="35">
        <v>3.84</v>
      </c>
      <c r="D124" s="12" t="s">
        <v>0</v>
      </c>
      <c r="E124" s="12" t="s">
        <v>0</v>
      </c>
      <c r="F124" s="12" t="s">
        <v>0</v>
      </c>
      <c r="G124" s="12" t="s">
        <v>0</v>
      </c>
      <c r="H124" s="12" t="s">
        <v>0</v>
      </c>
      <c r="I124" s="17">
        <v>91.5</v>
      </c>
      <c r="J124" s="17">
        <v>91</v>
      </c>
      <c r="K124" s="17">
        <v>90.9</v>
      </c>
      <c r="L124" s="17">
        <v>89.1</v>
      </c>
      <c r="M124" s="17">
        <v>89.5</v>
      </c>
      <c r="N124" s="17">
        <v>88</v>
      </c>
      <c r="O124" s="17">
        <v>89.4</v>
      </c>
      <c r="P124" s="17">
        <v>90.4</v>
      </c>
      <c r="Q124" s="17">
        <v>87.8</v>
      </c>
      <c r="R124" s="17">
        <v>91.2</v>
      </c>
      <c r="S124" s="17">
        <v>92</v>
      </c>
      <c r="T124" s="17">
        <v>93.3</v>
      </c>
      <c r="U124" s="17">
        <v>94.6</v>
      </c>
      <c r="V124" s="17">
        <v>96</v>
      </c>
      <c r="W124" s="17">
        <v>97.3</v>
      </c>
      <c r="X124" s="17">
        <v>99.5</v>
      </c>
      <c r="Y124" s="17">
        <v>98.1</v>
      </c>
      <c r="Z124" s="17">
        <v>97.6</v>
      </c>
      <c r="AA124" s="17">
        <v>99.6</v>
      </c>
      <c r="AB124" s="17">
        <v>100</v>
      </c>
      <c r="AC124" s="17">
        <v>102.8</v>
      </c>
      <c r="AD124" s="17">
        <v>103.3</v>
      </c>
      <c r="AE124" s="17">
        <v>103.1</v>
      </c>
      <c r="AF124" s="17">
        <v>104.5</v>
      </c>
      <c r="AG124" s="17">
        <v>104.4</v>
      </c>
      <c r="AH124" s="17">
        <v>105.6</v>
      </c>
      <c r="AI124" s="17">
        <v>103.9</v>
      </c>
      <c r="AJ124" s="17">
        <v>104.9</v>
      </c>
      <c r="AK124" s="17">
        <v>104.4</v>
      </c>
      <c r="AL124" s="17">
        <v>103.3</v>
      </c>
      <c r="AM124" s="17">
        <v>103.2</v>
      </c>
      <c r="AN124" s="17">
        <v>101.9</v>
      </c>
      <c r="AO124" s="17">
        <v>104.3</v>
      </c>
      <c r="AP124" s="17">
        <v>102.7</v>
      </c>
      <c r="AQ124" s="17">
        <v>101.5</v>
      </c>
      <c r="AR124" s="17">
        <v>101.9</v>
      </c>
      <c r="AS124" s="17">
        <v>102.1</v>
      </c>
      <c r="AT124" s="17">
        <v>102.3</v>
      </c>
      <c r="AU124" s="17">
        <v>103.8</v>
      </c>
      <c r="AV124" s="17">
        <v>102.6</v>
      </c>
      <c r="AW124" s="17">
        <v>103.9</v>
      </c>
      <c r="AX124" s="17">
        <v>106.3</v>
      </c>
      <c r="AY124" s="17">
        <v>114.4</v>
      </c>
      <c r="AZ124" s="17">
        <v>117.6</v>
      </c>
      <c r="BA124" s="17">
        <v>117.9</v>
      </c>
      <c r="BB124" s="17">
        <v>117.4</v>
      </c>
      <c r="BC124" s="17">
        <v>116.3</v>
      </c>
      <c r="BD124" s="17"/>
    </row>
    <row r="125" spans="1:56" ht="12.75" customHeight="1" x14ac:dyDescent="0.25">
      <c r="A125" s="55" t="s">
        <v>7150</v>
      </c>
      <c r="B125" s="74" t="str">
        <f>INDEX(BAP[#All],MATCH(A125,BAP[[#All],[Code]],0),MATCH(TEXT(Info!$B$4,0),BAP[#Headers],0))</f>
        <v>Construction de parois antibruit</v>
      </c>
      <c r="C125" s="35">
        <v>1.02</v>
      </c>
      <c r="D125" s="12" t="s">
        <v>0</v>
      </c>
      <c r="E125" s="12" t="s">
        <v>0</v>
      </c>
      <c r="F125" s="12" t="s">
        <v>0</v>
      </c>
      <c r="G125" s="12" t="s">
        <v>0</v>
      </c>
      <c r="H125" s="12" t="s">
        <v>0</v>
      </c>
      <c r="I125" s="12" t="s">
        <v>0</v>
      </c>
      <c r="J125" s="12" t="s">
        <v>0</v>
      </c>
      <c r="K125" s="12" t="s">
        <v>0</v>
      </c>
      <c r="L125" s="12" t="s">
        <v>0</v>
      </c>
      <c r="M125" s="12" t="s">
        <v>0</v>
      </c>
      <c r="N125" s="12" t="s">
        <v>0</v>
      </c>
      <c r="O125" s="12" t="s">
        <v>0</v>
      </c>
      <c r="P125" s="12" t="s">
        <v>0</v>
      </c>
      <c r="Q125" s="12" t="s">
        <v>0</v>
      </c>
      <c r="R125" s="12" t="s">
        <v>0</v>
      </c>
      <c r="S125" s="12" t="s">
        <v>0</v>
      </c>
      <c r="T125" s="12" t="s">
        <v>0</v>
      </c>
      <c r="U125" s="12" t="s">
        <v>0</v>
      </c>
      <c r="V125" s="12" t="s">
        <v>0</v>
      </c>
      <c r="W125" s="12" t="s">
        <v>0</v>
      </c>
      <c r="X125" s="12" t="s">
        <v>0</v>
      </c>
      <c r="Y125" s="12" t="s">
        <v>0</v>
      </c>
      <c r="Z125" s="12" t="s">
        <v>0</v>
      </c>
      <c r="AA125" s="12" t="s">
        <v>0</v>
      </c>
      <c r="AB125" s="17">
        <v>100</v>
      </c>
      <c r="AC125" s="17">
        <v>100.7</v>
      </c>
      <c r="AD125" s="12">
        <v>101.3</v>
      </c>
      <c r="AE125" s="12">
        <v>100.6</v>
      </c>
      <c r="AF125" s="12">
        <v>102.2</v>
      </c>
      <c r="AG125" s="12">
        <v>102.9</v>
      </c>
      <c r="AH125" s="12">
        <v>102.7</v>
      </c>
      <c r="AI125" s="12">
        <v>102.7</v>
      </c>
      <c r="AJ125" s="12">
        <v>103.4</v>
      </c>
      <c r="AK125" s="12">
        <v>101.9</v>
      </c>
      <c r="AL125" s="12">
        <v>103.2</v>
      </c>
      <c r="AM125" s="12">
        <v>101.2</v>
      </c>
      <c r="AN125" s="12">
        <v>102.5</v>
      </c>
      <c r="AO125" s="12">
        <v>104.6</v>
      </c>
      <c r="AP125" s="17">
        <v>106.1</v>
      </c>
      <c r="AQ125" s="17">
        <v>105.5</v>
      </c>
      <c r="AR125" s="17">
        <v>107.1</v>
      </c>
      <c r="AS125" s="17">
        <v>108.3</v>
      </c>
      <c r="AT125" s="17">
        <v>107.9</v>
      </c>
      <c r="AU125" s="17">
        <v>109.4</v>
      </c>
      <c r="AV125" s="17">
        <v>109.8</v>
      </c>
      <c r="AW125" s="17">
        <v>110.7</v>
      </c>
      <c r="AX125" s="17">
        <v>113.5</v>
      </c>
      <c r="AY125" s="17">
        <v>118.6</v>
      </c>
      <c r="AZ125" s="17">
        <v>123</v>
      </c>
      <c r="BA125" s="17">
        <v>124</v>
      </c>
      <c r="BB125" s="17">
        <v>124.3</v>
      </c>
      <c r="BC125" s="17">
        <v>122.8</v>
      </c>
      <c r="BD125" s="17"/>
    </row>
    <row r="126" spans="1:56" ht="12.75" customHeight="1" x14ac:dyDescent="0.25">
      <c r="A126" s="55"/>
      <c r="B126" s="6"/>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3"/>
      <c r="AC126" s="23"/>
      <c r="AD126" s="29"/>
      <c r="AE126" s="29"/>
      <c r="AF126" s="29"/>
      <c r="AG126" s="29"/>
      <c r="AH126" s="29"/>
      <c r="AI126" s="29"/>
      <c r="AJ126" s="29"/>
      <c r="AK126" s="29"/>
      <c r="AL126" s="29"/>
      <c r="AM126" s="29"/>
      <c r="AN126" s="29"/>
      <c r="AO126" s="29"/>
      <c r="BD126" s="17"/>
    </row>
    <row r="127" spans="1:56" ht="12.75" customHeight="1" x14ac:dyDescent="0.25">
      <c r="A127" s="55" t="s">
        <v>7276</v>
      </c>
      <c r="B127" s="76" t="str">
        <f>INDEX(BAP[#All],MATCH(A127,BAP[[#All],[Code]],0),MATCH(TEXT(Info!$B$4,0),BAP[#Headers],0))</f>
        <v>Tessin</v>
      </c>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1"/>
      <c r="AC127" s="21"/>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17"/>
    </row>
    <row r="128" spans="1:56" ht="12.75" customHeight="1" x14ac:dyDescent="0.25">
      <c r="A128" s="55" t="s">
        <v>7106</v>
      </c>
      <c r="B128" s="74" t="str">
        <f>INDEX(BAP[#All],MATCH(A128,BAP[[#All],[Code]],0),MATCH(TEXT(Info!$B$4,0),BAP[#Headers],0))</f>
        <v>Construction : total</v>
      </c>
      <c r="C128" s="35">
        <v>100</v>
      </c>
      <c r="D128" s="17">
        <v>73.7</v>
      </c>
      <c r="E128" s="17">
        <v>75</v>
      </c>
      <c r="F128" s="17">
        <v>76.400000000000006</v>
      </c>
      <c r="G128" s="17">
        <v>78.599999999999994</v>
      </c>
      <c r="H128" s="17">
        <v>79.7</v>
      </c>
      <c r="I128" s="17">
        <v>83.1</v>
      </c>
      <c r="J128" s="17">
        <v>82.9</v>
      </c>
      <c r="K128" s="17">
        <v>83</v>
      </c>
      <c r="L128" s="17">
        <v>83.8</v>
      </c>
      <c r="M128" s="17">
        <v>83.4</v>
      </c>
      <c r="N128" s="17">
        <v>84.5</v>
      </c>
      <c r="O128" s="17">
        <v>85.8</v>
      </c>
      <c r="P128" s="17">
        <v>88.3</v>
      </c>
      <c r="Q128" s="17">
        <v>89.7</v>
      </c>
      <c r="R128" s="17">
        <v>89.8</v>
      </c>
      <c r="S128" s="17">
        <v>89.7</v>
      </c>
      <c r="T128" s="17">
        <v>91.6</v>
      </c>
      <c r="U128" s="17">
        <v>93.9</v>
      </c>
      <c r="V128" s="17">
        <v>94.8</v>
      </c>
      <c r="W128" s="17">
        <v>96.5</v>
      </c>
      <c r="X128" s="17">
        <v>97.7</v>
      </c>
      <c r="Y128" s="17">
        <v>97.4</v>
      </c>
      <c r="Z128" s="17">
        <v>97.9</v>
      </c>
      <c r="AA128" s="17">
        <v>99.2</v>
      </c>
      <c r="AB128" s="17">
        <v>100</v>
      </c>
      <c r="AC128" s="17">
        <v>101.1</v>
      </c>
      <c r="AD128" s="17">
        <v>101</v>
      </c>
      <c r="AE128" s="17">
        <v>101.6</v>
      </c>
      <c r="AF128" s="17">
        <v>102.1</v>
      </c>
      <c r="AG128" s="17">
        <v>101.9</v>
      </c>
      <c r="AH128" s="17">
        <v>101.1</v>
      </c>
      <c r="AI128" s="17">
        <v>101.1</v>
      </c>
      <c r="AJ128" s="17">
        <v>100.3</v>
      </c>
      <c r="AK128" s="17">
        <v>99.9</v>
      </c>
      <c r="AL128" s="17">
        <v>100.3</v>
      </c>
      <c r="AM128" s="17">
        <v>100.1</v>
      </c>
      <c r="AN128" s="17">
        <v>99.2</v>
      </c>
      <c r="AO128" s="17">
        <v>98.4</v>
      </c>
      <c r="AP128" s="17">
        <v>99</v>
      </c>
      <c r="AQ128" s="17">
        <v>99.2</v>
      </c>
      <c r="AR128" s="17">
        <v>99.2</v>
      </c>
      <c r="AS128" s="17">
        <v>99.4</v>
      </c>
      <c r="AT128" s="17">
        <v>100.2</v>
      </c>
      <c r="AU128" s="17">
        <v>100.7</v>
      </c>
      <c r="AV128" s="17">
        <v>100.9</v>
      </c>
      <c r="AW128" s="17">
        <v>103.1</v>
      </c>
      <c r="AX128" s="17">
        <v>104.8</v>
      </c>
      <c r="AY128" s="17">
        <v>107.8</v>
      </c>
      <c r="AZ128" s="17">
        <v>110.7</v>
      </c>
      <c r="BA128" s="17">
        <v>112.5</v>
      </c>
      <c r="BB128" s="17">
        <v>113.6</v>
      </c>
      <c r="BC128" s="17">
        <v>113.7</v>
      </c>
      <c r="BD128" s="17"/>
    </row>
    <row r="129" spans="1:56" ht="12.75" customHeight="1" x14ac:dyDescent="0.25">
      <c r="A129" s="55" t="s">
        <v>7110</v>
      </c>
      <c r="B129" s="74" t="str">
        <f>INDEX(BAP[#All],MATCH(A129,BAP[[#All],[Code]],0),MATCH(TEXT(Info!$B$4,0),BAP[#Headers],0))</f>
        <v>Bâtiment</v>
      </c>
      <c r="C129" s="35">
        <v>68.900000000000006</v>
      </c>
      <c r="D129" s="17">
        <v>76.099999999999994</v>
      </c>
      <c r="E129" s="17">
        <v>76.7</v>
      </c>
      <c r="F129" s="17">
        <v>77.599999999999994</v>
      </c>
      <c r="G129" s="17">
        <v>79.7</v>
      </c>
      <c r="H129" s="17">
        <v>80.7</v>
      </c>
      <c r="I129" s="17">
        <v>83.7</v>
      </c>
      <c r="J129" s="17">
        <v>83.9</v>
      </c>
      <c r="K129" s="17">
        <v>83.7</v>
      </c>
      <c r="L129" s="17">
        <v>83.5</v>
      </c>
      <c r="M129" s="17">
        <v>82.9</v>
      </c>
      <c r="N129" s="17">
        <v>83.7</v>
      </c>
      <c r="O129" s="17">
        <v>84.4</v>
      </c>
      <c r="P129" s="17">
        <v>86.6</v>
      </c>
      <c r="Q129" s="17">
        <v>88.8</v>
      </c>
      <c r="R129" s="17">
        <v>88.9</v>
      </c>
      <c r="S129" s="17">
        <v>89.1</v>
      </c>
      <c r="T129" s="17">
        <v>91.3</v>
      </c>
      <c r="U129" s="17">
        <v>93.7</v>
      </c>
      <c r="V129" s="17">
        <v>94.5</v>
      </c>
      <c r="W129" s="17">
        <v>96.5</v>
      </c>
      <c r="X129" s="17">
        <v>97.4</v>
      </c>
      <c r="Y129" s="17">
        <v>97.9</v>
      </c>
      <c r="Z129" s="17">
        <v>97.6</v>
      </c>
      <c r="AA129" s="17">
        <v>99.3</v>
      </c>
      <c r="AB129" s="17">
        <v>100</v>
      </c>
      <c r="AC129" s="17">
        <v>100.8</v>
      </c>
      <c r="AD129" s="17">
        <v>100.4</v>
      </c>
      <c r="AE129" s="17">
        <v>100</v>
      </c>
      <c r="AF129" s="17">
        <v>100.2</v>
      </c>
      <c r="AG129" s="17">
        <v>100.3</v>
      </c>
      <c r="AH129" s="17">
        <v>99.6</v>
      </c>
      <c r="AI129" s="17">
        <v>100</v>
      </c>
      <c r="AJ129" s="17">
        <v>98.9</v>
      </c>
      <c r="AK129" s="17">
        <v>98.2</v>
      </c>
      <c r="AL129" s="17">
        <v>98.9</v>
      </c>
      <c r="AM129" s="17">
        <v>98.5</v>
      </c>
      <c r="AN129" s="17">
        <v>97.8</v>
      </c>
      <c r="AO129" s="17">
        <v>96.7</v>
      </c>
      <c r="AP129" s="17">
        <v>97.8</v>
      </c>
      <c r="AQ129" s="17">
        <v>97.5</v>
      </c>
      <c r="AR129" s="17">
        <v>97.8</v>
      </c>
      <c r="AS129" s="17">
        <v>98</v>
      </c>
      <c r="AT129" s="17">
        <v>98.3</v>
      </c>
      <c r="AU129" s="17">
        <v>98.8</v>
      </c>
      <c r="AV129" s="17">
        <v>98.2</v>
      </c>
      <c r="AW129" s="17">
        <v>100.1</v>
      </c>
      <c r="AX129" s="17">
        <v>102.9</v>
      </c>
      <c r="AY129" s="17">
        <v>106.7</v>
      </c>
      <c r="AZ129" s="17">
        <v>110</v>
      </c>
      <c r="BA129" s="17">
        <v>110.4</v>
      </c>
      <c r="BB129" s="17">
        <v>111.3</v>
      </c>
      <c r="BC129" s="17">
        <v>111.7</v>
      </c>
      <c r="BD129" s="17"/>
    </row>
    <row r="130" spans="1:56" ht="12.75" customHeight="1" x14ac:dyDescent="0.25">
      <c r="A130" s="55" t="s">
        <v>7112</v>
      </c>
      <c r="B130" s="74" t="str">
        <f>INDEX(BAP[#All],MATCH(A130,BAP[[#All],[Code]],0),MATCH(TEXT(Info!$B$4,0),BAP[#Headers],0))</f>
        <v>Nouvelle construction</v>
      </c>
      <c r="C130" s="35">
        <v>40.89</v>
      </c>
      <c r="D130" s="12" t="s">
        <v>0</v>
      </c>
      <c r="E130" s="12" t="s">
        <v>0</v>
      </c>
      <c r="F130" s="12" t="s">
        <v>0</v>
      </c>
      <c r="G130" s="12" t="s">
        <v>0</v>
      </c>
      <c r="H130" s="12" t="s">
        <v>0</v>
      </c>
      <c r="I130" s="12" t="s">
        <v>0</v>
      </c>
      <c r="J130" s="12" t="s">
        <v>0</v>
      </c>
      <c r="K130" s="12" t="s">
        <v>0</v>
      </c>
      <c r="L130" s="12" t="s">
        <v>0</v>
      </c>
      <c r="M130" s="12" t="s">
        <v>0</v>
      </c>
      <c r="N130" s="12" t="s">
        <v>0</v>
      </c>
      <c r="O130" s="12" t="s">
        <v>0</v>
      </c>
      <c r="P130" s="12" t="s">
        <v>0</v>
      </c>
      <c r="Q130" s="12" t="s">
        <v>0</v>
      </c>
      <c r="R130" s="12" t="s">
        <v>0</v>
      </c>
      <c r="S130" s="12" t="s">
        <v>0</v>
      </c>
      <c r="T130" s="12" t="s">
        <v>0</v>
      </c>
      <c r="U130" s="12" t="s">
        <v>0</v>
      </c>
      <c r="V130" s="12" t="s">
        <v>0</v>
      </c>
      <c r="W130" s="12" t="s">
        <v>0</v>
      </c>
      <c r="X130" s="12" t="s">
        <v>0</v>
      </c>
      <c r="Y130" s="12" t="s">
        <v>0</v>
      </c>
      <c r="Z130" s="12" t="s">
        <v>0</v>
      </c>
      <c r="AA130" s="12" t="s">
        <v>0</v>
      </c>
      <c r="AB130" s="17">
        <v>100</v>
      </c>
      <c r="AC130" s="17">
        <v>100.9</v>
      </c>
      <c r="AD130" s="12">
        <v>100.1</v>
      </c>
      <c r="AE130" s="12">
        <v>99.9</v>
      </c>
      <c r="AF130" s="36">
        <v>100.1</v>
      </c>
      <c r="AG130" s="36">
        <v>100.4</v>
      </c>
      <c r="AH130" s="36">
        <v>99.6</v>
      </c>
      <c r="AI130" s="36">
        <v>100.1</v>
      </c>
      <c r="AJ130" s="36">
        <v>98.8</v>
      </c>
      <c r="AK130" s="36">
        <v>97.9</v>
      </c>
      <c r="AL130" s="36">
        <v>98.4</v>
      </c>
      <c r="AM130" s="36">
        <v>98.4</v>
      </c>
      <c r="AN130" s="36">
        <v>97.8</v>
      </c>
      <c r="AO130" s="36">
        <v>97.5</v>
      </c>
      <c r="AP130" s="17">
        <v>98.1</v>
      </c>
      <c r="AQ130" s="17">
        <v>98</v>
      </c>
      <c r="AR130" s="17">
        <v>98.3</v>
      </c>
      <c r="AS130" s="17">
        <v>98.6</v>
      </c>
      <c r="AT130" s="17">
        <v>99.1</v>
      </c>
      <c r="AU130" s="17">
        <v>99.6</v>
      </c>
      <c r="AV130" s="17">
        <v>99.4</v>
      </c>
      <c r="AW130" s="17">
        <v>101.4</v>
      </c>
      <c r="AX130" s="17">
        <v>104.7</v>
      </c>
      <c r="AY130" s="17">
        <v>108.8</v>
      </c>
      <c r="AZ130" s="17">
        <v>112.3</v>
      </c>
      <c r="BA130" s="17">
        <v>113.1</v>
      </c>
      <c r="BB130" s="17">
        <v>113.8</v>
      </c>
      <c r="BC130" s="17">
        <v>114.3</v>
      </c>
      <c r="BD130" s="17"/>
    </row>
    <row r="131" spans="1:56" ht="12.75" customHeight="1" x14ac:dyDescent="0.25">
      <c r="A131" s="55" t="s">
        <v>7115</v>
      </c>
      <c r="B131" s="74" t="str">
        <f>INDEX(BAP[#All],MATCH(A131,BAP[[#All],[Code]],0),MATCH(TEXT(Info!$B$4,0),BAP[#Headers],0))</f>
        <v>Construction de bâtiments à plusieurs logements</v>
      </c>
      <c r="C131" s="35">
        <v>22.66</v>
      </c>
      <c r="D131" s="17">
        <v>76.5</v>
      </c>
      <c r="E131" s="17">
        <v>77</v>
      </c>
      <c r="F131" s="17">
        <v>77.5</v>
      </c>
      <c r="G131" s="17">
        <v>80.3</v>
      </c>
      <c r="H131" s="17">
        <v>81.7</v>
      </c>
      <c r="I131" s="17">
        <v>85.1</v>
      </c>
      <c r="J131" s="17">
        <v>85</v>
      </c>
      <c r="K131" s="17">
        <v>84.4</v>
      </c>
      <c r="L131" s="17">
        <v>84.1</v>
      </c>
      <c r="M131" s="17">
        <v>83.3</v>
      </c>
      <c r="N131" s="17">
        <v>84.3</v>
      </c>
      <c r="O131" s="17">
        <v>85.4</v>
      </c>
      <c r="P131" s="17">
        <v>87.6</v>
      </c>
      <c r="Q131" s="17">
        <v>90.1</v>
      </c>
      <c r="R131" s="17">
        <v>89.9</v>
      </c>
      <c r="S131" s="17">
        <v>90.1</v>
      </c>
      <c r="T131" s="17">
        <v>92.1</v>
      </c>
      <c r="U131" s="17">
        <v>94.4</v>
      </c>
      <c r="V131" s="17">
        <v>95.3</v>
      </c>
      <c r="W131" s="17">
        <v>96.7</v>
      </c>
      <c r="X131" s="17">
        <v>97.9</v>
      </c>
      <c r="Y131" s="17">
        <v>97.5</v>
      </c>
      <c r="Z131" s="17">
        <v>97.3</v>
      </c>
      <c r="AA131" s="17">
        <v>99.3</v>
      </c>
      <c r="AB131" s="17">
        <v>100</v>
      </c>
      <c r="AC131" s="17">
        <v>100.7</v>
      </c>
      <c r="AD131" s="17">
        <v>100.1</v>
      </c>
      <c r="AE131" s="17">
        <v>100</v>
      </c>
      <c r="AF131" s="17">
        <v>100.3</v>
      </c>
      <c r="AG131" s="17">
        <v>100.6</v>
      </c>
      <c r="AH131" s="17">
        <v>99.7</v>
      </c>
      <c r="AI131" s="17">
        <v>100.4</v>
      </c>
      <c r="AJ131" s="17">
        <v>99.2</v>
      </c>
      <c r="AK131" s="17">
        <v>98.4</v>
      </c>
      <c r="AL131" s="17">
        <v>98.9</v>
      </c>
      <c r="AM131" s="17">
        <v>98.9</v>
      </c>
      <c r="AN131" s="17">
        <v>98.1</v>
      </c>
      <c r="AO131" s="17">
        <v>97.9</v>
      </c>
      <c r="AP131" s="17">
        <v>98.6</v>
      </c>
      <c r="AQ131" s="17">
        <v>98.3</v>
      </c>
      <c r="AR131" s="17">
        <v>98.8</v>
      </c>
      <c r="AS131" s="17">
        <v>99</v>
      </c>
      <c r="AT131" s="17">
        <v>99.6</v>
      </c>
      <c r="AU131" s="17">
        <v>100.2</v>
      </c>
      <c r="AV131" s="17">
        <v>100</v>
      </c>
      <c r="AW131" s="17">
        <v>101.8</v>
      </c>
      <c r="AX131" s="17">
        <v>104.6</v>
      </c>
      <c r="AY131" s="17">
        <v>108.2</v>
      </c>
      <c r="AZ131" s="17">
        <v>111.9</v>
      </c>
      <c r="BA131" s="17">
        <v>111.8</v>
      </c>
      <c r="BB131" s="17">
        <v>113.1</v>
      </c>
      <c r="BC131" s="17">
        <v>112.8</v>
      </c>
      <c r="BD131" s="17"/>
    </row>
    <row r="132" spans="1:56" ht="12.75" customHeight="1" x14ac:dyDescent="0.25">
      <c r="A132" s="55" t="s">
        <v>7118</v>
      </c>
      <c r="B132" s="74" t="str">
        <f>INDEX(BAP[#All],MATCH(A132,BAP[[#All],[Code]],0),MATCH(TEXT(Info!$B$4,0),BAP[#Headers],0))</f>
        <v>Construction de bâtiments à plusieurs logements en bois</v>
      </c>
      <c r="C132" s="35">
        <v>0.28000000000000003</v>
      </c>
      <c r="D132" s="12" t="s">
        <v>0</v>
      </c>
      <c r="E132" s="12" t="s">
        <v>0</v>
      </c>
      <c r="F132" s="12" t="s">
        <v>0</v>
      </c>
      <c r="G132" s="12" t="s">
        <v>0</v>
      </c>
      <c r="H132" s="12" t="s">
        <v>0</v>
      </c>
      <c r="I132" s="12" t="s">
        <v>0</v>
      </c>
      <c r="J132" s="12" t="s">
        <v>0</v>
      </c>
      <c r="K132" s="12" t="s">
        <v>0</v>
      </c>
      <c r="L132" s="12" t="s">
        <v>0</v>
      </c>
      <c r="M132" s="17">
        <v>84.6</v>
      </c>
      <c r="N132" s="17">
        <v>85.3</v>
      </c>
      <c r="O132" s="17">
        <v>85.6</v>
      </c>
      <c r="P132" s="17">
        <v>87.8</v>
      </c>
      <c r="Q132" s="17">
        <v>89.7</v>
      </c>
      <c r="R132" s="17">
        <v>89.3</v>
      </c>
      <c r="S132" s="17">
        <v>90</v>
      </c>
      <c r="T132" s="17">
        <v>92.2</v>
      </c>
      <c r="U132" s="17">
        <v>94.7</v>
      </c>
      <c r="V132" s="17">
        <v>95.7</v>
      </c>
      <c r="W132" s="17">
        <v>97.6</v>
      </c>
      <c r="X132" s="17">
        <v>98.9</v>
      </c>
      <c r="Y132" s="17">
        <v>97.8</v>
      </c>
      <c r="Z132" s="17">
        <v>97.6</v>
      </c>
      <c r="AA132" s="17">
        <v>99</v>
      </c>
      <c r="AB132" s="17">
        <v>100</v>
      </c>
      <c r="AC132" s="17">
        <v>101.4</v>
      </c>
      <c r="AD132" s="17">
        <v>100.5</v>
      </c>
      <c r="AE132" s="17">
        <v>100.7</v>
      </c>
      <c r="AF132" s="34">
        <v>100.3</v>
      </c>
      <c r="AG132" s="34">
        <v>100.7</v>
      </c>
      <c r="AH132" s="34">
        <v>100.2</v>
      </c>
      <c r="AI132" s="34">
        <v>101.1</v>
      </c>
      <c r="AJ132" s="34">
        <v>100.1</v>
      </c>
      <c r="AK132" s="34">
        <v>100.2</v>
      </c>
      <c r="AL132" s="34">
        <v>100.3</v>
      </c>
      <c r="AM132" s="34">
        <v>100.3</v>
      </c>
      <c r="AN132" s="34">
        <v>99.3</v>
      </c>
      <c r="AO132" s="34">
        <v>100.1</v>
      </c>
      <c r="AP132" s="17">
        <v>100.8</v>
      </c>
      <c r="AQ132" s="17">
        <v>101.8</v>
      </c>
      <c r="AR132" s="17">
        <v>101.7</v>
      </c>
      <c r="AS132" s="17">
        <v>101.2</v>
      </c>
      <c r="AT132" s="17">
        <v>101.3</v>
      </c>
      <c r="AU132" s="17">
        <v>102.5</v>
      </c>
      <c r="AV132" s="17">
        <v>102.6</v>
      </c>
      <c r="AW132" s="17">
        <v>105.2</v>
      </c>
      <c r="AX132" s="17">
        <v>109.3</v>
      </c>
      <c r="AY132" s="17">
        <v>114.2</v>
      </c>
      <c r="AZ132" s="17">
        <v>117.2</v>
      </c>
      <c r="BA132" s="17">
        <v>119.8</v>
      </c>
      <c r="BB132" s="17">
        <v>119</v>
      </c>
      <c r="BC132" s="17">
        <v>120.8</v>
      </c>
      <c r="BD132" s="17"/>
    </row>
    <row r="133" spans="1:56" ht="12.75" customHeight="1" x14ac:dyDescent="0.25">
      <c r="A133" s="55" t="s">
        <v>7121</v>
      </c>
      <c r="B133" s="74" t="str">
        <f>INDEX(BAP[#All],MATCH(A133,BAP[[#All],[Code]],0),MATCH(TEXT(Info!$B$4,0),BAP[#Headers],0))</f>
        <v>Construction de maisons individuelles</v>
      </c>
      <c r="C133" s="35">
        <v>11.09</v>
      </c>
      <c r="D133" s="12" t="s">
        <v>0</v>
      </c>
      <c r="E133" s="12" t="s">
        <v>0</v>
      </c>
      <c r="F133" s="12" t="s">
        <v>0</v>
      </c>
      <c r="G133" s="12" t="s">
        <v>0</v>
      </c>
      <c r="H133" s="12" t="s">
        <v>0</v>
      </c>
      <c r="I133" s="12" t="s">
        <v>0</v>
      </c>
      <c r="J133" s="12" t="s">
        <v>0</v>
      </c>
      <c r="K133" s="12" t="s">
        <v>0</v>
      </c>
      <c r="L133" s="12" t="s">
        <v>0</v>
      </c>
      <c r="M133" s="12" t="s">
        <v>0</v>
      </c>
      <c r="N133" s="12" t="s">
        <v>0</v>
      </c>
      <c r="O133" s="12" t="s">
        <v>0</v>
      </c>
      <c r="P133" s="12" t="s">
        <v>0</v>
      </c>
      <c r="Q133" s="12" t="s">
        <v>0</v>
      </c>
      <c r="R133" s="12" t="s">
        <v>0</v>
      </c>
      <c r="S133" s="12" t="s">
        <v>0</v>
      </c>
      <c r="T133" s="12" t="s">
        <v>0</v>
      </c>
      <c r="U133" s="12" t="s">
        <v>0</v>
      </c>
      <c r="V133" s="12" t="s">
        <v>0</v>
      </c>
      <c r="W133" s="12" t="s">
        <v>0</v>
      </c>
      <c r="X133" s="12" t="s">
        <v>0</v>
      </c>
      <c r="Y133" s="12" t="s">
        <v>0</v>
      </c>
      <c r="Z133" s="12" t="s">
        <v>0</v>
      </c>
      <c r="AA133" s="12" t="s">
        <v>0</v>
      </c>
      <c r="AB133" s="17">
        <v>100</v>
      </c>
      <c r="AC133" s="17">
        <v>100.8</v>
      </c>
      <c r="AD133" s="12">
        <v>99.6</v>
      </c>
      <c r="AE133" s="12">
        <v>99.1</v>
      </c>
      <c r="AF133" s="36">
        <v>99.6</v>
      </c>
      <c r="AG133" s="36">
        <v>99.9</v>
      </c>
      <c r="AH133" s="36">
        <v>98.9</v>
      </c>
      <c r="AI133" s="36">
        <v>99.9</v>
      </c>
      <c r="AJ133" s="36">
        <v>98.3</v>
      </c>
      <c r="AK133" s="36">
        <v>97.4</v>
      </c>
      <c r="AL133" s="36">
        <v>98.1</v>
      </c>
      <c r="AM133" s="36">
        <v>98.1</v>
      </c>
      <c r="AN133" s="36">
        <v>97.7</v>
      </c>
      <c r="AO133" s="36">
        <v>96.9</v>
      </c>
      <c r="AP133" s="17">
        <v>97.8</v>
      </c>
      <c r="AQ133" s="17">
        <v>98.2</v>
      </c>
      <c r="AR133" s="17">
        <v>97.9</v>
      </c>
      <c r="AS133" s="17">
        <v>98.5</v>
      </c>
      <c r="AT133" s="17">
        <v>98.9</v>
      </c>
      <c r="AU133" s="17">
        <v>99.2</v>
      </c>
      <c r="AV133" s="17">
        <v>98.6</v>
      </c>
      <c r="AW133" s="17">
        <v>100.3</v>
      </c>
      <c r="AX133" s="17">
        <v>102.9</v>
      </c>
      <c r="AY133" s="17">
        <v>106.4</v>
      </c>
      <c r="AZ133" s="17">
        <v>109.2</v>
      </c>
      <c r="BA133" s="17">
        <v>110.4</v>
      </c>
      <c r="BB133" s="17">
        <v>111.4</v>
      </c>
      <c r="BC133" s="17">
        <v>111.7</v>
      </c>
      <c r="BD133" s="17"/>
    </row>
    <row r="134" spans="1:56" ht="12.75" customHeight="1" x14ac:dyDescent="0.25">
      <c r="A134" s="55" t="s">
        <v>7125</v>
      </c>
      <c r="B134" s="75" t="str">
        <f>INDEX(BAP[#All],MATCH(A134,BAP[[#All],[Code]],0),MATCH(TEXT(Info!$B$4,0),BAP[#Headers],0))</f>
        <v>Construction de bâtiments administratifs</v>
      </c>
      <c r="C134" s="35">
        <v>4.9800000000000004</v>
      </c>
      <c r="D134" s="17">
        <v>71</v>
      </c>
      <c r="E134" s="17">
        <v>71.400000000000006</v>
      </c>
      <c r="F134" s="17">
        <v>73.099999999999994</v>
      </c>
      <c r="G134" s="17">
        <v>75.3</v>
      </c>
      <c r="H134" s="17">
        <v>75.900000000000006</v>
      </c>
      <c r="I134" s="17">
        <v>79.599999999999994</v>
      </c>
      <c r="J134" s="17">
        <v>80</v>
      </c>
      <c r="K134" s="17">
        <v>79.2</v>
      </c>
      <c r="L134" s="17">
        <v>79.099999999999994</v>
      </c>
      <c r="M134" s="17">
        <v>78.900000000000006</v>
      </c>
      <c r="N134" s="17">
        <v>79.900000000000006</v>
      </c>
      <c r="O134" s="17">
        <v>80.8</v>
      </c>
      <c r="P134" s="17">
        <v>83.3</v>
      </c>
      <c r="Q134" s="17">
        <v>85.8</v>
      </c>
      <c r="R134" s="17">
        <v>85.8</v>
      </c>
      <c r="S134" s="17">
        <v>86.7</v>
      </c>
      <c r="T134" s="17">
        <v>89.2</v>
      </c>
      <c r="U134" s="17">
        <v>92.7</v>
      </c>
      <c r="V134" s="17">
        <v>93.3</v>
      </c>
      <c r="W134" s="17">
        <v>95.4</v>
      </c>
      <c r="X134" s="17">
        <v>96.1</v>
      </c>
      <c r="Y134" s="17">
        <v>97.5</v>
      </c>
      <c r="Z134" s="17">
        <v>97.4</v>
      </c>
      <c r="AA134" s="17">
        <v>99.3</v>
      </c>
      <c r="AB134" s="17">
        <v>100</v>
      </c>
      <c r="AC134" s="17">
        <v>101.7</v>
      </c>
      <c r="AD134" s="17">
        <v>101.1</v>
      </c>
      <c r="AE134" s="17">
        <v>99.9</v>
      </c>
      <c r="AF134" s="17">
        <v>100.1</v>
      </c>
      <c r="AG134" s="17">
        <v>100.1</v>
      </c>
      <c r="AH134" s="17">
        <v>99.9</v>
      </c>
      <c r="AI134" s="17">
        <v>99.2</v>
      </c>
      <c r="AJ134" s="17">
        <v>98.3</v>
      </c>
      <c r="AK134" s="17">
        <v>96.8</v>
      </c>
      <c r="AL134" s="17">
        <v>97.4</v>
      </c>
      <c r="AM134" s="17">
        <v>96.8</v>
      </c>
      <c r="AN134" s="17">
        <v>96.5</v>
      </c>
      <c r="AO134" s="17">
        <v>95.8</v>
      </c>
      <c r="AP134" s="17">
        <v>96.4</v>
      </c>
      <c r="AQ134" s="17">
        <v>96</v>
      </c>
      <c r="AR134" s="17">
        <v>96.2</v>
      </c>
      <c r="AS134" s="17">
        <v>96.5</v>
      </c>
      <c r="AT134" s="17">
        <v>97.1</v>
      </c>
      <c r="AU134" s="17">
        <v>97.4</v>
      </c>
      <c r="AV134" s="17">
        <v>97.2</v>
      </c>
      <c r="AW134" s="17">
        <v>99</v>
      </c>
      <c r="AX134" s="17">
        <v>102.8</v>
      </c>
      <c r="AY134" s="17">
        <v>107.2</v>
      </c>
      <c r="AZ134" s="17">
        <v>111.2</v>
      </c>
      <c r="BA134" s="17">
        <v>111.8</v>
      </c>
      <c r="BB134" s="17">
        <v>113.5</v>
      </c>
      <c r="BC134" s="17">
        <v>114.4</v>
      </c>
      <c r="BD134" s="17"/>
    </row>
    <row r="135" spans="1:56" ht="12.75" customHeight="1" x14ac:dyDescent="0.25">
      <c r="A135" s="55" t="s">
        <v>7129</v>
      </c>
      <c r="B135" s="74" t="str">
        <f>INDEX(BAP[#All],MATCH(A135,BAP[[#All],[Code]],0),MATCH(TEXT(Info!$B$4,0),BAP[#Headers],0))</f>
        <v>Construction de halles industrielles</v>
      </c>
      <c r="C135" s="35">
        <v>1.88</v>
      </c>
      <c r="D135" s="12" t="s">
        <v>0</v>
      </c>
      <c r="E135" s="12" t="s">
        <v>0</v>
      </c>
      <c r="F135" s="12" t="s">
        <v>0</v>
      </c>
      <c r="G135" s="12" t="s">
        <v>0</v>
      </c>
      <c r="H135" s="12" t="s">
        <v>0</v>
      </c>
      <c r="I135" s="12" t="s">
        <v>0</v>
      </c>
      <c r="J135" s="12" t="s">
        <v>0</v>
      </c>
      <c r="K135" s="12" t="s">
        <v>0</v>
      </c>
      <c r="L135" s="12" t="s">
        <v>0</v>
      </c>
      <c r="M135" s="12" t="s">
        <v>0</v>
      </c>
      <c r="N135" s="12" t="s">
        <v>0</v>
      </c>
      <c r="O135" s="12" t="s">
        <v>0</v>
      </c>
      <c r="P135" s="12" t="s">
        <v>0</v>
      </c>
      <c r="Q135" s="12" t="s">
        <v>0</v>
      </c>
      <c r="R135" s="12" t="s">
        <v>0</v>
      </c>
      <c r="S135" s="12" t="s">
        <v>0</v>
      </c>
      <c r="T135" s="12" t="s">
        <v>0</v>
      </c>
      <c r="U135" s="12" t="s">
        <v>0</v>
      </c>
      <c r="V135" s="12" t="s">
        <v>0</v>
      </c>
      <c r="W135" s="12" t="s">
        <v>0</v>
      </c>
      <c r="X135" s="12" t="s">
        <v>0</v>
      </c>
      <c r="Y135" s="12" t="s">
        <v>0</v>
      </c>
      <c r="Z135" s="12" t="s">
        <v>0</v>
      </c>
      <c r="AA135" s="12" t="s">
        <v>0</v>
      </c>
      <c r="AB135" s="17">
        <v>100</v>
      </c>
      <c r="AC135" s="17">
        <v>101.3</v>
      </c>
      <c r="AD135" s="12">
        <v>101</v>
      </c>
      <c r="AE135" s="12">
        <v>101.9</v>
      </c>
      <c r="AF135" s="12">
        <v>101.7</v>
      </c>
      <c r="AG135" s="12">
        <v>101.7</v>
      </c>
      <c r="AH135" s="12">
        <v>100.8</v>
      </c>
      <c r="AI135" s="12">
        <v>100.2</v>
      </c>
      <c r="AJ135" s="12">
        <v>98.9</v>
      </c>
      <c r="AK135" s="12">
        <v>98</v>
      </c>
      <c r="AL135" s="12">
        <v>98</v>
      </c>
      <c r="AM135" s="12">
        <v>97.3</v>
      </c>
      <c r="AN135" s="12">
        <v>97.2</v>
      </c>
      <c r="AO135" s="12">
        <v>97.6</v>
      </c>
      <c r="AP135" s="17">
        <v>97.4</v>
      </c>
      <c r="AQ135" s="17">
        <v>97.5</v>
      </c>
      <c r="AR135" s="17">
        <v>97.7</v>
      </c>
      <c r="AS135" s="17">
        <v>98.2</v>
      </c>
      <c r="AT135" s="17">
        <v>98.8</v>
      </c>
      <c r="AU135" s="17">
        <v>99.1</v>
      </c>
      <c r="AV135" s="17">
        <v>99.1</v>
      </c>
      <c r="AW135" s="17">
        <v>101.6</v>
      </c>
      <c r="AX135" s="17">
        <v>105.7</v>
      </c>
      <c r="AY135" s="17">
        <v>110.3</v>
      </c>
      <c r="AZ135" s="17">
        <v>112.8</v>
      </c>
      <c r="BA135" s="17">
        <v>112.6</v>
      </c>
      <c r="BB135" s="17">
        <v>113.3</v>
      </c>
      <c r="BC135" s="17">
        <v>114.3</v>
      </c>
      <c r="BD135" s="17"/>
    </row>
    <row r="136" spans="1:56" ht="12.75" customHeight="1" x14ac:dyDescent="0.25">
      <c r="A136" s="55" t="s">
        <v>7132</v>
      </c>
      <c r="B136" s="80" t="str">
        <f>INDEX(BAP[#All],MATCH(A136,BAP[[#All],[Code]],0),MATCH(TEXT(Info!$B$4,0),BAP[#Headers],0))</f>
        <v>Rénovation, transformation</v>
      </c>
      <c r="C136" s="35">
        <v>28.01</v>
      </c>
      <c r="AB136" s="17">
        <v>100</v>
      </c>
      <c r="AC136" s="17">
        <v>100.6</v>
      </c>
      <c r="AD136" s="12">
        <v>100.8</v>
      </c>
      <c r="AE136" s="12">
        <v>100.3</v>
      </c>
      <c r="AF136" s="12">
        <v>100.3</v>
      </c>
      <c r="AG136" s="12">
        <v>100.2</v>
      </c>
      <c r="AH136" s="12">
        <v>99.7</v>
      </c>
      <c r="AI136" s="12">
        <v>99.8</v>
      </c>
      <c r="AJ136" s="12">
        <v>99</v>
      </c>
      <c r="AK136" s="12">
        <v>98.7</v>
      </c>
      <c r="AL136" s="12">
        <v>99.5</v>
      </c>
      <c r="AM136" s="12">
        <v>98.5</v>
      </c>
      <c r="AN136" s="12">
        <v>97.8</v>
      </c>
      <c r="AO136" s="12">
        <v>95.2</v>
      </c>
      <c r="AP136" s="17">
        <v>97</v>
      </c>
      <c r="AQ136" s="17">
        <v>96.4</v>
      </c>
      <c r="AR136" s="17">
        <v>96.7</v>
      </c>
      <c r="AS136" s="17">
        <v>96.8</v>
      </c>
      <c r="AT136" s="17">
        <v>96.7</v>
      </c>
      <c r="AU136" s="17">
        <v>97.1</v>
      </c>
      <c r="AV136" s="17">
        <v>96</v>
      </c>
      <c r="AW136" s="17">
        <v>97.8</v>
      </c>
      <c r="AX136" s="17">
        <v>99.6</v>
      </c>
      <c r="AY136" s="17">
        <v>102.9</v>
      </c>
      <c r="AZ136" s="17">
        <v>105.9</v>
      </c>
      <c r="BA136" s="17">
        <v>105.7</v>
      </c>
      <c r="BB136" s="17">
        <v>106.8</v>
      </c>
      <c r="BC136" s="17">
        <v>107</v>
      </c>
      <c r="BD136" s="17"/>
    </row>
    <row r="137" spans="1:56" ht="12.75" customHeight="1" x14ac:dyDescent="0.25">
      <c r="A137" s="55" t="s">
        <v>7135</v>
      </c>
      <c r="B137" s="74" t="str">
        <f>INDEX(BAP[#All],MATCH(A137,BAP[[#All],[Code]],0),MATCH(TEXT(Info!$B$4,0),BAP[#Headers],0))</f>
        <v>Rénovation de bâtiments à plusieurs logements</v>
      </c>
      <c r="C137" s="35">
        <v>15.97</v>
      </c>
      <c r="D137" s="17">
        <v>77.8</v>
      </c>
      <c r="E137" s="17">
        <v>78.599999999999994</v>
      </c>
      <c r="F137" s="17">
        <v>79.8</v>
      </c>
      <c r="G137" s="17">
        <v>80.8</v>
      </c>
      <c r="H137" s="17">
        <v>81.599999999999994</v>
      </c>
      <c r="I137" s="17">
        <v>83.6</v>
      </c>
      <c r="J137" s="17">
        <v>84.1</v>
      </c>
      <c r="K137" s="17">
        <v>84.6</v>
      </c>
      <c r="L137" s="17">
        <v>84.6</v>
      </c>
      <c r="M137" s="17">
        <v>84</v>
      </c>
      <c r="N137" s="17">
        <v>84.7</v>
      </c>
      <c r="O137" s="17">
        <v>84.6</v>
      </c>
      <c r="P137" s="17">
        <v>86.6</v>
      </c>
      <c r="Q137" s="17">
        <v>88.3</v>
      </c>
      <c r="R137" s="17">
        <v>88.9</v>
      </c>
      <c r="S137" s="17">
        <v>88.8</v>
      </c>
      <c r="T137" s="17">
        <v>91.2</v>
      </c>
      <c r="U137" s="17">
        <v>93.3</v>
      </c>
      <c r="V137" s="17">
        <v>93.9</v>
      </c>
      <c r="W137" s="17">
        <v>96.8</v>
      </c>
      <c r="X137" s="17">
        <v>97.3</v>
      </c>
      <c r="Y137" s="17">
        <v>98.5</v>
      </c>
      <c r="Z137" s="17">
        <v>98.2</v>
      </c>
      <c r="AA137" s="17">
        <v>99.3</v>
      </c>
      <c r="AB137" s="17">
        <v>100</v>
      </c>
      <c r="AC137" s="17">
        <v>100.6</v>
      </c>
      <c r="AD137" s="17">
        <v>100.6</v>
      </c>
      <c r="AE137" s="17">
        <v>100.2</v>
      </c>
      <c r="AF137" s="17">
        <v>100.2</v>
      </c>
      <c r="AG137" s="17">
        <v>100.3</v>
      </c>
      <c r="AH137" s="17">
        <v>99.5</v>
      </c>
      <c r="AI137" s="17">
        <v>100.1</v>
      </c>
      <c r="AJ137" s="17">
        <v>99.1</v>
      </c>
      <c r="AK137" s="17">
        <v>98.8</v>
      </c>
      <c r="AL137" s="17">
        <v>99.1</v>
      </c>
      <c r="AM137" s="17">
        <v>98.8</v>
      </c>
      <c r="AN137" s="17">
        <v>98.2</v>
      </c>
      <c r="AO137" s="17">
        <v>97.8</v>
      </c>
      <c r="AP137" s="17">
        <v>98.9</v>
      </c>
      <c r="AQ137" s="17">
        <v>99.3</v>
      </c>
      <c r="AR137" s="17">
        <v>99.1</v>
      </c>
      <c r="AS137" s="17">
        <v>99.4</v>
      </c>
      <c r="AT137" s="17">
        <v>100.5</v>
      </c>
      <c r="AU137" s="17">
        <v>101.8</v>
      </c>
      <c r="AV137" s="17">
        <v>101.5</v>
      </c>
      <c r="AW137" s="17">
        <v>103.3</v>
      </c>
      <c r="AX137" s="17">
        <v>105.5</v>
      </c>
      <c r="AY137" s="17">
        <v>108.6</v>
      </c>
      <c r="AZ137" s="17">
        <v>111.7</v>
      </c>
      <c r="BA137" s="17">
        <v>111.6</v>
      </c>
      <c r="BB137" s="17">
        <v>112.9</v>
      </c>
      <c r="BC137" s="17">
        <v>112.8</v>
      </c>
      <c r="BD137" s="17"/>
    </row>
    <row r="138" spans="1:56" ht="12.75" customHeight="1" x14ac:dyDescent="0.25">
      <c r="A138" s="55" t="s">
        <v>7138</v>
      </c>
      <c r="B138" s="75" t="str">
        <f>INDEX(BAP[#All],MATCH(A138,BAP[[#All],[Code]],0),MATCH(TEXT(Info!$B$4,0),BAP[#Headers],0))</f>
        <v>Rénovation de bâtiments administratifs</v>
      </c>
      <c r="C138" s="35">
        <v>12.04</v>
      </c>
      <c r="D138" s="12" t="s">
        <v>0</v>
      </c>
      <c r="E138" s="12" t="s">
        <v>0</v>
      </c>
      <c r="F138" s="12" t="s">
        <v>0</v>
      </c>
      <c r="G138" s="12" t="s">
        <v>0</v>
      </c>
      <c r="H138" s="12" t="s">
        <v>0</v>
      </c>
      <c r="I138" s="12" t="s">
        <v>0</v>
      </c>
      <c r="J138" s="12" t="s">
        <v>0</v>
      </c>
      <c r="K138" s="12" t="s">
        <v>0</v>
      </c>
      <c r="L138" s="12" t="s">
        <v>0</v>
      </c>
      <c r="M138" s="12" t="s">
        <v>0</v>
      </c>
      <c r="N138" s="12" t="s">
        <v>0</v>
      </c>
      <c r="O138" s="12" t="s">
        <v>0</v>
      </c>
      <c r="P138" s="12" t="s">
        <v>0</v>
      </c>
      <c r="Q138" s="12" t="s">
        <v>0</v>
      </c>
      <c r="R138" s="12" t="s">
        <v>0</v>
      </c>
      <c r="S138" s="12" t="s">
        <v>0</v>
      </c>
      <c r="T138" s="12" t="s">
        <v>0</v>
      </c>
      <c r="U138" s="12" t="s">
        <v>0</v>
      </c>
      <c r="V138" s="12" t="s">
        <v>0</v>
      </c>
      <c r="W138" s="12" t="s">
        <v>0</v>
      </c>
      <c r="X138" s="12" t="s">
        <v>0</v>
      </c>
      <c r="Y138" s="12" t="s">
        <v>0</v>
      </c>
      <c r="Z138" s="12" t="s">
        <v>0</v>
      </c>
      <c r="AA138" s="12" t="s">
        <v>0</v>
      </c>
      <c r="AB138" s="17">
        <v>100</v>
      </c>
      <c r="AC138" s="17">
        <v>100.7</v>
      </c>
      <c r="AD138" s="12">
        <v>101.2</v>
      </c>
      <c r="AE138" s="12">
        <v>100.4</v>
      </c>
      <c r="AF138" s="12">
        <v>100.4</v>
      </c>
      <c r="AG138" s="12">
        <v>100</v>
      </c>
      <c r="AH138" s="12">
        <v>100</v>
      </c>
      <c r="AI138" s="12">
        <v>99.4</v>
      </c>
      <c r="AJ138" s="12">
        <v>98.9</v>
      </c>
      <c r="AK138" s="12">
        <v>98.7</v>
      </c>
      <c r="AL138" s="12">
        <v>100</v>
      </c>
      <c r="AM138" s="12">
        <v>99.4</v>
      </c>
      <c r="AN138" s="12">
        <v>99.5</v>
      </c>
      <c r="AO138" s="12">
        <v>98.7</v>
      </c>
      <c r="AP138" s="17">
        <v>98.3</v>
      </c>
      <c r="AQ138" s="17">
        <v>97.4</v>
      </c>
      <c r="AR138" s="17">
        <v>98.2</v>
      </c>
      <c r="AS138" s="17">
        <v>98</v>
      </c>
      <c r="AT138" s="17">
        <v>99.7</v>
      </c>
      <c r="AU138" s="17">
        <v>99.7</v>
      </c>
      <c r="AV138" s="17">
        <v>99.7</v>
      </c>
      <c r="AW138" s="17">
        <v>101.8</v>
      </c>
      <c r="AX138" s="17">
        <v>103</v>
      </c>
      <c r="AY138" s="17">
        <v>107.3</v>
      </c>
      <c r="AZ138" s="17">
        <v>110.9</v>
      </c>
      <c r="BA138" s="17">
        <v>110</v>
      </c>
      <c r="BB138" s="17">
        <v>110.9</v>
      </c>
      <c r="BC138" s="17">
        <v>112.4</v>
      </c>
      <c r="BD138" s="17"/>
    </row>
    <row r="139" spans="1:56" ht="12.75" customHeight="1" x14ac:dyDescent="0.25">
      <c r="A139" s="55" t="s">
        <v>7141</v>
      </c>
      <c r="B139" s="74" t="str">
        <f>INDEX(BAP[#All],MATCH(A139,BAP[[#All],[Code]],0),MATCH(TEXT(Info!$B$4,0),BAP[#Headers],0))</f>
        <v>Génie civil</v>
      </c>
      <c r="C139" s="35">
        <v>31.1</v>
      </c>
      <c r="D139" s="17">
        <v>67</v>
      </c>
      <c r="E139" s="17">
        <v>70.400000000000006</v>
      </c>
      <c r="F139" s="17">
        <v>72.900000000000006</v>
      </c>
      <c r="G139" s="17">
        <v>75.7</v>
      </c>
      <c r="H139" s="17">
        <v>76.8</v>
      </c>
      <c r="I139" s="17">
        <v>81.400000000000006</v>
      </c>
      <c r="J139" s="17">
        <v>80.099999999999994</v>
      </c>
      <c r="K139" s="17">
        <v>81</v>
      </c>
      <c r="L139" s="17">
        <v>84.7</v>
      </c>
      <c r="M139" s="17">
        <v>84.7</v>
      </c>
      <c r="N139" s="17">
        <v>86.6</v>
      </c>
      <c r="O139" s="17">
        <v>89.7</v>
      </c>
      <c r="P139" s="17">
        <v>92.9</v>
      </c>
      <c r="Q139" s="17">
        <v>92.2</v>
      </c>
      <c r="R139" s="17">
        <v>92.5</v>
      </c>
      <c r="S139" s="17">
        <v>91.3</v>
      </c>
      <c r="T139" s="17">
        <v>92.2</v>
      </c>
      <c r="U139" s="17">
        <v>94.4</v>
      </c>
      <c r="V139" s="17">
        <v>95.7</v>
      </c>
      <c r="W139" s="17">
        <v>96.5</v>
      </c>
      <c r="X139" s="17">
        <v>98.4</v>
      </c>
      <c r="Y139" s="17">
        <v>96.2</v>
      </c>
      <c r="Z139" s="17">
        <v>98.5</v>
      </c>
      <c r="AA139" s="17">
        <v>99.1</v>
      </c>
      <c r="AB139" s="17">
        <v>100</v>
      </c>
      <c r="AC139" s="17">
        <v>102.4</v>
      </c>
      <c r="AD139" s="17">
        <v>102.3</v>
      </c>
      <c r="AE139" s="17">
        <v>105</v>
      </c>
      <c r="AF139" s="17">
        <v>106.3</v>
      </c>
      <c r="AG139" s="17">
        <v>105.6</v>
      </c>
      <c r="AH139" s="17">
        <v>104.5</v>
      </c>
      <c r="AI139" s="17">
        <v>103.6</v>
      </c>
      <c r="AJ139" s="17">
        <v>103.5</v>
      </c>
      <c r="AK139" s="17">
        <v>103.7</v>
      </c>
      <c r="AL139" s="17">
        <v>103.4</v>
      </c>
      <c r="AM139" s="17">
        <v>103.7</v>
      </c>
      <c r="AN139" s="17">
        <v>102.2</v>
      </c>
      <c r="AO139" s="17">
        <v>102</v>
      </c>
      <c r="AP139" s="17">
        <v>101.8</v>
      </c>
      <c r="AQ139" s="17">
        <v>102.8</v>
      </c>
      <c r="AR139" s="17">
        <v>102.5</v>
      </c>
      <c r="AS139" s="17">
        <v>102.5</v>
      </c>
      <c r="AT139" s="17">
        <v>104.4</v>
      </c>
      <c r="AU139" s="17">
        <v>104.8</v>
      </c>
      <c r="AV139" s="17">
        <v>106.5</v>
      </c>
      <c r="AW139" s="17">
        <v>109.5</v>
      </c>
      <c r="AX139" s="17">
        <v>109.2</v>
      </c>
      <c r="AY139" s="17">
        <v>110.5</v>
      </c>
      <c r="AZ139" s="17">
        <v>112.8</v>
      </c>
      <c r="BA139" s="17">
        <v>117.2</v>
      </c>
      <c r="BB139" s="17">
        <v>118.7</v>
      </c>
      <c r="BC139" s="17">
        <v>118.4</v>
      </c>
      <c r="BD139" s="17"/>
    </row>
    <row r="140" spans="1:56" ht="12.75" customHeight="1" x14ac:dyDescent="0.25">
      <c r="A140" s="55" t="s">
        <v>7144</v>
      </c>
      <c r="B140" s="74" t="str">
        <f>INDEX(BAP[#All],MATCH(A140,BAP[[#All],[Code]],0),MATCH(TEXT(Info!$B$4,0),BAP[#Headers],0))</f>
        <v>Construction de routes</v>
      </c>
      <c r="C140" s="35">
        <v>24.98</v>
      </c>
      <c r="D140" s="17">
        <v>70.7</v>
      </c>
      <c r="E140" s="17">
        <v>74.3</v>
      </c>
      <c r="F140" s="17">
        <v>77</v>
      </c>
      <c r="G140" s="17">
        <v>79.900000000000006</v>
      </c>
      <c r="H140" s="17">
        <v>81</v>
      </c>
      <c r="I140" s="17">
        <v>85.8</v>
      </c>
      <c r="J140" s="17">
        <v>84.8</v>
      </c>
      <c r="K140" s="17">
        <v>85.4</v>
      </c>
      <c r="L140" s="17">
        <v>89.4</v>
      </c>
      <c r="M140" s="17">
        <v>89.1</v>
      </c>
      <c r="N140" s="17">
        <v>92.2</v>
      </c>
      <c r="O140" s="17">
        <v>94.6</v>
      </c>
      <c r="P140" s="17">
        <v>97.4</v>
      </c>
      <c r="Q140" s="17">
        <v>97.1</v>
      </c>
      <c r="R140" s="17">
        <v>95.2</v>
      </c>
      <c r="S140" s="17">
        <v>94.3</v>
      </c>
      <c r="T140" s="17">
        <v>94.6</v>
      </c>
      <c r="U140" s="17">
        <v>95.5</v>
      </c>
      <c r="V140" s="17">
        <v>97.2</v>
      </c>
      <c r="W140" s="17">
        <v>97.7</v>
      </c>
      <c r="X140" s="17">
        <v>98.3</v>
      </c>
      <c r="Y140" s="17">
        <v>97.5</v>
      </c>
      <c r="Z140" s="17">
        <v>99.7</v>
      </c>
      <c r="AA140" s="17">
        <v>99.4</v>
      </c>
      <c r="AB140" s="17">
        <v>100</v>
      </c>
      <c r="AC140" s="17">
        <v>102.3</v>
      </c>
      <c r="AD140" s="17">
        <v>102.3</v>
      </c>
      <c r="AE140" s="17">
        <v>104.9</v>
      </c>
      <c r="AF140" s="17">
        <v>106.7</v>
      </c>
      <c r="AG140" s="17">
        <v>105.8</v>
      </c>
      <c r="AH140" s="17">
        <v>104.7</v>
      </c>
      <c r="AI140" s="17">
        <v>104.1</v>
      </c>
      <c r="AJ140" s="17">
        <v>103.8</v>
      </c>
      <c r="AK140" s="17">
        <v>104.3</v>
      </c>
      <c r="AL140" s="17">
        <v>104</v>
      </c>
      <c r="AM140" s="17">
        <v>104.4</v>
      </c>
      <c r="AN140" s="17">
        <v>102.8</v>
      </c>
      <c r="AO140" s="17">
        <v>102.7</v>
      </c>
      <c r="AP140" s="17">
        <v>102.1</v>
      </c>
      <c r="AQ140" s="17">
        <v>103</v>
      </c>
      <c r="AR140" s="17">
        <v>102.7</v>
      </c>
      <c r="AS140" s="17">
        <v>102.8</v>
      </c>
      <c r="AT140" s="17">
        <v>104.6</v>
      </c>
      <c r="AU140" s="17">
        <v>104.8</v>
      </c>
      <c r="AV140" s="17">
        <v>106.9</v>
      </c>
      <c r="AW140" s="17">
        <v>110.4</v>
      </c>
      <c r="AX140" s="17">
        <v>110.9</v>
      </c>
      <c r="AY140" s="17">
        <v>112.2</v>
      </c>
      <c r="AZ140" s="17">
        <v>114.7</v>
      </c>
      <c r="BA140" s="17">
        <v>119.1</v>
      </c>
      <c r="BB140" s="17">
        <v>120.9</v>
      </c>
      <c r="BC140" s="17">
        <v>121</v>
      </c>
      <c r="BD140" s="17"/>
    </row>
    <row r="141" spans="1:56" ht="12.75" customHeight="1" x14ac:dyDescent="0.25">
      <c r="A141" s="55" t="s">
        <v>7147</v>
      </c>
      <c r="B141" s="74" t="str">
        <f>INDEX(BAP[#All],MATCH(A141,BAP[[#All],[Code]],0),MATCH(TEXT(Info!$B$4,0),BAP[#Headers],0))</f>
        <v>Construction de passages inférieurs</v>
      </c>
      <c r="C141" s="35">
        <v>4.84</v>
      </c>
      <c r="D141" s="12" t="s">
        <v>0</v>
      </c>
      <c r="E141" s="12" t="s">
        <v>0</v>
      </c>
      <c r="F141" s="12" t="s">
        <v>0</v>
      </c>
      <c r="G141" s="12" t="s">
        <v>0</v>
      </c>
      <c r="H141" s="12" t="s">
        <v>0</v>
      </c>
      <c r="I141" s="17">
        <v>77.3</v>
      </c>
      <c r="J141" s="17">
        <v>75.900000000000006</v>
      </c>
      <c r="K141" s="17">
        <v>77.099999999999994</v>
      </c>
      <c r="L141" s="17">
        <v>80.5</v>
      </c>
      <c r="M141" s="17">
        <v>80.7</v>
      </c>
      <c r="N141" s="17">
        <v>81.599999999999994</v>
      </c>
      <c r="O141" s="17">
        <v>85.4</v>
      </c>
      <c r="P141" s="17">
        <v>88.9</v>
      </c>
      <c r="Q141" s="17">
        <v>87.9</v>
      </c>
      <c r="R141" s="17">
        <v>90.1</v>
      </c>
      <c r="S141" s="17">
        <v>88.6</v>
      </c>
      <c r="T141" s="17">
        <v>90.1</v>
      </c>
      <c r="U141" s="17">
        <v>93.3</v>
      </c>
      <c r="V141" s="17">
        <v>94.3</v>
      </c>
      <c r="W141" s="17">
        <v>95.4</v>
      </c>
      <c r="X141" s="17">
        <v>98.4</v>
      </c>
      <c r="Y141" s="17">
        <v>95.1</v>
      </c>
      <c r="Z141" s="17">
        <v>97.5</v>
      </c>
      <c r="AA141" s="17">
        <v>98.9</v>
      </c>
      <c r="AB141" s="17">
        <v>100</v>
      </c>
      <c r="AC141" s="17">
        <v>103.2</v>
      </c>
      <c r="AD141" s="17">
        <v>102.7</v>
      </c>
      <c r="AE141" s="17">
        <v>106.2</v>
      </c>
      <c r="AF141" s="17">
        <v>104.7</v>
      </c>
      <c r="AG141" s="17">
        <v>104.6</v>
      </c>
      <c r="AH141" s="17">
        <v>104</v>
      </c>
      <c r="AI141" s="17">
        <v>101.2</v>
      </c>
      <c r="AJ141" s="17">
        <v>102.2</v>
      </c>
      <c r="AK141" s="17">
        <v>101.1</v>
      </c>
      <c r="AL141" s="17">
        <v>100.1</v>
      </c>
      <c r="AM141" s="17">
        <v>100.1</v>
      </c>
      <c r="AN141" s="17">
        <v>99</v>
      </c>
      <c r="AO141" s="17">
        <v>98.3</v>
      </c>
      <c r="AP141" s="17">
        <v>99.2</v>
      </c>
      <c r="AQ141" s="17">
        <v>101.1</v>
      </c>
      <c r="AR141" s="17">
        <v>100.6</v>
      </c>
      <c r="AS141" s="17">
        <v>100.5</v>
      </c>
      <c r="AT141" s="17">
        <v>102.8</v>
      </c>
      <c r="AU141" s="17">
        <v>104.3</v>
      </c>
      <c r="AV141" s="17">
        <v>104.3</v>
      </c>
      <c r="AW141" s="17">
        <v>107.5</v>
      </c>
      <c r="AX141" s="17">
        <v>110.8</v>
      </c>
      <c r="AY141" s="17">
        <v>115.4</v>
      </c>
      <c r="AZ141" s="17">
        <v>118</v>
      </c>
      <c r="BA141" s="17">
        <v>120</v>
      </c>
      <c r="BB141" s="17">
        <v>119.1</v>
      </c>
      <c r="BC141" s="17">
        <v>117.8</v>
      </c>
      <c r="BD141" s="17"/>
    </row>
    <row r="142" spans="1:56" ht="12.75" customHeight="1" x14ac:dyDescent="0.25">
      <c r="A142" s="55" t="s">
        <v>7150</v>
      </c>
      <c r="B142" s="74" t="str">
        <f>INDEX(BAP[#All],MATCH(A142,BAP[[#All],[Code]],0),MATCH(TEXT(Info!$B$4,0),BAP[#Headers],0))</f>
        <v>Construction de parois antibruit</v>
      </c>
      <c r="C142" s="35">
        <v>1.28</v>
      </c>
      <c r="D142" s="12" t="s">
        <v>0</v>
      </c>
      <c r="E142" s="12" t="s">
        <v>0</v>
      </c>
      <c r="F142" s="12" t="s">
        <v>0</v>
      </c>
      <c r="G142" s="12" t="s">
        <v>0</v>
      </c>
      <c r="H142" s="12" t="s">
        <v>0</v>
      </c>
      <c r="I142" s="12" t="s">
        <v>0</v>
      </c>
      <c r="J142" s="12" t="s">
        <v>0</v>
      </c>
      <c r="K142" s="12" t="s">
        <v>0</v>
      </c>
      <c r="L142" s="12" t="s">
        <v>0</v>
      </c>
      <c r="M142" s="12" t="s">
        <v>0</v>
      </c>
      <c r="N142" s="12" t="s">
        <v>0</v>
      </c>
      <c r="O142" s="12" t="s">
        <v>0</v>
      </c>
      <c r="P142" s="12" t="s">
        <v>0</v>
      </c>
      <c r="Q142" s="12" t="s">
        <v>0</v>
      </c>
      <c r="R142" s="12" t="s">
        <v>0</v>
      </c>
      <c r="S142" s="12" t="s">
        <v>0</v>
      </c>
      <c r="T142" s="12" t="s">
        <v>0</v>
      </c>
      <c r="U142" s="12" t="s">
        <v>0</v>
      </c>
      <c r="V142" s="12" t="s">
        <v>0</v>
      </c>
      <c r="W142" s="12" t="s">
        <v>0</v>
      </c>
      <c r="X142" s="12" t="s">
        <v>0</v>
      </c>
      <c r="Y142" s="12" t="s">
        <v>0</v>
      </c>
      <c r="Z142" s="12" t="s">
        <v>0</v>
      </c>
      <c r="AA142" s="12" t="s">
        <v>0</v>
      </c>
      <c r="AB142" s="17">
        <v>100</v>
      </c>
      <c r="AC142" s="17">
        <v>100</v>
      </c>
      <c r="AD142" s="12">
        <v>101.1</v>
      </c>
      <c r="AE142" s="12">
        <v>102.8</v>
      </c>
      <c r="AF142" s="36">
        <v>104</v>
      </c>
      <c r="AG142" s="36">
        <v>103.7</v>
      </c>
      <c r="AH142" s="36">
        <v>103.1</v>
      </c>
      <c r="AI142" s="36">
        <v>103.1</v>
      </c>
      <c r="AJ142" s="36">
        <v>103.2</v>
      </c>
      <c r="AK142" s="36">
        <v>101.6</v>
      </c>
      <c r="AL142" s="36">
        <v>103.5</v>
      </c>
      <c r="AM142" s="36">
        <v>103.8</v>
      </c>
      <c r="AN142" s="36">
        <v>103.5</v>
      </c>
      <c r="AO142" s="36">
        <v>104.6</v>
      </c>
      <c r="AP142" s="17">
        <v>106.6</v>
      </c>
      <c r="AQ142" s="17">
        <v>106.4</v>
      </c>
      <c r="AR142" s="17">
        <v>107.5</v>
      </c>
      <c r="AS142" s="17">
        <v>108.1</v>
      </c>
      <c r="AT142" s="17">
        <v>107.8</v>
      </c>
      <c r="AU142" s="17">
        <v>108.7</v>
      </c>
      <c r="AV142" s="17">
        <v>109.3</v>
      </c>
      <c r="AW142" s="17">
        <v>111.5</v>
      </c>
      <c r="AX142" s="17">
        <v>112.8</v>
      </c>
      <c r="AY142" s="17">
        <v>117.3</v>
      </c>
      <c r="AZ142" s="17">
        <v>120.9</v>
      </c>
      <c r="BA142" s="17">
        <v>122.3</v>
      </c>
      <c r="BB142" s="17">
        <v>123.4</v>
      </c>
      <c r="BC142" s="17">
        <v>122</v>
      </c>
      <c r="BD142" s="17"/>
    </row>
    <row r="143" spans="1:56" ht="12.75" customHeight="1" x14ac:dyDescent="0.25">
      <c r="A143" s="55"/>
      <c r="B143" s="37"/>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9"/>
      <c r="AC143" s="39"/>
    </row>
    <row r="144" spans="1:56" ht="33" customHeight="1" x14ac:dyDescent="0.25">
      <c r="A144" s="55" t="s">
        <v>7496</v>
      </c>
      <c r="B144" s="100" t="str">
        <f>INDEX(BAP[#All],MATCH(A144,BAP[[#All],[Code]],0),MATCH(TEXT(Info!$B$4,0),BAP[#Headers],0))</f>
        <v>Trois points (...) indiquent que cette valeur n'existe pas, n'est pas suffisament représentative ou est soumise à la protection des données.</v>
      </c>
      <c r="C144" s="100"/>
      <c r="D144" s="6"/>
      <c r="E144" s="6"/>
      <c r="F144" s="6"/>
      <c r="G144" s="6"/>
      <c r="H144" s="6"/>
      <c r="I144" s="6"/>
      <c r="J144" s="6"/>
      <c r="K144" s="6"/>
      <c r="L144" s="6"/>
      <c r="M144" s="6"/>
      <c r="N144" s="6"/>
      <c r="O144" s="6"/>
      <c r="P144" s="6"/>
      <c r="Q144" s="6"/>
      <c r="R144" s="6"/>
      <c r="S144" s="6"/>
      <c r="T144" s="6"/>
      <c r="U144" s="6"/>
      <c r="V144" s="6"/>
      <c r="W144" s="6"/>
      <c r="X144" s="6"/>
      <c r="Y144" s="6"/>
      <c r="Z144" s="6"/>
      <c r="AA144" s="6"/>
      <c r="AB144" s="11"/>
      <c r="AC144" s="11"/>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row>
    <row r="145" spans="1:55" ht="15" customHeight="1" x14ac:dyDescent="0.25">
      <c r="A145" s="55" t="s">
        <v>7500</v>
      </c>
      <c r="B145" s="101" t="str">
        <f>INDEX(BAP[#All],MATCH(A145,BAP[[#All],[Code]],0),MATCH(TEXT(Info!$B$4,0),BAP[#Headers],0))</f>
        <v>Office fédéral de la statistique, Indice des prix de la construction</v>
      </c>
      <c r="C145" s="101"/>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11"/>
      <c r="AC145" s="11"/>
      <c r="AD145" s="6"/>
      <c r="AE145" s="6"/>
      <c r="AF145" s="6"/>
      <c r="AG145" s="6"/>
      <c r="AH145" s="6"/>
      <c r="AI145" s="6"/>
      <c r="AJ145" s="6"/>
      <c r="AK145" s="6"/>
      <c r="AL145" s="6"/>
      <c r="AM145" s="6"/>
      <c r="AN145" s="6"/>
      <c r="AO145" s="6"/>
      <c r="AP145" s="6"/>
    </row>
    <row r="146" spans="1:55" ht="25.5" x14ac:dyDescent="0.25">
      <c r="A146" s="55" t="s">
        <v>7503</v>
      </c>
      <c r="B146" s="77" t="str">
        <f>INDEX(BAP[#All],MATCH(A146,BAP[[#All],[Code]],0),MATCH(TEXT(Info!$B$4,0),BAP[#Headers],0))</f>
        <v>Renseignements: Hotline BAP, 058 463 63 06, bap@bfs.admin.ch</v>
      </c>
      <c r="C146" s="6"/>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11"/>
      <c r="AC146" s="11"/>
      <c r="AD146" s="6"/>
      <c r="AE146" s="6"/>
      <c r="AF146" s="6"/>
      <c r="AG146" s="6"/>
      <c r="AH146" s="6"/>
      <c r="AI146" s="6"/>
      <c r="AJ146" s="6"/>
      <c r="AK146" s="6"/>
      <c r="AL146" s="6"/>
      <c r="AM146" s="6"/>
      <c r="AN146" s="6"/>
      <c r="AO146" s="6"/>
      <c r="AP146" s="6"/>
    </row>
    <row r="147" spans="1:55" ht="12.75" x14ac:dyDescent="0.25">
      <c r="A147" s="55" t="s">
        <v>7506</v>
      </c>
      <c r="B147" s="78" t="str">
        <f>INDEX(BAP[#All],MATCH(A147,BAP[[#All],[Code]],0),MATCH(TEXT(Info!$B$4,0),BAP[#Headers],0))</f>
        <v>© OFS</v>
      </c>
      <c r="C147" s="10"/>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11"/>
      <c r="AC147" s="11"/>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row>
    <row r="148" spans="1:55" ht="12.75" customHeight="1"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row>
    <row r="149" spans="1:55" ht="12.75" customHeight="1" x14ac:dyDescent="0.25"/>
    <row r="150" spans="1:55" ht="12.75" customHeight="1" x14ac:dyDescent="0.25"/>
    <row r="151" spans="1:55" ht="12.75" customHeight="1" x14ac:dyDescent="0.25"/>
    <row r="152" spans="1:55" ht="12.75" customHeight="1" x14ac:dyDescent="0.25"/>
    <row r="153" spans="1:55" ht="12.75" customHeight="1" x14ac:dyDescent="0.25"/>
    <row r="154" spans="1:55" ht="12.75" customHeight="1" x14ac:dyDescent="0.25"/>
    <row r="155" spans="1:55" ht="12.75" customHeight="1" x14ac:dyDescent="0.25"/>
    <row r="156" spans="1:55" ht="12.75" customHeight="1" x14ac:dyDescent="0.25"/>
  </sheetData>
  <sheetProtection sheet="1" formatCells="0" insertColumns="0" insertRows="0" insertHyperlinks="0" sort="0" autoFilter="0" pivotTables="0"/>
  <mergeCells count="4">
    <mergeCell ref="C5:C6"/>
    <mergeCell ref="B144:C144"/>
    <mergeCell ref="B145:C145"/>
    <mergeCell ref="B2:C2"/>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1" max="16383" man="1"/>
    <brk id="75"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BD164"/>
  <sheetViews>
    <sheetView showGridLines="0" zoomScaleNormal="100" workbookViewId="0">
      <pane xSplit="3" ySplit="6" topLeftCell="AE7" activePane="bottomRight" state="frozen"/>
      <selection pane="topRight" activeCell="C1" sqref="C1"/>
      <selection pane="bottomLeft" activeCell="A6" sqref="A6"/>
      <selection pane="bottomRight" activeCell="B2" sqref="B2:C2"/>
    </sheetView>
  </sheetViews>
  <sheetFormatPr baseColWidth="10" defaultColWidth="11.42578125" defaultRowHeight="11.1" customHeight="1" x14ac:dyDescent="0.25"/>
  <cols>
    <col min="1" max="1" width="11.42578125" style="15" hidden="1" customWidth="1"/>
    <col min="2" max="2" width="36.5703125" style="15" customWidth="1"/>
    <col min="3" max="3" width="8.85546875" style="15" customWidth="1"/>
    <col min="4" max="55" width="7.85546875" style="15" customWidth="1"/>
    <col min="56" max="56" width="11.42578125" style="17"/>
    <col min="57" max="16384" width="11.42578125" style="15"/>
  </cols>
  <sheetData>
    <row r="1" spans="1:56" ht="12.75" hidden="1" x14ac:dyDescent="0.25">
      <c r="C1" s="55" t="s">
        <v>7161</v>
      </c>
      <c r="D1" s="55" t="s">
        <v>7512</v>
      </c>
      <c r="E1" s="55" t="s">
        <v>7507</v>
      </c>
    </row>
    <row r="2" spans="1:56" s="60" customFormat="1" ht="26.45" customHeight="1" x14ac:dyDescent="0.25">
      <c r="A2" s="58" t="s">
        <v>7548</v>
      </c>
      <c r="B2" s="102" t="str">
        <f>INDEX(BAP[#All],MATCH(A2,BAP[[#All],[Code]],0),MATCH(TEXT(Info!$B$4,0),BAP[#Headers],0))</f>
        <v>Indice suisse des prix de la construction - Evolution des prix de la construction</v>
      </c>
      <c r="C2" s="102"/>
      <c r="D2" s="59"/>
      <c r="E2" s="59"/>
      <c r="F2" s="59"/>
      <c r="G2" s="59"/>
      <c r="H2" s="59"/>
      <c r="I2" s="59"/>
      <c r="J2" s="59"/>
      <c r="K2" s="59"/>
      <c r="L2" s="59"/>
      <c r="M2" s="59"/>
      <c r="N2" s="59"/>
      <c r="O2" s="59"/>
      <c r="P2" s="59"/>
      <c r="Q2" s="59"/>
      <c r="R2" s="59"/>
      <c r="S2" s="59"/>
      <c r="T2" s="59"/>
      <c r="U2" s="59"/>
      <c r="V2" s="59"/>
      <c r="W2" s="59"/>
      <c r="X2" s="59"/>
      <c r="Y2" s="59"/>
      <c r="Z2" s="59"/>
      <c r="AA2" s="59"/>
      <c r="BD2" s="82"/>
    </row>
    <row r="3" spans="1:56" ht="12.75" customHeight="1" x14ac:dyDescent="0.25">
      <c r="A3" s="55" t="s">
        <v>7547</v>
      </c>
      <c r="B3" s="65" t="str">
        <f>INDEX(BAP[#All],MATCH(A3,BAP[[#All],[Code]],0),MATCH(TEXT(Info!$B$4,0),BAP[#Headers],0))</f>
        <v>Valeurs de l'Indice par grande région et par type d'objet</v>
      </c>
      <c r="C3" s="28"/>
      <c r="D3" s="28"/>
      <c r="E3" s="28"/>
      <c r="F3" s="28"/>
      <c r="G3" s="28"/>
      <c r="H3" s="28"/>
      <c r="I3" s="28"/>
      <c r="J3" s="28"/>
      <c r="K3" s="28"/>
      <c r="L3" s="28"/>
      <c r="M3" s="28"/>
      <c r="N3" s="28"/>
      <c r="O3" s="28"/>
      <c r="P3" s="28"/>
      <c r="Q3" s="28"/>
      <c r="R3" s="28"/>
      <c r="S3" s="28"/>
      <c r="T3" s="28"/>
      <c r="U3" s="28"/>
      <c r="V3" s="28"/>
      <c r="W3" s="28"/>
      <c r="X3" s="28"/>
      <c r="Y3" s="28"/>
      <c r="Z3" s="28"/>
      <c r="AA3" s="28"/>
    </row>
    <row r="4" spans="1:56" s="25" customFormat="1" ht="12.75" customHeight="1" x14ac:dyDescent="0.25">
      <c r="A4" s="54" t="s">
        <v>7544</v>
      </c>
      <c r="B4" s="65" t="str">
        <f>INDEX(BAP[#All],MATCH(A4,BAP[[#All],[Code]],0),MATCH(TEXT(Info!$B$4,0),BAP[#Headers],0))</f>
        <v>Base octobre 2015 = 100</v>
      </c>
      <c r="C4" s="33"/>
      <c r="D4" s="33"/>
      <c r="E4" s="33"/>
      <c r="F4" s="33"/>
      <c r="G4" s="33"/>
      <c r="H4" s="33"/>
      <c r="I4" s="33"/>
      <c r="J4" s="33"/>
      <c r="K4" s="33"/>
      <c r="L4" s="33"/>
      <c r="M4" s="33"/>
      <c r="N4" s="33"/>
      <c r="O4" s="33"/>
      <c r="P4" s="33"/>
      <c r="Q4" s="33"/>
      <c r="R4" s="33"/>
      <c r="S4" s="33"/>
      <c r="T4" s="33"/>
      <c r="U4" s="33"/>
      <c r="V4" s="33"/>
      <c r="W4" s="33"/>
      <c r="X4" s="33"/>
      <c r="Y4" s="33"/>
      <c r="Z4" s="33"/>
      <c r="AA4" s="33"/>
      <c r="AB4" s="24"/>
      <c r="AC4" s="24"/>
    </row>
    <row r="5" spans="1:56" s="13" customFormat="1" ht="12.75" customHeight="1" x14ac:dyDescent="0.25">
      <c r="B5" s="26"/>
      <c r="C5" s="98" t="str">
        <f>INDEX(BAP[#All],MATCH(C1,BAP[[#All],[Code]],0),MATCH(TEXT(Info!$B$4,0),BAP[#Headers],0))</f>
        <v>Pondération en %</v>
      </c>
      <c r="D5" s="72" t="str">
        <f>INDEX(BAP[#All],MATCH(D1,BAP[[#All],[Code]],0),MATCH(TEXT(Info!$B$4,0),BAP[#Headers],0))</f>
        <v>Octobre</v>
      </c>
      <c r="E5" s="72" t="str">
        <f>INDEX(BAP[#All],MATCH(E1,BAP[[#All],[Code]],0),MATCH(TEXT(Info!$B$4,0),BAP[#Headers],0))</f>
        <v>Avril</v>
      </c>
      <c r="F5" s="72" t="str">
        <f t="shared" ref="F5:AX5" si="0">D5</f>
        <v>Octobre</v>
      </c>
      <c r="G5" s="72" t="str">
        <f t="shared" si="0"/>
        <v>Avril</v>
      </c>
      <c r="H5" s="72" t="str">
        <f t="shared" si="0"/>
        <v>Octobre</v>
      </c>
      <c r="I5" s="72" t="str">
        <f t="shared" si="0"/>
        <v>Avril</v>
      </c>
      <c r="J5" s="72" t="str">
        <f t="shared" si="0"/>
        <v>Octobre</v>
      </c>
      <c r="K5" s="72" t="str">
        <f t="shared" si="0"/>
        <v>Avril</v>
      </c>
      <c r="L5" s="72" t="str">
        <f t="shared" si="0"/>
        <v>Octobre</v>
      </c>
      <c r="M5" s="72" t="str">
        <f t="shared" si="0"/>
        <v>Avril</v>
      </c>
      <c r="N5" s="72" t="str">
        <f t="shared" si="0"/>
        <v>Octobre</v>
      </c>
      <c r="O5" s="72" t="str">
        <f t="shared" si="0"/>
        <v>Avril</v>
      </c>
      <c r="P5" s="72" t="str">
        <f t="shared" si="0"/>
        <v>Octobre</v>
      </c>
      <c r="Q5" s="72" t="str">
        <f t="shared" si="0"/>
        <v>Avril</v>
      </c>
      <c r="R5" s="72" t="str">
        <f t="shared" si="0"/>
        <v>Octobre</v>
      </c>
      <c r="S5" s="72" t="str">
        <f t="shared" si="0"/>
        <v>Avril</v>
      </c>
      <c r="T5" s="72" t="str">
        <f t="shared" si="0"/>
        <v>Octobre</v>
      </c>
      <c r="U5" s="72" t="str">
        <f t="shared" si="0"/>
        <v>Avril</v>
      </c>
      <c r="V5" s="72" t="str">
        <f t="shared" si="0"/>
        <v>Octobre</v>
      </c>
      <c r="W5" s="72" t="str">
        <f t="shared" si="0"/>
        <v>Avril</v>
      </c>
      <c r="X5" s="72" t="str">
        <f t="shared" si="0"/>
        <v>Octobre</v>
      </c>
      <c r="Y5" s="72" t="str">
        <f t="shared" si="0"/>
        <v>Avril</v>
      </c>
      <c r="Z5" s="72" t="str">
        <f t="shared" si="0"/>
        <v>Octobre</v>
      </c>
      <c r="AA5" s="72" t="str">
        <f t="shared" si="0"/>
        <v>Avril</v>
      </c>
      <c r="AB5" s="72" t="str">
        <f t="shared" si="0"/>
        <v>Octobre</v>
      </c>
      <c r="AC5" s="72" t="str">
        <f t="shared" si="0"/>
        <v>Avril</v>
      </c>
      <c r="AD5" s="72" t="str">
        <f t="shared" si="0"/>
        <v>Octobre</v>
      </c>
      <c r="AE5" s="72" t="str">
        <f t="shared" si="0"/>
        <v>Avril</v>
      </c>
      <c r="AF5" s="72" t="str">
        <f t="shared" si="0"/>
        <v>Octobre</v>
      </c>
      <c r="AG5" s="72" t="str">
        <f t="shared" si="0"/>
        <v>Avril</v>
      </c>
      <c r="AH5" s="72" t="str">
        <f t="shared" si="0"/>
        <v>Octobre</v>
      </c>
      <c r="AI5" s="72" t="str">
        <f t="shared" si="0"/>
        <v>Avril</v>
      </c>
      <c r="AJ5" s="72" t="str">
        <f t="shared" si="0"/>
        <v>Octobre</v>
      </c>
      <c r="AK5" s="72" t="str">
        <f t="shared" si="0"/>
        <v>Avril</v>
      </c>
      <c r="AL5" s="72" t="str">
        <f t="shared" si="0"/>
        <v>Octobre</v>
      </c>
      <c r="AM5" s="72" t="str">
        <f t="shared" si="0"/>
        <v>Avril</v>
      </c>
      <c r="AN5" s="72" t="str">
        <f t="shared" si="0"/>
        <v>Octobre</v>
      </c>
      <c r="AO5" s="72" t="str">
        <f t="shared" si="0"/>
        <v>Avril</v>
      </c>
      <c r="AP5" s="72" t="str">
        <f t="shared" si="0"/>
        <v>Octobre</v>
      </c>
      <c r="AQ5" s="72" t="str">
        <f t="shared" si="0"/>
        <v>Avril</v>
      </c>
      <c r="AR5" s="72" t="str">
        <f t="shared" si="0"/>
        <v>Octobre</v>
      </c>
      <c r="AS5" s="72" t="str">
        <f t="shared" si="0"/>
        <v>Avril</v>
      </c>
      <c r="AT5" s="72" t="str">
        <f t="shared" si="0"/>
        <v>Octobre</v>
      </c>
      <c r="AU5" s="72" t="str">
        <f t="shared" si="0"/>
        <v>Avril</v>
      </c>
      <c r="AV5" s="72" t="str">
        <f t="shared" si="0"/>
        <v>Octobre</v>
      </c>
      <c r="AW5" s="72" t="str">
        <f t="shared" si="0"/>
        <v>Avril</v>
      </c>
      <c r="AX5" s="72" t="str">
        <f t="shared" si="0"/>
        <v>Octobre</v>
      </c>
      <c r="AY5" s="72" t="str">
        <f t="shared" ref="AY5" si="1">AW5</f>
        <v>Avril</v>
      </c>
      <c r="AZ5" s="72" t="str">
        <f t="shared" ref="AZ5" si="2">AX5</f>
        <v>Octobre</v>
      </c>
      <c r="BA5" s="72" t="str">
        <f t="shared" ref="BA5" si="3">AY5</f>
        <v>Avril</v>
      </c>
      <c r="BB5" s="72" t="str">
        <f t="shared" ref="BB5" si="4">AZ5</f>
        <v>Octobre</v>
      </c>
      <c r="BC5" s="72" t="str">
        <f>+BA5</f>
        <v>Avril</v>
      </c>
      <c r="BD5" s="81"/>
    </row>
    <row r="6" spans="1:56" ht="12.75" customHeight="1" x14ac:dyDescent="0.25">
      <c r="B6" s="14"/>
      <c r="C6" s="99"/>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c r="BD6" s="12"/>
    </row>
    <row r="7" spans="1:56" ht="12.75" customHeight="1" x14ac:dyDescent="0.25">
      <c r="B7" s="30"/>
      <c r="C7" s="31"/>
      <c r="D7" s="31"/>
      <c r="E7" s="31"/>
      <c r="F7" s="31"/>
      <c r="G7" s="31"/>
      <c r="H7" s="31"/>
      <c r="I7" s="31"/>
      <c r="J7" s="31"/>
      <c r="K7" s="31"/>
      <c r="L7" s="31"/>
      <c r="M7" s="31"/>
      <c r="N7" s="31"/>
      <c r="O7" s="31"/>
      <c r="P7" s="31"/>
      <c r="Q7" s="31"/>
      <c r="R7" s="31"/>
      <c r="S7" s="31"/>
      <c r="T7" s="31"/>
      <c r="U7" s="31"/>
      <c r="V7" s="31"/>
      <c r="W7" s="31"/>
      <c r="X7" s="31"/>
      <c r="Y7" s="31"/>
      <c r="Z7" s="31"/>
      <c r="AA7" s="31"/>
      <c r="AB7" s="32"/>
      <c r="AC7" s="32"/>
    </row>
    <row r="8" spans="1:56" ht="12.75" customHeight="1" x14ac:dyDescent="0.25">
      <c r="A8" s="55" t="s">
        <v>7256</v>
      </c>
      <c r="B8" s="73" t="str">
        <f>INDEX(BAP[#All],MATCH(A8,BAP[[#All],[Code]],0),MATCH(TEXT(Info!$B$4,0),BAP[#Headers],0))</f>
        <v>Suisse</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row>
    <row r="9" spans="1:56" ht="12.75" customHeight="1" x14ac:dyDescent="0.25">
      <c r="A9" s="55" t="s">
        <v>7106</v>
      </c>
      <c r="B9" s="74" t="str">
        <f>INDEX(BAP[#All],MATCH(A9,BAP[[#All],[Code]],0),MATCH(TEXT(Info!$B$4,0),BAP[#Headers],0))</f>
        <v>Construction : total</v>
      </c>
      <c r="C9" s="35">
        <v>100</v>
      </c>
      <c r="D9" s="34">
        <v>78.5</v>
      </c>
      <c r="E9" s="34">
        <v>79.3</v>
      </c>
      <c r="F9" s="34">
        <v>81.400000000000006</v>
      </c>
      <c r="G9" s="34">
        <v>82.9</v>
      </c>
      <c r="H9" s="34">
        <v>84.8</v>
      </c>
      <c r="I9" s="34">
        <v>86.8</v>
      </c>
      <c r="J9" s="34">
        <v>86.7</v>
      </c>
      <c r="K9" s="34">
        <v>86.1</v>
      </c>
      <c r="L9" s="34">
        <v>85.3</v>
      </c>
      <c r="M9" s="34">
        <v>84.4</v>
      </c>
      <c r="N9" s="34">
        <v>84.6</v>
      </c>
      <c r="O9" s="34">
        <v>85</v>
      </c>
      <c r="P9" s="34">
        <v>86.7</v>
      </c>
      <c r="Q9" s="34">
        <v>87.2</v>
      </c>
      <c r="R9" s="34">
        <v>88.4</v>
      </c>
      <c r="S9" s="34">
        <v>89.4</v>
      </c>
      <c r="T9" s="34">
        <v>91.6</v>
      </c>
      <c r="U9" s="34">
        <v>93.3</v>
      </c>
      <c r="V9" s="34">
        <v>95</v>
      </c>
      <c r="W9" s="34">
        <v>96.8</v>
      </c>
      <c r="X9" s="34">
        <v>98.5</v>
      </c>
      <c r="Y9" s="34">
        <v>96.5</v>
      </c>
      <c r="Z9" s="34">
        <v>96.6</v>
      </c>
      <c r="AA9" s="34">
        <v>96.6</v>
      </c>
      <c r="AB9" s="34">
        <v>97.4</v>
      </c>
      <c r="AC9" s="34">
        <v>98.8</v>
      </c>
      <c r="AD9" s="34">
        <v>99.4</v>
      </c>
      <c r="AE9" s="34">
        <v>99.4</v>
      </c>
      <c r="AF9" s="34">
        <v>99.7</v>
      </c>
      <c r="AG9" s="34">
        <v>99.9</v>
      </c>
      <c r="AH9" s="34">
        <v>100.4</v>
      </c>
      <c r="AI9" s="34">
        <v>100.3</v>
      </c>
      <c r="AJ9" s="34">
        <v>100.1</v>
      </c>
      <c r="AK9" s="34">
        <v>99.5</v>
      </c>
      <c r="AL9" s="34">
        <v>100</v>
      </c>
      <c r="AM9" s="34">
        <v>99.5</v>
      </c>
      <c r="AN9" s="34">
        <v>99</v>
      </c>
      <c r="AO9" s="34">
        <v>98.6</v>
      </c>
      <c r="AP9" s="17">
        <v>98.7</v>
      </c>
      <c r="AQ9" s="17">
        <v>99</v>
      </c>
      <c r="AR9" s="17">
        <v>99.3</v>
      </c>
      <c r="AS9" s="17">
        <v>99.8</v>
      </c>
      <c r="AT9" s="17">
        <v>99.7</v>
      </c>
      <c r="AU9" s="17">
        <v>100</v>
      </c>
      <c r="AV9" s="34">
        <v>99.7</v>
      </c>
      <c r="AW9" s="34">
        <v>101.1</v>
      </c>
      <c r="AX9" s="34">
        <v>103.8</v>
      </c>
      <c r="AY9" s="34">
        <v>108.9</v>
      </c>
      <c r="AZ9" s="34">
        <v>112.4</v>
      </c>
      <c r="BA9" s="34">
        <v>113.6</v>
      </c>
      <c r="BB9" s="34">
        <v>114.2</v>
      </c>
      <c r="BC9" s="34">
        <v>114.7</v>
      </c>
    </row>
    <row r="10" spans="1:56" ht="12.75" customHeight="1" x14ac:dyDescent="0.25">
      <c r="A10" s="55" t="s">
        <v>7110</v>
      </c>
      <c r="B10" s="74" t="str">
        <f>INDEX(BAP[#All],MATCH(A10,BAP[[#All],[Code]],0),MATCH(TEXT(Info!$B$4,0),BAP[#Headers],0))</f>
        <v>Bâtiment</v>
      </c>
      <c r="C10" s="35">
        <v>80.89</v>
      </c>
      <c r="D10" s="34">
        <v>79.8</v>
      </c>
      <c r="E10" s="34">
        <v>80.400000000000006</v>
      </c>
      <c r="F10" s="34">
        <v>82.2</v>
      </c>
      <c r="G10" s="34">
        <v>83.6</v>
      </c>
      <c r="H10" s="34">
        <v>85.4</v>
      </c>
      <c r="I10" s="34">
        <v>87</v>
      </c>
      <c r="J10" s="34">
        <v>87.2</v>
      </c>
      <c r="K10" s="34">
        <v>86.9</v>
      </c>
      <c r="L10" s="34">
        <v>86.2</v>
      </c>
      <c r="M10" s="34">
        <v>85.1</v>
      </c>
      <c r="N10" s="34">
        <v>85.2</v>
      </c>
      <c r="O10" s="34">
        <v>85.2</v>
      </c>
      <c r="P10" s="34">
        <v>86.7</v>
      </c>
      <c r="Q10" s="34">
        <v>87.5</v>
      </c>
      <c r="R10" s="34">
        <v>88.3</v>
      </c>
      <c r="S10" s="34">
        <v>89.4</v>
      </c>
      <c r="T10" s="34">
        <v>91.5</v>
      </c>
      <c r="U10" s="34">
        <v>93.2</v>
      </c>
      <c r="V10" s="34">
        <v>94.9</v>
      </c>
      <c r="W10" s="34">
        <v>97</v>
      </c>
      <c r="X10" s="34">
        <v>98.6</v>
      </c>
      <c r="Y10" s="34">
        <v>97.2</v>
      </c>
      <c r="Z10" s="34">
        <v>97.2</v>
      </c>
      <c r="AA10" s="34">
        <v>96.9</v>
      </c>
      <c r="AB10" s="34">
        <v>97.9</v>
      </c>
      <c r="AC10" s="34">
        <v>99.2</v>
      </c>
      <c r="AD10" s="34">
        <v>99.7</v>
      </c>
      <c r="AE10" s="34">
        <v>99.6</v>
      </c>
      <c r="AF10" s="34">
        <v>99.8</v>
      </c>
      <c r="AG10" s="34">
        <v>99.9</v>
      </c>
      <c r="AH10" s="34">
        <v>100.4</v>
      </c>
      <c r="AI10" s="34">
        <v>100.4</v>
      </c>
      <c r="AJ10" s="34">
        <v>100.1</v>
      </c>
      <c r="AK10" s="34">
        <v>99.5</v>
      </c>
      <c r="AL10" s="34">
        <v>100</v>
      </c>
      <c r="AM10" s="34">
        <v>99.4</v>
      </c>
      <c r="AN10" s="34">
        <v>98.8</v>
      </c>
      <c r="AO10" s="34">
        <v>98.3</v>
      </c>
      <c r="AP10" s="17">
        <v>98.4</v>
      </c>
      <c r="AQ10" s="17">
        <v>98.9</v>
      </c>
      <c r="AR10" s="17">
        <v>99</v>
      </c>
      <c r="AS10" s="17">
        <v>99.6</v>
      </c>
      <c r="AT10" s="17">
        <v>99.4</v>
      </c>
      <c r="AU10" s="17">
        <v>99.6</v>
      </c>
      <c r="AV10" s="34">
        <v>99.3</v>
      </c>
      <c r="AW10" s="34">
        <v>100.8</v>
      </c>
      <c r="AX10" s="34">
        <v>103.9</v>
      </c>
      <c r="AY10" s="34">
        <v>109</v>
      </c>
      <c r="AZ10" s="34">
        <v>112.4</v>
      </c>
      <c r="BA10" s="34">
        <v>113.5</v>
      </c>
      <c r="BB10" s="34">
        <v>114</v>
      </c>
      <c r="BC10" s="34">
        <v>114.4</v>
      </c>
    </row>
    <row r="11" spans="1:56" ht="12.75" customHeight="1" x14ac:dyDescent="0.25">
      <c r="A11" s="55" t="s">
        <v>7112</v>
      </c>
      <c r="B11" s="74" t="str">
        <f>INDEX(BAP[#All],MATCH(A11,BAP[[#All],[Code]],0),MATCH(TEXT(Info!$B$4,0),BAP[#Headers],0))</f>
        <v>Nouvelle construction</v>
      </c>
      <c r="C11" s="35">
        <v>46.97</v>
      </c>
      <c r="D11" s="34">
        <v>80.599999999999994</v>
      </c>
      <c r="E11" s="34">
        <v>81.400000000000006</v>
      </c>
      <c r="F11" s="34">
        <v>83.3</v>
      </c>
      <c r="G11" s="34">
        <v>85</v>
      </c>
      <c r="H11" s="34">
        <v>86.8</v>
      </c>
      <c r="I11" s="34">
        <v>88.5</v>
      </c>
      <c r="J11" s="34">
        <v>88.6</v>
      </c>
      <c r="K11" s="34">
        <v>88.1</v>
      </c>
      <c r="L11" s="34">
        <v>87.2</v>
      </c>
      <c r="M11" s="34">
        <v>85.9</v>
      </c>
      <c r="N11" s="34">
        <v>85.9</v>
      </c>
      <c r="O11" s="34">
        <v>85.9</v>
      </c>
      <c r="P11" s="34">
        <v>87.6</v>
      </c>
      <c r="Q11" s="34">
        <v>88.4</v>
      </c>
      <c r="R11" s="34">
        <v>89.2</v>
      </c>
      <c r="S11" s="34">
        <v>90.3</v>
      </c>
      <c r="T11" s="34">
        <v>92.6</v>
      </c>
      <c r="U11" s="34">
        <v>94.1</v>
      </c>
      <c r="V11" s="34">
        <v>95.8</v>
      </c>
      <c r="W11" s="34">
        <v>97.8</v>
      </c>
      <c r="X11" s="34">
        <v>99.7</v>
      </c>
      <c r="Y11" s="34">
        <v>97.6</v>
      </c>
      <c r="Z11" s="34">
        <v>97.4</v>
      </c>
      <c r="AA11" s="34">
        <v>97.1</v>
      </c>
      <c r="AB11" s="34">
        <v>98.4</v>
      </c>
      <c r="AC11" s="34">
        <v>99.8</v>
      </c>
      <c r="AD11" s="34">
        <v>100.1</v>
      </c>
      <c r="AE11" s="34">
        <v>99.9</v>
      </c>
      <c r="AF11" s="34">
        <v>100</v>
      </c>
      <c r="AG11" s="34">
        <v>100.2</v>
      </c>
      <c r="AH11" s="34">
        <v>100.6</v>
      </c>
      <c r="AI11" s="34">
        <v>100.6</v>
      </c>
      <c r="AJ11" s="34">
        <v>100.2</v>
      </c>
      <c r="AK11" s="34">
        <v>99.5</v>
      </c>
      <c r="AL11" s="34">
        <v>100</v>
      </c>
      <c r="AM11" s="34">
        <v>99.6</v>
      </c>
      <c r="AN11" s="34">
        <v>99</v>
      </c>
      <c r="AO11" s="34">
        <v>98.8</v>
      </c>
      <c r="AP11" s="17">
        <v>99.2</v>
      </c>
      <c r="AQ11" s="17">
        <v>99.7</v>
      </c>
      <c r="AR11" s="17">
        <v>99.9</v>
      </c>
      <c r="AS11" s="17">
        <v>100.3</v>
      </c>
      <c r="AT11" s="17">
        <v>100.3</v>
      </c>
      <c r="AU11" s="17">
        <v>100.4</v>
      </c>
      <c r="AV11" s="34">
        <v>100.3</v>
      </c>
      <c r="AW11" s="34">
        <v>101.9</v>
      </c>
      <c r="AX11" s="34">
        <v>105.2</v>
      </c>
      <c r="AY11" s="34">
        <v>110.5</v>
      </c>
      <c r="AZ11" s="34">
        <v>114.1</v>
      </c>
      <c r="BA11" s="34">
        <v>115.5</v>
      </c>
      <c r="BB11" s="34">
        <v>115.8</v>
      </c>
      <c r="BC11" s="34">
        <v>116.2</v>
      </c>
    </row>
    <row r="12" spans="1:56" ht="12.75" customHeight="1" x14ac:dyDescent="0.25">
      <c r="A12" s="55" t="s">
        <v>7115</v>
      </c>
      <c r="B12" s="74" t="str">
        <f>INDEX(BAP[#All],MATCH(A12,BAP[[#All],[Code]],0),MATCH(TEXT(Info!$B$4,0),BAP[#Headers],0))</f>
        <v>Construction de bâtiments à plusieurs logements</v>
      </c>
      <c r="C12" s="35">
        <v>26.49</v>
      </c>
      <c r="D12" s="34">
        <v>81.7</v>
      </c>
      <c r="E12" s="34">
        <v>82.5</v>
      </c>
      <c r="F12" s="34">
        <v>84.2</v>
      </c>
      <c r="G12" s="34">
        <v>86.1</v>
      </c>
      <c r="H12" s="34">
        <v>88</v>
      </c>
      <c r="I12" s="34">
        <v>89.7</v>
      </c>
      <c r="J12" s="34">
        <v>89.4</v>
      </c>
      <c r="K12" s="34">
        <v>88.8</v>
      </c>
      <c r="L12" s="34">
        <v>87.8</v>
      </c>
      <c r="M12" s="34">
        <v>86.4</v>
      </c>
      <c r="N12" s="34">
        <v>86.5</v>
      </c>
      <c r="O12" s="34">
        <v>86.4</v>
      </c>
      <c r="P12" s="34">
        <v>88.3</v>
      </c>
      <c r="Q12" s="34">
        <v>89</v>
      </c>
      <c r="R12" s="34">
        <v>89.9</v>
      </c>
      <c r="S12" s="34">
        <v>90.9</v>
      </c>
      <c r="T12" s="34">
        <v>93.2</v>
      </c>
      <c r="U12" s="34">
        <v>94.5</v>
      </c>
      <c r="V12" s="34">
        <v>96.2</v>
      </c>
      <c r="W12" s="34">
        <v>98.2</v>
      </c>
      <c r="X12" s="34">
        <v>100.1</v>
      </c>
      <c r="Y12" s="34">
        <v>97.8</v>
      </c>
      <c r="Z12" s="34">
        <v>97.6</v>
      </c>
      <c r="AA12" s="34">
        <v>97.3</v>
      </c>
      <c r="AB12" s="34">
        <v>98.6</v>
      </c>
      <c r="AC12" s="34">
        <v>99.9</v>
      </c>
      <c r="AD12" s="34">
        <v>100.1</v>
      </c>
      <c r="AE12" s="34">
        <v>99.9</v>
      </c>
      <c r="AF12" s="34">
        <v>99.9</v>
      </c>
      <c r="AG12" s="34">
        <v>100</v>
      </c>
      <c r="AH12" s="34">
        <v>100.4</v>
      </c>
      <c r="AI12" s="34">
        <v>100.6</v>
      </c>
      <c r="AJ12" s="34">
        <v>100.1</v>
      </c>
      <c r="AK12" s="34">
        <v>99.5</v>
      </c>
      <c r="AL12" s="34">
        <v>100</v>
      </c>
      <c r="AM12" s="34">
        <v>99.7</v>
      </c>
      <c r="AN12" s="34">
        <v>99.2</v>
      </c>
      <c r="AO12" s="34">
        <v>99</v>
      </c>
      <c r="AP12" s="17">
        <v>99.6</v>
      </c>
      <c r="AQ12" s="17">
        <v>100</v>
      </c>
      <c r="AR12" s="17">
        <v>100.2</v>
      </c>
      <c r="AS12" s="17">
        <v>100.6</v>
      </c>
      <c r="AT12" s="17">
        <v>100.5</v>
      </c>
      <c r="AU12" s="17">
        <v>100.7</v>
      </c>
      <c r="AV12" s="34">
        <v>100.5</v>
      </c>
      <c r="AW12" s="34">
        <v>101.9</v>
      </c>
      <c r="AX12" s="34">
        <v>105.1</v>
      </c>
      <c r="AY12" s="34">
        <v>110.3</v>
      </c>
      <c r="AZ12" s="34">
        <v>114.1</v>
      </c>
      <c r="BA12" s="34">
        <v>115.5</v>
      </c>
      <c r="BB12" s="34">
        <v>116.1</v>
      </c>
      <c r="BC12" s="34">
        <v>116.3</v>
      </c>
    </row>
    <row r="13" spans="1:56" ht="12.75" customHeight="1" x14ac:dyDescent="0.25">
      <c r="A13" s="55" t="s">
        <v>7118</v>
      </c>
      <c r="B13" s="74" t="str">
        <f>INDEX(BAP[#All],MATCH(A13,BAP[[#All],[Code]],0),MATCH(TEXT(Info!$B$4,0),BAP[#Headers],0))</f>
        <v>Construction de bâtiments à plusieurs logements en bois</v>
      </c>
      <c r="C13" s="35">
        <v>4.38</v>
      </c>
      <c r="D13" s="9" t="s">
        <v>0</v>
      </c>
      <c r="E13" s="9" t="s">
        <v>0</v>
      </c>
      <c r="F13" s="9" t="s">
        <v>0</v>
      </c>
      <c r="G13" s="9" t="s">
        <v>0</v>
      </c>
      <c r="H13" s="9" t="s">
        <v>0</v>
      </c>
      <c r="I13" s="9" t="s">
        <v>0</v>
      </c>
      <c r="J13" s="9" t="s">
        <v>0</v>
      </c>
      <c r="K13" s="9" t="s">
        <v>0</v>
      </c>
      <c r="L13" s="9" t="s">
        <v>0</v>
      </c>
      <c r="M13" s="34">
        <v>86.3</v>
      </c>
      <c r="N13" s="34">
        <v>86.4</v>
      </c>
      <c r="O13" s="34">
        <v>86.2</v>
      </c>
      <c r="P13" s="34">
        <v>87.7</v>
      </c>
      <c r="Q13" s="34">
        <v>88.3</v>
      </c>
      <c r="R13" s="34">
        <v>89</v>
      </c>
      <c r="S13" s="34">
        <v>90.1</v>
      </c>
      <c r="T13" s="34">
        <v>92.2</v>
      </c>
      <c r="U13" s="34">
        <v>94</v>
      </c>
      <c r="V13" s="34">
        <v>95.4</v>
      </c>
      <c r="W13" s="34">
        <v>97.6</v>
      </c>
      <c r="X13" s="34">
        <v>99.2</v>
      </c>
      <c r="Y13" s="34">
        <v>97.1</v>
      </c>
      <c r="Z13" s="34">
        <v>97</v>
      </c>
      <c r="AA13" s="34">
        <v>96.7</v>
      </c>
      <c r="AB13" s="34">
        <v>98.2</v>
      </c>
      <c r="AC13" s="34">
        <v>99.8</v>
      </c>
      <c r="AD13" s="34">
        <v>100.5</v>
      </c>
      <c r="AE13" s="34">
        <v>99.9</v>
      </c>
      <c r="AF13" s="34">
        <v>99.8</v>
      </c>
      <c r="AG13" s="34">
        <v>99.7</v>
      </c>
      <c r="AH13" s="34">
        <v>100.1</v>
      </c>
      <c r="AI13" s="34">
        <v>100.2</v>
      </c>
      <c r="AJ13" s="34">
        <v>99.9</v>
      </c>
      <c r="AK13" s="34">
        <v>99.4</v>
      </c>
      <c r="AL13" s="34">
        <v>100</v>
      </c>
      <c r="AM13" s="34">
        <v>99.8</v>
      </c>
      <c r="AN13" s="34">
        <v>99.2</v>
      </c>
      <c r="AO13" s="34">
        <v>99.2</v>
      </c>
      <c r="AP13" s="17">
        <v>99.3</v>
      </c>
      <c r="AQ13" s="17">
        <v>100.1</v>
      </c>
      <c r="AR13" s="17">
        <v>100.4</v>
      </c>
      <c r="AS13" s="17">
        <v>100.6</v>
      </c>
      <c r="AT13" s="17">
        <v>100.1</v>
      </c>
      <c r="AU13" s="17">
        <v>100.3</v>
      </c>
      <c r="AV13" s="34">
        <v>100.8</v>
      </c>
      <c r="AW13" s="34">
        <v>103.4</v>
      </c>
      <c r="AX13" s="34">
        <v>107.6</v>
      </c>
      <c r="AY13" s="34">
        <v>113</v>
      </c>
      <c r="AZ13" s="34">
        <v>116</v>
      </c>
      <c r="BA13" s="34">
        <v>117.4</v>
      </c>
      <c r="BB13" s="34">
        <v>116.8</v>
      </c>
      <c r="BC13" s="34">
        <v>117.5</v>
      </c>
    </row>
    <row r="14" spans="1:56" ht="12.75" customHeight="1" x14ac:dyDescent="0.25">
      <c r="A14" s="55" t="s">
        <v>7121</v>
      </c>
      <c r="B14" s="74" t="str">
        <f>INDEX(BAP[#All],MATCH(A14,BAP[[#All],[Code]],0),MATCH(TEXT(Info!$B$4,0),BAP[#Headers],0))</f>
        <v>Construction de maisons individuelles</v>
      </c>
      <c r="C14" s="35">
        <v>5.86</v>
      </c>
      <c r="D14" s="9" t="s">
        <v>0</v>
      </c>
      <c r="E14" s="9" t="s">
        <v>0</v>
      </c>
      <c r="F14" s="9" t="s">
        <v>0</v>
      </c>
      <c r="G14" s="9" t="s">
        <v>0</v>
      </c>
      <c r="H14" s="9" t="s">
        <v>0</v>
      </c>
      <c r="I14" s="9" t="s">
        <v>0</v>
      </c>
      <c r="J14" s="9" t="s">
        <v>0</v>
      </c>
      <c r="K14" s="9" t="s">
        <v>0</v>
      </c>
      <c r="L14" s="9" t="s">
        <v>0</v>
      </c>
      <c r="M14" s="9" t="s">
        <v>0</v>
      </c>
      <c r="N14" s="9" t="s">
        <v>0</v>
      </c>
      <c r="O14" s="9" t="s">
        <v>0</v>
      </c>
      <c r="P14" s="9" t="s">
        <v>0</v>
      </c>
      <c r="Q14" s="9" t="s">
        <v>0</v>
      </c>
      <c r="R14" s="9" t="s">
        <v>0</v>
      </c>
      <c r="S14" s="9" t="s">
        <v>0</v>
      </c>
      <c r="T14" s="9" t="s">
        <v>0</v>
      </c>
      <c r="U14" s="9" t="s">
        <v>0</v>
      </c>
      <c r="V14" s="9" t="s">
        <v>0</v>
      </c>
      <c r="W14" s="9" t="s">
        <v>0</v>
      </c>
      <c r="X14" s="9" t="s">
        <v>0</v>
      </c>
      <c r="Y14" s="9" t="s">
        <v>0</v>
      </c>
      <c r="Z14" s="9" t="s">
        <v>0</v>
      </c>
      <c r="AA14" s="9" t="s">
        <v>0</v>
      </c>
      <c r="AB14" s="34">
        <v>98</v>
      </c>
      <c r="AC14" s="34">
        <v>99.4</v>
      </c>
      <c r="AD14" s="34">
        <v>99.6</v>
      </c>
      <c r="AE14" s="34">
        <v>99.5</v>
      </c>
      <c r="AF14" s="34">
        <v>99.7</v>
      </c>
      <c r="AG14" s="34">
        <v>99.5</v>
      </c>
      <c r="AH14" s="34">
        <v>100.2</v>
      </c>
      <c r="AI14" s="34">
        <v>100.8</v>
      </c>
      <c r="AJ14" s="34">
        <v>100.4</v>
      </c>
      <c r="AK14" s="34">
        <v>99.4</v>
      </c>
      <c r="AL14" s="34">
        <v>100</v>
      </c>
      <c r="AM14" s="34">
        <v>99.7</v>
      </c>
      <c r="AN14" s="34">
        <v>99</v>
      </c>
      <c r="AO14" s="34">
        <v>98.5</v>
      </c>
      <c r="AP14" s="17">
        <v>98.9</v>
      </c>
      <c r="AQ14" s="17">
        <v>100</v>
      </c>
      <c r="AR14" s="17">
        <v>99.9</v>
      </c>
      <c r="AS14" s="17">
        <v>100.5</v>
      </c>
      <c r="AT14" s="17">
        <v>100.4</v>
      </c>
      <c r="AU14" s="17">
        <v>100.6</v>
      </c>
      <c r="AV14" s="34">
        <v>100.6</v>
      </c>
      <c r="AW14" s="34">
        <v>101.5</v>
      </c>
      <c r="AX14" s="34">
        <v>104.4</v>
      </c>
      <c r="AY14" s="34">
        <v>109.6</v>
      </c>
      <c r="AZ14" s="34">
        <v>112.6</v>
      </c>
      <c r="BA14" s="34">
        <v>114.3</v>
      </c>
      <c r="BB14" s="34">
        <v>114.8</v>
      </c>
      <c r="BC14" s="34">
        <v>115.3</v>
      </c>
    </row>
    <row r="15" spans="1:56" ht="12.75" customHeight="1" x14ac:dyDescent="0.25">
      <c r="A15" s="55" t="s">
        <v>7125</v>
      </c>
      <c r="B15" s="75" t="str">
        <f>INDEX(BAP[#All],MATCH(A15,BAP[[#All],[Code]],0),MATCH(TEXT(Info!$B$4,0),BAP[#Headers],0))</f>
        <v>Construction de bâtiments administratifs</v>
      </c>
      <c r="C15" s="35">
        <v>6.34</v>
      </c>
      <c r="D15" s="34">
        <v>77.599999999999994</v>
      </c>
      <c r="E15" s="34">
        <v>78.3</v>
      </c>
      <c r="F15" s="34">
        <v>80.7</v>
      </c>
      <c r="G15" s="34">
        <v>81.7</v>
      </c>
      <c r="H15" s="34">
        <v>83.4</v>
      </c>
      <c r="I15" s="34">
        <v>85.4</v>
      </c>
      <c r="J15" s="34">
        <v>86.4</v>
      </c>
      <c r="K15" s="34">
        <v>86.4</v>
      </c>
      <c r="L15" s="34">
        <v>85.7</v>
      </c>
      <c r="M15" s="34">
        <v>84.7</v>
      </c>
      <c r="N15" s="34">
        <v>84.7</v>
      </c>
      <c r="O15" s="34">
        <v>84.6</v>
      </c>
      <c r="P15" s="34">
        <v>85.8</v>
      </c>
      <c r="Q15" s="34">
        <v>86.9</v>
      </c>
      <c r="R15" s="34">
        <v>87.4</v>
      </c>
      <c r="S15" s="34">
        <v>88.8</v>
      </c>
      <c r="T15" s="34">
        <v>91.3</v>
      </c>
      <c r="U15" s="34">
        <v>93.2</v>
      </c>
      <c r="V15" s="34">
        <v>95.3</v>
      </c>
      <c r="W15" s="34">
        <v>97.3</v>
      </c>
      <c r="X15" s="34">
        <v>98.9</v>
      </c>
      <c r="Y15" s="34">
        <v>97.9</v>
      </c>
      <c r="Z15" s="34">
        <v>97.6</v>
      </c>
      <c r="AA15" s="34">
        <v>97.3</v>
      </c>
      <c r="AB15" s="34">
        <v>98.3</v>
      </c>
      <c r="AC15" s="34">
        <v>100.3</v>
      </c>
      <c r="AD15" s="34">
        <v>100.7</v>
      </c>
      <c r="AE15" s="34">
        <v>100.1</v>
      </c>
      <c r="AF15" s="34">
        <v>100.5</v>
      </c>
      <c r="AG15" s="34">
        <v>101.4</v>
      </c>
      <c r="AH15" s="34">
        <v>101.7</v>
      </c>
      <c r="AI15" s="34">
        <v>100.6</v>
      </c>
      <c r="AJ15" s="34">
        <v>100.6</v>
      </c>
      <c r="AK15" s="34">
        <v>99.5</v>
      </c>
      <c r="AL15" s="34">
        <v>100</v>
      </c>
      <c r="AM15" s="34">
        <v>99</v>
      </c>
      <c r="AN15" s="34">
        <v>98.4</v>
      </c>
      <c r="AO15" s="34">
        <v>97.7</v>
      </c>
      <c r="AP15" s="17">
        <v>97.1</v>
      </c>
      <c r="AQ15" s="17">
        <v>97.4</v>
      </c>
      <c r="AR15" s="17">
        <v>97.4</v>
      </c>
      <c r="AS15" s="17">
        <v>97.8</v>
      </c>
      <c r="AT15" s="17">
        <v>98.4</v>
      </c>
      <c r="AU15" s="17">
        <v>98.4</v>
      </c>
      <c r="AV15" s="34">
        <v>98.1</v>
      </c>
      <c r="AW15" s="34">
        <v>99.9</v>
      </c>
      <c r="AX15" s="34">
        <v>102.8</v>
      </c>
      <c r="AY15" s="34">
        <v>108.6</v>
      </c>
      <c r="AZ15" s="34">
        <v>112.6</v>
      </c>
      <c r="BA15" s="34">
        <v>113.9</v>
      </c>
      <c r="BB15" s="34">
        <v>114.3</v>
      </c>
      <c r="BC15" s="34">
        <v>115.3</v>
      </c>
    </row>
    <row r="16" spans="1:56" ht="12.75" customHeight="1" x14ac:dyDescent="0.25">
      <c r="A16" s="55" t="s">
        <v>7129</v>
      </c>
      <c r="B16" s="74" t="str">
        <f>INDEX(BAP[#All],MATCH(A16,BAP[[#All],[Code]],0),MATCH(TEXT(Info!$B$4,0),BAP[#Headers],0))</f>
        <v>Construction de halles industrielles</v>
      </c>
      <c r="C16" s="35">
        <v>3.9</v>
      </c>
      <c r="D16" s="9" t="s">
        <v>0</v>
      </c>
      <c r="E16" s="9" t="s">
        <v>0</v>
      </c>
      <c r="F16" s="9" t="s">
        <v>0</v>
      </c>
      <c r="G16" s="9" t="s">
        <v>0</v>
      </c>
      <c r="H16" s="9" t="s">
        <v>0</v>
      </c>
      <c r="I16" s="9" t="s">
        <v>0</v>
      </c>
      <c r="J16" s="9" t="s">
        <v>0</v>
      </c>
      <c r="K16" s="9" t="s">
        <v>0</v>
      </c>
      <c r="L16" s="9" t="s">
        <v>0</v>
      </c>
      <c r="M16" s="9" t="s">
        <v>0</v>
      </c>
      <c r="N16" s="9" t="s">
        <v>0</v>
      </c>
      <c r="O16" s="9" t="s">
        <v>0</v>
      </c>
      <c r="P16" s="9" t="s">
        <v>0</v>
      </c>
      <c r="Q16" s="9" t="s">
        <v>0</v>
      </c>
      <c r="R16" s="9" t="s">
        <v>0</v>
      </c>
      <c r="S16" s="9" t="s">
        <v>0</v>
      </c>
      <c r="T16" s="9" t="s">
        <v>0</v>
      </c>
      <c r="U16" s="9" t="s">
        <v>0</v>
      </c>
      <c r="V16" s="9" t="s">
        <v>0</v>
      </c>
      <c r="W16" s="9" t="s">
        <v>0</v>
      </c>
      <c r="X16" s="9" t="s">
        <v>0</v>
      </c>
      <c r="Y16" s="9" t="s">
        <v>0</v>
      </c>
      <c r="Z16" s="9" t="s">
        <v>0</v>
      </c>
      <c r="AA16" s="9" t="s">
        <v>0</v>
      </c>
      <c r="AB16" s="34">
        <v>98.3</v>
      </c>
      <c r="AC16" s="34">
        <v>99.9</v>
      </c>
      <c r="AD16" s="34">
        <v>100.3</v>
      </c>
      <c r="AE16" s="34">
        <v>100.7</v>
      </c>
      <c r="AF16" s="34">
        <v>100.7</v>
      </c>
      <c r="AG16" s="34">
        <v>100.9</v>
      </c>
      <c r="AH16" s="34">
        <v>101.4</v>
      </c>
      <c r="AI16" s="34">
        <v>100.9</v>
      </c>
      <c r="AJ16" s="34">
        <v>100.5</v>
      </c>
      <c r="AK16" s="34">
        <v>99.6</v>
      </c>
      <c r="AL16" s="34">
        <v>100</v>
      </c>
      <c r="AM16" s="34">
        <v>99.1</v>
      </c>
      <c r="AN16" s="34">
        <v>98.8</v>
      </c>
      <c r="AO16" s="34">
        <v>98.9</v>
      </c>
      <c r="AP16" s="17">
        <v>100.1</v>
      </c>
      <c r="AQ16" s="17">
        <v>100.3</v>
      </c>
      <c r="AR16" s="17">
        <v>100.4</v>
      </c>
      <c r="AS16" s="17">
        <v>100.8</v>
      </c>
      <c r="AT16" s="17">
        <v>101</v>
      </c>
      <c r="AU16" s="17">
        <v>101</v>
      </c>
      <c r="AV16" s="34">
        <v>100.9</v>
      </c>
      <c r="AW16" s="34">
        <v>103.2</v>
      </c>
      <c r="AX16" s="34">
        <v>107</v>
      </c>
      <c r="AY16" s="34">
        <v>112.9</v>
      </c>
      <c r="AZ16" s="34">
        <v>115.8</v>
      </c>
      <c r="BA16" s="34">
        <v>116.4</v>
      </c>
      <c r="BB16" s="34">
        <v>116.1</v>
      </c>
      <c r="BC16" s="34">
        <v>117</v>
      </c>
    </row>
    <row r="17" spans="1:55" ht="12.75" customHeight="1" x14ac:dyDescent="0.25">
      <c r="A17" s="55" t="s">
        <v>7132</v>
      </c>
      <c r="B17" s="80" t="str">
        <f>INDEX(BAP[#All],MATCH(A17,BAP[[#All],[Code]],0),MATCH(TEXT(Info!$B$4,0),BAP[#Headers],0))</f>
        <v>Rénovation, transformation</v>
      </c>
      <c r="C17" s="35">
        <v>33.92</v>
      </c>
      <c r="D17" s="9" t="s">
        <v>0</v>
      </c>
      <c r="E17" s="9" t="s">
        <v>0</v>
      </c>
      <c r="F17" s="9" t="s">
        <v>0</v>
      </c>
      <c r="G17" s="9" t="s">
        <v>0</v>
      </c>
      <c r="H17" s="9" t="s">
        <v>0</v>
      </c>
      <c r="I17" s="9" t="s">
        <v>0</v>
      </c>
      <c r="J17" s="9" t="s">
        <v>0</v>
      </c>
      <c r="K17" s="9" t="s">
        <v>0</v>
      </c>
      <c r="L17" s="9" t="s">
        <v>0</v>
      </c>
      <c r="M17" s="9" t="s">
        <v>0</v>
      </c>
      <c r="N17" s="9" t="s">
        <v>0</v>
      </c>
      <c r="O17" s="9" t="s">
        <v>0</v>
      </c>
      <c r="P17" s="9" t="s">
        <v>0</v>
      </c>
      <c r="Q17" s="9" t="s">
        <v>0</v>
      </c>
      <c r="R17" s="9" t="s">
        <v>0</v>
      </c>
      <c r="S17" s="9" t="s">
        <v>0</v>
      </c>
      <c r="T17" s="9" t="s">
        <v>0</v>
      </c>
      <c r="U17" s="9" t="s">
        <v>0</v>
      </c>
      <c r="V17" s="9" t="s">
        <v>0</v>
      </c>
      <c r="W17" s="9" t="s">
        <v>0</v>
      </c>
      <c r="X17" s="9" t="s">
        <v>0</v>
      </c>
      <c r="Y17" s="9" t="s">
        <v>0</v>
      </c>
      <c r="Z17" s="9" t="s">
        <v>0</v>
      </c>
      <c r="AA17" s="9" t="s">
        <v>0</v>
      </c>
      <c r="AB17" s="34">
        <v>97.3</v>
      </c>
      <c r="AC17" s="34">
        <v>98.5</v>
      </c>
      <c r="AD17" s="34">
        <v>99.3</v>
      </c>
      <c r="AE17" s="34">
        <v>99.1</v>
      </c>
      <c r="AF17" s="34">
        <v>99.4</v>
      </c>
      <c r="AG17" s="34">
        <v>99.6</v>
      </c>
      <c r="AH17" s="34">
        <v>100.1</v>
      </c>
      <c r="AI17" s="34">
        <v>100.1</v>
      </c>
      <c r="AJ17" s="34">
        <v>99.9</v>
      </c>
      <c r="AK17" s="34">
        <v>99.5</v>
      </c>
      <c r="AL17" s="34">
        <v>100</v>
      </c>
      <c r="AM17" s="34">
        <v>99.1</v>
      </c>
      <c r="AN17" s="34">
        <v>98.4</v>
      </c>
      <c r="AO17" s="34">
        <v>97.7</v>
      </c>
      <c r="AP17" s="17">
        <v>97.2</v>
      </c>
      <c r="AQ17" s="17">
        <v>97.7</v>
      </c>
      <c r="AR17" s="17">
        <v>97.9</v>
      </c>
      <c r="AS17" s="17">
        <v>98.7</v>
      </c>
      <c r="AT17" s="17">
        <v>98.3</v>
      </c>
      <c r="AU17" s="17">
        <v>98.5</v>
      </c>
      <c r="AV17" s="34">
        <v>98</v>
      </c>
      <c r="AW17" s="34">
        <v>99.4</v>
      </c>
      <c r="AX17" s="34">
        <v>102.2</v>
      </c>
      <c r="AY17" s="34">
        <v>107</v>
      </c>
      <c r="AZ17" s="34">
        <v>110.2</v>
      </c>
      <c r="BA17" s="34">
        <v>111</v>
      </c>
      <c r="BB17" s="34">
        <v>111.7</v>
      </c>
      <c r="BC17" s="34">
        <v>112</v>
      </c>
    </row>
    <row r="18" spans="1:55" ht="12.75" customHeight="1" x14ac:dyDescent="0.25">
      <c r="A18" s="55" t="s">
        <v>7576</v>
      </c>
      <c r="B18" s="74" t="str">
        <f>INDEX(BAP[#All],MATCH(A18,BAP[[#All],[Code]],0),MATCH(TEXT(Info!$B$4,0),BAP[#Headers],0))</f>
        <v>Rénovation de bâtiments à plusieurs logements Minergie</v>
      </c>
      <c r="C18" s="35">
        <v>0.88</v>
      </c>
      <c r="D18" s="34">
        <v>79.400000000000006</v>
      </c>
      <c r="E18" s="34">
        <v>79.599999999999994</v>
      </c>
      <c r="F18" s="34">
        <v>81.5</v>
      </c>
      <c r="G18" s="34">
        <v>82.4</v>
      </c>
      <c r="H18" s="34">
        <v>83.9</v>
      </c>
      <c r="I18" s="34">
        <v>85.3</v>
      </c>
      <c r="J18" s="34">
        <v>85.7</v>
      </c>
      <c r="K18" s="34">
        <v>85.9</v>
      </c>
      <c r="L18" s="34">
        <v>85.7</v>
      </c>
      <c r="M18" s="34">
        <v>84.8</v>
      </c>
      <c r="N18" s="34">
        <v>85</v>
      </c>
      <c r="O18" s="34">
        <v>85</v>
      </c>
      <c r="P18" s="34">
        <v>86.1</v>
      </c>
      <c r="Q18" s="34">
        <v>87</v>
      </c>
      <c r="R18" s="34">
        <v>87.9</v>
      </c>
      <c r="S18" s="34">
        <v>89</v>
      </c>
      <c r="T18" s="34">
        <v>90.8</v>
      </c>
      <c r="U18" s="34">
        <v>92.9</v>
      </c>
      <c r="V18" s="34">
        <v>94.6</v>
      </c>
      <c r="W18" s="34">
        <v>96.6</v>
      </c>
      <c r="X18" s="34">
        <v>97.8</v>
      </c>
      <c r="Y18" s="34">
        <v>97.7</v>
      </c>
      <c r="Z18" s="34">
        <v>97.9</v>
      </c>
      <c r="AA18" s="34">
        <v>97.6</v>
      </c>
      <c r="AB18" s="34">
        <v>98.3</v>
      </c>
      <c r="AC18" s="34">
        <v>99.4</v>
      </c>
      <c r="AD18" s="34">
        <v>100</v>
      </c>
      <c r="AE18" s="34">
        <v>99.7</v>
      </c>
      <c r="AF18" s="34">
        <v>99.8</v>
      </c>
      <c r="AG18" s="34">
        <v>99.7</v>
      </c>
      <c r="AH18" s="34">
        <v>100.2</v>
      </c>
      <c r="AI18" s="34">
        <v>100.4</v>
      </c>
      <c r="AJ18" s="34">
        <v>100.2</v>
      </c>
      <c r="AK18" s="34">
        <v>99.8</v>
      </c>
      <c r="AL18" s="34">
        <v>100</v>
      </c>
      <c r="AM18" s="34">
        <v>98.7</v>
      </c>
      <c r="AN18" s="34">
        <v>98.5</v>
      </c>
      <c r="AO18" s="34">
        <v>99.1</v>
      </c>
      <c r="AP18" s="17">
        <v>100</v>
      </c>
      <c r="AQ18" s="17">
        <v>100.8</v>
      </c>
      <c r="AR18" s="17">
        <v>100.7</v>
      </c>
      <c r="AS18" s="17">
        <v>101.7</v>
      </c>
      <c r="AT18" s="17">
        <v>102.8</v>
      </c>
      <c r="AU18" s="17">
        <v>103.3</v>
      </c>
      <c r="AV18" s="34">
        <v>103</v>
      </c>
      <c r="AW18" s="34">
        <v>104.2</v>
      </c>
      <c r="AX18" s="34">
        <v>107.3</v>
      </c>
      <c r="AY18" s="34">
        <v>112.5</v>
      </c>
      <c r="AZ18" s="34">
        <v>115.7</v>
      </c>
      <c r="BA18" s="34">
        <v>116.6</v>
      </c>
      <c r="BB18" s="34">
        <v>117.4</v>
      </c>
      <c r="BC18" s="34">
        <v>117.6</v>
      </c>
    </row>
    <row r="19" spans="1:55" ht="12.75" customHeight="1" x14ac:dyDescent="0.25">
      <c r="A19" s="55" t="s">
        <v>7585</v>
      </c>
      <c r="B19" s="74" t="str">
        <f>INDEX(BAP[#All],MATCH(A19,BAP[[#All],[Code]],0),MATCH(TEXT(Info!$B$4,0),BAP[#Headers],0))</f>
        <v>Rénovation de bâtiments à plusieurs logements non Minergie</v>
      </c>
      <c r="C19" s="35">
        <v>20.29</v>
      </c>
      <c r="D19" s="9" t="s">
        <v>0</v>
      </c>
      <c r="E19" s="9" t="s">
        <v>0</v>
      </c>
      <c r="F19" s="9" t="s">
        <v>0</v>
      </c>
      <c r="G19" s="9" t="s">
        <v>0</v>
      </c>
      <c r="H19" s="9" t="s">
        <v>0</v>
      </c>
      <c r="I19" s="9" t="s">
        <v>0</v>
      </c>
      <c r="J19" s="9" t="s">
        <v>0</v>
      </c>
      <c r="K19" s="9" t="s">
        <v>0</v>
      </c>
      <c r="L19" s="9" t="s">
        <v>0</v>
      </c>
      <c r="M19" s="9" t="s">
        <v>0</v>
      </c>
      <c r="N19" s="9" t="s">
        <v>0</v>
      </c>
      <c r="O19" s="9" t="s">
        <v>0</v>
      </c>
      <c r="P19" s="9" t="s">
        <v>0</v>
      </c>
      <c r="Q19" s="9" t="s">
        <v>0</v>
      </c>
      <c r="R19" s="9" t="s">
        <v>0</v>
      </c>
      <c r="S19" s="9" t="s">
        <v>0</v>
      </c>
      <c r="T19" s="9" t="s">
        <v>0</v>
      </c>
      <c r="U19" s="9" t="s">
        <v>0</v>
      </c>
      <c r="V19" s="9" t="s">
        <v>0</v>
      </c>
      <c r="W19" s="9" t="s">
        <v>0</v>
      </c>
      <c r="X19" s="9" t="s">
        <v>0</v>
      </c>
      <c r="Y19" s="9" t="s">
        <v>0</v>
      </c>
      <c r="Z19" s="9" t="s">
        <v>0</v>
      </c>
      <c r="AA19" s="9" t="s">
        <v>0</v>
      </c>
      <c r="AB19" s="9" t="s">
        <v>0</v>
      </c>
      <c r="AC19" s="9" t="s">
        <v>0</v>
      </c>
      <c r="AD19" s="9" t="s">
        <v>0</v>
      </c>
      <c r="AE19" s="9" t="s">
        <v>0</v>
      </c>
      <c r="AF19" s="9" t="s">
        <v>0</v>
      </c>
      <c r="AG19" s="9" t="s">
        <v>0</v>
      </c>
      <c r="AH19" s="9" t="s">
        <v>0</v>
      </c>
      <c r="AI19" s="9" t="s">
        <v>0</v>
      </c>
      <c r="AJ19" s="9" t="s">
        <v>0</v>
      </c>
      <c r="AK19" s="9" t="s">
        <v>0</v>
      </c>
      <c r="AL19" s="34">
        <v>100</v>
      </c>
      <c r="AM19" s="34">
        <v>98.8</v>
      </c>
      <c r="AN19" s="34">
        <v>98</v>
      </c>
      <c r="AO19" s="34">
        <v>97.1</v>
      </c>
      <c r="AP19" s="17">
        <v>96.7</v>
      </c>
      <c r="AQ19" s="17">
        <v>97.2</v>
      </c>
      <c r="AR19" s="17">
        <v>97.3</v>
      </c>
      <c r="AS19" s="17">
        <v>98</v>
      </c>
      <c r="AT19" s="17">
        <v>97.1</v>
      </c>
      <c r="AU19" s="17">
        <v>97.3</v>
      </c>
      <c r="AV19" s="34">
        <v>96.6</v>
      </c>
      <c r="AW19" s="36" t="s">
        <v>0</v>
      </c>
      <c r="AX19" s="36" t="s">
        <v>0</v>
      </c>
      <c r="AY19" s="36" t="s">
        <v>0</v>
      </c>
      <c r="AZ19" s="36" t="s">
        <v>0</v>
      </c>
      <c r="BA19" s="36" t="s">
        <v>0</v>
      </c>
      <c r="BB19" s="36" t="s">
        <v>0</v>
      </c>
      <c r="BC19" s="36" t="s">
        <v>0</v>
      </c>
    </row>
    <row r="20" spans="1:55" ht="12.75" customHeight="1" x14ac:dyDescent="0.25">
      <c r="A20" s="55" t="s">
        <v>7138</v>
      </c>
      <c r="B20" s="75" t="str">
        <f>INDEX(BAP[#All],MATCH(A20,BAP[[#All],[Code]],0),MATCH(TEXT(Info!$B$4,0),BAP[#Headers],0))</f>
        <v>Rénovation de bâtiments administratifs</v>
      </c>
      <c r="C20" s="35">
        <v>12.75</v>
      </c>
      <c r="D20" s="9" t="s">
        <v>0</v>
      </c>
      <c r="E20" s="9" t="s">
        <v>0</v>
      </c>
      <c r="F20" s="9" t="s">
        <v>0</v>
      </c>
      <c r="G20" s="9" t="s">
        <v>0</v>
      </c>
      <c r="H20" s="9" t="s">
        <v>0</v>
      </c>
      <c r="I20" s="9" t="s">
        <v>0</v>
      </c>
      <c r="J20" s="9" t="s">
        <v>0</v>
      </c>
      <c r="K20" s="9" t="s">
        <v>0</v>
      </c>
      <c r="L20" s="9" t="s">
        <v>0</v>
      </c>
      <c r="M20" s="9" t="s">
        <v>0</v>
      </c>
      <c r="N20" s="9" t="s">
        <v>0</v>
      </c>
      <c r="O20" s="9" t="s">
        <v>0</v>
      </c>
      <c r="P20" s="9" t="s">
        <v>0</v>
      </c>
      <c r="Q20" s="9" t="s">
        <v>0</v>
      </c>
      <c r="R20" s="9" t="s">
        <v>0</v>
      </c>
      <c r="S20" s="9" t="s">
        <v>0</v>
      </c>
      <c r="T20" s="9" t="s">
        <v>0</v>
      </c>
      <c r="U20" s="9" t="s">
        <v>0</v>
      </c>
      <c r="V20" s="9" t="s">
        <v>0</v>
      </c>
      <c r="W20" s="9" t="s">
        <v>0</v>
      </c>
      <c r="X20" s="9" t="s">
        <v>0</v>
      </c>
      <c r="Y20" s="9" t="s">
        <v>0</v>
      </c>
      <c r="Z20" s="9" t="s">
        <v>0</v>
      </c>
      <c r="AA20" s="9" t="s">
        <v>0</v>
      </c>
      <c r="AB20" s="34">
        <v>96.1</v>
      </c>
      <c r="AC20" s="34">
        <v>97.3</v>
      </c>
      <c r="AD20" s="34">
        <v>98.3</v>
      </c>
      <c r="AE20" s="34">
        <v>98.4</v>
      </c>
      <c r="AF20" s="34">
        <v>98.9</v>
      </c>
      <c r="AG20" s="34">
        <v>99.4</v>
      </c>
      <c r="AH20" s="34">
        <v>100</v>
      </c>
      <c r="AI20" s="34">
        <v>99.7</v>
      </c>
      <c r="AJ20" s="34">
        <v>99.6</v>
      </c>
      <c r="AK20" s="34">
        <v>99.2</v>
      </c>
      <c r="AL20" s="34">
        <v>100</v>
      </c>
      <c r="AM20" s="34">
        <v>99.4</v>
      </c>
      <c r="AN20" s="34">
        <v>99</v>
      </c>
      <c r="AO20" s="34">
        <v>98.3</v>
      </c>
      <c r="AP20" s="17">
        <v>97.9</v>
      </c>
      <c r="AQ20" s="17">
        <v>98.3</v>
      </c>
      <c r="AR20" s="17">
        <v>98.5</v>
      </c>
      <c r="AS20" s="17">
        <v>99.3</v>
      </c>
      <c r="AT20" s="17">
        <v>99.7</v>
      </c>
      <c r="AU20" s="17">
        <v>99.9</v>
      </c>
      <c r="AV20" s="34">
        <v>99.8</v>
      </c>
      <c r="AW20" s="34">
        <v>101.6</v>
      </c>
      <c r="AX20" s="34">
        <v>104.2</v>
      </c>
      <c r="AY20" s="34">
        <v>108.7</v>
      </c>
      <c r="AZ20" s="34">
        <v>112.2</v>
      </c>
      <c r="BA20" s="34">
        <v>113</v>
      </c>
      <c r="BB20" s="34">
        <v>113.5</v>
      </c>
      <c r="BC20" s="34">
        <v>114.1</v>
      </c>
    </row>
    <row r="21" spans="1:55" ht="12.75" customHeight="1" x14ac:dyDescent="0.25">
      <c r="A21" s="55" t="s">
        <v>7141</v>
      </c>
      <c r="B21" s="74" t="str">
        <f>INDEX(BAP[#All],MATCH(A21,BAP[[#All],[Code]],0),MATCH(TEXT(Info!$B$4,0),BAP[#Headers],0))</f>
        <v>Génie civil</v>
      </c>
      <c r="C21" s="35">
        <v>19.11</v>
      </c>
      <c r="D21" s="34">
        <v>74.099999999999994</v>
      </c>
      <c r="E21" s="34">
        <v>75.5</v>
      </c>
      <c r="F21" s="34">
        <v>78.400000000000006</v>
      </c>
      <c r="G21" s="34">
        <v>80.099999999999994</v>
      </c>
      <c r="H21" s="34">
        <v>82.6</v>
      </c>
      <c r="I21" s="34">
        <v>85.6</v>
      </c>
      <c r="J21" s="34">
        <v>84.6</v>
      </c>
      <c r="K21" s="34">
        <v>83</v>
      </c>
      <c r="L21" s="34">
        <v>82</v>
      </c>
      <c r="M21" s="34">
        <v>81.599999999999994</v>
      </c>
      <c r="N21" s="34">
        <v>82.4</v>
      </c>
      <c r="O21" s="34">
        <v>84</v>
      </c>
      <c r="P21" s="34">
        <v>86.2</v>
      </c>
      <c r="Q21" s="34">
        <v>85.8</v>
      </c>
      <c r="R21" s="34">
        <v>88</v>
      </c>
      <c r="S21" s="34">
        <v>88.8</v>
      </c>
      <c r="T21" s="34">
        <v>91.4</v>
      </c>
      <c r="U21" s="34">
        <v>92.9</v>
      </c>
      <c r="V21" s="34">
        <v>94.5</v>
      </c>
      <c r="W21" s="34">
        <v>95.6</v>
      </c>
      <c r="X21" s="34">
        <v>97.6</v>
      </c>
      <c r="Y21" s="34">
        <v>93.8</v>
      </c>
      <c r="Z21" s="34">
        <v>94.3</v>
      </c>
      <c r="AA21" s="34">
        <v>95.2</v>
      </c>
      <c r="AB21" s="34">
        <v>95.2</v>
      </c>
      <c r="AC21" s="34">
        <v>97.2</v>
      </c>
      <c r="AD21" s="34">
        <v>98.2</v>
      </c>
      <c r="AE21" s="34">
        <v>98.7</v>
      </c>
      <c r="AF21" s="34">
        <v>99.3</v>
      </c>
      <c r="AG21" s="34">
        <v>99.8</v>
      </c>
      <c r="AH21" s="34">
        <v>100.7</v>
      </c>
      <c r="AI21" s="34">
        <v>99.7</v>
      </c>
      <c r="AJ21" s="34">
        <v>100.3</v>
      </c>
      <c r="AK21" s="34">
        <v>99.6</v>
      </c>
      <c r="AL21" s="34">
        <v>100</v>
      </c>
      <c r="AM21" s="34">
        <v>99.8</v>
      </c>
      <c r="AN21" s="34">
        <v>100.1</v>
      </c>
      <c r="AO21" s="34">
        <v>100.1</v>
      </c>
      <c r="AP21" s="17">
        <v>100</v>
      </c>
      <c r="AQ21" s="17">
        <v>99.7</v>
      </c>
      <c r="AR21" s="17">
        <v>100.6</v>
      </c>
      <c r="AS21" s="17">
        <v>100.6</v>
      </c>
      <c r="AT21" s="17">
        <v>101.2</v>
      </c>
      <c r="AU21" s="17">
        <v>101.4</v>
      </c>
      <c r="AV21" s="34">
        <v>101.5</v>
      </c>
      <c r="AW21" s="34">
        <v>102.6</v>
      </c>
      <c r="AX21" s="34">
        <v>104</v>
      </c>
      <c r="AY21" s="34">
        <v>109.1</v>
      </c>
      <c r="AZ21" s="34">
        <v>112.8</v>
      </c>
      <c r="BA21" s="34">
        <v>114.1</v>
      </c>
      <c r="BB21" s="34">
        <v>115.3</v>
      </c>
      <c r="BC21" s="34">
        <v>116</v>
      </c>
    </row>
    <row r="22" spans="1:55" ht="12.75" customHeight="1" x14ac:dyDescent="0.25">
      <c r="A22" s="55" t="s">
        <v>7144</v>
      </c>
      <c r="B22" s="74" t="str">
        <f>INDEX(BAP[#All],MATCH(A22,BAP[[#All],[Code]],0),MATCH(TEXT(Info!$B$4,0),BAP[#Headers],0))</f>
        <v>Construction de routes</v>
      </c>
      <c r="C22" s="35">
        <v>15.38</v>
      </c>
      <c r="D22" s="34">
        <v>75.7</v>
      </c>
      <c r="E22" s="34">
        <v>77.2</v>
      </c>
      <c r="F22" s="34">
        <v>80.099999999999994</v>
      </c>
      <c r="G22" s="34">
        <v>81.900000000000006</v>
      </c>
      <c r="H22" s="34">
        <v>84.4</v>
      </c>
      <c r="I22" s="34">
        <v>87.4</v>
      </c>
      <c r="J22" s="34">
        <v>86.1</v>
      </c>
      <c r="K22" s="34">
        <v>84.5</v>
      </c>
      <c r="L22" s="34">
        <v>83.5</v>
      </c>
      <c r="M22" s="34">
        <v>83</v>
      </c>
      <c r="N22" s="34">
        <v>83.7</v>
      </c>
      <c r="O22" s="34">
        <v>84.6</v>
      </c>
      <c r="P22" s="34">
        <v>85.9</v>
      </c>
      <c r="Q22" s="34">
        <v>85.8</v>
      </c>
      <c r="R22" s="34">
        <v>87.7</v>
      </c>
      <c r="S22" s="34">
        <v>88.9</v>
      </c>
      <c r="T22" s="34">
        <v>91.9</v>
      </c>
      <c r="U22" s="34">
        <v>93</v>
      </c>
      <c r="V22" s="34">
        <v>95</v>
      </c>
      <c r="W22" s="34">
        <v>95.5</v>
      </c>
      <c r="X22" s="34">
        <v>96.6</v>
      </c>
      <c r="Y22" s="34">
        <v>93.2</v>
      </c>
      <c r="Z22" s="34">
        <v>93.9</v>
      </c>
      <c r="AA22" s="34">
        <v>95</v>
      </c>
      <c r="AB22" s="34">
        <v>94.5</v>
      </c>
      <c r="AC22" s="34">
        <v>96.4</v>
      </c>
      <c r="AD22" s="34">
        <v>97.5</v>
      </c>
      <c r="AE22" s="34">
        <v>98.1</v>
      </c>
      <c r="AF22" s="34">
        <v>98.7</v>
      </c>
      <c r="AG22" s="34">
        <v>99.4</v>
      </c>
      <c r="AH22" s="34">
        <v>100.3</v>
      </c>
      <c r="AI22" s="34">
        <v>99.5</v>
      </c>
      <c r="AJ22" s="34">
        <v>100.1</v>
      </c>
      <c r="AK22" s="34">
        <v>99.5</v>
      </c>
      <c r="AL22" s="34">
        <v>100</v>
      </c>
      <c r="AM22" s="34">
        <v>99.9</v>
      </c>
      <c r="AN22" s="34">
        <v>100.1</v>
      </c>
      <c r="AO22" s="34">
        <v>100.3</v>
      </c>
      <c r="AP22" s="17">
        <v>100.1</v>
      </c>
      <c r="AQ22" s="17">
        <v>99.8</v>
      </c>
      <c r="AR22" s="17">
        <v>100.6</v>
      </c>
      <c r="AS22" s="17">
        <v>100.5</v>
      </c>
      <c r="AT22" s="17">
        <v>101.1</v>
      </c>
      <c r="AU22" s="17">
        <v>101.4</v>
      </c>
      <c r="AV22" s="34">
        <v>101.6</v>
      </c>
      <c r="AW22" s="34">
        <v>103.2</v>
      </c>
      <c r="AX22" s="34">
        <v>104.9</v>
      </c>
      <c r="AY22" s="34">
        <v>108.9</v>
      </c>
      <c r="AZ22" s="34">
        <v>112.1</v>
      </c>
      <c r="BA22" s="34">
        <v>113.7</v>
      </c>
      <c r="BB22" s="34">
        <v>114.8</v>
      </c>
      <c r="BC22" s="34">
        <v>115.8</v>
      </c>
    </row>
    <row r="23" spans="1:55" ht="12.75" customHeight="1" x14ac:dyDescent="0.25">
      <c r="A23" s="55" t="s">
        <v>7147</v>
      </c>
      <c r="B23" s="74" t="str">
        <f>INDEX(BAP[#All],MATCH(A23,BAP[[#All],[Code]],0),MATCH(TEXT(Info!$B$4,0),BAP[#Headers],0))</f>
        <v>Construction de passages inférieurs</v>
      </c>
      <c r="C23" s="35">
        <v>3.48</v>
      </c>
      <c r="D23" s="9" t="s">
        <v>0</v>
      </c>
      <c r="E23" s="9" t="s">
        <v>0</v>
      </c>
      <c r="F23" s="9" t="s">
        <v>0</v>
      </c>
      <c r="G23" s="9" t="s">
        <v>0</v>
      </c>
      <c r="H23" s="9" t="s">
        <v>0</v>
      </c>
      <c r="I23" s="34">
        <v>86.3</v>
      </c>
      <c r="J23" s="34">
        <v>85.5</v>
      </c>
      <c r="K23" s="34">
        <v>83.9</v>
      </c>
      <c r="L23" s="34">
        <v>83.1</v>
      </c>
      <c r="M23" s="34">
        <v>82.7</v>
      </c>
      <c r="N23" s="34">
        <v>83.5</v>
      </c>
      <c r="O23" s="34">
        <v>85.8</v>
      </c>
      <c r="P23" s="34">
        <v>89</v>
      </c>
      <c r="Q23" s="34">
        <v>88.3</v>
      </c>
      <c r="R23" s="34">
        <v>90.8</v>
      </c>
      <c r="S23" s="34">
        <v>91.3</v>
      </c>
      <c r="T23" s="34">
        <v>93.5</v>
      </c>
      <c r="U23" s="34">
        <v>95.4</v>
      </c>
      <c r="V23" s="34">
        <v>96.9</v>
      </c>
      <c r="W23" s="34">
        <v>98.6</v>
      </c>
      <c r="X23" s="34">
        <v>101.5</v>
      </c>
      <c r="Y23" s="34">
        <v>97.1</v>
      </c>
      <c r="Z23" s="34">
        <v>97.6</v>
      </c>
      <c r="AA23" s="34">
        <v>98.2</v>
      </c>
      <c r="AB23" s="34">
        <v>98.7</v>
      </c>
      <c r="AC23" s="34">
        <v>101.6</v>
      </c>
      <c r="AD23" s="34">
        <v>102.2</v>
      </c>
      <c r="AE23" s="34">
        <v>102.7</v>
      </c>
      <c r="AF23" s="34">
        <v>102.6</v>
      </c>
      <c r="AG23" s="34">
        <v>102.1</v>
      </c>
      <c r="AH23" s="34">
        <v>102.8</v>
      </c>
      <c r="AI23" s="34">
        <v>101</v>
      </c>
      <c r="AJ23" s="34">
        <v>101.8</v>
      </c>
      <c r="AK23" s="34">
        <v>100.9</v>
      </c>
      <c r="AL23" s="34">
        <v>100</v>
      </c>
      <c r="AM23" s="34">
        <v>99.4</v>
      </c>
      <c r="AN23" s="34">
        <v>99.9</v>
      </c>
      <c r="AO23" s="34">
        <v>99.2</v>
      </c>
      <c r="AP23" s="17">
        <v>99.5</v>
      </c>
      <c r="AQ23" s="17">
        <v>99.6</v>
      </c>
      <c r="AR23" s="17">
        <v>100.5</v>
      </c>
      <c r="AS23" s="17">
        <v>100.7</v>
      </c>
      <c r="AT23" s="17">
        <v>101.7</v>
      </c>
      <c r="AU23" s="17">
        <v>101.5</v>
      </c>
      <c r="AV23" s="34">
        <v>100.8</v>
      </c>
      <c r="AW23" s="34">
        <v>103.2</v>
      </c>
      <c r="AX23" s="34">
        <v>105.5</v>
      </c>
      <c r="AY23" s="34">
        <v>112.9</v>
      </c>
      <c r="AZ23" s="34">
        <v>116.1</v>
      </c>
      <c r="BA23" s="34">
        <v>116.1</v>
      </c>
      <c r="BB23" s="34">
        <v>115</v>
      </c>
      <c r="BC23" s="34">
        <v>115.2</v>
      </c>
    </row>
    <row r="24" spans="1:55" ht="12.75" customHeight="1" x14ac:dyDescent="0.25">
      <c r="A24" s="55" t="s">
        <v>7150</v>
      </c>
      <c r="B24" s="74" t="str">
        <f>INDEX(BAP[#All],MATCH(A24,BAP[[#All],[Code]],0),MATCH(TEXT(Info!$B$4,0),BAP[#Headers],0))</f>
        <v>Construction de parois antibruit</v>
      </c>
      <c r="C24" s="35">
        <v>0.25</v>
      </c>
      <c r="D24" s="9" t="s">
        <v>0</v>
      </c>
      <c r="E24" s="9" t="s">
        <v>0</v>
      </c>
      <c r="F24" s="9" t="s">
        <v>0</v>
      </c>
      <c r="G24" s="9" t="s">
        <v>0</v>
      </c>
      <c r="H24" s="9" t="s">
        <v>0</v>
      </c>
      <c r="I24" s="9" t="s">
        <v>0</v>
      </c>
      <c r="J24" s="9" t="s">
        <v>0</v>
      </c>
      <c r="K24" s="9" t="s">
        <v>0</v>
      </c>
      <c r="L24" s="9" t="s">
        <v>0</v>
      </c>
      <c r="M24" s="9" t="s">
        <v>0</v>
      </c>
      <c r="N24" s="9" t="s">
        <v>0</v>
      </c>
      <c r="O24" s="9" t="s">
        <v>0</v>
      </c>
      <c r="P24" s="9" t="s">
        <v>0</v>
      </c>
      <c r="Q24" s="9" t="s">
        <v>0</v>
      </c>
      <c r="R24" s="9" t="s">
        <v>0</v>
      </c>
      <c r="S24" s="9" t="s">
        <v>0</v>
      </c>
      <c r="T24" s="9" t="s">
        <v>0</v>
      </c>
      <c r="U24" s="9" t="s">
        <v>0</v>
      </c>
      <c r="V24" s="9" t="s">
        <v>0</v>
      </c>
      <c r="W24" s="9" t="s">
        <v>0</v>
      </c>
      <c r="X24" s="9" t="s">
        <v>0</v>
      </c>
      <c r="Y24" s="9" t="s">
        <v>0</v>
      </c>
      <c r="Z24" s="9" t="s">
        <v>0</v>
      </c>
      <c r="AA24" s="9" t="s">
        <v>0</v>
      </c>
      <c r="AB24" s="34">
        <v>96.1</v>
      </c>
      <c r="AC24" s="34">
        <v>96.5</v>
      </c>
      <c r="AD24" s="34">
        <v>97.5</v>
      </c>
      <c r="AE24" s="34">
        <v>97.8</v>
      </c>
      <c r="AF24" s="34">
        <v>99.1</v>
      </c>
      <c r="AG24" s="34">
        <v>99.5</v>
      </c>
      <c r="AH24" s="34">
        <v>99.5</v>
      </c>
      <c r="AI24" s="34">
        <v>99.5</v>
      </c>
      <c r="AJ24" s="34">
        <v>99.9</v>
      </c>
      <c r="AK24" s="34">
        <v>98.1</v>
      </c>
      <c r="AL24" s="34">
        <v>100</v>
      </c>
      <c r="AM24" s="34">
        <v>100.1</v>
      </c>
      <c r="AN24" s="34">
        <v>99.9</v>
      </c>
      <c r="AO24" s="34">
        <v>100.8</v>
      </c>
      <c r="AP24" s="17">
        <v>102.7</v>
      </c>
      <c r="AQ24" s="17">
        <v>101.7</v>
      </c>
      <c r="AR24" s="17">
        <v>102.9</v>
      </c>
      <c r="AS24" s="17">
        <v>103.5</v>
      </c>
      <c r="AT24" s="17">
        <v>103.1</v>
      </c>
      <c r="AU24" s="17">
        <v>104</v>
      </c>
      <c r="AV24" s="34">
        <v>104.2</v>
      </c>
      <c r="AW24" s="34">
        <v>105.5</v>
      </c>
      <c r="AX24" s="34">
        <v>106.9</v>
      </c>
      <c r="AY24" s="34">
        <v>112.1</v>
      </c>
      <c r="AZ24" s="34">
        <v>116.1</v>
      </c>
      <c r="BA24" s="34">
        <v>117.1</v>
      </c>
      <c r="BB24" s="34">
        <v>117.6</v>
      </c>
      <c r="BC24" s="34">
        <v>116</v>
      </c>
    </row>
    <row r="25" spans="1:55" ht="12.75" customHeight="1" x14ac:dyDescent="0.25">
      <c r="B25" s="6"/>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V25" s="34"/>
      <c r="AW25" s="34"/>
      <c r="AX25" s="34"/>
      <c r="AY25" s="34"/>
      <c r="AZ25" s="34"/>
      <c r="BA25" s="34"/>
      <c r="BB25" s="34"/>
      <c r="BC25" s="34"/>
    </row>
    <row r="26" spans="1:55" ht="12.75" customHeight="1" x14ac:dyDescent="0.25">
      <c r="A26" s="55" t="s">
        <v>7260</v>
      </c>
      <c r="B26" s="73" t="str">
        <f>INDEX(BAP[#All],MATCH(A26,BAP[[#All],[Code]],0),MATCH(TEXT(Info!$B$4,0),BAP[#Headers],0))</f>
        <v>Région lémanique</v>
      </c>
      <c r="C26" s="22"/>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4"/>
      <c r="AW26" s="44"/>
      <c r="AX26" s="44"/>
      <c r="AY26" s="44"/>
      <c r="AZ26" s="44"/>
      <c r="BA26" s="44"/>
      <c r="BB26" s="44"/>
      <c r="BC26" s="44"/>
    </row>
    <row r="27" spans="1:55" ht="12.75" customHeight="1" x14ac:dyDescent="0.25">
      <c r="A27" s="55" t="s">
        <v>7106</v>
      </c>
      <c r="B27" s="74" t="str">
        <f>INDEX(BAP[#All],MATCH(A27,BAP[[#All],[Code]],0),MATCH(TEXT(Info!$B$4,0),BAP[#Headers],0))</f>
        <v>Construction : total</v>
      </c>
      <c r="C27" s="35">
        <v>100</v>
      </c>
      <c r="D27" s="34">
        <v>74.099999999999994</v>
      </c>
      <c r="E27" s="34">
        <v>75.099999999999994</v>
      </c>
      <c r="F27" s="34">
        <v>77.5</v>
      </c>
      <c r="G27" s="34">
        <v>78.900000000000006</v>
      </c>
      <c r="H27" s="34">
        <v>80.8</v>
      </c>
      <c r="I27" s="34">
        <v>83.7</v>
      </c>
      <c r="J27" s="34">
        <v>83.8</v>
      </c>
      <c r="K27" s="34">
        <v>84.9</v>
      </c>
      <c r="L27" s="34">
        <v>83.6</v>
      </c>
      <c r="M27" s="34">
        <v>83.9</v>
      </c>
      <c r="N27" s="34">
        <v>83.8</v>
      </c>
      <c r="O27" s="34">
        <v>85</v>
      </c>
      <c r="P27" s="34">
        <v>87.1</v>
      </c>
      <c r="Q27" s="34">
        <v>88.1</v>
      </c>
      <c r="R27" s="34">
        <v>89.3</v>
      </c>
      <c r="S27" s="34">
        <v>90.9</v>
      </c>
      <c r="T27" s="34">
        <v>93</v>
      </c>
      <c r="U27" s="34">
        <v>94.6</v>
      </c>
      <c r="V27" s="34">
        <v>96.4</v>
      </c>
      <c r="W27" s="34">
        <v>98</v>
      </c>
      <c r="X27" s="34">
        <v>99.3</v>
      </c>
      <c r="Y27" s="34">
        <v>97.4</v>
      </c>
      <c r="Z27" s="34">
        <v>97.2</v>
      </c>
      <c r="AA27" s="34">
        <v>97.4</v>
      </c>
      <c r="AB27" s="34">
        <v>97.4</v>
      </c>
      <c r="AC27" s="34">
        <v>99.2</v>
      </c>
      <c r="AD27" s="34">
        <v>99.6</v>
      </c>
      <c r="AE27" s="34">
        <v>99.3</v>
      </c>
      <c r="AF27" s="34">
        <v>99.3</v>
      </c>
      <c r="AG27" s="34">
        <v>99.6</v>
      </c>
      <c r="AH27" s="34">
        <v>100.3</v>
      </c>
      <c r="AI27" s="34">
        <v>99.7</v>
      </c>
      <c r="AJ27" s="34">
        <v>99.5</v>
      </c>
      <c r="AK27" s="34">
        <v>98.8</v>
      </c>
      <c r="AL27" s="34">
        <v>100</v>
      </c>
      <c r="AM27" s="34">
        <v>98.8</v>
      </c>
      <c r="AN27" s="34">
        <v>98.1</v>
      </c>
      <c r="AO27" s="34">
        <v>98.2</v>
      </c>
      <c r="AP27" s="17">
        <v>98.4</v>
      </c>
      <c r="AQ27" s="17">
        <v>98.5</v>
      </c>
      <c r="AR27" s="17">
        <v>98.5</v>
      </c>
      <c r="AS27" s="17">
        <v>98.8</v>
      </c>
      <c r="AT27" s="17">
        <v>99.3</v>
      </c>
      <c r="AU27" s="17">
        <v>99.3</v>
      </c>
      <c r="AV27" s="34">
        <v>99</v>
      </c>
      <c r="AW27" s="34">
        <v>100.1</v>
      </c>
      <c r="AX27" s="34">
        <v>102.6</v>
      </c>
      <c r="AY27" s="34">
        <v>107.4</v>
      </c>
      <c r="AZ27" s="34">
        <v>110.1</v>
      </c>
      <c r="BA27" s="34">
        <v>112.2</v>
      </c>
      <c r="BB27" s="34">
        <v>112.7</v>
      </c>
      <c r="BC27" s="34">
        <v>112.8</v>
      </c>
    </row>
    <row r="28" spans="1:55" ht="12.75" customHeight="1" x14ac:dyDescent="0.25">
      <c r="A28" s="55" t="s">
        <v>7110</v>
      </c>
      <c r="B28" s="74" t="str">
        <f>INDEX(BAP[#All],MATCH(A28,BAP[[#All],[Code]],0),MATCH(TEXT(Info!$B$4,0),BAP[#Headers],0))</f>
        <v>Bâtiment</v>
      </c>
      <c r="C28" s="35">
        <v>79.48</v>
      </c>
      <c r="D28" s="34">
        <v>74.3</v>
      </c>
      <c r="E28" s="34">
        <v>75.2</v>
      </c>
      <c r="F28" s="34">
        <v>77.3</v>
      </c>
      <c r="G28" s="34">
        <v>79.2</v>
      </c>
      <c r="H28" s="34">
        <v>80.900000000000006</v>
      </c>
      <c r="I28" s="34">
        <v>82.9</v>
      </c>
      <c r="J28" s="34">
        <v>82.8</v>
      </c>
      <c r="K28" s="34">
        <v>84.1</v>
      </c>
      <c r="L28" s="34">
        <v>83.6</v>
      </c>
      <c r="M28" s="34">
        <v>83.6</v>
      </c>
      <c r="N28" s="34">
        <v>83.2</v>
      </c>
      <c r="O28" s="34">
        <v>84</v>
      </c>
      <c r="P28" s="34">
        <v>85.5</v>
      </c>
      <c r="Q28" s="34">
        <v>87</v>
      </c>
      <c r="R28" s="34">
        <v>88.2</v>
      </c>
      <c r="S28" s="34">
        <v>90.1</v>
      </c>
      <c r="T28" s="34">
        <v>92</v>
      </c>
      <c r="U28" s="34">
        <v>93.6</v>
      </c>
      <c r="V28" s="34">
        <v>95.6</v>
      </c>
      <c r="W28" s="34">
        <v>97.3</v>
      </c>
      <c r="X28" s="34">
        <v>98.7</v>
      </c>
      <c r="Y28" s="34">
        <v>97.2</v>
      </c>
      <c r="Z28" s="34">
        <v>97.2</v>
      </c>
      <c r="AA28" s="34">
        <v>97.1</v>
      </c>
      <c r="AB28" s="34">
        <v>97.6</v>
      </c>
      <c r="AC28" s="34">
        <v>99.3</v>
      </c>
      <c r="AD28" s="34">
        <v>99.9</v>
      </c>
      <c r="AE28" s="34">
        <v>99.2</v>
      </c>
      <c r="AF28" s="34">
        <v>99.4</v>
      </c>
      <c r="AG28" s="34">
        <v>99.7</v>
      </c>
      <c r="AH28" s="34">
        <v>100.3</v>
      </c>
      <c r="AI28" s="34">
        <v>100.1</v>
      </c>
      <c r="AJ28" s="34">
        <v>99.7</v>
      </c>
      <c r="AK28" s="34">
        <v>99</v>
      </c>
      <c r="AL28" s="34">
        <v>100</v>
      </c>
      <c r="AM28" s="34">
        <v>98.8</v>
      </c>
      <c r="AN28" s="34">
        <v>98.2</v>
      </c>
      <c r="AO28" s="34">
        <v>98.3</v>
      </c>
      <c r="AP28" s="17">
        <v>98.4</v>
      </c>
      <c r="AQ28" s="17">
        <v>98.7</v>
      </c>
      <c r="AR28" s="17">
        <v>98.8</v>
      </c>
      <c r="AS28" s="17">
        <v>98.9</v>
      </c>
      <c r="AT28" s="17">
        <v>99.3</v>
      </c>
      <c r="AU28" s="17">
        <v>99.3</v>
      </c>
      <c r="AV28" s="34">
        <v>99.1</v>
      </c>
      <c r="AW28" s="34">
        <v>100.1</v>
      </c>
      <c r="AX28" s="34">
        <v>102.7</v>
      </c>
      <c r="AY28" s="34">
        <v>107.5</v>
      </c>
      <c r="AZ28" s="34">
        <v>110.4</v>
      </c>
      <c r="BA28" s="34">
        <v>112.4</v>
      </c>
      <c r="BB28" s="34">
        <v>112.6</v>
      </c>
      <c r="BC28" s="34">
        <v>112.5</v>
      </c>
    </row>
    <row r="29" spans="1:55" ht="12.75" customHeight="1" x14ac:dyDescent="0.25">
      <c r="A29" s="55" t="s">
        <v>7112</v>
      </c>
      <c r="B29" s="74" t="str">
        <f>INDEX(BAP[#All],MATCH(A29,BAP[[#All],[Code]],0),MATCH(TEXT(Info!$B$4,0),BAP[#Headers],0))</f>
        <v>Nouvelle construction</v>
      </c>
      <c r="C29" s="35">
        <v>46.83</v>
      </c>
      <c r="D29" s="34">
        <v>74.8</v>
      </c>
      <c r="E29" s="34">
        <v>75.8</v>
      </c>
      <c r="F29" s="34">
        <v>78.099999999999994</v>
      </c>
      <c r="G29" s="34">
        <v>79.900000000000006</v>
      </c>
      <c r="H29" s="34">
        <v>81.8</v>
      </c>
      <c r="I29" s="34">
        <v>84.2</v>
      </c>
      <c r="J29" s="34">
        <v>83.9</v>
      </c>
      <c r="K29" s="34">
        <v>85.2</v>
      </c>
      <c r="L29" s="34">
        <v>84.5</v>
      </c>
      <c r="M29" s="34">
        <v>84.2</v>
      </c>
      <c r="N29" s="34">
        <v>83.7</v>
      </c>
      <c r="O29" s="34">
        <v>84.6</v>
      </c>
      <c r="P29" s="34">
        <v>86.4</v>
      </c>
      <c r="Q29" s="34">
        <v>87.6</v>
      </c>
      <c r="R29" s="34">
        <v>88.8</v>
      </c>
      <c r="S29" s="34">
        <v>90.7</v>
      </c>
      <c r="T29" s="34">
        <v>92.8</v>
      </c>
      <c r="U29" s="34">
        <v>94.2</v>
      </c>
      <c r="V29" s="34">
        <v>96.1</v>
      </c>
      <c r="W29" s="34">
        <v>97.5</v>
      </c>
      <c r="X29" s="34">
        <v>99.1</v>
      </c>
      <c r="Y29" s="34">
        <v>97.2</v>
      </c>
      <c r="Z29" s="34">
        <v>97</v>
      </c>
      <c r="AA29" s="34">
        <v>96.9</v>
      </c>
      <c r="AB29" s="34">
        <v>97.6</v>
      </c>
      <c r="AC29" s="34">
        <v>99.5</v>
      </c>
      <c r="AD29" s="34">
        <v>100.1</v>
      </c>
      <c r="AE29" s="34">
        <v>99.3</v>
      </c>
      <c r="AF29" s="34">
        <v>99.5</v>
      </c>
      <c r="AG29" s="34">
        <v>99.7</v>
      </c>
      <c r="AH29" s="34">
        <v>100.2</v>
      </c>
      <c r="AI29" s="34">
        <v>100.3</v>
      </c>
      <c r="AJ29" s="34">
        <v>99.7</v>
      </c>
      <c r="AK29" s="34">
        <v>99</v>
      </c>
      <c r="AL29" s="34">
        <v>100</v>
      </c>
      <c r="AM29" s="34">
        <v>99</v>
      </c>
      <c r="AN29" s="34">
        <v>98.4</v>
      </c>
      <c r="AO29" s="34">
        <v>98.5</v>
      </c>
      <c r="AP29" s="17">
        <v>98.6</v>
      </c>
      <c r="AQ29" s="17">
        <v>98.8</v>
      </c>
      <c r="AR29" s="17">
        <v>98.9</v>
      </c>
      <c r="AS29" s="17">
        <v>98.9</v>
      </c>
      <c r="AT29" s="17">
        <v>99.5</v>
      </c>
      <c r="AU29" s="17">
        <v>99.5</v>
      </c>
      <c r="AV29" s="34">
        <v>99.2</v>
      </c>
      <c r="AW29" s="34">
        <v>100.6</v>
      </c>
      <c r="AX29" s="34">
        <v>103.2</v>
      </c>
      <c r="AY29" s="34">
        <v>108</v>
      </c>
      <c r="AZ29" s="34">
        <v>111.3</v>
      </c>
      <c r="BA29" s="34">
        <v>113.1</v>
      </c>
      <c r="BB29" s="34">
        <v>113.4</v>
      </c>
      <c r="BC29" s="34">
        <v>113.4</v>
      </c>
    </row>
    <row r="30" spans="1:55" ht="12.75" customHeight="1" x14ac:dyDescent="0.25">
      <c r="A30" s="55" t="s">
        <v>7115</v>
      </c>
      <c r="B30" s="74" t="str">
        <f>INDEX(BAP[#All],MATCH(A30,BAP[[#All],[Code]],0),MATCH(TEXT(Info!$B$4,0),BAP[#Headers],0))</f>
        <v>Construction de bâtiments à plusieurs logements</v>
      </c>
      <c r="C30" s="35">
        <v>23.88</v>
      </c>
      <c r="D30" s="34">
        <v>75.400000000000006</v>
      </c>
      <c r="E30" s="34">
        <v>76.400000000000006</v>
      </c>
      <c r="F30" s="34">
        <v>78.400000000000006</v>
      </c>
      <c r="G30" s="34">
        <v>80.400000000000006</v>
      </c>
      <c r="H30" s="34">
        <v>82.3</v>
      </c>
      <c r="I30" s="34">
        <v>84.8</v>
      </c>
      <c r="J30" s="34">
        <v>84.2</v>
      </c>
      <c r="K30" s="34">
        <v>85.2</v>
      </c>
      <c r="L30" s="34">
        <v>84.5</v>
      </c>
      <c r="M30" s="34">
        <v>84.2</v>
      </c>
      <c r="N30" s="34">
        <v>83.6</v>
      </c>
      <c r="O30" s="34">
        <v>84.7</v>
      </c>
      <c r="P30" s="34">
        <v>86.6</v>
      </c>
      <c r="Q30" s="34">
        <v>87.8</v>
      </c>
      <c r="R30" s="34">
        <v>89.1</v>
      </c>
      <c r="S30" s="34">
        <v>91</v>
      </c>
      <c r="T30" s="34">
        <v>93.1</v>
      </c>
      <c r="U30" s="34">
        <v>94.3</v>
      </c>
      <c r="V30" s="34">
        <v>96</v>
      </c>
      <c r="W30" s="34">
        <v>97.3</v>
      </c>
      <c r="X30" s="34">
        <v>99.1</v>
      </c>
      <c r="Y30" s="34">
        <v>97.1</v>
      </c>
      <c r="Z30" s="34">
        <v>96.9</v>
      </c>
      <c r="AA30" s="34">
        <v>96.8</v>
      </c>
      <c r="AB30" s="34">
        <v>97.4</v>
      </c>
      <c r="AC30" s="34">
        <v>99.2</v>
      </c>
      <c r="AD30" s="34">
        <v>99.8</v>
      </c>
      <c r="AE30" s="34">
        <v>99</v>
      </c>
      <c r="AF30" s="34">
        <v>99.4</v>
      </c>
      <c r="AG30" s="34">
        <v>99.4</v>
      </c>
      <c r="AH30" s="34">
        <v>99.8</v>
      </c>
      <c r="AI30" s="34">
        <v>100.1</v>
      </c>
      <c r="AJ30" s="34">
        <v>99.4</v>
      </c>
      <c r="AK30" s="34">
        <v>98.8</v>
      </c>
      <c r="AL30" s="34">
        <v>100</v>
      </c>
      <c r="AM30" s="34">
        <v>99.1</v>
      </c>
      <c r="AN30" s="34">
        <v>98.5</v>
      </c>
      <c r="AO30" s="34">
        <v>98.8</v>
      </c>
      <c r="AP30" s="17">
        <v>99.1</v>
      </c>
      <c r="AQ30" s="17">
        <v>99.5</v>
      </c>
      <c r="AR30" s="17">
        <v>99.5</v>
      </c>
      <c r="AS30" s="17">
        <v>99.6</v>
      </c>
      <c r="AT30" s="17">
        <v>100</v>
      </c>
      <c r="AU30" s="17">
        <v>100.2</v>
      </c>
      <c r="AV30" s="34">
        <v>99.6</v>
      </c>
      <c r="AW30" s="34">
        <v>101</v>
      </c>
      <c r="AX30" s="34">
        <v>103.7</v>
      </c>
      <c r="AY30" s="34">
        <v>108.1</v>
      </c>
      <c r="AZ30" s="34">
        <v>111.7</v>
      </c>
      <c r="BA30" s="34">
        <v>113.6</v>
      </c>
      <c r="BB30" s="34">
        <v>114</v>
      </c>
      <c r="BC30" s="34">
        <v>113.7</v>
      </c>
    </row>
    <row r="31" spans="1:55" ht="12.75" customHeight="1" x14ac:dyDescent="0.25">
      <c r="A31" s="55" t="s">
        <v>7118</v>
      </c>
      <c r="B31" s="74" t="str">
        <f>INDEX(BAP[#All],MATCH(A31,BAP[[#All],[Code]],0),MATCH(TEXT(Info!$B$4,0),BAP[#Headers],0))</f>
        <v>Construction de bâtiments à plusieurs logements en bois</v>
      </c>
      <c r="C31" s="35">
        <v>3.53</v>
      </c>
      <c r="D31" s="9" t="s">
        <v>0</v>
      </c>
      <c r="E31" s="9" t="s">
        <v>0</v>
      </c>
      <c r="F31" s="9" t="s">
        <v>0</v>
      </c>
      <c r="G31" s="9" t="s">
        <v>0</v>
      </c>
      <c r="H31" s="9" t="s">
        <v>0</v>
      </c>
      <c r="I31" s="9" t="s">
        <v>0</v>
      </c>
      <c r="J31" s="9" t="s">
        <v>0</v>
      </c>
      <c r="K31" s="9" t="s">
        <v>0</v>
      </c>
      <c r="L31" s="9" t="s">
        <v>0</v>
      </c>
      <c r="M31" s="34">
        <v>82.8</v>
      </c>
      <c r="N31" s="34">
        <v>82.8</v>
      </c>
      <c r="O31" s="34">
        <v>83.9</v>
      </c>
      <c r="P31" s="34">
        <v>85.6</v>
      </c>
      <c r="Q31" s="34">
        <v>86.7</v>
      </c>
      <c r="R31" s="34">
        <v>88.5</v>
      </c>
      <c r="S31" s="34">
        <v>90.4</v>
      </c>
      <c r="T31" s="34">
        <v>91.8</v>
      </c>
      <c r="U31" s="34">
        <v>93.4</v>
      </c>
      <c r="V31" s="34">
        <v>95.3</v>
      </c>
      <c r="W31" s="34">
        <v>97.4</v>
      </c>
      <c r="X31" s="34">
        <v>98.7</v>
      </c>
      <c r="Y31" s="34">
        <v>96.5</v>
      </c>
      <c r="Z31" s="34">
        <v>96.6</v>
      </c>
      <c r="AA31" s="34">
        <v>96.6</v>
      </c>
      <c r="AB31" s="34">
        <v>96.8</v>
      </c>
      <c r="AC31" s="34">
        <v>99</v>
      </c>
      <c r="AD31" s="34">
        <v>100.4</v>
      </c>
      <c r="AE31" s="34">
        <v>99.4</v>
      </c>
      <c r="AF31" s="34">
        <v>99.3</v>
      </c>
      <c r="AG31" s="34">
        <v>100</v>
      </c>
      <c r="AH31" s="34">
        <v>100.3</v>
      </c>
      <c r="AI31" s="34">
        <v>100.5</v>
      </c>
      <c r="AJ31" s="34">
        <v>99.9</v>
      </c>
      <c r="AK31" s="34">
        <v>99.3</v>
      </c>
      <c r="AL31" s="34">
        <v>100</v>
      </c>
      <c r="AM31" s="34">
        <v>98.7</v>
      </c>
      <c r="AN31" s="34">
        <v>98.1</v>
      </c>
      <c r="AO31" s="34">
        <v>98.2</v>
      </c>
      <c r="AP31" s="17">
        <v>98.4</v>
      </c>
      <c r="AQ31" s="17">
        <v>98.3</v>
      </c>
      <c r="AR31" s="17">
        <v>97.9</v>
      </c>
      <c r="AS31" s="17">
        <v>98.6</v>
      </c>
      <c r="AT31" s="17">
        <v>98</v>
      </c>
      <c r="AU31" s="17">
        <v>97.8</v>
      </c>
      <c r="AV31" s="34">
        <v>98</v>
      </c>
      <c r="AW31" s="34">
        <v>99.8</v>
      </c>
      <c r="AX31" s="34">
        <v>102.5</v>
      </c>
      <c r="AY31" s="34">
        <v>107</v>
      </c>
      <c r="AZ31" s="34">
        <v>110</v>
      </c>
      <c r="BA31" s="34">
        <v>112.4</v>
      </c>
      <c r="BB31" s="34">
        <v>112.7</v>
      </c>
      <c r="BC31" s="34">
        <v>112.8</v>
      </c>
    </row>
    <row r="32" spans="1:55" ht="12.75" customHeight="1" x14ac:dyDescent="0.25">
      <c r="A32" s="55" t="s">
        <v>7121</v>
      </c>
      <c r="B32" s="74" t="str">
        <f>INDEX(BAP[#All],MATCH(A32,BAP[[#All],[Code]],0),MATCH(TEXT(Info!$B$4,0),BAP[#Headers],0))</f>
        <v>Construction de maisons individuelles</v>
      </c>
      <c r="C32" s="35">
        <v>7.41</v>
      </c>
      <c r="D32" s="9" t="s">
        <v>0</v>
      </c>
      <c r="E32" s="9" t="s">
        <v>0</v>
      </c>
      <c r="F32" s="9" t="s">
        <v>0</v>
      </c>
      <c r="G32" s="9" t="s">
        <v>0</v>
      </c>
      <c r="H32" s="9" t="s">
        <v>0</v>
      </c>
      <c r="I32" s="9" t="s">
        <v>0</v>
      </c>
      <c r="J32" s="9" t="s">
        <v>0</v>
      </c>
      <c r="K32" s="9" t="s">
        <v>0</v>
      </c>
      <c r="L32" s="9" t="s">
        <v>0</v>
      </c>
      <c r="M32" s="9" t="s">
        <v>0</v>
      </c>
      <c r="N32" s="9" t="s">
        <v>0</v>
      </c>
      <c r="O32" s="9" t="s">
        <v>0</v>
      </c>
      <c r="P32" s="9" t="s">
        <v>0</v>
      </c>
      <c r="Q32" s="9" t="s">
        <v>0</v>
      </c>
      <c r="R32" s="9" t="s">
        <v>0</v>
      </c>
      <c r="S32" s="9" t="s">
        <v>0</v>
      </c>
      <c r="T32" s="9" t="s">
        <v>0</v>
      </c>
      <c r="U32" s="9" t="s">
        <v>0</v>
      </c>
      <c r="V32" s="9" t="s">
        <v>0</v>
      </c>
      <c r="W32" s="9" t="s">
        <v>0</v>
      </c>
      <c r="X32" s="9" t="s">
        <v>0</v>
      </c>
      <c r="Y32" s="9" t="s">
        <v>0</v>
      </c>
      <c r="Z32" s="9" t="s">
        <v>0</v>
      </c>
      <c r="AA32" s="9" t="s">
        <v>0</v>
      </c>
      <c r="AB32" s="34">
        <v>96.5</v>
      </c>
      <c r="AC32" s="34">
        <v>98.3</v>
      </c>
      <c r="AD32" s="34">
        <v>98.8</v>
      </c>
      <c r="AE32" s="34">
        <v>97.9</v>
      </c>
      <c r="AF32" s="34">
        <v>97.9</v>
      </c>
      <c r="AG32" s="34">
        <v>98</v>
      </c>
      <c r="AH32" s="34">
        <v>98.9</v>
      </c>
      <c r="AI32" s="34">
        <v>100</v>
      </c>
      <c r="AJ32" s="34">
        <v>99.1</v>
      </c>
      <c r="AK32" s="34">
        <v>98.6</v>
      </c>
      <c r="AL32" s="34">
        <v>100</v>
      </c>
      <c r="AM32" s="34">
        <v>98.7</v>
      </c>
      <c r="AN32" s="34">
        <v>98.3</v>
      </c>
      <c r="AO32" s="34">
        <v>97.9</v>
      </c>
      <c r="AP32" s="17">
        <v>98.3</v>
      </c>
      <c r="AQ32" s="17">
        <v>98.6</v>
      </c>
      <c r="AR32" s="17">
        <v>98.1</v>
      </c>
      <c r="AS32" s="17">
        <v>98.4</v>
      </c>
      <c r="AT32" s="17">
        <v>98.2</v>
      </c>
      <c r="AU32" s="17">
        <v>98</v>
      </c>
      <c r="AV32" s="34">
        <v>97.8</v>
      </c>
      <c r="AW32" s="34">
        <v>98.1</v>
      </c>
      <c r="AX32" s="34">
        <v>100.4</v>
      </c>
      <c r="AY32" s="34">
        <v>104.8</v>
      </c>
      <c r="AZ32" s="34">
        <v>107.5</v>
      </c>
      <c r="BA32" s="34">
        <v>109.4</v>
      </c>
      <c r="BB32" s="34">
        <v>110</v>
      </c>
      <c r="BC32" s="34">
        <v>109.9</v>
      </c>
    </row>
    <row r="33" spans="1:55" ht="12.75" customHeight="1" x14ac:dyDescent="0.25">
      <c r="A33" s="55" t="s">
        <v>7125</v>
      </c>
      <c r="B33" s="75" t="str">
        <f>INDEX(BAP[#All],MATCH(A33,BAP[[#All],[Code]],0),MATCH(TEXT(Info!$B$4,0),BAP[#Headers],0))</f>
        <v>Construction de bâtiments administratifs</v>
      </c>
      <c r="C33" s="35">
        <v>8.2899999999999991</v>
      </c>
      <c r="D33" s="34">
        <v>74.2</v>
      </c>
      <c r="E33" s="34">
        <v>75.2</v>
      </c>
      <c r="F33" s="34">
        <v>78.8</v>
      </c>
      <c r="G33" s="34">
        <v>79.7</v>
      </c>
      <c r="H33" s="34">
        <v>81.5</v>
      </c>
      <c r="I33" s="34">
        <v>83.7</v>
      </c>
      <c r="J33" s="34">
        <v>84.3</v>
      </c>
      <c r="K33" s="34">
        <v>86.7</v>
      </c>
      <c r="L33" s="34">
        <v>86.1</v>
      </c>
      <c r="M33" s="34">
        <v>85.9</v>
      </c>
      <c r="N33" s="34">
        <v>85.3</v>
      </c>
      <c r="O33" s="34">
        <v>86.1</v>
      </c>
      <c r="P33" s="34">
        <v>87.4</v>
      </c>
      <c r="Q33" s="34">
        <v>88.7</v>
      </c>
      <c r="R33" s="34">
        <v>89.5</v>
      </c>
      <c r="S33" s="34">
        <v>91.4</v>
      </c>
      <c r="T33" s="34">
        <v>93.5</v>
      </c>
      <c r="U33" s="34">
        <v>95.5</v>
      </c>
      <c r="V33" s="34">
        <v>98.3</v>
      </c>
      <c r="W33" s="34">
        <v>100</v>
      </c>
      <c r="X33" s="34">
        <v>100.9</v>
      </c>
      <c r="Y33" s="34">
        <v>99.7</v>
      </c>
      <c r="Z33" s="34">
        <v>99.3</v>
      </c>
      <c r="AA33" s="34">
        <v>99.2</v>
      </c>
      <c r="AB33" s="34">
        <v>100.2</v>
      </c>
      <c r="AC33" s="34">
        <v>102.4</v>
      </c>
      <c r="AD33" s="34">
        <v>102.8</v>
      </c>
      <c r="AE33" s="34">
        <v>101.7</v>
      </c>
      <c r="AF33" s="34">
        <v>101.8</v>
      </c>
      <c r="AG33" s="34">
        <v>102.1</v>
      </c>
      <c r="AH33" s="34">
        <v>102.3</v>
      </c>
      <c r="AI33" s="34">
        <v>101</v>
      </c>
      <c r="AJ33" s="34">
        <v>101</v>
      </c>
      <c r="AK33" s="34">
        <v>99.5</v>
      </c>
      <c r="AL33" s="34">
        <v>100</v>
      </c>
      <c r="AM33" s="34">
        <v>99.5</v>
      </c>
      <c r="AN33" s="34">
        <v>98.4</v>
      </c>
      <c r="AO33" s="34">
        <v>98.5</v>
      </c>
      <c r="AP33" s="17">
        <v>97.5</v>
      </c>
      <c r="AQ33" s="17">
        <v>97.1</v>
      </c>
      <c r="AR33" s="17">
        <v>97.9</v>
      </c>
      <c r="AS33" s="17">
        <v>97.5</v>
      </c>
      <c r="AT33" s="17">
        <v>99.4</v>
      </c>
      <c r="AU33" s="17">
        <v>99.3</v>
      </c>
      <c r="AV33" s="34">
        <v>99.1</v>
      </c>
      <c r="AW33" s="34">
        <v>101.2</v>
      </c>
      <c r="AX33" s="34">
        <v>104.3</v>
      </c>
      <c r="AY33" s="34">
        <v>110.1</v>
      </c>
      <c r="AZ33" s="34">
        <v>113.4</v>
      </c>
      <c r="BA33" s="34">
        <v>114.9</v>
      </c>
      <c r="BB33" s="34">
        <v>115.3</v>
      </c>
      <c r="BC33" s="34">
        <v>115.7</v>
      </c>
    </row>
    <row r="34" spans="1:55" ht="12.75" customHeight="1" x14ac:dyDescent="0.25">
      <c r="A34" s="55" t="s">
        <v>7129</v>
      </c>
      <c r="B34" s="74" t="str">
        <f>INDEX(BAP[#All],MATCH(A34,BAP[[#All],[Code]],0),MATCH(TEXT(Info!$B$4,0),BAP[#Headers],0))</f>
        <v>Construction de halles industrielles</v>
      </c>
      <c r="C34" s="35">
        <v>3.72</v>
      </c>
      <c r="D34" s="9" t="s">
        <v>0</v>
      </c>
      <c r="E34" s="9" t="s">
        <v>0</v>
      </c>
      <c r="F34" s="9" t="s">
        <v>0</v>
      </c>
      <c r="G34" s="9" t="s">
        <v>0</v>
      </c>
      <c r="H34" s="9" t="s">
        <v>0</v>
      </c>
      <c r="I34" s="9" t="s">
        <v>0</v>
      </c>
      <c r="J34" s="9" t="s">
        <v>0</v>
      </c>
      <c r="K34" s="9" t="s">
        <v>0</v>
      </c>
      <c r="L34" s="9" t="s">
        <v>0</v>
      </c>
      <c r="M34" s="9" t="s">
        <v>0</v>
      </c>
      <c r="N34" s="9" t="s">
        <v>0</v>
      </c>
      <c r="O34" s="9" t="s">
        <v>0</v>
      </c>
      <c r="P34" s="9" t="s">
        <v>0</v>
      </c>
      <c r="Q34" s="9" t="s">
        <v>0</v>
      </c>
      <c r="R34" s="9" t="s">
        <v>0</v>
      </c>
      <c r="S34" s="9" t="s">
        <v>0</v>
      </c>
      <c r="T34" s="9" t="s">
        <v>0</v>
      </c>
      <c r="U34" s="9" t="s">
        <v>0</v>
      </c>
      <c r="V34" s="9" t="s">
        <v>0</v>
      </c>
      <c r="W34" s="9" t="s">
        <v>0</v>
      </c>
      <c r="X34" s="9" t="s">
        <v>0</v>
      </c>
      <c r="Y34" s="9" t="s">
        <v>0</v>
      </c>
      <c r="Z34" s="9" t="s">
        <v>0</v>
      </c>
      <c r="AA34" s="9" t="s">
        <v>0</v>
      </c>
      <c r="AB34" s="34">
        <v>97.4</v>
      </c>
      <c r="AC34" s="34">
        <v>99.2</v>
      </c>
      <c r="AD34" s="34">
        <v>99.6</v>
      </c>
      <c r="AE34" s="34">
        <v>99.9</v>
      </c>
      <c r="AF34" s="34">
        <v>99.9</v>
      </c>
      <c r="AG34" s="34">
        <v>100.6</v>
      </c>
      <c r="AH34" s="34">
        <v>101.4</v>
      </c>
      <c r="AI34" s="34">
        <v>100.8</v>
      </c>
      <c r="AJ34" s="34">
        <v>100.1</v>
      </c>
      <c r="AK34" s="34">
        <v>99.2</v>
      </c>
      <c r="AL34" s="34">
        <v>100</v>
      </c>
      <c r="AM34" s="34">
        <v>98.6</v>
      </c>
      <c r="AN34" s="34">
        <v>98.2</v>
      </c>
      <c r="AO34" s="34">
        <v>98.3</v>
      </c>
      <c r="AP34" s="17">
        <v>98.7</v>
      </c>
      <c r="AQ34" s="17">
        <v>99</v>
      </c>
      <c r="AR34" s="17">
        <v>98.9</v>
      </c>
      <c r="AS34" s="17">
        <v>99.2</v>
      </c>
      <c r="AT34" s="17">
        <v>100.1</v>
      </c>
      <c r="AU34" s="17">
        <v>99.6</v>
      </c>
      <c r="AV34" s="34">
        <v>99.7</v>
      </c>
      <c r="AW34" s="34">
        <v>101.8</v>
      </c>
      <c r="AX34" s="34">
        <v>104.8</v>
      </c>
      <c r="AY34" s="34">
        <v>110.6</v>
      </c>
      <c r="AZ34" s="34">
        <v>113.1</v>
      </c>
      <c r="BA34" s="34">
        <v>114.1</v>
      </c>
      <c r="BB34" s="34">
        <v>113.8</v>
      </c>
      <c r="BC34" s="34">
        <v>114.4</v>
      </c>
    </row>
    <row r="35" spans="1:55" ht="12.75" customHeight="1" x14ac:dyDescent="0.25">
      <c r="A35" s="55" t="s">
        <v>7132</v>
      </c>
      <c r="B35" s="80" t="str">
        <f>INDEX(BAP[#All],MATCH(A35,BAP[[#All],[Code]],0),MATCH(TEXT(Info!$B$4,0),BAP[#Headers],0))</f>
        <v>Rénovation, transformation</v>
      </c>
      <c r="C35" s="35">
        <v>32.65</v>
      </c>
      <c r="D35" s="9" t="s">
        <v>0</v>
      </c>
      <c r="E35" s="9" t="s">
        <v>0</v>
      </c>
      <c r="F35" s="9" t="s">
        <v>0</v>
      </c>
      <c r="G35" s="9" t="s">
        <v>0</v>
      </c>
      <c r="H35" s="9" t="s">
        <v>0</v>
      </c>
      <c r="I35" s="9" t="s">
        <v>0</v>
      </c>
      <c r="J35" s="9" t="s">
        <v>0</v>
      </c>
      <c r="K35" s="9" t="s">
        <v>0</v>
      </c>
      <c r="L35" s="9" t="s">
        <v>0</v>
      </c>
      <c r="M35" s="9" t="s">
        <v>0</v>
      </c>
      <c r="N35" s="9" t="s">
        <v>0</v>
      </c>
      <c r="O35" s="9" t="s">
        <v>0</v>
      </c>
      <c r="P35" s="9" t="s">
        <v>0</v>
      </c>
      <c r="Q35" s="9" t="s">
        <v>0</v>
      </c>
      <c r="R35" s="9" t="s">
        <v>0</v>
      </c>
      <c r="S35" s="9" t="s">
        <v>0</v>
      </c>
      <c r="T35" s="9" t="s">
        <v>0</v>
      </c>
      <c r="U35" s="9" t="s">
        <v>0</v>
      </c>
      <c r="V35" s="9" t="s">
        <v>0</v>
      </c>
      <c r="W35" s="9" t="s">
        <v>0</v>
      </c>
      <c r="X35" s="9" t="s">
        <v>0</v>
      </c>
      <c r="Y35" s="9" t="s">
        <v>0</v>
      </c>
      <c r="Z35" s="9" t="s">
        <v>0</v>
      </c>
      <c r="AA35" s="9" t="s">
        <v>0</v>
      </c>
      <c r="AB35" s="34">
        <v>97.6</v>
      </c>
      <c r="AC35" s="34">
        <v>99.1</v>
      </c>
      <c r="AD35" s="34">
        <v>99.7</v>
      </c>
      <c r="AE35" s="34">
        <v>99</v>
      </c>
      <c r="AF35" s="34">
        <v>99.3</v>
      </c>
      <c r="AG35" s="34">
        <v>99.7</v>
      </c>
      <c r="AH35" s="34">
        <v>100.5</v>
      </c>
      <c r="AI35" s="34">
        <v>99.9</v>
      </c>
      <c r="AJ35" s="34">
        <v>99.7</v>
      </c>
      <c r="AK35" s="34">
        <v>99.1</v>
      </c>
      <c r="AL35" s="34">
        <v>100</v>
      </c>
      <c r="AM35" s="34">
        <v>98.5</v>
      </c>
      <c r="AN35" s="34">
        <v>98</v>
      </c>
      <c r="AO35" s="34">
        <v>98</v>
      </c>
      <c r="AP35" s="17">
        <v>98</v>
      </c>
      <c r="AQ35" s="17">
        <v>98.2</v>
      </c>
      <c r="AR35" s="17">
        <v>98.2</v>
      </c>
      <c r="AS35" s="17">
        <v>98.3</v>
      </c>
      <c r="AT35" s="17">
        <v>98.2</v>
      </c>
      <c r="AU35" s="17">
        <v>98.3</v>
      </c>
      <c r="AV35" s="34">
        <v>98.1</v>
      </c>
      <c r="AW35" s="34">
        <v>98.6</v>
      </c>
      <c r="AX35" s="34">
        <v>101.1</v>
      </c>
      <c r="AY35" s="34">
        <v>105.8</v>
      </c>
      <c r="AZ35" s="34">
        <v>108.1</v>
      </c>
      <c r="BA35" s="34">
        <v>110.4</v>
      </c>
      <c r="BB35" s="34">
        <v>110.5</v>
      </c>
      <c r="BC35" s="34">
        <v>110.3</v>
      </c>
    </row>
    <row r="36" spans="1:55" ht="12.75" customHeight="1" x14ac:dyDescent="0.25">
      <c r="A36" s="55" t="s">
        <v>7576</v>
      </c>
      <c r="B36" s="74" t="str">
        <f>INDEX(BAP[#All],MATCH(A36,BAP[[#All],[Code]],0),MATCH(TEXT(Info!$B$4,0),BAP[#Headers],0))</f>
        <v>Rénovation de bâtiments à plusieurs logements Minergie</v>
      </c>
      <c r="C36" s="35">
        <v>2.27</v>
      </c>
      <c r="D36" s="34">
        <v>73.400000000000006</v>
      </c>
      <c r="E36" s="34">
        <v>74</v>
      </c>
      <c r="F36" s="34">
        <v>75.8</v>
      </c>
      <c r="G36" s="34">
        <v>77.7</v>
      </c>
      <c r="H36" s="34">
        <v>79.3</v>
      </c>
      <c r="I36" s="34">
        <v>80.5</v>
      </c>
      <c r="J36" s="34">
        <v>80.900000000000006</v>
      </c>
      <c r="K36" s="34">
        <v>82</v>
      </c>
      <c r="L36" s="34">
        <v>81.8</v>
      </c>
      <c r="M36" s="34">
        <v>82.4</v>
      </c>
      <c r="N36" s="34">
        <v>82.2</v>
      </c>
      <c r="O36" s="34">
        <v>82.6</v>
      </c>
      <c r="P36" s="34">
        <v>83.8</v>
      </c>
      <c r="Q36" s="34">
        <v>85.8</v>
      </c>
      <c r="R36" s="34">
        <v>86.8</v>
      </c>
      <c r="S36" s="34">
        <v>88.9</v>
      </c>
      <c r="T36" s="34">
        <v>90.2</v>
      </c>
      <c r="U36" s="34">
        <v>92.4</v>
      </c>
      <c r="V36" s="34">
        <v>94.5</v>
      </c>
      <c r="W36" s="34">
        <v>96.8</v>
      </c>
      <c r="X36" s="34">
        <v>97.7</v>
      </c>
      <c r="Y36" s="34">
        <v>96.9</v>
      </c>
      <c r="Z36" s="34">
        <v>97.3</v>
      </c>
      <c r="AA36" s="34">
        <v>97.2</v>
      </c>
      <c r="AB36" s="34">
        <v>97.5</v>
      </c>
      <c r="AC36" s="34">
        <v>99.1</v>
      </c>
      <c r="AD36" s="34">
        <v>99.5</v>
      </c>
      <c r="AE36" s="34">
        <v>98.7</v>
      </c>
      <c r="AF36" s="34">
        <v>99</v>
      </c>
      <c r="AG36" s="34">
        <v>99.3</v>
      </c>
      <c r="AH36" s="34">
        <v>100</v>
      </c>
      <c r="AI36" s="34">
        <v>99.9</v>
      </c>
      <c r="AJ36" s="34">
        <v>99.5</v>
      </c>
      <c r="AK36" s="34">
        <v>99</v>
      </c>
      <c r="AL36" s="34">
        <v>100</v>
      </c>
      <c r="AM36" s="34">
        <v>98</v>
      </c>
      <c r="AN36" s="34">
        <v>98</v>
      </c>
      <c r="AO36" s="34">
        <v>99.4</v>
      </c>
      <c r="AP36" s="17">
        <v>100.7</v>
      </c>
      <c r="AQ36" s="17">
        <v>101.6</v>
      </c>
      <c r="AR36" s="17">
        <v>101.5</v>
      </c>
      <c r="AS36" s="17">
        <v>102.4</v>
      </c>
      <c r="AT36" s="17">
        <v>104.7</v>
      </c>
      <c r="AU36" s="17">
        <v>105.3</v>
      </c>
      <c r="AV36" s="34">
        <v>105.3</v>
      </c>
      <c r="AW36" s="34">
        <v>105.6</v>
      </c>
      <c r="AX36" s="34">
        <v>108.3</v>
      </c>
      <c r="AY36" s="34">
        <v>113.1</v>
      </c>
      <c r="AZ36" s="34">
        <v>115.3</v>
      </c>
      <c r="BA36" s="34">
        <v>117.9</v>
      </c>
      <c r="BB36" s="34">
        <v>118.1</v>
      </c>
      <c r="BC36" s="34">
        <v>117.7</v>
      </c>
    </row>
    <row r="37" spans="1:55" ht="12.75" customHeight="1" x14ac:dyDescent="0.25">
      <c r="A37" s="55" t="s">
        <v>7585</v>
      </c>
      <c r="B37" s="74" t="str">
        <f>INDEX(BAP[#All],MATCH(A37,BAP[[#All],[Code]],0),MATCH(TEXT(Info!$B$4,0),BAP[#Headers],0))</f>
        <v>Rénovation de bâtiments à plusieurs logements non Minergie</v>
      </c>
      <c r="C37" s="35">
        <v>18.29</v>
      </c>
      <c r="D37" s="9" t="s">
        <v>0</v>
      </c>
      <c r="E37" s="9" t="s">
        <v>0</v>
      </c>
      <c r="F37" s="9" t="s">
        <v>0</v>
      </c>
      <c r="G37" s="9" t="s">
        <v>0</v>
      </c>
      <c r="H37" s="9" t="s">
        <v>0</v>
      </c>
      <c r="I37" s="9" t="s">
        <v>0</v>
      </c>
      <c r="J37" s="9" t="s">
        <v>0</v>
      </c>
      <c r="K37" s="9" t="s">
        <v>0</v>
      </c>
      <c r="L37" s="9" t="s">
        <v>0</v>
      </c>
      <c r="M37" s="9" t="s">
        <v>0</v>
      </c>
      <c r="N37" s="9" t="s">
        <v>0</v>
      </c>
      <c r="O37" s="9" t="s">
        <v>0</v>
      </c>
      <c r="P37" s="9" t="s">
        <v>0</v>
      </c>
      <c r="Q37" s="9" t="s">
        <v>0</v>
      </c>
      <c r="R37" s="9" t="s">
        <v>0</v>
      </c>
      <c r="S37" s="9" t="s">
        <v>0</v>
      </c>
      <c r="T37" s="9" t="s">
        <v>0</v>
      </c>
      <c r="U37" s="9" t="s">
        <v>0</v>
      </c>
      <c r="V37" s="9" t="s">
        <v>0</v>
      </c>
      <c r="W37" s="9" t="s">
        <v>0</v>
      </c>
      <c r="X37" s="9" t="s">
        <v>0</v>
      </c>
      <c r="Y37" s="9" t="s">
        <v>0</v>
      </c>
      <c r="Z37" s="9" t="s">
        <v>0</v>
      </c>
      <c r="AA37" s="9" t="s">
        <v>0</v>
      </c>
      <c r="AB37" s="9" t="s">
        <v>0</v>
      </c>
      <c r="AC37" s="9" t="s">
        <v>0</v>
      </c>
      <c r="AD37" s="9" t="s">
        <v>0</v>
      </c>
      <c r="AE37" s="9" t="s">
        <v>0</v>
      </c>
      <c r="AF37" s="9" t="s">
        <v>0</v>
      </c>
      <c r="AG37" s="9" t="s">
        <v>0</v>
      </c>
      <c r="AH37" s="9" t="s">
        <v>0</v>
      </c>
      <c r="AI37" s="9" t="s">
        <v>0</v>
      </c>
      <c r="AJ37" s="9" t="s">
        <v>0</v>
      </c>
      <c r="AK37" s="9" t="s">
        <v>0</v>
      </c>
      <c r="AL37" s="34">
        <v>100</v>
      </c>
      <c r="AM37" s="34">
        <v>98.1</v>
      </c>
      <c r="AN37" s="34">
        <v>97.9</v>
      </c>
      <c r="AO37" s="34">
        <v>97.2</v>
      </c>
      <c r="AP37" s="17">
        <v>97.7</v>
      </c>
      <c r="AQ37" s="17">
        <v>98.3</v>
      </c>
      <c r="AR37" s="17">
        <v>98</v>
      </c>
      <c r="AS37" s="17">
        <v>97.8</v>
      </c>
      <c r="AT37" s="17">
        <v>96.5</v>
      </c>
      <c r="AU37" s="17">
        <v>96.1</v>
      </c>
      <c r="AV37" s="34">
        <v>95.5</v>
      </c>
      <c r="AW37" s="36" t="s">
        <v>0</v>
      </c>
      <c r="AX37" s="36" t="s">
        <v>0</v>
      </c>
      <c r="AY37" s="36" t="s">
        <v>0</v>
      </c>
      <c r="AZ37" s="36" t="s">
        <v>0</v>
      </c>
      <c r="BA37" s="36" t="s">
        <v>0</v>
      </c>
      <c r="BB37" s="36" t="s">
        <v>0</v>
      </c>
      <c r="BC37" s="36" t="s">
        <v>0</v>
      </c>
    </row>
    <row r="38" spans="1:55" ht="12.75" customHeight="1" x14ac:dyDescent="0.25">
      <c r="A38" s="55" t="s">
        <v>7138</v>
      </c>
      <c r="B38" s="75" t="str">
        <f>INDEX(BAP[#All],MATCH(A38,BAP[[#All],[Code]],0),MATCH(TEXT(Info!$B$4,0),BAP[#Headers],0))</f>
        <v>Rénovation de bâtiments administratifs</v>
      </c>
      <c r="C38" s="35">
        <v>12.09</v>
      </c>
      <c r="D38" s="9" t="s">
        <v>0</v>
      </c>
      <c r="E38" s="9" t="s">
        <v>0</v>
      </c>
      <c r="F38" s="9" t="s">
        <v>0</v>
      </c>
      <c r="G38" s="9" t="s">
        <v>0</v>
      </c>
      <c r="H38" s="9" t="s">
        <v>0</v>
      </c>
      <c r="I38" s="9" t="s">
        <v>0</v>
      </c>
      <c r="J38" s="9" t="s">
        <v>0</v>
      </c>
      <c r="K38" s="9" t="s">
        <v>0</v>
      </c>
      <c r="L38" s="9" t="s">
        <v>0</v>
      </c>
      <c r="M38" s="9" t="s">
        <v>0</v>
      </c>
      <c r="N38" s="9" t="s">
        <v>0</v>
      </c>
      <c r="O38" s="9" t="s">
        <v>0</v>
      </c>
      <c r="P38" s="9" t="s">
        <v>0</v>
      </c>
      <c r="Q38" s="9" t="s">
        <v>0</v>
      </c>
      <c r="R38" s="9" t="s">
        <v>0</v>
      </c>
      <c r="S38" s="9" t="s">
        <v>0</v>
      </c>
      <c r="T38" s="9" t="s">
        <v>0</v>
      </c>
      <c r="U38" s="9" t="s">
        <v>0</v>
      </c>
      <c r="V38" s="9" t="s">
        <v>0</v>
      </c>
      <c r="W38" s="9" t="s">
        <v>0</v>
      </c>
      <c r="X38" s="9" t="s">
        <v>0</v>
      </c>
      <c r="Y38" s="9" t="s">
        <v>0</v>
      </c>
      <c r="Z38" s="9" t="s">
        <v>0</v>
      </c>
      <c r="AA38" s="9" t="s">
        <v>0</v>
      </c>
      <c r="AB38" s="34">
        <v>97.9</v>
      </c>
      <c r="AC38" s="34">
        <v>99.2</v>
      </c>
      <c r="AD38" s="34">
        <v>100</v>
      </c>
      <c r="AE38" s="34">
        <v>99.6</v>
      </c>
      <c r="AF38" s="34">
        <v>99.8</v>
      </c>
      <c r="AG38" s="34">
        <v>100.4</v>
      </c>
      <c r="AH38" s="34">
        <v>101.3</v>
      </c>
      <c r="AI38" s="34">
        <v>99.9</v>
      </c>
      <c r="AJ38" s="34">
        <v>99.9</v>
      </c>
      <c r="AK38" s="34">
        <v>99.1</v>
      </c>
      <c r="AL38" s="34">
        <v>100</v>
      </c>
      <c r="AM38" s="34">
        <v>99.1</v>
      </c>
      <c r="AN38" s="34">
        <v>98.1</v>
      </c>
      <c r="AO38" s="34">
        <v>98.8</v>
      </c>
      <c r="AP38" s="17">
        <v>98.1</v>
      </c>
      <c r="AQ38" s="17">
        <v>97.5</v>
      </c>
      <c r="AR38" s="17">
        <v>97.9</v>
      </c>
      <c r="AS38" s="17">
        <v>98.3</v>
      </c>
      <c r="AT38" s="17">
        <v>99.7</v>
      </c>
      <c r="AU38" s="17">
        <v>100.3</v>
      </c>
      <c r="AV38" s="34">
        <v>100.7</v>
      </c>
      <c r="AW38" s="34">
        <v>101.5</v>
      </c>
      <c r="AX38" s="34">
        <v>104.2</v>
      </c>
      <c r="AY38" s="34">
        <v>109.4</v>
      </c>
      <c r="AZ38" s="34">
        <v>112.4</v>
      </c>
      <c r="BA38" s="34">
        <v>114.6</v>
      </c>
      <c r="BB38" s="34">
        <v>114.5</v>
      </c>
      <c r="BC38" s="34">
        <v>114.5</v>
      </c>
    </row>
    <row r="39" spans="1:55" ht="12.75" customHeight="1" x14ac:dyDescent="0.25">
      <c r="A39" s="55" t="s">
        <v>7141</v>
      </c>
      <c r="B39" s="74" t="str">
        <f>INDEX(BAP[#All],MATCH(A39,BAP[[#All],[Code]],0),MATCH(TEXT(Info!$B$4,0),BAP[#Headers],0))</f>
        <v>Génie civil</v>
      </c>
      <c r="C39" s="35">
        <v>20.52</v>
      </c>
      <c r="D39" s="34">
        <v>73.2</v>
      </c>
      <c r="E39" s="34">
        <v>74.400000000000006</v>
      </c>
      <c r="F39" s="34">
        <v>77.599999999999994</v>
      </c>
      <c r="G39" s="34">
        <v>77.7</v>
      </c>
      <c r="H39" s="34">
        <v>80.3</v>
      </c>
      <c r="I39" s="34">
        <v>85.8</v>
      </c>
      <c r="J39" s="34">
        <v>86.5</v>
      </c>
      <c r="K39" s="34">
        <v>87.2</v>
      </c>
      <c r="L39" s="34">
        <v>83.2</v>
      </c>
      <c r="M39" s="34">
        <v>84.6</v>
      </c>
      <c r="N39" s="34">
        <v>85.3</v>
      </c>
      <c r="O39" s="34">
        <v>87.9</v>
      </c>
      <c r="P39" s="34">
        <v>91.6</v>
      </c>
      <c r="Q39" s="34">
        <v>91.1</v>
      </c>
      <c r="R39" s="34">
        <v>92.5</v>
      </c>
      <c r="S39" s="34">
        <v>93.1</v>
      </c>
      <c r="T39" s="34">
        <v>95.7</v>
      </c>
      <c r="U39" s="34">
        <v>97.5</v>
      </c>
      <c r="V39" s="34">
        <v>98.6</v>
      </c>
      <c r="W39" s="34">
        <v>99.9</v>
      </c>
      <c r="X39" s="34">
        <v>101.1</v>
      </c>
      <c r="Y39" s="34">
        <v>97.5</v>
      </c>
      <c r="Z39" s="34">
        <v>97</v>
      </c>
      <c r="AA39" s="34">
        <v>98.1</v>
      </c>
      <c r="AB39" s="34">
        <v>96.2</v>
      </c>
      <c r="AC39" s="34">
        <v>98.3</v>
      </c>
      <c r="AD39" s="34">
        <v>98.4</v>
      </c>
      <c r="AE39" s="34">
        <v>99.9</v>
      </c>
      <c r="AF39" s="34">
        <v>99</v>
      </c>
      <c r="AG39" s="34">
        <v>99.2</v>
      </c>
      <c r="AH39" s="34">
        <v>100</v>
      </c>
      <c r="AI39" s="34">
        <v>97.8</v>
      </c>
      <c r="AJ39" s="34">
        <v>98.7</v>
      </c>
      <c r="AK39" s="34">
        <v>98</v>
      </c>
      <c r="AL39" s="34">
        <v>100</v>
      </c>
      <c r="AM39" s="34">
        <v>98.9</v>
      </c>
      <c r="AN39" s="34">
        <v>97.5</v>
      </c>
      <c r="AO39" s="34">
        <v>97.8</v>
      </c>
      <c r="AP39" s="17">
        <v>98.2</v>
      </c>
      <c r="AQ39" s="17">
        <v>97.6</v>
      </c>
      <c r="AR39" s="17">
        <v>97.4</v>
      </c>
      <c r="AS39" s="17">
        <v>98.2</v>
      </c>
      <c r="AT39" s="17">
        <v>99.2</v>
      </c>
      <c r="AU39" s="17">
        <v>99</v>
      </c>
      <c r="AV39" s="34">
        <v>98.4</v>
      </c>
      <c r="AW39" s="34">
        <v>100</v>
      </c>
      <c r="AX39" s="34">
        <v>101.9</v>
      </c>
      <c r="AY39" s="34">
        <v>106.9</v>
      </c>
      <c r="AZ39" s="34">
        <v>108.9</v>
      </c>
      <c r="BA39" s="34">
        <v>111.5</v>
      </c>
      <c r="BB39" s="34">
        <v>112.8</v>
      </c>
      <c r="BC39" s="34">
        <v>113.8</v>
      </c>
    </row>
    <row r="40" spans="1:55" ht="12.75" customHeight="1" x14ac:dyDescent="0.25">
      <c r="A40" s="55" t="s">
        <v>7144</v>
      </c>
      <c r="B40" s="74" t="str">
        <f>INDEX(BAP[#All],MATCH(A40,BAP[[#All],[Code]],0),MATCH(TEXT(Info!$B$4,0),BAP[#Headers],0))</f>
        <v>Construction de routes</v>
      </c>
      <c r="C40" s="35">
        <v>16.52</v>
      </c>
      <c r="D40" s="34">
        <v>76</v>
      </c>
      <c r="E40" s="34">
        <v>77.3</v>
      </c>
      <c r="F40" s="34">
        <v>80.599999999999994</v>
      </c>
      <c r="G40" s="34">
        <v>80.599999999999994</v>
      </c>
      <c r="H40" s="34">
        <v>83.4</v>
      </c>
      <c r="I40" s="34">
        <v>89.1</v>
      </c>
      <c r="J40" s="34">
        <v>89.2</v>
      </c>
      <c r="K40" s="34">
        <v>90.6</v>
      </c>
      <c r="L40" s="34">
        <v>85.7</v>
      </c>
      <c r="M40" s="34">
        <v>86.5</v>
      </c>
      <c r="N40" s="34">
        <v>86.4</v>
      </c>
      <c r="O40" s="34">
        <v>89</v>
      </c>
      <c r="P40" s="34">
        <v>91.2</v>
      </c>
      <c r="Q40" s="34">
        <v>91.1</v>
      </c>
      <c r="R40" s="34">
        <v>91.5</v>
      </c>
      <c r="S40" s="34">
        <v>92.8</v>
      </c>
      <c r="T40" s="34">
        <v>96.8</v>
      </c>
      <c r="U40" s="34">
        <v>98.3</v>
      </c>
      <c r="V40" s="34">
        <v>99.4</v>
      </c>
      <c r="W40" s="34">
        <v>100.1</v>
      </c>
      <c r="X40" s="34">
        <v>101.1</v>
      </c>
      <c r="Y40" s="34">
        <v>98.1</v>
      </c>
      <c r="Z40" s="34">
        <v>97.1</v>
      </c>
      <c r="AA40" s="34">
        <v>98.9</v>
      </c>
      <c r="AB40" s="34">
        <v>95.7</v>
      </c>
      <c r="AC40" s="34">
        <v>97.8</v>
      </c>
      <c r="AD40" s="34">
        <v>97.7</v>
      </c>
      <c r="AE40" s="34">
        <v>99.3</v>
      </c>
      <c r="AF40" s="34">
        <v>98.3</v>
      </c>
      <c r="AG40" s="34">
        <v>98.6</v>
      </c>
      <c r="AH40" s="34">
        <v>99.7</v>
      </c>
      <c r="AI40" s="34">
        <v>97.5</v>
      </c>
      <c r="AJ40" s="34">
        <v>98.5</v>
      </c>
      <c r="AK40" s="34">
        <v>97.8</v>
      </c>
      <c r="AL40" s="34">
        <v>100</v>
      </c>
      <c r="AM40" s="34">
        <v>99</v>
      </c>
      <c r="AN40" s="34">
        <v>97.5</v>
      </c>
      <c r="AO40" s="34">
        <v>98.2</v>
      </c>
      <c r="AP40" s="17">
        <v>98.5</v>
      </c>
      <c r="AQ40" s="17">
        <v>97.5</v>
      </c>
      <c r="AR40" s="17">
        <v>97.3</v>
      </c>
      <c r="AS40" s="17">
        <v>97.9</v>
      </c>
      <c r="AT40" s="17">
        <v>98.9</v>
      </c>
      <c r="AU40" s="17">
        <v>98.7</v>
      </c>
      <c r="AV40" s="34">
        <v>98.1</v>
      </c>
      <c r="AW40" s="34">
        <v>99.7</v>
      </c>
      <c r="AX40" s="34">
        <v>102</v>
      </c>
      <c r="AY40" s="34">
        <v>105.8</v>
      </c>
      <c r="AZ40" s="34">
        <v>107.8</v>
      </c>
      <c r="BA40" s="34">
        <v>110.3</v>
      </c>
      <c r="BB40" s="34">
        <v>111.6</v>
      </c>
      <c r="BC40" s="34">
        <v>113</v>
      </c>
    </row>
    <row r="41" spans="1:55" ht="12.75" customHeight="1" x14ac:dyDescent="0.25">
      <c r="A41" s="55" t="s">
        <v>7147</v>
      </c>
      <c r="B41" s="74" t="str">
        <f>INDEX(BAP[#All],MATCH(A41,BAP[[#All],[Code]],0),MATCH(TEXT(Info!$B$4,0),BAP[#Headers],0))</f>
        <v>Construction de passages inférieurs</v>
      </c>
      <c r="C41" s="35">
        <v>3.73</v>
      </c>
      <c r="D41" s="9" t="s">
        <v>0</v>
      </c>
      <c r="E41" s="9" t="s">
        <v>0</v>
      </c>
      <c r="F41" s="9" t="s">
        <v>0</v>
      </c>
      <c r="G41" s="9" t="s">
        <v>0</v>
      </c>
      <c r="H41" s="9" t="s">
        <v>0</v>
      </c>
      <c r="I41" s="34">
        <v>84.5</v>
      </c>
      <c r="J41" s="34">
        <v>85.8</v>
      </c>
      <c r="K41" s="34">
        <v>85.8</v>
      </c>
      <c r="L41" s="34">
        <v>82.5</v>
      </c>
      <c r="M41" s="34">
        <v>84.6</v>
      </c>
      <c r="N41" s="34">
        <v>86</v>
      </c>
      <c r="O41" s="34">
        <v>88.8</v>
      </c>
      <c r="P41" s="34">
        <v>93.9</v>
      </c>
      <c r="Q41" s="34">
        <v>93</v>
      </c>
      <c r="R41" s="34">
        <v>95.5</v>
      </c>
      <c r="S41" s="34">
        <v>95.4</v>
      </c>
      <c r="T41" s="34">
        <v>96.7</v>
      </c>
      <c r="U41" s="34">
        <v>98.7</v>
      </c>
      <c r="V41" s="34">
        <v>99.8</v>
      </c>
      <c r="W41" s="34">
        <v>101.9</v>
      </c>
      <c r="X41" s="34">
        <v>103.2</v>
      </c>
      <c r="Y41" s="34">
        <v>99.1</v>
      </c>
      <c r="Z41" s="34">
        <v>99</v>
      </c>
      <c r="AA41" s="34">
        <v>99.4</v>
      </c>
      <c r="AB41" s="34">
        <v>98.6</v>
      </c>
      <c r="AC41" s="34">
        <v>101.7</v>
      </c>
      <c r="AD41" s="34">
        <v>102.4</v>
      </c>
      <c r="AE41" s="34">
        <v>103.2</v>
      </c>
      <c r="AF41" s="34">
        <v>102.6</v>
      </c>
      <c r="AG41" s="34">
        <v>101.9</v>
      </c>
      <c r="AH41" s="34">
        <v>101.8</v>
      </c>
      <c r="AI41" s="34">
        <v>99.3</v>
      </c>
      <c r="AJ41" s="34">
        <v>99.9</v>
      </c>
      <c r="AK41" s="34">
        <v>98.9</v>
      </c>
      <c r="AL41" s="34">
        <v>100</v>
      </c>
      <c r="AM41" s="34">
        <v>98.3</v>
      </c>
      <c r="AN41" s="34">
        <v>97.2</v>
      </c>
      <c r="AO41" s="34">
        <v>96.1</v>
      </c>
      <c r="AP41" s="17">
        <v>96.7</v>
      </c>
      <c r="AQ41" s="17">
        <v>97.8</v>
      </c>
      <c r="AR41" s="17">
        <v>97.7</v>
      </c>
      <c r="AS41" s="17">
        <v>99.1</v>
      </c>
      <c r="AT41" s="17">
        <v>100.5</v>
      </c>
      <c r="AU41" s="17">
        <v>100.5</v>
      </c>
      <c r="AV41" s="34">
        <v>99.6</v>
      </c>
      <c r="AW41" s="34">
        <v>102.7</v>
      </c>
      <c r="AX41" s="34">
        <v>105.4</v>
      </c>
      <c r="AY41" s="34">
        <v>113.7</v>
      </c>
      <c r="AZ41" s="34">
        <v>115.5</v>
      </c>
      <c r="BA41" s="34">
        <v>116</v>
      </c>
      <c r="BB41" s="34">
        <v>114.8</v>
      </c>
      <c r="BC41" s="34">
        <v>115</v>
      </c>
    </row>
    <row r="42" spans="1:55" ht="12.75" customHeight="1" x14ac:dyDescent="0.25">
      <c r="A42" s="55" t="s">
        <v>7150</v>
      </c>
      <c r="B42" s="74" t="str">
        <f>INDEX(BAP[#All],MATCH(A42,BAP[[#All],[Code]],0),MATCH(TEXT(Info!$B$4,0),BAP[#Headers],0))</f>
        <v>Construction de parois antibruit</v>
      </c>
      <c r="C42" s="35">
        <v>0.27</v>
      </c>
      <c r="D42" s="9" t="s">
        <v>0</v>
      </c>
      <c r="E42" s="9" t="s">
        <v>0</v>
      </c>
      <c r="F42" s="9" t="s">
        <v>0</v>
      </c>
      <c r="G42" s="9" t="s">
        <v>0</v>
      </c>
      <c r="H42" s="9" t="s">
        <v>0</v>
      </c>
      <c r="I42" s="9" t="s">
        <v>0</v>
      </c>
      <c r="J42" s="9" t="s">
        <v>0</v>
      </c>
      <c r="K42" s="9" t="s">
        <v>0</v>
      </c>
      <c r="L42" s="9" t="s">
        <v>0</v>
      </c>
      <c r="M42" s="9" t="s">
        <v>0</v>
      </c>
      <c r="N42" s="9" t="s">
        <v>0</v>
      </c>
      <c r="O42" s="9" t="s">
        <v>0</v>
      </c>
      <c r="P42" s="9" t="s">
        <v>0</v>
      </c>
      <c r="Q42" s="9" t="s">
        <v>0</v>
      </c>
      <c r="R42" s="9" t="s">
        <v>0</v>
      </c>
      <c r="S42" s="9" t="s">
        <v>0</v>
      </c>
      <c r="T42" s="9" t="s">
        <v>0</v>
      </c>
      <c r="U42" s="9" t="s">
        <v>0</v>
      </c>
      <c r="V42" s="9" t="s">
        <v>0</v>
      </c>
      <c r="W42" s="9" t="s">
        <v>0</v>
      </c>
      <c r="X42" s="9" t="s">
        <v>0</v>
      </c>
      <c r="Y42" s="9" t="s">
        <v>0</v>
      </c>
      <c r="Z42" s="9" t="s">
        <v>0</v>
      </c>
      <c r="AA42" s="9" t="s">
        <v>0</v>
      </c>
      <c r="AB42" s="34">
        <v>95.7</v>
      </c>
      <c r="AC42" s="34">
        <v>96.3</v>
      </c>
      <c r="AD42" s="34">
        <v>97.1</v>
      </c>
      <c r="AE42" s="34">
        <v>98.5</v>
      </c>
      <c r="AF42" s="34">
        <v>99.5</v>
      </c>
      <c r="AG42" s="34">
        <v>100.1</v>
      </c>
      <c r="AH42" s="34">
        <v>99.5</v>
      </c>
      <c r="AI42" s="34">
        <v>98.8</v>
      </c>
      <c r="AJ42" s="34">
        <v>99.3</v>
      </c>
      <c r="AK42" s="34">
        <v>97.6</v>
      </c>
      <c r="AL42" s="34">
        <v>100</v>
      </c>
      <c r="AM42" s="34">
        <v>99.9</v>
      </c>
      <c r="AN42" s="34">
        <v>99.1</v>
      </c>
      <c r="AO42" s="34">
        <v>99.8</v>
      </c>
      <c r="AP42" s="17">
        <v>101.8</v>
      </c>
      <c r="AQ42" s="17">
        <v>100.8</v>
      </c>
      <c r="AR42" s="17">
        <v>101.1</v>
      </c>
      <c r="AS42" s="17">
        <v>101.7</v>
      </c>
      <c r="AT42" s="17">
        <v>101.5</v>
      </c>
      <c r="AU42" s="17">
        <v>101.8</v>
      </c>
      <c r="AV42" s="34">
        <v>101.6</v>
      </c>
      <c r="AW42" s="34">
        <v>103</v>
      </c>
      <c r="AX42" s="34">
        <v>104.4</v>
      </c>
      <c r="AY42" s="34">
        <v>109.3</v>
      </c>
      <c r="AZ42" s="34">
        <v>112.7</v>
      </c>
      <c r="BA42" s="34">
        <v>113.8</v>
      </c>
      <c r="BB42" s="34">
        <v>114.1</v>
      </c>
      <c r="BC42" s="34">
        <v>112.4</v>
      </c>
    </row>
    <row r="43" spans="1:55" ht="12.75" customHeight="1" x14ac:dyDescent="0.25">
      <c r="B43" s="6"/>
      <c r="C43" s="29"/>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V43" s="34"/>
      <c r="AW43" s="34"/>
      <c r="AX43" s="34"/>
      <c r="AY43" s="34"/>
      <c r="AZ43" s="34"/>
      <c r="BA43" s="34"/>
      <c r="BB43" s="34"/>
      <c r="BC43" s="34"/>
    </row>
    <row r="44" spans="1:55" ht="12.75" customHeight="1" x14ac:dyDescent="0.25">
      <c r="A44" s="55" t="s">
        <v>7263</v>
      </c>
      <c r="B44" s="73" t="str">
        <f>INDEX(BAP[#All],MATCH(A44,BAP[[#All],[Code]],0),MATCH(TEXT(Info!$B$4,0),BAP[#Headers],0))</f>
        <v>Espace Mittelland</v>
      </c>
      <c r="C44" s="22"/>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4"/>
      <c r="AW44" s="44"/>
      <c r="AX44" s="44"/>
      <c r="AY44" s="44"/>
      <c r="AZ44" s="44"/>
      <c r="BA44" s="44"/>
      <c r="BB44" s="44"/>
      <c r="BC44" s="44"/>
    </row>
    <row r="45" spans="1:55" ht="12.75" customHeight="1" x14ac:dyDescent="0.25">
      <c r="A45" s="55" t="s">
        <v>7106</v>
      </c>
      <c r="B45" s="74" t="str">
        <f>INDEX(BAP[#All],MATCH(A45,BAP[[#All],[Code]],0),MATCH(TEXT(Info!$B$4,0),BAP[#Headers],0))</f>
        <v>Construction : total</v>
      </c>
      <c r="C45" s="35">
        <v>100</v>
      </c>
      <c r="D45" s="34">
        <v>78</v>
      </c>
      <c r="E45" s="34">
        <v>79.599999999999994</v>
      </c>
      <c r="F45" s="34">
        <v>81.099999999999994</v>
      </c>
      <c r="G45" s="34">
        <v>82.4</v>
      </c>
      <c r="H45" s="34">
        <v>84.1</v>
      </c>
      <c r="I45" s="34">
        <v>87</v>
      </c>
      <c r="J45" s="34">
        <v>87.7</v>
      </c>
      <c r="K45" s="34">
        <v>87.1</v>
      </c>
      <c r="L45" s="34">
        <v>85.9</v>
      </c>
      <c r="M45" s="34">
        <v>85.1</v>
      </c>
      <c r="N45" s="34">
        <v>85.3</v>
      </c>
      <c r="O45" s="34">
        <v>86.2</v>
      </c>
      <c r="P45" s="34">
        <v>87.9</v>
      </c>
      <c r="Q45" s="34">
        <v>88.1</v>
      </c>
      <c r="R45" s="34">
        <v>89.2</v>
      </c>
      <c r="S45" s="34">
        <v>90.9</v>
      </c>
      <c r="T45" s="34">
        <v>93.5</v>
      </c>
      <c r="U45" s="34">
        <v>93.9</v>
      </c>
      <c r="V45" s="34">
        <v>95.7</v>
      </c>
      <c r="W45" s="34">
        <v>97.6</v>
      </c>
      <c r="X45" s="34">
        <v>99.8</v>
      </c>
      <c r="Y45" s="34">
        <v>97.1</v>
      </c>
      <c r="Z45" s="34">
        <v>97.3</v>
      </c>
      <c r="AA45" s="34">
        <v>97.4</v>
      </c>
      <c r="AB45" s="34">
        <v>98.4</v>
      </c>
      <c r="AC45" s="34">
        <v>99.4</v>
      </c>
      <c r="AD45" s="34">
        <v>100.1</v>
      </c>
      <c r="AE45" s="34">
        <v>100.3</v>
      </c>
      <c r="AF45" s="34">
        <v>100.5</v>
      </c>
      <c r="AG45" s="34">
        <v>100.1</v>
      </c>
      <c r="AH45" s="34">
        <v>100.5</v>
      </c>
      <c r="AI45" s="34">
        <v>99.9</v>
      </c>
      <c r="AJ45" s="34">
        <v>100.4</v>
      </c>
      <c r="AK45" s="34">
        <v>99.6</v>
      </c>
      <c r="AL45" s="34">
        <v>100</v>
      </c>
      <c r="AM45" s="34">
        <v>99.7</v>
      </c>
      <c r="AN45" s="34">
        <v>99.1</v>
      </c>
      <c r="AO45" s="34">
        <v>98.5</v>
      </c>
      <c r="AP45" s="17">
        <v>98.9</v>
      </c>
      <c r="AQ45" s="17">
        <v>99.2</v>
      </c>
      <c r="AR45" s="17">
        <v>100</v>
      </c>
      <c r="AS45" s="17">
        <v>100.4</v>
      </c>
      <c r="AT45" s="17">
        <v>100.4</v>
      </c>
      <c r="AU45" s="43">
        <v>100.9</v>
      </c>
      <c r="AV45" s="34">
        <v>100.6</v>
      </c>
      <c r="AW45" s="34">
        <v>102</v>
      </c>
      <c r="AX45" s="34">
        <v>105.2</v>
      </c>
      <c r="AY45" s="34">
        <v>110.2</v>
      </c>
      <c r="AZ45" s="34">
        <v>113.4</v>
      </c>
      <c r="BA45" s="34">
        <v>113.6</v>
      </c>
      <c r="BB45" s="34">
        <v>113.9</v>
      </c>
      <c r="BC45" s="34">
        <v>115.2</v>
      </c>
    </row>
    <row r="46" spans="1:55" ht="12.75" customHeight="1" x14ac:dyDescent="0.25">
      <c r="A46" s="55" t="s">
        <v>7110</v>
      </c>
      <c r="B46" s="74" t="str">
        <f>INDEX(BAP[#All],MATCH(A46,BAP[[#All],[Code]],0),MATCH(TEXT(Info!$B$4,0),BAP[#Headers],0))</f>
        <v>Bâtiment</v>
      </c>
      <c r="C46" s="35">
        <v>78.92</v>
      </c>
      <c r="D46" s="34">
        <v>80.599999999999994</v>
      </c>
      <c r="E46" s="34">
        <v>82.1</v>
      </c>
      <c r="F46" s="34">
        <v>83.1</v>
      </c>
      <c r="G46" s="34">
        <v>84.3</v>
      </c>
      <c r="H46" s="34">
        <v>86.1</v>
      </c>
      <c r="I46" s="34">
        <v>88.2</v>
      </c>
      <c r="J46" s="34">
        <v>89.2</v>
      </c>
      <c r="K46" s="34">
        <v>89.4</v>
      </c>
      <c r="L46" s="34">
        <v>88</v>
      </c>
      <c r="M46" s="34">
        <v>87</v>
      </c>
      <c r="N46" s="34">
        <v>87</v>
      </c>
      <c r="O46" s="34">
        <v>87.4</v>
      </c>
      <c r="P46" s="34">
        <v>89.1</v>
      </c>
      <c r="Q46" s="34">
        <v>89.3</v>
      </c>
      <c r="R46" s="34">
        <v>90.1</v>
      </c>
      <c r="S46" s="34">
        <v>91.7</v>
      </c>
      <c r="T46" s="34">
        <v>94</v>
      </c>
      <c r="U46" s="34">
        <v>94.7</v>
      </c>
      <c r="V46" s="34">
        <v>96.3</v>
      </c>
      <c r="W46" s="34">
        <v>98.3</v>
      </c>
      <c r="X46" s="34">
        <v>100.2</v>
      </c>
      <c r="Y46" s="34">
        <v>98.4</v>
      </c>
      <c r="Z46" s="34">
        <v>98.3</v>
      </c>
      <c r="AA46" s="34">
        <v>97.9</v>
      </c>
      <c r="AB46" s="34">
        <v>99.1</v>
      </c>
      <c r="AC46" s="34">
        <v>100.3</v>
      </c>
      <c r="AD46" s="34">
        <v>101</v>
      </c>
      <c r="AE46" s="34">
        <v>100.9</v>
      </c>
      <c r="AF46" s="34">
        <v>101.1</v>
      </c>
      <c r="AG46" s="34">
        <v>100.3</v>
      </c>
      <c r="AH46" s="34">
        <v>100.4</v>
      </c>
      <c r="AI46" s="34">
        <v>100</v>
      </c>
      <c r="AJ46" s="34">
        <v>100.1</v>
      </c>
      <c r="AK46" s="34">
        <v>99.6</v>
      </c>
      <c r="AL46" s="34">
        <v>100</v>
      </c>
      <c r="AM46" s="34">
        <v>99.9</v>
      </c>
      <c r="AN46" s="34">
        <v>99.1</v>
      </c>
      <c r="AO46" s="34">
        <v>98.5</v>
      </c>
      <c r="AP46" s="17">
        <v>98.9</v>
      </c>
      <c r="AQ46" s="17">
        <v>99.5</v>
      </c>
      <c r="AR46" s="17">
        <v>100</v>
      </c>
      <c r="AS46" s="17">
        <v>100.7</v>
      </c>
      <c r="AT46" s="17">
        <v>100.5</v>
      </c>
      <c r="AU46" s="43">
        <v>100.8</v>
      </c>
      <c r="AV46" s="34">
        <v>100.3</v>
      </c>
      <c r="AW46" s="34">
        <v>101.8</v>
      </c>
      <c r="AX46" s="34">
        <v>105.3</v>
      </c>
      <c r="AY46" s="34">
        <v>110.7</v>
      </c>
      <c r="AZ46" s="34">
        <v>113.6</v>
      </c>
      <c r="BA46" s="34">
        <v>114.1</v>
      </c>
      <c r="BB46" s="34">
        <v>114.1</v>
      </c>
      <c r="BC46" s="34">
        <v>115.2</v>
      </c>
    </row>
    <row r="47" spans="1:55" ht="12.75" customHeight="1" x14ac:dyDescent="0.25">
      <c r="A47" s="55" t="s">
        <v>7112</v>
      </c>
      <c r="B47" s="74" t="str">
        <f>INDEX(BAP[#All],MATCH(A47,BAP[[#All],[Code]],0),MATCH(TEXT(Info!$B$4,0),BAP[#Headers],0))</f>
        <v>Nouvelle construction</v>
      </c>
      <c r="C47" s="35">
        <v>43.53</v>
      </c>
      <c r="D47" s="34">
        <v>80.2</v>
      </c>
      <c r="E47" s="34">
        <v>82</v>
      </c>
      <c r="F47" s="34">
        <v>83</v>
      </c>
      <c r="G47" s="34">
        <v>84.5</v>
      </c>
      <c r="H47" s="34">
        <v>86.2</v>
      </c>
      <c r="I47" s="34">
        <v>88.5</v>
      </c>
      <c r="J47" s="34">
        <v>89.4</v>
      </c>
      <c r="K47" s="34">
        <v>89.8</v>
      </c>
      <c r="L47" s="34">
        <v>88</v>
      </c>
      <c r="M47" s="34">
        <v>87.2</v>
      </c>
      <c r="N47" s="34">
        <v>87.2</v>
      </c>
      <c r="O47" s="34">
        <v>87.7</v>
      </c>
      <c r="P47" s="34">
        <v>89.5</v>
      </c>
      <c r="Q47" s="34">
        <v>89.5</v>
      </c>
      <c r="R47" s="34">
        <v>90.2</v>
      </c>
      <c r="S47" s="34">
        <v>91.8</v>
      </c>
      <c r="T47" s="34">
        <v>94.4</v>
      </c>
      <c r="U47" s="34">
        <v>94.8</v>
      </c>
      <c r="V47" s="34">
        <v>96.2</v>
      </c>
      <c r="W47" s="34">
        <v>98.6</v>
      </c>
      <c r="X47" s="34">
        <v>101.1</v>
      </c>
      <c r="Y47" s="34">
        <v>98.3</v>
      </c>
      <c r="Z47" s="34">
        <v>97.8</v>
      </c>
      <c r="AA47" s="34">
        <v>97.2</v>
      </c>
      <c r="AB47" s="34">
        <v>98.9</v>
      </c>
      <c r="AC47" s="34">
        <v>100.1</v>
      </c>
      <c r="AD47" s="34">
        <v>100.6</v>
      </c>
      <c r="AE47" s="34">
        <v>100.6</v>
      </c>
      <c r="AF47" s="34">
        <v>100.6</v>
      </c>
      <c r="AG47" s="34">
        <v>100.1</v>
      </c>
      <c r="AH47" s="34">
        <v>100.4</v>
      </c>
      <c r="AI47" s="34">
        <v>100.2</v>
      </c>
      <c r="AJ47" s="34">
        <v>100.4</v>
      </c>
      <c r="AK47" s="34">
        <v>99.8</v>
      </c>
      <c r="AL47" s="34">
        <v>100</v>
      </c>
      <c r="AM47" s="34">
        <v>99.8</v>
      </c>
      <c r="AN47" s="34">
        <v>99.1</v>
      </c>
      <c r="AO47" s="34">
        <v>98.7</v>
      </c>
      <c r="AP47" s="17">
        <v>99.6</v>
      </c>
      <c r="AQ47" s="17">
        <v>100.1</v>
      </c>
      <c r="AR47" s="17">
        <v>100.5</v>
      </c>
      <c r="AS47" s="17">
        <v>101.1</v>
      </c>
      <c r="AT47" s="17">
        <v>101.1</v>
      </c>
      <c r="AU47" s="43">
        <v>101.3</v>
      </c>
      <c r="AV47" s="34">
        <v>101.1</v>
      </c>
      <c r="AW47" s="34">
        <v>102.5</v>
      </c>
      <c r="AX47" s="34">
        <v>106.2</v>
      </c>
      <c r="AY47" s="34">
        <v>111.7</v>
      </c>
      <c r="AZ47" s="34">
        <v>114.8</v>
      </c>
      <c r="BA47" s="34">
        <v>115.7</v>
      </c>
      <c r="BB47" s="34">
        <v>115.5</v>
      </c>
      <c r="BC47" s="34">
        <v>116.7</v>
      </c>
    </row>
    <row r="48" spans="1:55" ht="12.75" customHeight="1" x14ac:dyDescent="0.25">
      <c r="A48" s="55" t="s">
        <v>7115</v>
      </c>
      <c r="B48" s="74" t="str">
        <f>INDEX(BAP[#All],MATCH(A48,BAP[[#All],[Code]],0),MATCH(TEXT(Info!$B$4,0),BAP[#Headers],0))</f>
        <v>Construction de bâtiments à plusieurs logements</v>
      </c>
      <c r="C48" s="35">
        <v>20.399999999999999</v>
      </c>
      <c r="D48" s="34">
        <v>80.599999999999994</v>
      </c>
      <c r="E48" s="34">
        <v>82.3</v>
      </c>
      <c r="F48" s="34">
        <v>83.2</v>
      </c>
      <c r="G48" s="34">
        <v>85</v>
      </c>
      <c r="H48" s="34">
        <v>86.7</v>
      </c>
      <c r="I48" s="34">
        <v>88.9</v>
      </c>
      <c r="J48" s="34">
        <v>89.7</v>
      </c>
      <c r="K48" s="34">
        <v>90</v>
      </c>
      <c r="L48" s="34">
        <v>88.1</v>
      </c>
      <c r="M48" s="34">
        <v>87.2</v>
      </c>
      <c r="N48" s="34">
        <v>87.3</v>
      </c>
      <c r="O48" s="34">
        <v>87.8</v>
      </c>
      <c r="P48" s="34">
        <v>89.6</v>
      </c>
      <c r="Q48" s="34">
        <v>89.6</v>
      </c>
      <c r="R48" s="34">
        <v>90.4</v>
      </c>
      <c r="S48" s="34">
        <v>91.8</v>
      </c>
      <c r="T48" s="34">
        <v>94.4</v>
      </c>
      <c r="U48" s="34">
        <v>94.7</v>
      </c>
      <c r="V48" s="34">
        <v>96.1</v>
      </c>
      <c r="W48" s="34">
        <v>98.6</v>
      </c>
      <c r="X48" s="34">
        <v>101</v>
      </c>
      <c r="Y48" s="34">
        <v>98.1</v>
      </c>
      <c r="Z48" s="34">
        <v>97.8</v>
      </c>
      <c r="AA48" s="34">
        <v>97.1</v>
      </c>
      <c r="AB48" s="34">
        <v>98.9</v>
      </c>
      <c r="AC48" s="34">
        <v>99.8</v>
      </c>
      <c r="AD48" s="34">
        <v>100.2</v>
      </c>
      <c r="AE48" s="34">
        <v>100.1</v>
      </c>
      <c r="AF48" s="34">
        <v>100</v>
      </c>
      <c r="AG48" s="34">
        <v>99.6</v>
      </c>
      <c r="AH48" s="34">
        <v>99.9</v>
      </c>
      <c r="AI48" s="34">
        <v>99.8</v>
      </c>
      <c r="AJ48" s="34">
        <v>100</v>
      </c>
      <c r="AK48" s="34">
        <v>99.7</v>
      </c>
      <c r="AL48" s="34">
        <v>100</v>
      </c>
      <c r="AM48" s="34">
        <v>100.1</v>
      </c>
      <c r="AN48" s="34">
        <v>99.2</v>
      </c>
      <c r="AO48" s="34">
        <v>98.8</v>
      </c>
      <c r="AP48" s="17">
        <v>99.9</v>
      </c>
      <c r="AQ48" s="17">
        <v>100.4</v>
      </c>
      <c r="AR48" s="17">
        <v>100.9</v>
      </c>
      <c r="AS48" s="17">
        <v>101.5</v>
      </c>
      <c r="AT48" s="17">
        <v>101.7</v>
      </c>
      <c r="AU48" s="43">
        <v>101.8</v>
      </c>
      <c r="AV48" s="34">
        <v>101.4</v>
      </c>
      <c r="AW48" s="34">
        <v>102.6</v>
      </c>
      <c r="AX48" s="34">
        <v>106.2</v>
      </c>
      <c r="AY48" s="34">
        <v>111.2</v>
      </c>
      <c r="AZ48" s="34">
        <v>114.5</v>
      </c>
      <c r="BA48" s="34">
        <v>115.5</v>
      </c>
      <c r="BB48" s="34">
        <v>115.5</v>
      </c>
      <c r="BC48" s="34">
        <v>116.5</v>
      </c>
    </row>
    <row r="49" spans="1:55" ht="12.75" customHeight="1" x14ac:dyDescent="0.25">
      <c r="A49" s="55" t="s">
        <v>7118</v>
      </c>
      <c r="B49" s="74" t="str">
        <f>INDEX(BAP[#All],MATCH(A49,BAP[[#All],[Code]],0),MATCH(TEXT(Info!$B$4,0),BAP[#Headers],0))</f>
        <v>Construction de bâtiments à plusieurs logements en bois</v>
      </c>
      <c r="C49" s="35">
        <v>5.97</v>
      </c>
      <c r="D49" s="9" t="s">
        <v>0</v>
      </c>
      <c r="E49" s="9" t="s">
        <v>0</v>
      </c>
      <c r="F49" s="9" t="s">
        <v>0</v>
      </c>
      <c r="G49" s="9" t="s">
        <v>0</v>
      </c>
      <c r="H49" s="9" t="s">
        <v>0</v>
      </c>
      <c r="I49" s="9" t="s">
        <v>0</v>
      </c>
      <c r="J49" s="9" t="s">
        <v>0</v>
      </c>
      <c r="K49" s="9" t="s">
        <v>0</v>
      </c>
      <c r="L49" s="9" t="s">
        <v>0</v>
      </c>
      <c r="M49" s="34">
        <v>87.9</v>
      </c>
      <c r="N49" s="34">
        <v>87.7</v>
      </c>
      <c r="O49" s="34">
        <v>88.4</v>
      </c>
      <c r="P49" s="34">
        <v>89.9</v>
      </c>
      <c r="Q49" s="34">
        <v>90.3</v>
      </c>
      <c r="R49" s="34">
        <v>90.8</v>
      </c>
      <c r="S49" s="34">
        <v>92.2</v>
      </c>
      <c r="T49" s="34">
        <v>94.8</v>
      </c>
      <c r="U49" s="34">
        <v>95.7</v>
      </c>
      <c r="V49" s="34">
        <v>97.1</v>
      </c>
      <c r="W49" s="34">
        <v>99.4</v>
      </c>
      <c r="X49" s="34">
        <v>101.1</v>
      </c>
      <c r="Y49" s="34">
        <v>98.8</v>
      </c>
      <c r="Z49" s="34">
        <v>99.1</v>
      </c>
      <c r="AA49" s="34">
        <v>97.4</v>
      </c>
      <c r="AB49" s="34">
        <v>99.2</v>
      </c>
      <c r="AC49" s="34">
        <v>100.7</v>
      </c>
      <c r="AD49" s="34">
        <v>101.3</v>
      </c>
      <c r="AE49" s="34">
        <v>100.6</v>
      </c>
      <c r="AF49" s="34">
        <v>100.7</v>
      </c>
      <c r="AG49" s="34">
        <v>99.7</v>
      </c>
      <c r="AH49" s="34">
        <v>100.2</v>
      </c>
      <c r="AI49" s="34">
        <v>100.4</v>
      </c>
      <c r="AJ49" s="34">
        <v>100.3</v>
      </c>
      <c r="AK49" s="34">
        <v>99.8</v>
      </c>
      <c r="AL49" s="34">
        <v>100</v>
      </c>
      <c r="AM49" s="34">
        <v>100.4</v>
      </c>
      <c r="AN49" s="34">
        <v>99.3</v>
      </c>
      <c r="AO49" s="34">
        <v>99.5</v>
      </c>
      <c r="AP49" s="17">
        <v>99.6</v>
      </c>
      <c r="AQ49" s="17">
        <v>100.2</v>
      </c>
      <c r="AR49" s="17">
        <v>100.5</v>
      </c>
      <c r="AS49" s="17">
        <v>100.9</v>
      </c>
      <c r="AT49" s="17">
        <v>99.7</v>
      </c>
      <c r="AU49" s="43">
        <v>100.1</v>
      </c>
      <c r="AV49" s="34">
        <v>100.9</v>
      </c>
      <c r="AW49" s="34">
        <v>102.9</v>
      </c>
      <c r="AX49" s="34">
        <v>107.6</v>
      </c>
      <c r="AY49" s="34">
        <v>113</v>
      </c>
      <c r="AZ49" s="34">
        <v>115.7</v>
      </c>
      <c r="BA49" s="34">
        <v>116.7</v>
      </c>
      <c r="BB49" s="34">
        <v>115.8</v>
      </c>
      <c r="BC49" s="34">
        <v>116.5</v>
      </c>
    </row>
    <row r="50" spans="1:55" ht="12.75" customHeight="1" x14ac:dyDescent="0.25">
      <c r="A50" s="55" t="s">
        <v>7121</v>
      </c>
      <c r="B50" s="74" t="str">
        <f>INDEX(BAP[#All],MATCH(A50,BAP[[#All],[Code]],0),MATCH(TEXT(Info!$B$4,0),BAP[#Headers],0))</f>
        <v>Construction de maisons individuelles</v>
      </c>
      <c r="C50" s="35">
        <v>6.5</v>
      </c>
      <c r="D50" s="9" t="s">
        <v>0</v>
      </c>
      <c r="E50" s="9" t="s">
        <v>0</v>
      </c>
      <c r="F50" s="9" t="s">
        <v>0</v>
      </c>
      <c r="G50" s="9" t="s">
        <v>0</v>
      </c>
      <c r="H50" s="9" t="s">
        <v>0</v>
      </c>
      <c r="I50" s="9" t="s">
        <v>0</v>
      </c>
      <c r="J50" s="9" t="s">
        <v>0</v>
      </c>
      <c r="K50" s="9" t="s">
        <v>0</v>
      </c>
      <c r="L50" s="9" t="s">
        <v>0</v>
      </c>
      <c r="M50" s="9" t="s">
        <v>0</v>
      </c>
      <c r="N50" s="9" t="s">
        <v>0</v>
      </c>
      <c r="O50" s="9" t="s">
        <v>0</v>
      </c>
      <c r="P50" s="9" t="s">
        <v>0</v>
      </c>
      <c r="Q50" s="9" t="s">
        <v>0</v>
      </c>
      <c r="R50" s="9" t="s">
        <v>0</v>
      </c>
      <c r="S50" s="9" t="s">
        <v>0</v>
      </c>
      <c r="T50" s="9" t="s">
        <v>0</v>
      </c>
      <c r="U50" s="9" t="s">
        <v>0</v>
      </c>
      <c r="V50" s="9" t="s">
        <v>0</v>
      </c>
      <c r="W50" s="9" t="s">
        <v>0</v>
      </c>
      <c r="X50" s="9" t="s">
        <v>0</v>
      </c>
      <c r="Y50" s="9" t="s">
        <v>0</v>
      </c>
      <c r="Z50" s="9" t="s">
        <v>0</v>
      </c>
      <c r="AA50" s="9" t="s">
        <v>0</v>
      </c>
      <c r="AB50" s="34">
        <v>98.3</v>
      </c>
      <c r="AC50" s="34">
        <v>99.5</v>
      </c>
      <c r="AD50" s="34">
        <v>100</v>
      </c>
      <c r="AE50" s="34">
        <v>100.4</v>
      </c>
      <c r="AF50" s="34">
        <v>100.3</v>
      </c>
      <c r="AG50" s="34">
        <v>99.4</v>
      </c>
      <c r="AH50" s="34">
        <v>99.8</v>
      </c>
      <c r="AI50" s="34">
        <v>100.3</v>
      </c>
      <c r="AJ50" s="34">
        <v>100.6</v>
      </c>
      <c r="AK50" s="34">
        <v>100.2</v>
      </c>
      <c r="AL50" s="34">
        <v>100</v>
      </c>
      <c r="AM50" s="34">
        <v>99.9</v>
      </c>
      <c r="AN50" s="34">
        <v>99.1</v>
      </c>
      <c r="AO50" s="34">
        <v>98.7</v>
      </c>
      <c r="AP50" s="17">
        <v>99.3</v>
      </c>
      <c r="AQ50" s="17">
        <v>100.5</v>
      </c>
      <c r="AR50" s="17">
        <v>100.5</v>
      </c>
      <c r="AS50" s="17">
        <v>101.4</v>
      </c>
      <c r="AT50" s="17">
        <v>101.3</v>
      </c>
      <c r="AU50" s="43">
        <v>101.8</v>
      </c>
      <c r="AV50" s="34">
        <v>101.7</v>
      </c>
      <c r="AW50" s="34">
        <v>102.9</v>
      </c>
      <c r="AX50" s="34">
        <v>106</v>
      </c>
      <c r="AY50" s="34">
        <v>111.7</v>
      </c>
      <c r="AZ50" s="34">
        <v>114.8</v>
      </c>
      <c r="BA50" s="34">
        <v>116.3</v>
      </c>
      <c r="BB50" s="34">
        <v>115.9</v>
      </c>
      <c r="BC50" s="34">
        <v>117.3</v>
      </c>
    </row>
    <row r="51" spans="1:55" ht="12.75" customHeight="1" x14ac:dyDescent="0.25">
      <c r="A51" s="55" t="s">
        <v>7125</v>
      </c>
      <c r="B51" s="75" t="str">
        <f>INDEX(BAP[#All],MATCH(A51,BAP[[#All],[Code]],0),MATCH(TEXT(Info!$B$4,0),BAP[#Headers],0))</f>
        <v>Construction de bâtiments administratifs</v>
      </c>
      <c r="C51" s="35">
        <v>4.9000000000000004</v>
      </c>
      <c r="D51" s="34">
        <v>79.400000000000006</v>
      </c>
      <c r="E51" s="34">
        <v>81.5</v>
      </c>
      <c r="F51" s="34">
        <v>82.7</v>
      </c>
      <c r="G51" s="34">
        <v>83.4</v>
      </c>
      <c r="H51" s="34">
        <v>85.2</v>
      </c>
      <c r="I51" s="34">
        <v>87.9</v>
      </c>
      <c r="J51" s="34">
        <v>88.9</v>
      </c>
      <c r="K51" s="34">
        <v>89.7</v>
      </c>
      <c r="L51" s="34">
        <v>88.2</v>
      </c>
      <c r="M51" s="34">
        <v>87.7</v>
      </c>
      <c r="N51" s="34">
        <v>87.4</v>
      </c>
      <c r="O51" s="34">
        <v>88</v>
      </c>
      <c r="P51" s="34">
        <v>89.7</v>
      </c>
      <c r="Q51" s="34">
        <v>89.8</v>
      </c>
      <c r="R51" s="34">
        <v>90.4</v>
      </c>
      <c r="S51" s="34">
        <v>92.4</v>
      </c>
      <c r="T51" s="34">
        <v>94.8</v>
      </c>
      <c r="U51" s="34">
        <v>95.8</v>
      </c>
      <c r="V51" s="34">
        <v>97.2</v>
      </c>
      <c r="W51" s="34">
        <v>99.5</v>
      </c>
      <c r="X51" s="34">
        <v>101.8</v>
      </c>
      <c r="Y51" s="34">
        <v>99.5</v>
      </c>
      <c r="Z51" s="34">
        <v>98.7</v>
      </c>
      <c r="AA51" s="34">
        <v>98.1</v>
      </c>
      <c r="AB51" s="34">
        <v>99.4</v>
      </c>
      <c r="AC51" s="34">
        <v>101.7</v>
      </c>
      <c r="AD51" s="34">
        <v>102.5</v>
      </c>
      <c r="AE51" s="34">
        <v>102.7</v>
      </c>
      <c r="AF51" s="34">
        <v>103.1</v>
      </c>
      <c r="AG51" s="34">
        <v>102.9</v>
      </c>
      <c r="AH51" s="34">
        <v>102.7</v>
      </c>
      <c r="AI51" s="34">
        <v>101.1</v>
      </c>
      <c r="AJ51" s="34">
        <v>101.5</v>
      </c>
      <c r="AK51" s="34">
        <v>99.5</v>
      </c>
      <c r="AL51" s="34">
        <v>100</v>
      </c>
      <c r="AM51" s="34">
        <v>98.8</v>
      </c>
      <c r="AN51" s="34">
        <v>98.9</v>
      </c>
      <c r="AO51" s="34">
        <v>97.5</v>
      </c>
      <c r="AP51" s="17">
        <v>97.6</v>
      </c>
      <c r="AQ51" s="17">
        <v>97.6</v>
      </c>
      <c r="AR51" s="17">
        <v>98.3</v>
      </c>
      <c r="AS51" s="17">
        <v>99.2</v>
      </c>
      <c r="AT51" s="17">
        <v>99.4</v>
      </c>
      <c r="AU51" s="43">
        <v>99.8</v>
      </c>
      <c r="AV51" s="34">
        <v>98.8</v>
      </c>
      <c r="AW51" s="34">
        <v>100.1</v>
      </c>
      <c r="AX51" s="34">
        <v>103.6</v>
      </c>
      <c r="AY51" s="34">
        <v>110.6</v>
      </c>
      <c r="AZ51" s="34">
        <v>114.2</v>
      </c>
      <c r="BA51" s="34">
        <v>114.5</v>
      </c>
      <c r="BB51" s="34">
        <v>115</v>
      </c>
      <c r="BC51" s="34">
        <v>117.4</v>
      </c>
    </row>
    <row r="52" spans="1:55" ht="12.75" customHeight="1" x14ac:dyDescent="0.25">
      <c r="A52" s="55" t="s">
        <v>7129</v>
      </c>
      <c r="B52" s="74" t="str">
        <f>INDEX(BAP[#All],MATCH(A52,BAP[[#All],[Code]],0),MATCH(TEXT(Info!$B$4,0),BAP[#Headers],0))</f>
        <v>Construction de halles industrielles</v>
      </c>
      <c r="C52" s="35">
        <v>5.76</v>
      </c>
      <c r="D52" s="9" t="s">
        <v>0</v>
      </c>
      <c r="E52" s="9" t="s">
        <v>0</v>
      </c>
      <c r="F52" s="9" t="s">
        <v>0</v>
      </c>
      <c r="G52" s="9" t="s">
        <v>0</v>
      </c>
      <c r="H52" s="9" t="s">
        <v>0</v>
      </c>
      <c r="I52" s="9" t="s">
        <v>0</v>
      </c>
      <c r="J52" s="9" t="s">
        <v>0</v>
      </c>
      <c r="K52" s="9" t="s">
        <v>0</v>
      </c>
      <c r="L52" s="9" t="s">
        <v>0</v>
      </c>
      <c r="M52" s="9" t="s">
        <v>0</v>
      </c>
      <c r="N52" s="9" t="s">
        <v>0</v>
      </c>
      <c r="O52" s="9" t="s">
        <v>0</v>
      </c>
      <c r="P52" s="9" t="s">
        <v>0</v>
      </c>
      <c r="Q52" s="9" t="s">
        <v>0</v>
      </c>
      <c r="R52" s="9" t="s">
        <v>0</v>
      </c>
      <c r="S52" s="9" t="s">
        <v>0</v>
      </c>
      <c r="T52" s="9" t="s">
        <v>0</v>
      </c>
      <c r="U52" s="9" t="s">
        <v>0</v>
      </c>
      <c r="V52" s="9" t="s">
        <v>0</v>
      </c>
      <c r="W52" s="9" t="s">
        <v>0</v>
      </c>
      <c r="X52" s="9" t="s">
        <v>0</v>
      </c>
      <c r="Y52" s="9" t="s">
        <v>0</v>
      </c>
      <c r="Z52" s="9" t="s">
        <v>0</v>
      </c>
      <c r="AA52" s="9" t="s">
        <v>0</v>
      </c>
      <c r="AB52" s="34">
        <v>98.9</v>
      </c>
      <c r="AC52" s="34">
        <v>100.2</v>
      </c>
      <c r="AD52" s="34">
        <v>100.6</v>
      </c>
      <c r="AE52" s="34">
        <v>101.3</v>
      </c>
      <c r="AF52" s="34">
        <v>101.2</v>
      </c>
      <c r="AG52" s="34">
        <v>100.8</v>
      </c>
      <c r="AH52" s="34">
        <v>101</v>
      </c>
      <c r="AI52" s="34">
        <v>100.4</v>
      </c>
      <c r="AJ52" s="34">
        <v>100.7</v>
      </c>
      <c r="AK52" s="34">
        <v>99.7</v>
      </c>
      <c r="AL52" s="34">
        <v>100</v>
      </c>
      <c r="AM52" s="34">
        <v>99.2</v>
      </c>
      <c r="AN52" s="34">
        <v>98.7</v>
      </c>
      <c r="AO52" s="34">
        <v>98.7</v>
      </c>
      <c r="AP52" s="17">
        <v>100.3</v>
      </c>
      <c r="AQ52" s="17">
        <v>100.3</v>
      </c>
      <c r="AR52" s="17">
        <v>100.9</v>
      </c>
      <c r="AS52" s="17">
        <v>101.3</v>
      </c>
      <c r="AT52" s="17">
        <v>101.6</v>
      </c>
      <c r="AU52" s="43">
        <v>101.5</v>
      </c>
      <c r="AV52" s="34">
        <v>101.5</v>
      </c>
      <c r="AW52" s="34">
        <v>103.3</v>
      </c>
      <c r="AX52" s="34">
        <v>107.7</v>
      </c>
      <c r="AY52" s="34">
        <v>114.1</v>
      </c>
      <c r="AZ52" s="34">
        <v>116.7</v>
      </c>
      <c r="BA52" s="34">
        <v>116.8</v>
      </c>
      <c r="BB52" s="34">
        <v>115.7</v>
      </c>
      <c r="BC52" s="34">
        <v>117.3</v>
      </c>
    </row>
    <row r="53" spans="1:55" ht="12.75" customHeight="1" x14ac:dyDescent="0.25">
      <c r="A53" s="55" t="s">
        <v>7132</v>
      </c>
      <c r="B53" s="80" t="str">
        <f>INDEX(BAP[#All],MATCH(A53,BAP[[#All],[Code]],0),MATCH(TEXT(Info!$B$4,0),BAP[#Headers],0))</f>
        <v>Rénovation, transformation</v>
      </c>
      <c r="C53" s="35">
        <v>35.39</v>
      </c>
      <c r="D53" s="9" t="s">
        <v>0</v>
      </c>
      <c r="E53" s="9" t="s">
        <v>0</v>
      </c>
      <c r="F53" s="9" t="s">
        <v>0</v>
      </c>
      <c r="G53" s="9" t="s">
        <v>0</v>
      </c>
      <c r="H53" s="9" t="s">
        <v>0</v>
      </c>
      <c r="I53" s="9" t="s">
        <v>0</v>
      </c>
      <c r="J53" s="9" t="s">
        <v>0</v>
      </c>
      <c r="K53" s="9" t="s">
        <v>0</v>
      </c>
      <c r="L53" s="9" t="s">
        <v>0</v>
      </c>
      <c r="M53" s="9" t="s">
        <v>0</v>
      </c>
      <c r="N53" s="9" t="s">
        <v>0</v>
      </c>
      <c r="O53" s="9" t="s">
        <v>0</v>
      </c>
      <c r="P53" s="9" t="s">
        <v>0</v>
      </c>
      <c r="Q53" s="9" t="s">
        <v>0</v>
      </c>
      <c r="R53" s="9" t="s">
        <v>0</v>
      </c>
      <c r="S53" s="9" t="s">
        <v>0</v>
      </c>
      <c r="T53" s="9" t="s">
        <v>0</v>
      </c>
      <c r="U53" s="9" t="s">
        <v>0</v>
      </c>
      <c r="V53" s="9" t="s">
        <v>0</v>
      </c>
      <c r="W53" s="9" t="s">
        <v>0</v>
      </c>
      <c r="X53" s="9" t="s">
        <v>0</v>
      </c>
      <c r="Y53" s="9" t="s">
        <v>0</v>
      </c>
      <c r="Z53" s="9" t="s">
        <v>0</v>
      </c>
      <c r="AA53" s="9" t="s">
        <v>0</v>
      </c>
      <c r="AB53" s="34">
        <v>99.4</v>
      </c>
      <c r="AC53" s="34">
        <v>100.5</v>
      </c>
      <c r="AD53" s="34">
        <v>101.5</v>
      </c>
      <c r="AE53" s="34">
        <v>101.2</v>
      </c>
      <c r="AF53" s="34">
        <v>101.5</v>
      </c>
      <c r="AG53" s="34">
        <v>100.5</v>
      </c>
      <c r="AH53" s="34">
        <v>100.5</v>
      </c>
      <c r="AI53" s="34">
        <v>99.8</v>
      </c>
      <c r="AJ53" s="34">
        <v>99.9</v>
      </c>
      <c r="AK53" s="34">
        <v>99.4</v>
      </c>
      <c r="AL53" s="34">
        <v>100</v>
      </c>
      <c r="AM53" s="34">
        <v>100.1</v>
      </c>
      <c r="AN53" s="34">
        <v>99.2</v>
      </c>
      <c r="AO53" s="34">
        <v>98.3</v>
      </c>
      <c r="AP53" s="17">
        <v>98.1</v>
      </c>
      <c r="AQ53" s="17">
        <v>98.7</v>
      </c>
      <c r="AR53" s="17">
        <v>99.4</v>
      </c>
      <c r="AS53" s="17">
        <v>100.2</v>
      </c>
      <c r="AT53" s="17">
        <v>99.7</v>
      </c>
      <c r="AU53" s="43">
        <v>100.2</v>
      </c>
      <c r="AV53" s="34">
        <v>99.4</v>
      </c>
      <c r="AW53" s="34">
        <v>101</v>
      </c>
      <c r="AX53" s="34">
        <v>104.1</v>
      </c>
      <c r="AY53" s="34">
        <v>109.5</v>
      </c>
      <c r="AZ53" s="34">
        <v>112.2</v>
      </c>
      <c r="BA53" s="34">
        <v>112.1</v>
      </c>
      <c r="BB53" s="34">
        <v>112.3</v>
      </c>
      <c r="BC53" s="34">
        <v>113.4</v>
      </c>
    </row>
    <row r="54" spans="1:55" ht="12.75" customHeight="1" x14ac:dyDescent="0.25">
      <c r="A54" s="55" t="s">
        <v>7576</v>
      </c>
      <c r="B54" s="74" t="str">
        <f>INDEX(BAP[#All],MATCH(A54,BAP[[#All],[Code]],0),MATCH(TEXT(Info!$B$4,0),BAP[#Headers],0))</f>
        <v>Rénovation de bâtiments à plusieurs logements Minergie</v>
      </c>
      <c r="C54" s="35">
        <v>0.54</v>
      </c>
      <c r="D54" s="34">
        <v>81.2</v>
      </c>
      <c r="E54" s="34">
        <v>82.2</v>
      </c>
      <c r="F54" s="34">
        <v>83.3</v>
      </c>
      <c r="G54" s="34">
        <v>83.9</v>
      </c>
      <c r="H54" s="34">
        <v>85.9</v>
      </c>
      <c r="I54" s="34">
        <v>87.7</v>
      </c>
      <c r="J54" s="34">
        <v>88.9</v>
      </c>
      <c r="K54" s="34">
        <v>88.6</v>
      </c>
      <c r="L54" s="34">
        <v>87.9</v>
      </c>
      <c r="M54" s="34">
        <v>86.6</v>
      </c>
      <c r="N54" s="34">
        <v>86.7</v>
      </c>
      <c r="O54" s="34">
        <v>86.8</v>
      </c>
      <c r="P54" s="34">
        <v>88.4</v>
      </c>
      <c r="Q54" s="34">
        <v>89</v>
      </c>
      <c r="R54" s="34">
        <v>89.8</v>
      </c>
      <c r="S54" s="34">
        <v>91.7</v>
      </c>
      <c r="T54" s="34">
        <v>93.4</v>
      </c>
      <c r="U54" s="34">
        <v>94.4</v>
      </c>
      <c r="V54" s="34">
        <v>96.4</v>
      </c>
      <c r="W54" s="34">
        <v>97.7</v>
      </c>
      <c r="X54" s="34">
        <v>98.7</v>
      </c>
      <c r="Y54" s="34">
        <v>98.7</v>
      </c>
      <c r="Z54" s="34">
        <v>99.1</v>
      </c>
      <c r="AA54" s="34">
        <v>99.2</v>
      </c>
      <c r="AB54" s="34">
        <v>99.6</v>
      </c>
      <c r="AC54" s="34">
        <v>100.5</v>
      </c>
      <c r="AD54" s="34">
        <v>101.7</v>
      </c>
      <c r="AE54" s="34">
        <v>101.2</v>
      </c>
      <c r="AF54" s="34">
        <v>101.3</v>
      </c>
      <c r="AG54" s="34">
        <v>100.2</v>
      </c>
      <c r="AH54" s="34">
        <v>100.3</v>
      </c>
      <c r="AI54" s="34">
        <v>100.1</v>
      </c>
      <c r="AJ54" s="34">
        <v>100</v>
      </c>
      <c r="AK54" s="34">
        <v>100</v>
      </c>
      <c r="AL54" s="34">
        <v>100</v>
      </c>
      <c r="AM54" s="34">
        <v>99.8</v>
      </c>
      <c r="AN54" s="34">
        <v>99.1</v>
      </c>
      <c r="AO54" s="34">
        <v>98.2</v>
      </c>
      <c r="AP54" s="17">
        <v>98.9</v>
      </c>
      <c r="AQ54" s="17">
        <v>100.1</v>
      </c>
      <c r="AR54" s="17">
        <v>100.3</v>
      </c>
      <c r="AS54" s="17">
        <v>101</v>
      </c>
      <c r="AT54" s="17">
        <v>101</v>
      </c>
      <c r="AU54" s="43">
        <v>101.7</v>
      </c>
      <c r="AV54" s="34">
        <v>100.8</v>
      </c>
      <c r="AW54" s="34">
        <v>102.5</v>
      </c>
      <c r="AX54" s="34">
        <v>105.9</v>
      </c>
      <c r="AY54" s="34">
        <v>111.8</v>
      </c>
      <c r="AZ54" s="34">
        <v>114.4</v>
      </c>
      <c r="BA54" s="34">
        <v>114.3</v>
      </c>
      <c r="BB54" s="34">
        <v>114.4</v>
      </c>
      <c r="BC54" s="34">
        <v>115.5</v>
      </c>
    </row>
    <row r="55" spans="1:55" ht="12.75" customHeight="1" x14ac:dyDescent="0.25">
      <c r="A55" s="55" t="s">
        <v>7585</v>
      </c>
      <c r="B55" s="74" t="str">
        <f>INDEX(BAP[#All],MATCH(A55,BAP[[#All],[Code]],0),MATCH(TEXT(Info!$B$4,0),BAP[#Headers],0))</f>
        <v>Rénovation de bâtiments à plusieurs logements non Minergie</v>
      </c>
      <c r="C55" s="35">
        <v>21.16</v>
      </c>
      <c r="D55" s="9" t="s">
        <v>0</v>
      </c>
      <c r="E55" s="9" t="s">
        <v>0</v>
      </c>
      <c r="F55" s="9" t="s">
        <v>0</v>
      </c>
      <c r="G55" s="9" t="s">
        <v>0</v>
      </c>
      <c r="H55" s="9" t="s">
        <v>0</v>
      </c>
      <c r="I55" s="9" t="s">
        <v>0</v>
      </c>
      <c r="J55" s="9" t="s">
        <v>0</v>
      </c>
      <c r="K55" s="9" t="s">
        <v>0</v>
      </c>
      <c r="L55" s="9" t="s">
        <v>0</v>
      </c>
      <c r="M55" s="9" t="s">
        <v>0</v>
      </c>
      <c r="N55" s="9" t="s">
        <v>0</v>
      </c>
      <c r="O55" s="9" t="s">
        <v>0</v>
      </c>
      <c r="P55" s="9" t="s">
        <v>0</v>
      </c>
      <c r="Q55" s="9" t="s">
        <v>0</v>
      </c>
      <c r="R55" s="9" t="s">
        <v>0</v>
      </c>
      <c r="S55" s="9" t="s">
        <v>0</v>
      </c>
      <c r="T55" s="9" t="s">
        <v>0</v>
      </c>
      <c r="U55" s="9" t="s">
        <v>0</v>
      </c>
      <c r="V55" s="9" t="s">
        <v>0</v>
      </c>
      <c r="W55" s="9" t="s">
        <v>0</v>
      </c>
      <c r="X55" s="9" t="s">
        <v>0</v>
      </c>
      <c r="Y55" s="9" t="s">
        <v>0</v>
      </c>
      <c r="Z55" s="9" t="s">
        <v>0</v>
      </c>
      <c r="AA55" s="9" t="s">
        <v>0</v>
      </c>
      <c r="AB55" s="9" t="s">
        <v>0</v>
      </c>
      <c r="AC55" s="9" t="s">
        <v>0</v>
      </c>
      <c r="AD55" s="9" t="s">
        <v>0</v>
      </c>
      <c r="AE55" s="9" t="s">
        <v>0</v>
      </c>
      <c r="AF55" s="9" t="s">
        <v>0</v>
      </c>
      <c r="AG55" s="9" t="s">
        <v>0</v>
      </c>
      <c r="AH55" s="9" t="s">
        <v>0</v>
      </c>
      <c r="AI55" s="9" t="s">
        <v>0</v>
      </c>
      <c r="AJ55" s="9" t="s">
        <v>0</v>
      </c>
      <c r="AK55" s="9" t="s">
        <v>0</v>
      </c>
      <c r="AL55" s="34">
        <v>100</v>
      </c>
      <c r="AM55" s="34">
        <v>100.4</v>
      </c>
      <c r="AN55" s="34">
        <v>99.1</v>
      </c>
      <c r="AO55" s="34">
        <v>98.4</v>
      </c>
      <c r="AP55" s="17">
        <v>98.1</v>
      </c>
      <c r="AQ55" s="17">
        <v>98.8</v>
      </c>
      <c r="AR55" s="17">
        <v>99.4</v>
      </c>
      <c r="AS55" s="17">
        <v>100.2</v>
      </c>
      <c r="AT55" s="17">
        <v>99.3</v>
      </c>
      <c r="AU55" s="43">
        <v>100.4</v>
      </c>
      <c r="AV55" s="34">
        <v>98.6</v>
      </c>
      <c r="AW55" s="36" t="s">
        <v>0</v>
      </c>
      <c r="AX55" s="36" t="s">
        <v>0</v>
      </c>
      <c r="AY55" s="36" t="s">
        <v>0</v>
      </c>
      <c r="AZ55" s="36" t="s">
        <v>0</v>
      </c>
      <c r="BA55" s="36" t="s">
        <v>0</v>
      </c>
      <c r="BB55" s="36" t="s">
        <v>0</v>
      </c>
      <c r="BC55" s="36" t="s">
        <v>0</v>
      </c>
    </row>
    <row r="56" spans="1:55" ht="12.75" customHeight="1" x14ac:dyDescent="0.25">
      <c r="A56" s="55" t="s">
        <v>7138</v>
      </c>
      <c r="B56" s="75" t="str">
        <f>INDEX(BAP[#All],MATCH(A56,BAP[[#All],[Code]],0),MATCH(TEXT(Info!$B$4,0),BAP[#Headers],0))</f>
        <v>Rénovation de bâtiments administratifs</v>
      </c>
      <c r="C56" s="35">
        <v>13.69</v>
      </c>
      <c r="D56" s="9" t="s">
        <v>0</v>
      </c>
      <c r="E56" s="9" t="s">
        <v>0</v>
      </c>
      <c r="F56" s="9" t="s">
        <v>0</v>
      </c>
      <c r="G56" s="9" t="s">
        <v>0</v>
      </c>
      <c r="H56" s="9" t="s">
        <v>0</v>
      </c>
      <c r="I56" s="9" t="s">
        <v>0</v>
      </c>
      <c r="J56" s="9" t="s">
        <v>0</v>
      </c>
      <c r="K56" s="9" t="s">
        <v>0</v>
      </c>
      <c r="L56" s="9" t="s">
        <v>0</v>
      </c>
      <c r="M56" s="9" t="s">
        <v>0</v>
      </c>
      <c r="N56" s="9" t="s">
        <v>0</v>
      </c>
      <c r="O56" s="9" t="s">
        <v>0</v>
      </c>
      <c r="P56" s="9" t="s">
        <v>0</v>
      </c>
      <c r="Q56" s="9" t="s">
        <v>0</v>
      </c>
      <c r="R56" s="9" t="s">
        <v>0</v>
      </c>
      <c r="S56" s="9" t="s">
        <v>0</v>
      </c>
      <c r="T56" s="9" t="s">
        <v>0</v>
      </c>
      <c r="U56" s="9" t="s">
        <v>0</v>
      </c>
      <c r="V56" s="9" t="s">
        <v>0</v>
      </c>
      <c r="W56" s="9" t="s">
        <v>0</v>
      </c>
      <c r="X56" s="9" t="s">
        <v>0</v>
      </c>
      <c r="Y56" s="9" t="s">
        <v>0</v>
      </c>
      <c r="Z56" s="9" t="s">
        <v>0</v>
      </c>
      <c r="AA56" s="9" t="s">
        <v>0</v>
      </c>
      <c r="AB56" s="34">
        <v>99.1</v>
      </c>
      <c r="AC56" s="34">
        <v>100.4</v>
      </c>
      <c r="AD56" s="34">
        <v>101.4</v>
      </c>
      <c r="AE56" s="34">
        <v>101.4</v>
      </c>
      <c r="AF56" s="34">
        <v>101.9</v>
      </c>
      <c r="AG56" s="34">
        <v>101</v>
      </c>
      <c r="AH56" s="34">
        <v>100.8</v>
      </c>
      <c r="AI56" s="34">
        <v>99.3</v>
      </c>
      <c r="AJ56" s="34">
        <v>99.7</v>
      </c>
      <c r="AK56" s="34">
        <v>98.6</v>
      </c>
      <c r="AL56" s="34">
        <v>100</v>
      </c>
      <c r="AM56" s="34">
        <v>99.6</v>
      </c>
      <c r="AN56" s="34">
        <v>99.4</v>
      </c>
      <c r="AO56" s="34">
        <v>98.1</v>
      </c>
      <c r="AP56" s="17">
        <v>98.2</v>
      </c>
      <c r="AQ56" s="17">
        <v>98.7</v>
      </c>
      <c r="AR56" s="17">
        <v>99.5</v>
      </c>
      <c r="AS56" s="17">
        <v>100.1</v>
      </c>
      <c r="AT56" s="17">
        <v>100.2</v>
      </c>
      <c r="AU56" s="43">
        <v>100</v>
      </c>
      <c r="AV56" s="34">
        <v>100.4</v>
      </c>
      <c r="AW56" s="34">
        <v>101.9</v>
      </c>
      <c r="AX56" s="34">
        <v>104.4</v>
      </c>
      <c r="AY56" s="34">
        <v>109</v>
      </c>
      <c r="AZ56" s="34">
        <v>111.8</v>
      </c>
      <c r="BA56" s="34">
        <v>111.8</v>
      </c>
      <c r="BB56" s="34">
        <v>112.4</v>
      </c>
      <c r="BC56" s="34">
        <v>113.7</v>
      </c>
    </row>
    <row r="57" spans="1:55" ht="12.75" customHeight="1" x14ac:dyDescent="0.25">
      <c r="A57" s="55" t="s">
        <v>7141</v>
      </c>
      <c r="B57" s="74" t="str">
        <f>INDEX(BAP[#All],MATCH(A57,BAP[[#All],[Code]],0),MATCH(TEXT(Info!$B$4,0),BAP[#Headers],0))</f>
        <v>Génie civil</v>
      </c>
      <c r="C57" s="35">
        <v>21.08</v>
      </c>
      <c r="D57" s="34">
        <v>70.3</v>
      </c>
      <c r="E57" s="34">
        <v>72.2</v>
      </c>
      <c r="F57" s="34">
        <v>74.8</v>
      </c>
      <c r="G57" s="34">
        <v>76.400000000000006</v>
      </c>
      <c r="H57" s="34">
        <v>77.900000000000006</v>
      </c>
      <c r="I57" s="34">
        <v>83.1</v>
      </c>
      <c r="J57" s="34">
        <v>82.9</v>
      </c>
      <c r="K57" s="34">
        <v>80.099999999999994</v>
      </c>
      <c r="L57" s="34">
        <v>79.599999999999994</v>
      </c>
      <c r="M57" s="34">
        <v>79.2</v>
      </c>
      <c r="N57" s="34">
        <v>79.8</v>
      </c>
      <c r="O57" s="34">
        <v>82.1</v>
      </c>
      <c r="P57" s="34">
        <v>84</v>
      </c>
      <c r="Q57" s="34">
        <v>83.8</v>
      </c>
      <c r="R57" s="34">
        <v>86</v>
      </c>
      <c r="S57" s="34">
        <v>87.9</v>
      </c>
      <c r="T57" s="34">
        <v>91.3</v>
      </c>
      <c r="U57" s="34">
        <v>91.2</v>
      </c>
      <c r="V57" s="34">
        <v>93.3</v>
      </c>
      <c r="W57" s="34">
        <v>95</v>
      </c>
      <c r="X57" s="34">
        <v>98</v>
      </c>
      <c r="Y57" s="34">
        <v>92.6</v>
      </c>
      <c r="Z57" s="34">
        <v>93.9</v>
      </c>
      <c r="AA57" s="34">
        <v>95.3</v>
      </c>
      <c r="AB57" s="34">
        <v>95.7</v>
      </c>
      <c r="AC57" s="34">
        <v>96</v>
      </c>
      <c r="AD57" s="34">
        <v>96.7</v>
      </c>
      <c r="AE57" s="34">
        <v>98.1</v>
      </c>
      <c r="AF57" s="34">
        <v>98.2</v>
      </c>
      <c r="AG57" s="34">
        <v>99.6</v>
      </c>
      <c r="AH57" s="34">
        <v>100.6</v>
      </c>
      <c r="AI57" s="34">
        <v>99.4</v>
      </c>
      <c r="AJ57" s="34">
        <v>101.3</v>
      </c>
      <c r="AK57" s="34">
        <v>99.8</v>
      </c>
      <c r="AL57" s="34">
        <v>100</v>
      </c>
      <c r="AM57" s="34">
        <v>98.8</v>
      </c>
      <c r="AN57" s="34">
        <v>99.1</v>
      </c>
      <c r="AO57" s="34">
        <v>98.3</v>
      </c>
      <c r="AP57" s="17">
        <v>98.8</v>
      </c>
      <c r="AQ57" s="17">
        <v>97.9</v>
      </c>
      <c r="AR57" s="17">
        <v>99.9</v>
      </c>
      <c r="AS57" s="17">
        <v>99.5</v>
      </c>
      <c r="AT57" s="17">
        <v>100</v>
      </c>
      <c r="AU57" s="43">
        <v>101.1</v>
      </c>
      <c r="AV57" s="34">
        <v>101.7</v>
      </c>
      <c r="AW57" s="34">
        <v>102.8</v>
      </c>
      <c r="AX57" s="34">
        <v>105.1</v>
      </c>
      <c r="AY57" s="34">
        <v>108.7</v>
      </c>
      <c r="AZ57" s="34">
        <v>112.5</v>
      </c>
      <c r="BA57" s="34">
        <v>112.1</v>
      </c>
      <c r="BB57" s="34">
        <v>113.6</v>
      </c>
      <c r="BC57" s="34">
        <v>115</v>
      </c>
    </row>
    <row r="58" spans="1:55" ht="12.75" customHeight="1" x14ac:dyDescent="0.25">
      <c r="A58" s="55" t="s">
        <v>7144</v>
      </c>
      <c r="B58" s="74" t="str">
        <f>INDEX(BAP[#All],MATCH(A58,BAP[[#All],[Code]],0),MATCH(TEXT(Info!$B$4,0),BAP[#Headers],0))</f>
        <v>Construction de routes</v>
      </c>
      <c r="C58" s="35">
        <v>16.97</v>
      </c>
      <c r="D58" s="34">
        <v>70.8</v>
      </c>
      <c r="E58" s="34">
        <v>72.599999999999994</v>
      </c>
      <c r="F58" s="34">
        <v>75.3</v>
      </c>
      <c r="G58" s="34">
        <v>76.900000000000006</v>
      </c>
      <c r="H58" s="34">
        <v>78.400000000000006</v>
      </c>
      <c r="I58" s="34">
        <v>83.6</v>
      </c>
      <c r="J58" s="34">
        <v>83.9</v>
      </c>
      <c r="K58" s="34">
        <v>81.5</v>
      </c>
      <c r="L58" s="34">
        <v>80.7</v>
      </c>
      <c r="M58" s="34">
        <v>80.7</v>
      </c>
      <c r="N58" s="34">
        <v>81.2</v>
      </c>
      <c r="O58" s="34">
        <v>82.7</v>
      </c>
      <c r="P58" s="34">
        <v>84.3</v>
      </c>
      <c r="Q58" s="34">
        <v>83.7</v>
      </c>
      <c r="R58" s="34">
        <v>86</v>
      </c>
      <c r="S58" s="34">
        <v>88.4</v>
      </c>
      <c r="T58" s="34">
        <v>92.1</v>
      </c>
      <c r="U58" s="34">
        <v>91.2</v>
      </c>
      <c r="V58" s="34">
        <v>94.3</v>
      </c>
      <c r="W58" s="34">
        <v>96</v>
      </c>
      <c r="X58" s="34">
        <v>96.6</v>
      </c>
      <c r="Y58" s="34">
        <v>91.3</v>
      </c>
      <c r="Z58" s="34">
        <v>92.4</v>
      </c>
      <c r="AA58" s="34">
        <v>95.3</v>
      </c>
      <c r="AB58" s="34">
        <v>95.1</v>
      </c>
      <c r="AC58" s="34">
        <v>95.1</v>
      </c>
      <c r="AD58" s="34">
        <v>95.8</v>
      </c>
      <c r="AE58" s="34">
        <v>97.2</v>
      </c>
      <c r="AF58" s="34">
        <v>97.5</v>
      </c>
      <c r="AG58" s="34">
        <v>99.1</v>
      </c>
      <c r="AH58" s="34">
        <v>100.3</v>
      </c>
      <c r="AI58" s="34">
        <v>99.1</v>
      </c>
      <c r="AJ58" s="34">
        <v>101</v>
      </c>
      <c r="AK58" s="34">
        <v>99.5</v>
      </c>
      <c r="AL58" s="34">
        <v>100</v>
      </c>
      <c r="AM58" s="34">
        <v>98.9</v>
      </c>
      <c r="AN58" s="34">
        <v>99.2</v>
      </c>
      <c r="AO58" s="34">
        <v>98.5</v>
      </c>
      <c r="AP58" s="17">
        <v>98.8</v>
      </c>
      <c r="AQ58" s="17">
        <v>97.6</v>
      </c>
      <c r="AR58" s="17">
        <v>99.7</v>
      </c>
      <c r="AS58" s="17">
        <v>99.1</v>
      </c>
      <c r="AT58" s="17">
        <v>99.7</v>
      </c>
      <c r="AU58" s="43">
        <v>101.1</v>
      </c>
      <c r="AV58" s="34">
        <v>101.7</v>
      </c>
      <c r="AW58" s="34">
        <v>102.9</v>
      </c>
      <c r="AX58" s="34">
        <v>105.4</v>
      </c>
      <c r="AY58" s="34">
        <v>109.3</v>
      </c>
      <c r="AZ58" s="34">
        <v>113.2</v>
      </c>
      <c r="BA58" s="34">
        <v>112.8</v>
      </c>
      <c r="BB58" s="34">
        <v>114.2</v>
      </c>
      <c r="BC58" s="34">
        <v>115.8</v>
      </c>
    </row>
    <row r="59" spans="1:55" ht="12.75" customHeight="1" x14ac:dyDescent="0.25">
      <c r="A59" s="55" t="s">
        <v>7147</v>
      </c>
      <c r="B59" s="74" t="str">
        <f>INDEX(BAP[#All],MATCH(A59,BAP[[#All],[Code]],0),MATCH(TEXT(Info!$B$4,0),BAP[#Headers],0))</f>
        <v>Construction de passages inférieurs</v>
      </c>
      <c r="C59" s="35">
        <v>3.83</v>
      </c>
      <c r="D59" s="9" t="s">
        <v>0</v>
      </c>
      <c r="E59" s="9" t="s">
        <v>0</v>
      </c>
      <c r="F59" s="9" t="s">
        <v>0</v>
      </c>
      <c r="G59" s="9" t="s">
        <v>0</v>
      </c>
      <c r="H59" s="9" t="s">
        <v>0</v>
      </c>
      <c r="I59" s="34">
        <v>85</v>
      </c>
      <c r="J59" s="34">
        <v>84.4</v>
      </c>
      <c r="K59" s="34">
        <v>81</v>
      </c>
      <c r="L59" s="34">
        <v>80.8</v>
      </c>
      <c r="M59" s="34">
        <v>79.900000000000006</v>
      </c>
      <c r="N59" s="34">
        <v>80.7</v>
      </c>
      <c r="O59" s="34">
        <v>84</v>
      </c>
      <c r="P59" s="34">
        <v>86.3</v>
      </c>
      <c r="Q59" s="34">
        <v>86.4</v>
      </c>
      <c r="R59" s="34">
        <v>88.6</v>
      </c>
      <c r="S59" s="34">
        <v>89.9</v>
      </c>
      <c r="T59" s="34">
        <v>93.1</v>
      </c>
      <c r="U59" s="34">
        <v>94</v>
      </c>
      <c r="V59" s="34">
        <v>95</v>
      </c>
      <c r="W59" s="34">
        <v>96.8</v>
      </c>
      <c r="X59" s="34">
        <v>102.3</v>
      </c>
      <c r="Y59" s="34">
        <v>96.5</v>
      </c>
      <c r="Z59" s="34">
        <v>98.1</v>
      </c>
      <c r="AA59" s="34">
        <v>98.2</v>
      </c>
      <c r="AB59" s="34">
        <v>99.2</v>
      </c>
      <c r="AC59" s="34">
        <v>100.9</v>
      </c>
      <c r="AD59" s="34">
        <v>101.6</v>
      </c>
      <c r="AE59" s="34">
        <v>103.1</v>
      </c>
      <c r="AF59" s="34">
        <v>102.4</v>
      </c>
      <c r="AG59" s="34">
        <v>102.2</v>
      </c>
      <c r="AH59" s="34">
        <v>102.9</v>
      </c>
      <c r="AI59" s="34">
        <v>100.6</v>
      </c>
      <c r="AJ59" s="34">
        <v>102.7</v>
      </c>
      <c r="AK59" s="34">
        <v>101.7</v>
      </c>
      <c r="AL59" s="34">
        <v>100</v>
      </c>
      <c r="AM59" s="34">
        <v>98.2</v>
      </c>
      <c r="AN59" s="34">
        <v>98.8</v>
      </c>
      <c r="AO59" s="34">
        <v>97.4</v>
      </c>
      <c r="AP59" s="17">
        <v>98.7</v>
      </c>
      <c r="AQ59" s="17">
        <v>99.2</v>
      </c>
      <c r="AR59" s="17">
        <v>100.6</v>
      </c>
      <c r="AS59" s="17">
        <v>101.1</v>
      </c>
      <c r="AT59" s="17">
        <v>101.2</v>
      </c>
      <c r="AU59" s="43">
        <v>101.1</v>
      </c>
      <c r="AV59" s="34">
        <v>101.7</v>
      </c>
      <c r="AW59" s="34">
        <v>103.9</v>
      </c>
      <c r="AX59" s="34">
        <v>106.9</v>
      </c>
      <c r="AY59" s="34">
        <v>112.2</v>
      </c>
      <c r="AZ59" s="34">
        <v>116.6</v>
      </c>
      <c r="BA59" s="34">
        <v>116.4</v>
      </c>
      <c r="BB59" s="34">
        <v>116</v>
      </c>
      <c r="BC59" s="34">
        <v>116.5</v>
      </c>
    </row>
    <row r="60" spans="1:55" ht="12.75" customHeight="1" x14ac:dyDescent="0.25">
      <c r="A60" s="55" t="s">
        <v>7150</v>
      </c>
      <c r="B60" s="74" t="str">
        <f>INDEX(BAP[#All],MATCH(A60,BAP[[#All],[Code]],0),MATCH(TEXT(Info!$B$4,0),BAP[#Headers],0))</f>
        <v>Construction de parois antibruit</v>
      </c>
      <c r="C60" s="35">
        <v>0.28000000000000003</v>
      </c>
      <c r="D60" s="9" t="s">
        <v>0</v>
      </c>
      <c r="E60" s="9" t="s">
        <v>0</v>
      </c>
      <c r="F60" s="9" t="s">
        <v>0</v>
      </c>
      <c r="G60" s="9" t="s">
        <v>0</v>
      </c>
      <c r="H60" s="9" t="s">
        <v>0</v>
      </c>
      <c r="I60" s="9" t="s">
        <v>0</v>
      </c>
      <c r="J60" s="9" t="s">
        <v>0</v>
      </c>
      <c r="K60" s="9" t="s">
        <v>0</v>
      </c>
      <c r="L60" s="9" t="s">
        <v>0</v>
      </c>
      <c r="M60" s="9" t="s">
        <v>0</v>
      </c>
      <c r="N60" s="9" t="s">
        <v>0</v>
      </c>
      <c r="O60" s="9" t="s">
        <v>0</v>
      </c>
      <c r="P60" s="9" t="s">
        <v>0</v>
      </c>
      <c r="Q60" s="9" t="s">
        <v>0</v>
      </c>
      <c r="R60" s="9" t="s">
        <v>0</v>
      </c>
      <c r="S60" s="9" t="s">
        <v>0</v>
      </c>
      <c r="T60" s="9" t="s">
        <v>0</v>
      </c>
      <c r="U60" s="9" t="s">
        <v>0</v>
      </c>
      <c r="V60" s="9" t="s">
        <v>0</v>
      </c>
      <c r="W60" s="9" t="s">
        <v>0</v>
      </c>
      <c r="X60" s="9" t="s">
        <v>0</v>
      </c>
      <c r="Y60" s="9" t="s">
        <v>0</v>
      </c>
      <c r="Z60" s="9" t="s">
        <v>0</v>
      </c>
      <c r="AA60" s="9" t="s">
        <v>0</v>
      </c>
      <c r="AB60" s="34">
        <v>95.7</v>
      </c>
      <c r="AC60" s="34">
        <v>95.6</v>
      </c>
      <c r="AD60" s="34">
        <v>96.7</v>
      </c>
      <c r="AE60" s="34">
        <v>97.2</v>
      </c>
      <c r="AF60" s="34">
        <v>98.6</v>
      </c>
      <c r="AG60" s="34">
        <v>99.3</v>
      </c>
      <c r="AH60" s="34">
        <v>99.6</v>
      </c>
      <c r="AI60" s="34">
        <v>99.4</v>
      </c>
      <c r="AJ60" s="34">
        <v>100.4</v>
      </c>
      <c r="AK60" s="34">
        <v>98.2</v>
      </c>
      <c r="AL60" s="34">
        <v>100</v>
      </c>
      <c r="AM60" s="34">
        <v>99.7</v>
      </c>
      <c r="AN60" s="34">
        <v>99.4</v>
      </c>
      <c r="AO60" s="34">
        <v>100</v>
      </c>
      <c r="AP60" s="17">
        <v>102.1</v>
      </c>
      <c r="AQ60" s="17">
        <v>100.9</v>
      </c>
      <c r="AR60" s="17">
        <v>102.3</v>
      </c>
      <c r="AS60" s="17">
        <v>103</v>
      </c>
      <c r="AT60" s="17">
        <v>102.6</v>
      </c>
      <c r="AU60" s="43">
        <v>103.7</v>
      </c>
      <c r="AV60" s="34">
        <v>104.1</v>
      </c>
      <c r="AW60" s="34">
        <v>105.2</v>
      </c>
      <c r="AX60" s="34">
        <v>106.7</v>
      </c>
      <c r="AY60" s="34">
        <v>111.6</v>
      </c>
      <c r="AZ60" s="34">
        <v>115.9</v>
      </c>
      <c r="BA60" s="34">
        <v>117.1</v>
      </c>
      <c r="BB60" s="34">
        <v>117.8</v>
      </c>
      <c r="BC60" s="34">
        <v>116.5</v>
      </c>
    </row>
    <row r="61" spans="1:55" ht="12.75" customHeight="1" x14ac:dyDescent="0.25">
      <c r="B61" s="6"/>
      <c r="C61" s="29"/>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V61" s="34"/>
      <c r="AW61" s="34"/>
      <c r="AX61" s="34"/>
      <c r="AY61" s="34"/>
      <c r="AZ61" s="34"/>
      <c r="BA61" s="34"/>
      <c r="BB61" s="34"/>
      <c r="BC61" s="34"/>
    </row>
    <row r="62" spans="1:55" ht="12.75" customHeight="1" x14ac:dyDescent="0.25">
      <c r="A62" s="55" t="s">
        <v>7264</v>
      </c>
      <c r="B62" s="73" t="str">
        <f>INDEX(BAP[#All],MATCH(A62,BAP[[#All],[Code]],0),MATCH(TEXT(Info!$B$4,0),BAP[#Headers],0))</f>
        <v>Suisse du Nord-Ouest</v>
      </c>
      <c r="C62" s="22"/>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4"/>
      <c r="AW62" s="44"/>
      <c r="AX62" s="44"/>
      <c r="AY62" s="44"/>
      <c r="AZ62" s="44"/>
      <c r="BA62" s="44"/>
      <c r="BB62" s="44"/>
      <c r="BC62" s="44"/>
    </row>
    <row r="63" spans="1:55" ht="12.75" customHeight="1" x14ac:dyDescent="0.25">
      <c r="A63" s="55" t="s">
        <v>7106</v>
      </c>
      <c r="B63" s="74" t="str">
        <f>INDEX(BAP[#All],MATCH(A63,BAP[[#All],[Code]],0),MATCH(TEXT(Info!$B$4,0),BAP[#Headers],0))</f>
        <v>Construction : total</v>
      </c>
      <c r="C63" s="35">
        <v>100</v>
      </c>
      <c r="D63" s="34">
        <v>82.5</v>
      </c>
      <c r="E63" s="34">
        <v>82.2</v>
      </c>
      <c r="F63" s="34">
        <v>84.4</v>
      </c>
      <c r="G63" s="34">
        <v>86.5</v>
      </c>
      <c r="H63" s="34">
        <v>89.1</v>
      </c>
      <c r="I63" s="34">
        <v>88.6</v>
      </c>
      <c r="J63" s="34">
        <v>87.5</v>
      </c>
      <c r="K63" s="34">
        <v>85.5</v>
      </c>
      <c r="L63" s="34">
        <v>85.6</v>
      </c>
      <c r="M63" s="34">
        <v>83.4</v>
      </c>
      <c r="N63" s="34">
        <v>84.1</v>
      </c>
      <c r="O63" s="34">
        <v>82.9</v>
      </c>
      <c r="P63" s="34">
        <v>85.9</v>
      </c>
      <c r="Q63" s="34">
        <v>87.2</v>
      </c>
      <c r="R63" s="34">
        <v>88.4</v>
      </c>
      <c r="S63" s="34">
        <v>89</v>
      </c>
      <c r="T63" s="34">
        <v>91.1</v>
      </c>
      <c r="U63" s="34">
        <v>92.8</v>
      </c>
      <c r="V63" s="34">
        <v>95</v>
      </c>
      <c r="W63" s="34">
        <v>95.9</v>
      </c>
      <c r="X63" s="34">
        <v>97.2</v>
      </c>
      <c r="Y63" s="34">
        <v>95.1</v>
      </c>
      <c r="Z63" s="34">
        <v>94.1</v>
      </c>
      <c r="AA63" s="34">
        <v>94.2</v>
      </c>
      <c r="AB63" s="34">
        <v>95.5</v>
      </c>
      <c r="AC63" s="34">
        <v>96.1</v>
      </c>
      <c r="AD63" s="34">
        <v>96.2</v>
      </c>
      <c r="AE63" s="34">
        <v>96.6</v>
      </c>
      <c r="AF63" s="34">
        <v>97.2</v>
      </c>
      <c r="AG63" s="34">
        <v>98.6</v>
      </c>
      <c r="AH63" s="34">
        <v>99.1</v>
      </c>
      <c r="AI63" s="34">
        <v>100.4</v>
      </c>
      <c r="AJ63" s="34">
        <v>100</v>
      </c>
      <c r="AK63" s="34">
        <v>99.6</v>
      </c>
      <c r="AL63" s="34">
        <v>100</v>
      </c>
      <c r="AM63" s="34">
        <v>99.8</v>
      </c>
      <c r="AN63" s="34">
        <v>98.9</v>
      </c>
      <c r="AO63" s="34">
        <v>98</v>
      </c>
      <c r="AP63" s="17">
        <v>98.6</v>
      </c>
      <c r="AQ63" s="17">
        <v>98.1</v>
      </c>
      <c r="AR63" s="17">
        <v>98</v>
      </c>
      <c r="AS63" s="17">
        <v>98.8</v>
      </c>
      <c r="AT63" s="17">
        <v>98.7</v>
      </c>
      <c r="AU63" s="43">
        <v>98.6</v>
      </c>
      <c r="AV63" s="34">
        <v>98.2</v>
      </c>
      <c r="AW63" s="34">
        <v>100.6</v>
      </c>
      <c r="AX63" s="34">
        <v>103.1</v>
      </c>
      <c r="AY63" s="34">
        <v>109.8</v>
      </c>
      <c r="AZ63" s="34">
        <v>113.2</v>
      </c>
      <c r="BA63" s="34">
        <v>114.6</v>
      </c>
      <c r="BB63" s="34">
        <v>115.5</v>
      </c>
      <c r="BC63" s="34">
        <v>115.3</v>
      </c>
    </row>
    <row r="64" spans="1:55" ht="12.75" customHeight="1" x14ac:dyDescent="0.25">
      <c r="A64" s="55" t="s">
        <v>7110</v>
      </c>
      <c r="B64" s="74" t="str">
        <f>INDEX(BAP[#All],MATCH(A64,BAP[[#All],[Code]],0),MATCH(TEXT(Info!$B$4,0),BAP[#Headers],0))</f>
        <v>Bâtiment</v>
      </c>
      <c r="C64" s="35">
        <v>85.06</v>
      </c>
      <c r="D64" s="34">
        <v>81.2</v>
      </c>
      <c r="E64" s="34">
        <v>80.900000000000006</v>
      </c>
      <c r="F64" s="34">
        <v>83.3</v>
      </c>
      <c r="G64" s="34">
        <v>85.4</v>
      </c>
      <c r="H64" s="34">
        <v>87.2</v>
      </c>
      <c r="I64" s="34">
        <v>87.3</v>
      </c>
      <c r="J64" s="34">
        <v>87.3</v>
      </c>
      <c r="K64" s="34">
        <v>86.4</v>
      </c>
      <c r="L64" s="34">
        <v>86.4</v>
      </c>
      <c r="M64" s="34">
        <v>84.5</v>
      </c>
      <c r="N64" s="34">
        <v>84.3</v>
      </c>
      <c r="O64" s="34">
        <v>83.4</v>
      </c>
      <c r="P64" s="34">
        <v>85.9</v>
      </c>
      <c r="Q64" s="34">
        <v>87.8</v>
      </c>
      <c r="R64" s="34">
        <v>88</v>
      </c>
      <c r="S64" s="34">
        <v>88.7</v>
      </c>
      <c r="T64" s="34">
        <v>90.4</v>
      </c>
      <c r="U64" s="34">
        <v>91.6</v>
      </c>
      <c r="V64" s="34">
        <v>94.5</v>
      </c>
      <c r="W64" s="34">
        <v>96.1</v>
      </c>
      <c r="X64" s="34">
        <v>97.5</v>
      </c>
      <c r="Y64" s="34">
        <v>96.1</v>
      </c>
      <c r="Z64" s="34">
        <v>95.3</v>
      </c>
      <c r="AA64" s="34">
        <v>95.4</v>
      </c>
      <c r="AB64" s="34">
        <v>96.3</v>
      </c>
      <c r="AC64" s="34">
        <v>97.1</v>
      </c>
      <c r="AD64" s="34">
        <v>97.2</v>
      </c>
      <c r="AE64" s="34">
        <v>97.5</v>
      </c>
      <c r="AF64" s="34">
        <v>97.9</v>
      </c>
      <c r="AG64" s="34">
        <v>99.4</v>
      </c>
      <c r="AH64" s="34">
        <v>99.8</v>
      </c>
      <c r="AI64" s="34">
        <v>101</v>
      </c>
      <c r="AJ64" s="34">
        <v>100.3</v>
      </c>
      <c r="AK64" s="34">
        <v>99.7</v>
      </c>
      <c r="AL64" s="34">
        <v>100</v>
      </c>
      <c r="AM64" s="34">
        <v>99.8</v>
      </c>
      <c r="AN64" s="34">
        <v>98.9</v>
      </c>
      <c r="AO64" s="34">
        <v>98</v>
      </c>
      <c r="AP64" s="17">
        <v>98.5</v>
      </c>
      <c r="AQ64" s="17">
        <v>98.1</v>
      </c>
      <c r="AR64" s="17">
        <v>97.9</v>
      </c>
      <c r="AS64" s="17">
        <v>98.9</v>
      </c>
      <c r="AT64" s="17">
        <v>98.9</v>
      </c>
      <c r="AU64" s="43">
        <v>98.9</v>
      </c>
      <c r="AV64" s="34">
        <v>98.2</v>
      </c>
      <c r="AW64" s="34">
        <v>100.4</v>
      </c>
      <c r="AX64" s="34">
        <v>103.5</v>
      </c>
      <c r="AY64" s="34">
        <v>110.5</v>
      </c>
      <c r="AZ64" s="34">
        <v>113.4</v>
      </c>
      <c r="BA64" s="34">
        <v>115</v>
      </c>
      <c r="BB64" s="34">
        <v>115.7</v>
      </c>
      <c r="BC64" s="34">
        <v>115.5</v>
      </c>
    </row>
    <row r="65" spans="1:55" ht="12.75" customHeight="1" x14ac:dyDescent="0.25">
      <c r="A65" s="55" t="s">
        <v>7112</v>
      </c>
      <c r="B65" s="74" t="str">
        <f>INDEX(BAP[#All],MATCH(A65,BAP[[#All],[Code]],0),MATCH(TEXT(Info!$B$4,0),BAP[#Headers],0))</f>
        <v>Nouvelle construction</v>
      </c>
      <c r="C65" s="35">
        <v>51.25</v>
      </c>
      <c r="D65" s="34">
        <v>83.2</v>
      </c>
      <c r="E65" s="34">
        <v>83.2</v>
      </c>
      <c r="F65" s="34">
        <v>85.9</v>
      </c>
      <c r="G65" s="34">
        <v>87.7</v>
      </c>
      <c r="H65" s="34">
        <v>89.9</v>
      </c>
      <c r="I65" s="34">
        <v>89.7</v>
      </c>
      <c r="J65" s="34">
        <v>89.5</v>
      </c>
      <c r="K65" s="34">
        <v>88.4</v>
      </c>
      <c r="L65" s="34">
        <v>88.2</v>
      </c>
      <c r="M65" s="34">
        <v>85.8</v>
      </c>
      <c r="N65" s="34">
        <v>85.6</v>
      </c>
      <c r="O65" s="34">
        <v>84.3</v>
      </c>
      <c r="P65" s="34">
        <v>87.5</v>
      </c>
      <c r="Q65" s="34">
        <v>89.5</v>
      </c>
      <c r="R65" s="34">
        <v>89.5</v>
      </c>
      <c r="S65" s="34">
        <v>90.1</v>
      </c>
      <c r="T65" s="34">
        <v>92.1</v>
      </c>
      <c r="U65" s="34">
        <v>93</v>
      </c>
      <c r="V65" s="34">
        <v>96.4</v>
      </c>
      <c r="W65" s="34">
        <v>98</v>
      </c>
      <c r="X65" s="34">
        <v>99.2</v>
      </c>
      <c r="Y65" s="34">
        <v>97</v>
      </c>
      <c r="Z65" s="34">
        <v>95.8</v>
      </c>
      <c r="AA65" s="34">
        <v>96.1</v>
      </c>
      <c r="AB65" s="34">
        <v>97</v>
      </c>
      <c r="AC65" s="34">
        <v>97.8</v>
      </c>
      <c r="AD65" s="34">
        <v>97.8</v>
      </c>
      <c r="AE65" s="34">
        <v>98.3</v>
      </c>
      <c r="AF65" s="34">
        <v>98.5</v>
      </c>
      <c r="AG65" s="34">
        <v>99.8</v>
      </c>
      <c r="AH65" s="34">
        <v>100.2</v>
      </c>
      <c r="AI65" s="34">
        <v>101</v>
      </c>
      <c r="AJ65" s="34">
        <v>100.4</v>
      </c>
      <c r="AK65" s="34">
        <v>99.6</v>
      </c>
      <c r="AL65" s="34">
        <v>100</v>
      </c>
      <c r="AM65" s="34">
        <v>100.2</v>
      </c>
      <c r="AN65" s="34">
        <v>99.7</v>
      </c>
      <c r="AO65" s="34">
        <v>98.7</v>
      </c>
      <c r="AP65" s="17">
        <v>99.5</v>
      </c>
      <c r="AQ65" s="17">
        <v>99.3</v>
      </c>
      <c r="AR65" s="17">
        <v>99.2</v>
      </c>
      <c r="AS65" s="17">
        <v>99.8</v>
      </c>
      <c r="AT65" s="17">
        <v>100.1</v>
      </c>
      <c r="AU65" s="43">
        <v>100.1</v>
      </c>
      <c r="AV65" s="34">
        <v>99.5</v>
      </c>
      <c r="AW65" s="34">
        <v>101.7</v>
      </c>
      <c r="AX65" s="34">
        <v>104.9</v>
      </c>
      <c r="AY65" s="34">
        <v>112.1</v>
      </c>
      <c r="AZ65" s="34">
        <v>115.3</v>
      </c>
      <c r="BA65" s="34">
        <v>117.1</v>
      </c>
      <c r="BB65" s="34">
        <v>117.5</v>
      </c>
      <c r="BC65" s="34">
        <v>117.3</v>
      </c>
    </row>
    <row r="66" spans="1:55" ht="12.75" customHeight="1" x14ac:dyDescent="0.25">
      <c r="A66" s="55" t="s">
        <v>7115</v>
      </c>
      <c r="B66" s="74" t="str">
        <f>INDEX(BAP[#All],MATCH(A66,BAP[[#All],[Code]],0),MATCH(TEXT(Info!$B$4,0),BAP[#Headers],0))</f>
        <v>Construction de bâtiments à plusieurs logements</v>
      </c>
      <c r="C66" s="35">
        <v>26.5</v>
      </c>
      <c r="D66" s="34">
        <v>84.2</v>
      </c>
      <c r="E66" s="34">
        <v>84.1</v>
      </c>
      <c r="F66" s="34">
        <v>86.6</v>
      </c>
      <c r="G66" s="34">
        <v>88.4</v>
      </c>
      <c r="H66" s="34">
        <v>90.9</v>
      </c>
      <c r="I66" s="34">
        <v>90.6</v>
      </c>
      <c r="J66" s="34">
        <v>90</v>
      </c>
      <c r="K66" s="34">
        <v>89</v>
      </c>
      <c r="L66" s="34">
        <v>88.7</v>
      </c>
      <c r="M66" s="34">
        <v>86.2</v>
      </c>
      <c r="N66" s="34">
        <v>86</v>
      </c>
      <c r="O66" s="34">
        <v>84.6</v>
      </c>
      <c r="P66" s="34">
        <v>88.4</v>
      </c>
      <c r="Q66" s="34">
        <v>90.3</v>
      </c>
      <c r="R66" s="34">
        <v>90.4</v>
      </c>
      <c r="S66" s="34">
        <v>91</v>
      </c>
      <c r="T66" s="34">
        <v>92.9</v>
      </c>
      <c r="U66" s="34">
        <v>93.9</v>
      </c>
      <c r="V66" s="34">
        <v>97.2</v>
      </c>
      <c r="W66" s="34">
        <v>98.7</v>
      </c>
      <c r="X66" s="34">
        <v>99.9</v>
      </c>
      <c r="Y66" s="34">
        <v>97.4</v>
      </c>
      <c r="Z66" s="34">
        <v>96</v>
      </c>
      <c r="AA66" s="34">
        <v>96.4</v>
      </c>
      <c r="AB66" s="34">
        <v>97.2</v>
      </c>
      <c r="AC66" s="34">
        <v>98.1</v>
      </c>
      <c r="AD66" s="34">
        <v>97.7</v>
      </c>
      <c r="AE66" s="34">
        <v>98.4</v>
      </c>
      <c r="AF66" s="34">
        <v>98.7</v>
      </c>
      <c r="AG66" s="34">
        <v>100.2</v>
      </c>
      <c r="AH66" s="34">
        <v>100.5</v>
      </c>
      <c r="AI66" s="34">
        <v>101.6</v>
      </c>
      <c r="AJ66" s="34">
        <v>100.5</v>
      </c>
      <c r="AK66" s="34">
        <v>99.7</v>
      </c>
      <c r="AL66" s="34">
        <v>100</v>
      </c>
      <c r="AM66" s="34">
        <v>100.6</v>
      </c>
      <c r="AN66" s="34">
        <v>100</v>
      </c>
      <c r="AO66" s="34">
        <v>99</v>
      </c>
      <c r="AP66" s="17">
        <v>100.1</v>
      </c>
      <c r="AQ66" s="17">
        <v>99.8</v>
      </c>
      <c r="AR66" s="17">
        <v>100.2</v>
      </c>
      <c r="AS66" s="17">
        <v>100.7</v>
      </c>
      <c r="AT66" s="17">
        <v>101.2</v>
      </c>
      <c r="AU66" s="43">
        <v>101.3</v>
      </c>
      <c r="AV66" s="34">
        <v>100.6</v>
      </c>
      <c r="AW66" s="34">
        <v>102.8</v>
      </c>
      <c r="AX66" s="34">
        <v>106</v>
      </c>
      <c r="AY66" s="34">
        <v>113.4</v>
      </c>
      <c r="AZ66" s="34">
        <v>117.1</v>
      </c>
      <c r="BA66" s="34">
        <v>118.8</v>
      </c>
      <c r="BB66" s="34">
        <v>119.4</v>
      </c>
      <c r="BC66" s="34">
        <v>118.9</v>
      </c>
    </row>
    <row r="67" spans="1:55" ht="12.75" customHeight="1" x14ac:dyDescent="0.25">
      <c r="A67" s="55" t="s">
        <v>7118</v>
      </c>
      <c r="B67" s="74" t="str">
        <f>INDEX(BAP[#All],MATCH(A67,BAP[[#All],[Code]],0),MATCH(TEXT(Info!$B$4,0),BAP[#Headers],0))</f>
        <v>Construction de bâtiments à plusieurs logements en bois</v>
      </c>
      <c r="C67" s="35">
        <v>3.96</v>
      </c>
      <c r="D67" s="9" t="s">
        <v>0</v>
      </c>
      <c r="E67" s="9" t="s">
        <v>0</v>
      </c>
      <c r="F67" s="9" t="s">
        <v>0</v>
      </c>
      <c r="G67" s="9" t="s">
        <v>0</v>
      </c>
      <c r="H67" s="9" t="s">
        <v>0</v>
      </c>
      <c r="I67" s="9" t="s">
        <v>0</v>
      </c>
      <c r="J67" s="9" t="s">
        <v>0</v>
      </c>
      <c r="K67" s="9" t="s">
        <v>0</v>
      </c>
      <c r="L67" s="9" t="s">
        <v>0</v>
      </c>
      <c r="M67" s="34">
        <v>87.5</v>
      </c>
      <c r="N67" s="34">
        <v>86.7</v>
      </c>
      <c r="O67" s="34">
        <v>85.4</v>
      </c>
      <c r="P67" s="34">
        <v>87.5</v>
      </c>
      <c r="Q67" s="34">
        <v>89.7</v>
      </c>
      <c r="R67" s="34">
        <v>90.2</v>
      </c>
      <c r="S67" s="34">
        <v>90.5</v>
      </c>
      <c r="T67" s="34">
        <v>92.4</v>
      </c>
      <c r="U67" s="34">
        <v>93.5</v>
      </c>
      <c r="V67" s="34">
        <v>95.1</v>
      </c>
      <c r="W67" s="34">
        <v>96.9</v>
      </c>
      <c r="X67" s="34">
        <v>99.1</v>
      </c>
      <c r="Y67" s="34">
        <v>96.4</v>
      </c>
      <c r="Z67" s="34">
        <v>95.1</v>
      </c>
      <c r="AA67" s="34">
        <v>96.1</v>
      </c>
      <c r="AB67" s="34">
        <v>97.5</v>
      </c>
      <c r="AC67" s="34">
        <v>97.9</v>
      </c>
      <c r="AD67" s="34">
        <v>98.2</v>
      </c>
      <c r="AE67" s="34">
        <v>98.8</v>
      </c>
      <c r="AF67" s="34">
        <v>98.4</v>
      </c>
      <c r="AG67" s="34">
        <v>99.4</v>
      </c>
      <c r="AH67" s="34">
        <v>99.4</v>
      </c>
      <c r="AI67" s="34">
        <v>100</v>
      </c>
      <c r="AJ67" s="34">
        <v>99.3</v>
      </c>
      <c r="AK67" s="34">
        <v>99.1</v>
      </c>
      <c r="AL67" s="34">
        <v>100</v>
      </c>
      <c r="AM67" s="34">
        <v>100.1</v>
      </c>
      <c r="AN67" s="34">
        <v>99.2</v>
      </c>
      <c r="AO67" s="34">
        <v>98.8</v>
      </c>
      <c r="AP67" s="17">
        <v>98.7</v>
      </c>
      <c r="AQ67" s="17">
        <v>99.3</v>
      </c>
      <c r="AR67" s="17">
        <v>99.5</v>
      </c>
      <c r="AS67" s="17">
        <v>99.5</v>
      </c>
      <c r="AT67" s="17">
        <v>99.2</v>
      </c>
      <c r="AU67" s="43">
        <v>99.6</v>
      </c>
      <c r="AV67" s="34">
        <v>99.2</v>
      </c>
      <c r="AW67" s="34">
        <v>102.1</v>
      </c>
      <c r="AX67" s="34">
        <v>105.9</v>
      </c>
      <c r="AY67" s="34">
        <v>112.7</v>
      </c>
      <c r="AZ67" s="34">
        <v>115.3</v>
      </c>
      <c r="BA67" s="34">
        <v>116.9</v>
      </c>
      <c r="BB67" s="34">
        <v>115.7</v>
      </c>
      <c r="BC67" s="34">
        <v>115.9</v>
      </c>
    </row>
    <row r="68" spans="1:55" ht="12.75" customHeight="1" x14ac:dyDescent="0.25">
      <c r="A68" s="55" t="s">
        <v>7121</v>
      </c>
      <c r="B68" s="74" t="str">
        <f>INDEX(BAP[#All],MATCH(A68,BAP[[#All],[Code]],0),MATCH(TEXT(Info!$B$4,0),BAP[#Headers],0))</f>
        <v>Construction de maisons individuelles</v>
      </c>
      <c r="C68" s="35">
        <v>7.08</v>
      </c>
      <c r="D68" s="9" t="s">
        <v>0</v>
      </c>
      <c r="E68" s="9" t="s">
        <v>0</v>
      </c>
      <c r="F68" s="9" t="s">
        <v>0</v>
      </c>
      <c r="G68" s="9" t="s">
        <v>0</v>
      </c>
      <c r="H68" s="9" t="s">
        <v>0</v>
      </c>
      <c r="I68" s="9" t="s">
        <v>0</v>
      </c>
      <c r="J68" s="9" t="s">
        <v>0</v>
      </c>
      <c r="K68" s="9" t="s">
        <v>0</v>
      </c>
      <c r="L68" s="9" t="s">
        <v>0</v>
      </c>
      <c r="M68" s="9" t="s">
        <v>0</v>
      </c>
      <c r="N68" s="9" t="s">
        <v>0</v>
      </c>
      <c r="O68" s="9" t="s">
        <v>0</v>
      </c>
      <c r="P68" s="9" t="s">
        <v>0</v>
      </c>
      <c r="Q68" s="9" t="s">
        <v>0</v>
      </c>
      <c r="R68" s="9" t="s">
        <v>0</v>
      </c>
      <c r="S68" s="9" t="s">
        <v>0</v>
      </c>
      <c r="T68" s="9" t="s">
        <v>0</v>
      </c>
      <c r="U68" s="9" t="s">
        <v>0</v>
      </c>
      <c r="V68" s="9" t="s">
        <v>0</v>
      </c>
      <c r="W68" s="9" t="s">
        <v>0</v>
      </c>
      <c r="X68" s="9" t="s">
        <v>0</v>
      </c>
      <c r="Y68" s="9" t="s">
        <v>0</v>
      </c>
      <c r="Z68" s="9" t="s">
        <v>0</v>
      </c>
      <c r="AA68" s="9" t="s">
        <v>0</v>
      </c>
      <c r="AB68" s="34">
        <v>97</v>
      </c>
      <c r="AC68" s="34">
        <v>97.8</v>
      </c>
      <c r="AD68" s="34">
        <v>97.9</v>
      </c>
      <c r="AE68" s="34">
        <v>98.7</v>
      </c>
      <c r="AF68" s="34">
        <v>98.6</v>
      </c>
      <c r="AG68" s="34">
        <v>99.6</v>
      </c>
      <c r="AH68" s="34">
        <v>99.9</v>
      </c>
      <c r="AI68" s="34">
        <v>101.3</v>
      </c>
      <c r="AJ68" s="34">
        <v>100.9</v>
      </c>
      <c r="AK68" s="34">
        <v>99.5</v>
      </c>
      <c r="AL68" s="34">
        <v>100</v>
      </c>
      <c r="AM68" s="34">
        <v>100.5</v>
      </c>
      <c r="AN68" s="34">
        <v>99.9</v>
      </c>
      <c r="AO68" s="34">
        <v>98.4</v>
      </c>
      <c r="AP68" s="17">
        <v>99.1</v>
      </c>
      <c r="AQ68" s="17">
        <v>99.7</v>
      </c>
      <c r="AR68" s="17">
        <v>99.3</v>
      </c>
      <c r="AS68" s="17">
        <v>100.6</v>
      </c>
      <c r="AT68" s="17">
        <v>100.5</v>
      </c>
      <c r="AU68" s="43">
        <v>100.8</v>
      </c>
      <c r="AV68" s="34">
        <v>100.1</v>
      </c>
      <c r="AW68" s="34">
        <v>101.6</v>
      </c>
      <c r="AX68" s="34">
        <v>104.6</v>
      </c>
      <c r="AY68" s="34">
        <v>111.6</v>
      </c>
      <c r="AZ68" s="34">
        <v>114.7</v>
      </c>
      <c r="BA68" s="34">
        <v>117</v>
      </c>
      <c r="BB68" s="34">
        <v>117.6</v>
      </c>
      <c r="BC68" s="34">
        <v>117.2</v>
      </c>
    </row>
    <row r="69" spans="1:55" ht="12.75" customHeight="1" x14ac:dyDescent="0.25">
      <c r="A69" s="55" t="s">
        <v>7125</v>
      </c>
      <c r="B69" s="75" t="str">
        <f>INDEX(BAP[#All],MATCH(A69,BAP[[#All],[Code]],0),MATCH(TEXT(Info!$B$4,0),BAP[#Headers],0))</f>
        <v>Construction de bâtiments administratifs</v>
      </c>
      <c r="C69" s="35">
        <v>8.93</v>
      </c>
      <c r="D69" s="34">
        <v>80.3</v>
      </c>
      <c r="E69" s="34">
        <v>80.5</v>
      </c>
      <c r="F69" s="34">
        <v>83.6</v>
      </c>
      <c r="G69" s="34">
        <v>85.4</v>
      </c>
      <c r="H69" s="34">
        <v>86.8</v>
      </c>
      <c r="I69" s="34">
        <v>86.8</v>
      </c>
      <c r="J69" s="34">
        <v>87.9</v>
      </c>
      <c r="K69" s="34">
        <v>86.6</v>
      </c>
      <c r="L69" s="34">
        <v>86.5</v>
      </c>
      <c r="M69" s="34">
        <v>84.7</v>
      </c>
      <c r="N69" s="34">
        <v>84.5</v>
      </c>
      <c r="O69" s="34">
        <v>83.4</v>
      </c>
      <c r="P69" s="34">
        <v>84.9</v>
      </c>
      <c r="Q69" s="34">
        <v>86.8</v>
      </c>
      <c r="R69" s="34">
        <v>86.7</v>
      </c>
      <c r="S69" s="34">
        <v>87.5</v>
      </c>
      <c r="T69" s="34">
        <v>89.6</v>
      </c>
      <c r="U69" s="34">
        <v>90.5</v>
      </c>
      <c r="V69" s="34">
        <v>94</v>
      </c>
      <c r="W69" s="34">
        <v>95.9</v>
      </c>
      <c r="X69" s="34">
        <v>96.9</v>
      </c>
      <c r="Y69" s="34">
        <v>95.9</v>
      </c>
      <c r="Z69" s="34">
        <v>95.3</v>
      </c>
      <c r="AA69" s="34">
        <v>95.5</v>
      </c>
      <c r="AB69" s="34">
        <v>96.3</v>
      </c>
      <c r="AC69" s="34">
        <v>97.5</v>
      </c>
      <c r="AD69" s="34">
        <v>97.7</v>
      </c>
      <c r="AE69" s="34">
        <v>97.3</v>
      </c>
      <c r="AF69" s="34">
        <v>97.7</v>
      </c>
      <c r="AG69" s="34">
        <v>99.2</v>
      </c>
      <c r="AH69" s="34">
        <v>99.8</v>
      </c>
      <c r="AI69" s="34">
        <v>99.3</v>
      </c>
      <c r="AJ69" s="34">
        <v>99.8</v>
      </c>
      <c r="AK69" s="34">
        <v>99.5</v>
      </c>
      <c r="AL69" s="34">
        <v>100</v>
      </c>
      <c r="AM69" s="34">
        <v>99.1</v>
      </c>
      <c r="AN69" s="34">
        <v>98.6</v>
      </c>
      <c r="AO69" s="34">
        <v>97.7</v>
      </c>
      <c r="AP69" s="17">
        <v>97.8</v>
      </c>
      <c r="AQ69" s="17">
        <v>96.8</v>
      </c>
      <c r="AR69" s="17">
        <v>95.9</v>
      </c>
      <c r="AS69" s="17">
        <v>95.9</v>
      </c>
      <c r="AT69" s="17">
        <v>96.1</v>
      </c>
      <c r="AU69" s="43">
        <v>95.9</v>
      </c>
      <c r="AV69" s="34">
        <v>95.4</v>
      </c>
      <c r="AW69" s="34">
        <v>97.3</v>
      </c>
      <c r="AX69" s="34">
        <v>99.9</v>
      </c>
      <c r="AY69" s="34">
        <v>107.1</v>
      </c>
      <c r="AZ69" s="34">
        <v>109.6</v>
      </c>
      <c r="BA69" s="34">
        <v>111.6</v>
      </c>
      <c r="BB69" s="34">
        <v>112.5</v>
      </c>
      <c r="BC69" s="34">
        <v>113.3</v>
      </c>
    </row>
    <row r="70" spans="1:55" ht="12.75" customHeight="1" x14ac:dyDescent="0.25">
      <c r="A70" s="55" t="s">
        <v>7129</v>
      </c>
      <c r="B70" s="74" t="str">
        <f>INDEX(BAP[#All],MATCH(A70,BAP[[#All],[Code]],0),MATCH(TEXT(Info!$B$4,0),BAP[#Headers],0))</f>
        <v>Construction de halles industrielles</v>
      </c>
      <c r="C70" s="35">
        <v>4.78</v>
      </c>
      <c r="D70" s="9" t="s">
        <v>0</v>
      </c>
      <c r="E70" s="9" t="s">
        <v>0</v>
      </c>
      <c r="F70" s="9" t="s">
        <v>0</v>
      </c>
      <c r="G70" s="9" t="s">
        <v>0</v>
      </c>
      <c r="H70" s="9" t="s">
        <v>0</v>
      </c>
      <c r="I70" s="9" t="s">
        <v>0</v>
      </c>
      <c r="J70" s="9" t="s">
        <v>0</v>
      </c>
      <c r="K70" s="9" t="s">
        <v>0</v>
      </c>
      <c r="L70" s="9" t="s">
        <v>0</v>
      </c>
      <c r="M70" s="9" t="s">
        <v>0</v>
      </c>
      <c r="N70" s="9" t="s">
        <v>0</v>
      </c>
      <c r="O70" s="9" t="s">
        <v>0</v>
      </c>
      <c r="P70" s="9" t="s">
        <v>0</v>
      </c>
      <c r="Q70" s="9" t="s">
        <v>0</v>
      </c>
      <c r="R70" s="9" t="s">
        <v>0</v>
      </c>
      <c r="S70" s="9" t="s">
        <v>0</v>
      </c>
      <c r="T70" s="9" t="s">
        <v>0</v>
      </c>
      <c r="U70" s="9" t="s">
        <v>0</v>
      </c>
      <c r="V70" s="9" t="s">
        <v>0</v>
      </c>
      <c r="W70" s="9" t="s">
        <v>0</v>
      </c>
      <c r="X70" s="9" t="s">
        <v>0</v>
      </c>
      <c r="Y70" s="9" t="s">
        <v>0</v>
      </c>
      <c r="Z70" s="9" t="s">
        <v>0</v>
      </c>
      <c r="AA70" s="9" t="s">
        <v>0</v>
      </c>
      <c r="AB70" s="34">
        <v>97</v>
      </c>
      <c r="AC70" s="34">
        <v>97.8</v>
      </c>
      <c r="AD70" s="34">
        <v>97.9</v>
      </c>
      <c r="AE70" s="34">
        <v>98.8</v>
      </c>
      <c r="AF70" s="34">
        <v>99.4</v>
      </c>
      <c r="AG70" s="34">
        <v>100.2</v>
      </c>
      <c r="AH70" s="34">
        <v>100.8</v>
      </c>
      <c r="AI70" s="34">
        <v>101.2</v>
      </c>
      <c r="AJ70" s="34">
        <v>100.5</v>
      </c>
      <c r="AK70" s="34">
        <v>99.5</v>
      </c>
      <c r="AL70" s="34">
        <v>100</v>
      </c>
      <c r="AM70" s="34">
        <v>99.9</v>
      </c>
      <c r="AN70" s="34">
        <v>99.8</v>
      </c>
      <c r="AO70" s="34">
        <v>99.2</v>
      </c>
      <c r="AP70" s="17">
        <v>100.6</v>
      </c>
      <c r="AQ70" s="17">
        <v>100.2</v>
      </c>
      <c r="AR70" s="17">
        <v>100.1</v>
      </c>
      <c r="AS70" s="17">
        <v>100.8</v>
      </c>
      <c r="AT70" s="17">
        <v>100.8</v>
      </c>
      <c r="AU70" s="43">
        <v>100.7</v>
      </c>
      <c r="AV70" s="34">
        <v>100.2</v>
      </c>
      <c r="AW70" s="34">
        <v>102.9</v>
      </c>
      <c r="AX70" s="34">
        <v>107</v>
      </c>
      <c r="AY70" s="34">
        <v>113.8</v>
      </c>
      <c r="AZ70" s="34">
        <v>116.1</v>
      </c>
      <c r="BA70" s="34">
        <v>116.9</v>
      </c>
      <c r="BB70" s="34">
        <v>117.2</v>
      </c>
      <c r="BC70" s="34">
        <v>117.5</v>
      </c>
    </row>
    <row r="71" spans="1:55" ht="12.75" customHeight="1" x14ac:dyDescent="0.25">
      <c r="A71" s="55" t="s">
        <v>7132</v>
      </c>
      <c r="B71" s="80" t="str">
        <f>INDEX(BAP[#All],MATCH(A71,BAP[[#All],[Code]],0),MATCH(TEXT(Info!$B$4,0),BAP[#Headers],0))</f>
        <v>Rénovation, transformation</v>
      </c>
      <c r="C71" s="35">
        <v>33.81</v>
      </c>
      <c r="D71" s="9" t="s">
        <v>0</v>
      </c>
      <c r="E71" s="9" t="s">
        <v>0</v>
      </c>
      <c r="F71" s="9" t="s">
        <v>0</v>
      </c>
      <c r="G71" s="9" t="s">
        <v>0</v>
      </c>
      <c r="H71" s="9" t="s">
        <v>0</v>
      </c>
      <c r="I71" s="9" t="s">
        <v>0</v>
      </c>
      <c r="J71" s="9" t="s">
        <v>0</v>
      </c>
      <c r="K71" s="9" t="s">
        <v>0</v>
      </c>
      <c r="L71" s="9" t="s">
        <v>0</v>
      </c>
      <c r="M71" s="9" t="s">
        <v>0</v>
      </c>
      <c r="N71" s="9" t="s">
        <v>0</v>
      </c>
      <c r="O71" s="9" t="s">
        <v>0</v>
      </c>
      <c r="P71" s="9" t="s">
        <v>0</v>
      </c>
      <c r="Q71" s="9" t="s">
        <v>0</v>
      </c>
      <c r="R71" s="9" t="s">
        <v>0</v>
      </c>
      <c r="S71" s="9" t="s">
        <v>0</v>
      </c>
      <c r="T71" s="9" t="s">
        <v>0</v>
      </c>
      <c r="U71" s="9" t="s">
        <v>0</v>
      </c>
      <c r="V71" s="9" t="s">
        <v>0</v>
      </c>
      <c r="W71" s="9" t="s">
        <v>0</v>
      </c>
      <c r="X71" s="9" t="s">
        <v>0</v>
      </c>
      <c r="Y71" s="9" t="s">
        <v>0</v>
      </c>
      <c r="Z71" s="9" t="s">
        <v>0</v>
      </c>
      <c r="AA71" s="9" t="s">
        <v>0</v>
      </c>
      <c r="AB71" s="34">
        <v>95.4</v>
      </c>
      <c r="AC71" s="34">
        <v>96.2</v>
      </c>
      <c r="AD71" s="34">
        <v>96.5</v>
      </c>
      <c r="AE71" s="34">
        <v>96.4</v>
      </c>
      <c r="AF71" s="34">
        <v>97.1</v>
      </c>
      <c r="AG71" s="34">
        <v>98.8</v>
      </c>
      <c r="AH71" s="34">
        <v>99.3</v>
      </c>
      <c r="AI71" s="34">
        <v>101.1</v>
      </c>
      <c r="AJ71" s="34">
        <v>100.2</v>
      </c>
      <c r="AK71" s="34">
        <v>99.8</v>
      </c>
      <c r="AL71" s="34">
        <v>100</v>
      </c>
      <c r="AM71" s="34">
        <v>99.1</v>
      </c>
      <c r="AN71" s="34">
        <v>97.7</v>
      </c>
      <c r="AO71" s="34">
        <v>96.9</v>
      </c>
      <c r="AP71" s="17">
        <v>97</v>
      </c>
      <c r="AQ71" s="17">
        <v>96.3</v>
      </c>
      <c r="AR71" s="17">
        <v>95.8</v>
      </c>
      <c r="AS71" s="17">
        <v>97.7</v>
      </c>
      <c r="AT71" s="17">
        <v>97.1</v>
      </c>
      <c r="AU71" s="43">
        <v>97.2</v>
      </c>
      <c r="AV71" s="34">
        <v>96.3</v>
      </c>
      <c r="AW71" s="34">
        <v>98.4</v>
      </c>
      <c r="AX71" s="34">
        <v>101.3</v>
      </c>
      <c r="AY71" s="34">
        <v>108</v>
      </c>
      <c r="AZ71" s="34">
        <v>110.5</v>
      </c>
      <c r="BA71" s="34">
        <v>112</v>
      </c>
      <c r="BB71" s="34">
        <v>112.9</v>
      </c>
      <c r="BC71" s="34">
        <v>112.8</v>
      </c>
    </row>
    <row r="72" spans="1:55" ht="12.75" customHeight="1" x14ac:dyDescent="0.25">
      <c r="A72" s="55" t="s">
        <v>7576</v>
      </c>
      <c r="B72" s="74" t="str">
        <f>INDEX(BAP[#All],MATCH(A72,BAP[[#All],[Code]],0),MATCH(TEXT(Info!$B$4,0),BAP[#Headers],0))</f>
        <v>Rénovation de bâtiments à plusieurs logements Minergie</v>
      </c>
      <c r="C72" s="35">
        <v>0.44</v>
      </c>
      <c r="D72" s="34">
        <v>78.8</v>
      </c>
      <c r="E72" s="34">
        <v>77.900000000000006</v>
      </c>
      <c r="F72" s="34">
        <v>80</v>
      </c>
      <c r="G72" s="34">
        <v>82.6</v>
      </c>
      <c r="H72" s="34">
        <v>83.6</v>
      </c>
      <c r="I72" s="34">
        <v>84.4</v>
      </c>
      <c r="J72" s="34">
        <v>84.6</v>
      </c>
      <c r="K72" s="34">
        <v>84</v>
      </c>
      <c r="L72" s="34">
        <v>84.5</v>
      </c>
      <c r="M72" s="34">
        <v>83.5</v>
      </c>
      <c r="N72" s="34">
        <v>83.1</v>
      </c>
      <c r="O72" s="34">
        <v>82.8</v>
      </c>
      <c r="P72" s="34">
        <v>84.1</v>
      </c>
      <c r="Q72" s="34">
        <v>86</v>
      </c>
      <c r="R72" s="34">
        <v>86.6</v>
      </c>
      <c r="S72" s="34">
        <v>87.3</v>
      </c>
      <c r="T72" s="34">
        <v>88.6</v>
      </c>
      <c r="U72" s="34">
        <v>90.4</v>
      </c>
      <c r="V72" s="34">
        <v>92.5</v>
      </c>
      <c r="W72" s="34">
        <v>94.1</v>
      </c>
      <c r="X72" s="34">
        <v>95.7</v>
      </c>
      <c r="Y72" s="34">
        <v>95.7</v>
      </c>
      <c r="Z72" s="34">
        <v>95.6</v>
      </c>
      <c r="AA72" s="34">
        <v>95.4</v>
      </c>
      <c r="AB72" s="34">
        <v>96.3</v>
      </c>
      <c r="AC72" s="34">
        <v>97.2</v>
      </c>
      <c r="AD72" s="34">
        <v>97.2</v>
      </c>
      <c r="AE72" s="34">
        <v>97.8</v>
      </c>
      <c r="AF72" s="34">
        <v>98.2</v>
      </c>
      <c r="AG72" s="34">
        <v>99.7</v>
      </c>
      <c r="AH72" s="34">
        <v>99.9</v>
      </c>
      <c r="AI72" s="34">
        <v>101.8</v>
      </c>
      <c r="AJ72" s="34">
        <v>101.2</v>
      </c>
      <c r="AK72" s="34">
        <v>100.3</v>
      </c>
      <c r="AL72" s="34">
        <v>100</v>
      </c>
      <c r="AM72" s="34">
        <v>100.3</v>
      </c>
      <c r="AN72" s="34">
        <v>99.4</v>
      </c>
      <c r="AO72" s="34">
        <v>97.9</v>
      </c>
      <c r="AP72" s="17">
        <v>99</v>
      </c>
      <c r="AQ72" s="17">
        <v>98.9</v>
      </c>
      <c r="AR72" s="17">
        <v>99</v>
      </c>
      <c r="AS72" s="17">
        <v>100.8</v>
      </c>
      <c r="AT72" s="17">
        <v>100.9</v>
      </c>
      <c r="AU72" s="43">
        <v>101.8</v>
      </c>
      <c r="AV72" s="34">
        <v>100.7</v>
      </c>
      <c r="AW72" s="34">
        <v>102.5</v>
      </c>
      <c r="AX72" s="34">
        <v>105.8</v>
      </c>
      <c r="AY72" s="34">
        <v>113.8</v>
      </c>
      <c r="AZ72" s="34">
        <v>116.8</v>
      </c>
      <c r="BA72" s="34">
        <v>118.4</v>
      </c>
      <c r="BB72" s="34">
        <v>119.7</v>
      </c>
      <c r="BC72" s="34">
        <v>119.4</v>
      </c>
    </row>
    <row r="73" spans="1:55" ht="12.75" customHeight="1" x14ac:dyDescent="0.25">
      <c r="A73" s="55" t="s">
        <v>7585</v>
      </c>
      <c r="B73" s="74" t="str">
        <f>INDEX(BAP[#All],MATCH(A73,BAP[[#All],[Code]],0),MATCH(TEXT(Info!$B$4,0),BAP[#Headers],0))</f>
        <v>Rénovation de bâtiments à plusieurs logements non Minergie</v>
      </c>
      <c r="C73" s="35">
        <v>19.02</v>
      </c>
      <c r="D73" s="9" t="s">
        <v>0</v>
      </c>
      <c r="E73" s="9" t="s">
        <v>0</v>
      </c>
      <c r="F73" s="9" t="s">
        <v>0</v>
      </c>
      <c r="G73" s="9" t="s">
        <v>0</v>
      </c>
      <c r="H73" s="9" t="s">
        <v>0</v>
      </c>
      <c r="I73" s="9" t="s">
        <v>0</v>
      </c>
      <c r="J73" s="9" t="s">
        <v>0</v>
      </c>
      <c r="K73" s="9" t="s">
        <v>0</v>
      </c>
      <c r="L73" s="9" t="s">
        <v>0</v>
      </c>
      <c r="M73" s="9" t="s">
        <v>0</v>
      </c>
      <c r="N73" s="9" t="s">
        <v>0</v>
      </c>
      <c r="O73" s="9" t="s">
        <v>0</v>
      </c>
      <c r="P73" s="9" t="s">
        <v>0</v>
      </c>
      <c r="Q73" s="9" t="s">
        <v>0</v>
      </c>
      <c r="R73" s="9" t="s">
        <v>0</v>
      </c>
      <c r="S73" s="9" t="s">
        <v>0</v>
      </c>
      <c r="T73" s="9" t="s">
        <v>0</v>
      </c>
      <c r="U73" s="9" t="s">
        <v>0</v>
      </c>
      <c r="V73" s="9" t="s">
        <v>0</v>
      </c>
      <c r="W73" s="9" t="s">
        <v>0</v>
      </c>
      <c r="X73" s="9" t="s">
        <v>0</v>
      </c>
      <c r="Y73" s="9" t="s">
        <v>0</v>
      </c>
      <c r="Z73" s="9" t="s">
        <v>0</v>
      </c>
      <c r="AA73" s="9" t="s">
        <v>0</v>
      </c>
      <c r="AB73" s="9" t="s">
        <v>0</v>
      </c>
      <c r="AC73" s="9" t="s">
        <v>0</v>
      </c>
      <c r="AD73" s="9" t="s">
        <v>0</v>
      </c>
      <c r="AE73" s="9" t="s">
        <v>0</v>
      </c>
      <c r="AF73" s="9" t="s">
        <v>0</v>
      </c>
      <c r="AG73" s="9" t="s">
        <v>0</v>
      </c>
      <c r="AH73" s="9" t="s">
        <v>0</v>
      </c>
      <c r="AI73" s="9" t="s">
        <v>0</v>
      </c>
      <c r="AJ73" s="9" t="s">
        <v>0</v>
      </c>
      <c r="AK73" s="9" t="s">
        <v>0</v>
      </c>
      <c r="AL73" s="34">
        <v>100</v>
      </c>
      <c r="AM73" s="34">
        <v>98.9</v>
      </c>
      <c r="AN73" s="34">
        <v>97.7</v>
      </c>
      <c r="AO73" s="34">
        <v>97.2</v>
      </c>
      <c r="AP73" s="17">
        <v>96.3</v>
      </c>
      <c r="AQ73" s="17">
        <v>96.1</v>
      </c>
      <c r="AR73" s="17">
        <v>95.1</v>
      </c>
      <c r="AS73" s="17">
        <v>96.9</v>
      </c>
      <c r="AT73" s="17">
        <v>96.1</v>
      </c>
      <c r="AU73" s="43">
        <v>95.8</v>
      </c>
      <c r="AV73" s="34">
        <v>95.2</v>
      </c>
      <c r="AW73" s="36" t="s">
        <v>0</v>
      </c>
      <c r="AX73" s="36" t="s">
        <v>0</v>
      </c>
      <c r="AY73" s="36" t="s">
        <v>0</v>
      </c>
      <c r="AZ73" s="36" t="s">
        <v>0</v>
      </c>
      <c r="BA73" s="36" t="s">
        <v>0</v>
      </c>
      <c r="BB73" s="36" t="s">
        <v>0</v>
      </c>
      <c r="BC73" s="36" t="s">
        <v>0</v>
      </c>
    </row>
    <row r="74" spans="1:55" ht="12.75" customHeight="1" x14ac:dyDescent="0.25">
      <c r="A74" s="55" t="s">
        <v>7138</v>
      </c>
      <c r="B74" s="75" t="str">
        <f>INDEX(BAP[#All],MATCH(A74,BAP[[#All],[Code]],0),MATCH(TEXT(Info!$B$4,0),BAP[#Headers],0))</f>
        <v>Rénovation de bâtiments administratifs</v>
      </c>
      <c r="C74" s="35">
        <v>14.35</v>
      </c>
      <c r="D74" s="9" t="s">
        <v>0</v>
      </c>
      <c r="E74" s="9" t="s">
        <v>0</v>
      </c>
      <c r="F74" s="9" t="s">
        <v>0</v>
      </c>
      <c r="G74" s="9" t="s">
        <v>0</v>
      </c>
      <c r="H74" s="9" t="s">
        <v>0</v>
      </c>
      <c r="I74" s="9" t="s">
        <v>0</v>
      </c>
      <c r="J74" s="9" t="s">
        <v>0</v>
      </c>
      <c r="K74" s="9" t="s">
        <v>0</v>
      </c>
      <c r="L74" s="9" t="s">
        <v>0</v>
      </c>
      <c r="M74" s="9" t="s">
        <v>0</v>
      </c>
      <c r="N74" s="9" t="s">
        <v>0</v>
      </c>
      <c r="O74" s="9" t="s">
        <v>0</v>
      </c>
      <c r="P74" s="9" t="s">
        <v>0</v>
      </c>
      <c r="Q74" s="9" t="s">
        <v>0</v>
      </c>
      <c r="R74" s="9" t="s">
        <v>0</v>
      </c>
      <c r="S74" s="9" t="s">
        <v>0</v>
      </c>
      <c r="T74" s="9" t="s">
        <v>0</v>
      </c>
      <c r="U74" s="9" t="s">
        <v>0</v>
      </c>
      <c r="V74" s="9" t="s">
        <v>0</v>
      </c>
      <c r="W74" s="9" t="s">
        <v>0</v>
      </c>
      <c r="X74" s="9" t="s">
        <v>0</v>
      </c>
      <c r="Y74" s="9" t="s">
        <v>0</v>
      </c>
      <c r="Z74" s="9" t="s">
        <v>0</v>
      </c>
      <c r="AA74" s="9" t="s">
        <v>0</v>
      </c>
      <c r="AB74" s="34">
        <v>94.2</v>
      </c>
      <c r="AC74" s="34">
        <v>94.9</v>
      </c>
      <c r="AD74" s="34">
        <v>95.6</v>
      </c>
      <c r="AE74" s="34">
        <v>94.7</v>
      </c>
      <c r="AF74" s="34">
        <v>95.6</v>
      </c>
      <c r="AG74" s="34">
        <v>97.7</v>
      </c>
      <c r="AH74" s="34">
        <v>98.5</v>
      </c>
      <c r="AI74" s="34">
        <v>100.1</v>
      </c>
      <c r="AJ74" s="34">
        <v>99</v>
      </c>
      <c r="AK74" s="34">
        <v>99.2</v>
      </c>
      <c r="AL74" s="34">
        <v>100</v>
      </c>
      <c r="AM74" s="34">
        <v>99.3</v>
      </c>
      <c r="AN74" s="34">
        <v>97.5</v>
      </c>
      <c r="AO74" s="34">
        <v>96.5</v>
      </c>
      <c r="AP74" s="17">
        <v>97.8</v>
      </c>
      <c r="AQ74" s="17">
        <v>96.6</v>
      </c>
      <c r="AR74" s="17">
        <v>96.7</v>
      </c>
      <c r="AS74" s="17">
        <v>98.6</v>
      </c>
      <c r="AT74" s="17">
        <v>98.2</v>
      </c>
      <c r="AU74" s="43">
        <v>98.8</v>
      </c>
      <c r="AV74" s="34">
        <v>97.6</v>
      </c>
      <c r="AW74" s="34">
        <v>100.2</v>
      </c>
      <c r="AX74" s="34">
        <v>103</v>
      </c>
      <c r="AY74" s="34">
        <v>108.5</v>
      </c>
      <c r="AZ74" s="34">
        <v>110.5</v>
      </c>
      <c r="BA74" s="34">
        <v>111.9</v>
      </c>
      <c r="BB74" s="34">
        <v>112.6</v>
      </c>
      <c r="BC74" s="34">
        <v>112.5</v>
      </c>
    </row>
    <row r="75" spans="1:55" ht="12.75" customHeight="1" x14ac:dyDescent="0.25">
      <c r="A75" s="55" t="s">
        <v>7141</v>
      </c>
      <c r="B75" s="74" t="str">
        <f>INDEX(BAP[#All],MATCH(A75,BAP[[#All],[Code]],0),MATCH(TEXT(Info!$B$4,0),BAP[#Headers],0))</f>
        <v>Génie civil</v>
      </c>
      <c r="C75" s="35">
        <v>14.94</v>
      </c>
      <c r="D75" s="34">
        <v>85.3</v>
      </c>
      <c r="E75" s="34">
        <v>85.2</v>
      </c>
      <c r="F75" s="34">
        <v>86.6</v>
      </c>
      <c r="G75" s="34">
        <v>88.5</v>
      </c>
      <c r="H75" s="34">
        <v>93.9</v>
      </c>
      <c r="I75" s="34">
        <v>91.5</v>
      </c>
      <c r="J75" s="34">
        <v>86.8</v>
      </c>
      <c r="K75" s="34">
        <v>81</v>
      </c>
      <c r="L75" s="34">
        <v>81.3</v>
      </c>
      <c r="M75" s="34">
        <v>78.099999999999994</v>
      </c>
      <c r="N75" s="34">
        <v>81.8</v>
      </c>
      <c r="O75" s="34">
        <v>80</v>
      </c>
      <c r="P75" s="34">
        <v>84.6</v>
      </c>
      <c r="Q75" s="34">
        <v>83.5</v>
      </c>
      <c r="R75" s="34">
        <v>88</v>
      </c>
      <c r="S75" s="34">
        <v>88.8</v>
      </c>
      <c r="T75" s="34">
        <v>92</v>
      </c>
      <c r="U75" s="34">
        <v>95</v>
      </c>
      <c r="V75" s="34">
        <v>94.9</v>
      </c>
      <c r="W75" s="34">
        <v>93.5</v>
      </c>
      <c r="X75" s="34">
        <v>94.5</v>
      </c>
      <c r="Y75" s="34">
        <v>90.1</v>
      </c>
      <c r="Z75" s="34">
        <v>88.6</v>
      </c>
      <c r="AA75" s="34">
        <v>88.6</v>
      </c>
      <c r="AB75" s="34">
        <v>91.4</v>
      </c>
      <c r="AC75" s="34">
        <v>90.7</v>
      </c>
      <c r="AD75" s="34">
        <v>90.5</v>
      </c>
      <c r="AE75" s="34">
        <v>91.4</v>
      </c>
      <c r="AF75" s="34">
        <v>93.3</v>
      </c>
      <c r="AG75" s="34">
        <v>94</v>
      </c>
      <c r="AH75" s="34">
        <v>95.3</v>
      </c>
      <c r="AI75" s="34">
        <v>97.1</v>
      </c>
      <c r="AJ75" s="34">
        <v>98.1</v>
      </c>
      <c r="AK75" s="34">
        <v>98.9</v>
      </c>
      <c r="AL75" s="34">
        <v>100</v>
      </c>
      <c r="AM75" s="34">
        <v>99.9</v>
      </c>
      <c r="AN75" s="34">
        <v>99.4</v>
      </c>
      <c r="AO75" s="34">
        <v>97.9</v>
      </c>
      <c r="AP75" s="17">
        <v>98.9</v>
      </c>
      <c r="AQ75" s="17">
        <v>97.8</v>
      </c>
      <c r="AR75" s="17">
        <v>98.7</v>
      </c>
      <c r="AS75" s="17">
        <v>98.4</v>
      </c>
      <c r="AT75" s="17">
        <v>97.5</v>
      </c>
      <c r="AU75" s="43">
        <v>96.8</v>
      </c>
      <c r="AV75" s="34">
        <v>98</v>
      </c>
      <c r="AW75" s="34">
        <v>101.5</v>
      </c>
      <c r="AX75" s="34">
        <v>101.7</v>
      </c>
      <c r="AY75" s="34">
        <v>107.6</v>
      </c>
      <c r="AZ75" s="34">
        <v>112.7</v>
      </c>
      <c r="BA75" s="34">
        <v>113.2</v>
      </c>
      <c r="BB75" s="34">
        <v>115</v>
      </c>
      <c r="BC75" s="34">
        <v>114.4</v>
      </c>
    </row>
    <row r="76" spans="1:55" ht="12.75" customHeight="1" x14ac:dyDescent="0.25">
      <c r="A76" s="55" t="s">
        <v>7144</v>
      </c>
      <c r="B76" s="74" t="str">
        <f>INDEX(BAP[#All],MATCH(A76,BAP[[#All],[Code]],0),MATCH(TEXT(Info!$B$4,0),BAP[#Headers],0))</f>
        <v>Construction de routes</v>
      </c>
      <c r="C76" s="35">
        <v>12.03</v>
      </c>
      <c r="D76" s="34">
        <v>87.6</v>
      </c>
      <c r="E76" s="34">
        <v>87.5</v>
      </c>
      <c r="F76" s="34">
        <v>89</v>
      </c>
      <c r="G76" s="34">
        <v>90.9</v>
      </c>
      <c r="H76" s="34">
        <v>96.4</v>
      </c>
      <c r="I76" s="34">
        <v>94</v>
      </c>
      <c r="J76" s="34">
        <v>87.7</v>
      </c>
      <c r="K76" s="34">
        <v>81</v>
      </c>
      <c r="L76" s="34">
        <v>81.3</v>
      </c>
      <c r="M76" s="34">
        <v>77.900000000000006</v>
      </c>
      <c r="N76" s="34">
        <v>81.900000000000006</v>
      </c>
      <c r="O76" s="34">
        <v>78.400000000000006</v>
      </c>
      <c r="P76" s="34">
        <v>82.7</v>
      </c>
      <c r="Q76" s="34">
        <v>81.2</v>
      </c>
      <c r="R76" s="34">
        <v>86.6</v>
      </c>
      <c r="S76" s="34">
        <v>87.2</v>
      </c>
      <c r="T76" s="34">
        <v>92.8</v>
      </c>
      <c r="U76" s="34">
        <v>94.9</v>
      </c>
      <c r="V76" s="34">
        <v>95.1</v>
      </c>
      <c r="W76" s="34">
        <v>90.8</v>
      </c>
      <c r="X76" s="34">
        <v>92.6</v>
      </c>
      <c r="Y76" s="34">
        <v>87.8</v>
      </c>
      <c r="Z76" s="34">
        <v>87.1</v>
      </c>
      <c r="AA76" s="34">
        <v>86.2</v>
      </c>
      <c r="AB76" s="34">
        <v>89.9</v>
      </c>
      <c r="AC76" s="34">
        <v>89</v>
      </c>
      <c r="AD76" s="34">
        <v>89</v>
      </c>
      <c r="AE76" s="34">
        <v>90</v>
      </c>
      <c r="AF76" s="34">
        <v>92</v>
      </c>
      <c r="AG76" s="34">
        <v>93</v>
      </c>
      <c r="AH76" s="34">
        <v>94.4</v>
      </c>
      <c r="AI76" s="34">
        <v>96.3</v>
      </c>
      <c r="AJ76" s="34">
        <v>97.3</v>
      </c>
      <c r="AK76" s="34">
        <v>98.5</v>
      </c>
      <c r="AL76" s="34">
        <v>100</v>
      </c>
      <c r="AM76" s="34">
        <v>99.8</v>
      </c>
      <c r="AN76" s="34">
        <v>99.5</v>
      </c>
      <c r="AO76" s="34">
        <v>97.8</v>
      </c>
      <c r="AP76" s="17">
        <v>99.1</v>
      </c>
      <c r="AQ76" s="17">
        <v>97.7</v>
      </c>
      <c r="AR76" s="17">
        <v>98.5</v>
      </c>
      <c r="AS76" s="17">
        <v>98</v>
      </c>
      <c r="AT76" s="17">
        <v>96.7</v>
      </c>
      <c r="AU76" s="43">
        <v>95.8</v>
      </c>
      <c r="AV76" s="34">
        <v>97.3</v>
      </c>
      <c r="AW76" s="34">
        <v>99.6</v>
      </c>
      <c r="AX76" s="34">
        <v>100.6</v>
      </c>
      <c r="AY76" s="34">
        <v>106.3</v>
      </c>
      <c r="AZ76" s="34">
        <v>110.3</v>
      </c>
      <c r="BA76" s="34">
        <v>110.8</v>
      </c>
      <c r="BB76" s="34">
        <v>111.7</v>
      </c>
      <c r="BC76" s="34">
        <v>110.8</v>
      </c>
    </row>
    <row r="77" spans="1:55" ht="12.75" customHeight="1" x14ac:dyDescent="0.25">
      <c r="A77" s="55" t="s">
        <v>7147</v>
      </c>
      <c r="B77" s="74" t="str">
        <f>INDEX(BAP[#All],MATCH(A77,BAP[[#All],[Code]],0),MATCH(TEXT(Info!$B$4,0),BAP[#Headers],0))</f>
        <v>Construction de passages inférieurs</v>
      </c>
      <c r="C77" s="35">
        <v>2.72</v>
      </c>
      <c r="D77" s="9" t="s">
        <v>0</v>
      </c>
      <c r="E77" s="9" t="s">
        <v>0</v>
      </c>
      <c r="F77" s="9" t="s">
        <v>0</v>
      </c>
      <c r="G77" s="9" t="s">
        <v>0</v>
      </c>
      <c r="H77" s="9" t="s">
        <v>0</v>
      </c>
      <c r="I77" s="34">
        <v>94.8</v>
      </c>
      <c r="J77" s="34">
        <v>91.4</v>
      </c>
      <c r="K77" s="34">
        <v>86.2</v>
      </c>
      <c r="L77" s="34">
        <v>86.5</v>
      </c>
      <c r="M77" s="34">
        <v>83.3</v>
      </c>
      <c r="N77" s="34">
        <v>86.8</v>
      </c>
      <c r="O77" s="34">
        <v>86.7</v>
      </c>
      <c r="P77" s="34">
        <v>92</v>
      </c>
      <c r="Q77" s="34">
        <v>91.2</v>
      </c>
      <c r="R77" s="34">
        <v>95</v>
      </c>
      <c r="S77" s="34">
        <v>96</v>
      </c>
      <c r="T77" s="34">
        <v>96.9</v>
      </c>
      <c r="U77" s="34">
        <v>101.1</v>
      </c>
      <c r="V77" s="34">
        <v>100.8</v>
      </c>
      <c r="W77" s="34">
        <v>102.2</v>
      </c>
      <c r="X77" s="34">
        <v>102.4</v>
      </c>
      <c r="Y77" s="34">
        <v>98.1</v>
      </c>
      <c r="Z77" s="34">
        <v>95.8</v>
      </c>
      <c r="AA77" s="34">
        <v>96.6</v>
      </c>
      <c r="AB77" s="34">
        <v>98.7</v>
      </c>
      <c r="AC77" s="34">
        <v>99.2</v>
      </c>
      <c r="AD77" s="34">
        <v>97.7</v>
      </c>
      <c r="AE77" s="34">
        <v>98.4</v>
      </c>
      <c r="AF77" s="34">
        <v>99.4</v>
      </c>
      <c r="AG77" s="34">
        <v>98.7</v>
      </c>
      <c r="AH77" s="34">
        <v>99.6</v>
      </c>
      <c r="AI77" s="34">
        <v>101.2</v>
      </c>
      <c r="AJ77" s="34">
        <v>102.4</v>
      </c>
      <c r="AK77" s="34">
        <v>101.1</v>
      </c>
      <c r="AL77" s="34">
        <v>100</v>
      </c>
      <c r="AM77" s="34">
        <v>99.9</v>
      </c>
      <c r="AN77" s="34">
        <v>99.3</v>
      </c>
      <c r="AO77" s="34">
        <v>98</v>
      </c>
      <c r="AP77" s="17">
        <v>97.8</v>
      </c>
      <c r="AQ77" s="17">
        <v>98.1</v>
      </c>
      <c r="AR77" s="17">
        <v>99.3</v>
      </c>
      <c r="AS77" s="17">
        <v>100</v>
      </c>
      <c r="AT77" s="17">
        <v>100.9</v>
      </c>
      <c r="AU77" s="43">
        <v>100.8</v>
      </c>
      <c r="AV77" s="34">
        <v>100.9</v>
      </c>
      <c r="AW77" s="34">
        <v>103.4</v>
      </c>
      <c r="AX77" s="34">
        <v>105.9</v>
      </c>
      <c r="AY77" s="34">
        <v>113.3</v>
      </c>
      <c r="AZ77" s="34">
        <v>115.6</v>
      </c>
      <c r="BA77" s="34">
        <v>113.8</v>
      </c>
      <c r="BB77" s="34">
        <v>113.6</v>
      </c>
      <c r="BC77" s="34">
        <v>112.7</v>
      </c>
    </row>
    <row r="78" spans="1:55" ht="12.75" customHeight="1" x14ac:dyDescent="0.25">
      <c r="A78" s="55" t="s">
        <v>7150</v>
      </c>
      <c r="B78" s="74" t="str">
        <f>INDEX(BAP[#All],MATCH(A78,BAP[[#All],[Code]],0),MATCH(TEXT(Info!$B$4,0),BAP[#Headers],0))</f>
        <v>Construction de parois antibruit</v>
      </c>
      <c r="C78" s="35">
        <v>0.19</v>
      </c>
      <c r="D78" s="9" t="s">
        <v>0</v>
      </c>
      <c r="E78" s="9" t="s">
        <v>0</v>
      </c>
      <c r="F78" s="9" t="s">
        <v>0</v>
      </c>
      <c r="G78" s="9" t="s">
        <v>0</v>
      </c>
      <c r="H78" s="9" t="s">
        <v>0</v>
      </c>
      <c r="I78" s="9" t="s">
        <v>0</v>
      </c>
      <c r="J78" s="9" t="s">
        <v>0</v>
      </c>
      <c r="K78" s="9" t="s">
        <v>0</v>
      </c>
      <c r="L78" s="9" t="s">
        <v>0</v>
      </c>
      <c r="M78" s="9" t="s">
        <v>0</v>
      </c>
      <c r="N78" s="9" t="s">
        <v>0</v>
      </c>
      <c r="O78" s="9" t="s">
        <v>0</v>
      </c>
      <c r="P78" s="9" t="s">
        <v>0</v>
      </c>
      <c r="Q78" s="9" t="s">
        <v>0</v>
      </c>
      <c r="R78" s="9" t="s">
        <v>0</v>
      </c>
      <c r="S78" s="9" t="s">
        <v>0</v>
      </c>
      <c r="T78" s="9" t="s">
        <v>0</v>
      </c>
      <c r="U78" s="9" t="s">
        <v>0</v>
      </c>
      <c r="V78" s="9" t="s">
        <v>0</v>
      </c>
      <c r="W78" s="9" t="s">
        <v>0</v>
      </c>
      <c r="X78" s="9" t="s">
        <v>0</v>
      </c>
      <c r="Y78" s="9" t="s">
        <v>0</v>
      </c>
      <c r="Z78" s="9" t="s">
        <v>0</v>
      </c>
      <c r="AA78" s="9" t="s">
        <v>0</v>
      </c>
      <c r="AB78" s="34">
        <v>95.8</v>
      </c>
      <c r="AC78" s="34">
        <v>95.1</v>
      </c>
      <c r="AD78" s="34">
        <v>95.9</v>
      </c>
      <c r="AE78" s="34">
        <v>95.5</v>
      </c>
      <c r="AF78" s="34">
        <v>97.1</v>
      </c>
      <c r="AG78" s="34">
        <v>97.7</v>
      </c>
      <c r="AH78" s="34">
        <v>98.1</v>
      </c>
      <c r="AI78" s="34">
        <v>98.7</v>
      </c>
      <c r="AJ78" s="34">
        <v>99.3</v>
      </c>
      <c r="AK78" s="34">
        <v>97.7</v>
      </c>
      <c r="AL78" s="34">
        <v>100</v>
      </c>
      <c r="AM78" s="34">
        <v>100.6</v>
      </c>
      <c r="AN78" s="34">
        <v>100</v>
      </c>
      <c r="AO78" s="34">
        <v>100.7</v>
      </c>
      <c r="AP78" s="17">
        <v>102.5</v>
      </c>
      <c r="AQ78" s="17">
        <v>101.5</v>
      </c>
      <c r="AR78" s="17">
        <v>102.8</v>
      </c>
      <c r="AS78" s="17">
        <v>103.3</v>
      </c>
      <c r="AT78" s="17">
        <v>102.9</v>
      </c>
      <c r="AU78" s="43">
        <v>103.7</v>
      </c>
      <c r="AV78" s="34">
        <v>104.3</v>
      </c>
      <c r="AW78" s="34">
        <v>106.3</v>
      </c>
      <c r="AX78" s="34">
        <v>107.7</v>
      </c>
      <c r="AY78" s="34">
        <v>113.2</v>
      </c>
      <c r="AZ78" s="34">
        <v>117.7</v>
      </c>
      <c r="BA78" s="34">
        <v>118.3</v>
      </c>
      <c r="BB78" s="34">
        <v>119.1</v>
      </c>
      <c r="BC78" s="34">
        <v>117.1</v>
      </c>
    </row>
    <row r="79" spans="1:55" ht="12.75" customHeight="1" x14ac:dyDescent="0.25">
      <c r="B79" s="6"/>
      <c r="C79" s="29"/>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V79" s="34"/>
      <c r="AW79" s="34"/>
      <c r="AX79" s="34"/>
      <c r="AY79" s="34"/>
      <c r="AZ79" s="34"/>
      <c r="BA79" s="34"/>
      <c r="BB79" s="34"/>
      <c r="BC79" s="34"/>
    </row>
    <row r="80" spans="1:55" ht="12.75" customHeight="1" x14ac:dyDescent="0.25">
      <c r="A80" s="55" t="s">
        <v>7267</v>
      </c>
      <c r="B80" s="73" t="str">
        <f>INDEX(BAP[#All],MATCH(A80,BAP[[#All],[Code]],0),MATCH(TEXT(Info!$B$4,0),BAP[#Headers],0))</f>
        <v>Zurich</v>
      </c>
      <c r="C80" s="22"/>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4"/>
      <c r="AW80" s="44"/>
      <c r="AX80" s="44"/>
      <c r="AY80" s="44"/>
      <c r="AZ80" s="44"/>
      <c r="BA80" s="44"/>
      <c r="BB80" s="44"/>
      <c r="BC80" s="44"/>
    </row>
    <row r="81" spans="1:55" ht="12.75" customHeight="1" x14ac:dyDescent="0.25">
      <c r="A81" s="55" t="s">
        <v>7106</v>
      </c>
      <c r="B81" s="74" t="str">
        <f>INDEX(BAP[#All],MATCH(A81,BAP[[#All],[Code]],0),MATCH(TEXT(Info!$B$4,0),BAP[#Headers],0))</f>
        <v>Construction : total</v>
      </c>
      <c r="C81" s="35">
        <v>100</v>
      </c>
      <c r="D81" s="34">
        <v>80.599999999999994</v>
      </c>
      <c r="E81" s="34">
        <v>81.599999999999994</v>
      </c>
      <c r="F81" s="34">
        <v>83.9</v>
      </c>
      <c r="G81" s="34">
        <v>86.5</v>
      </c>
      <c r="H81" s="34">
        <v>87.8</v>
      </c>
      <c r="I81" s="34">
        <v>89.4</v>
      </c>
      <c r="J81" s="34">
        <v>88.7</v>
      </c>
      <c r="K81" s="34">
        <v>86.9</v>
      </c>
      <c r="L81" s="34">
        <v>85.4</v>
      </c>
      <c r="M81" s="34">
        <v>83.6</v>
      </c>
      <c r="N81" s="34">
        <v>83.3</v>
      </c>
      <c r="O81" s="34">
        <v>83.3</v>
      </c>
      <c r="P81" s="34">
        <v>83.7</v>
      </c>
      <c r="Q81" s="34">
        <v>84.6</v>
      </c>
      <c r="R81" s="34">
        <v>85.5</v>
      </c>
      <c r="S81" s="34">
        <v>86.5</v>
      </c>
      <c r="T81" s="34">
        <v>89.2</v>
      </c>
      <c r="U81" s="34">
        <v>91.7</v>
      </c>
      <c r="V81" s="34">
        <v>92.6</v>
      </c>
      <c r="W81" s="34">
        <v>93.9</v>
      </c>
      <c r="X81" s="34">
        <v>95.8</v>
      </c>
      <c r="Y81" s="34">
        <v>94.3</v>
      </c>
      <c r="Z81" s="34">
        <v>95</v>
      </c>
      <c r="AA81" s="34">
        <v>94.5</v>
      </c>
      <c r="AB81" s="34">
        <v>95.7</v>
      </c>
      <c r="AC81" s="34">
        <v>97.4</v>
      </c>
      <c r="AD81" s="34">
        <v>98.2</v>
      </c>
      <c r="AE81" s="34">
        <v>98.9</v>
      </c>
      <c r="AF81" s="34">
        <v>99.4</v>
      </c>
      <c r="AG81" s="34">
        <v>99.7</v>
      </c>
      <c r="AH81" s="34">
        <v>100.4</v>
      </c>
      <c r="AI81" s="34">
        <v>100.4</v>
      </c>
      <c r="AJ81" s="34">
        <v>100</v>
      </c>
      <c r="AK81" s="34">
        <v>99.7</v>
      </c>
      <c r="AL81" s="34">
        <v>100</v>
      </c>
      <c r="AM81" s="34">
        <v>99.5</v>
      </c>
      <c r="AN81" s="34">
        <v>99.7</v>
      </c>
      <c r="AO81" s="34">
        <v>99.4</v>
      </c>
      <c r="AP81" s="17">
        <v>99.2</v>
      </c>
      <c r="AQ81" s="17">
        <v>99.7</v>
      </c>
      <c r="AR81" s="17">
        <v>99.8</v>
      </c>
      <c r="AS81" s="17">
        <v>100.6</v>
      </c>
      <c r="AT81" s="17">
        <v>100.3</v>
      </c>
      <c r="AU81" s="43">
        <v>100.3</v>
      </c>
      <c r="AV81" s="34">
        <v>100.1</v>
      </c>
      <c r="AW81" s="34">
        <v>101.3</v>
      </c>
      <c r="AX81" s="34">
        <v>104.2</v>
      </c>
      <c r="AY81" s="34">
        <v>108.2</v>
      </c>
      <c r="AZ81" s="34">
        <v>113.2</v>
      </c>
      <c r="BA81" s="34">
        <v>114.1</v>
      </c>
      <c r="BB81" s="34">
        <v>114.6</v>
      </c>
      <c r="BC81" s="34">
        <v>115.4</v>
      </c>
    </row>
    <row r="82" spans="1:55" ht="12.75" customHeight="1" x14ac:dyDescent="0.25">
      <c r="A82" s="55" t="s">
        <v>7110</v>
      </c>
      <c r="B82" s="74" t="str">
        <f>INDEX(BAP[#All],MATCH(A82,BAP[[#All],[Code]],0),MATCH(TEXT(Info!$B$4,0),BAP[#Headers],0))</f>
        <v>Bâtiment</v>
      </c>
      <c r="C82" s="35">
        <v>84.18</v>
      </c>
      <c r="D82" s="34">
        <v>80.8</v>
      </c>
      <c r="E82" s="34">
        <v>81.2</v>
      </c>
      <c r="F82" s="34">
        <v>83.2</v>
      </c>
      <c r="G82" s="34">
        <v>84.3</v>
      </c>
      <c r="H82" s="34">
        <v>86.4</v>
      </c>
      <c r="I82" s="34">
        <v>87.8</v>
      </c>
      <c r="J82" s="34">
        <v>88</v>
      </c>
      <c r="K82" s="34">
        <v>86.7</v>
      </c>
      <c r="L82" s="34">
        <v>85.4</v>
      </c>
      <c r="M82" s="34">
        <v>84.1</v>
      </c>
      <c r="N82" s="34">
        <v>84.3</v>
      </c>
      <c r="O82" s="34">
        <v>84</v>
      </c>
      <c r="P82" s="34">
        <v>84.3</v>
      </c>
      <c r="Q82" s="34">
        <v>85.1</v>
      </c>
      <c r="R82" s="34">
        <v>85.6</v>
      </c>
      <c r="S82" s="34">
        <v>86.6</v>
      </c>
      <c r="T82" s="34">
        <v>89.2</v>
      </c>
      <c r="U82" s="34">
        <v>91.6</v>
      </c>
      <c r="V82" s="34">
        <v>92.7</v>
      </c>
      <c r="W82" s="34">
        <v>94.2</v>
      </c>
      <c r="X82" s="34">
        <v>96.2</v>
      </c>
      <c r="Y82" s="34">
        <v>95.1</v>
      </c>
      <c r="Z82" s="34">
        <v>95</v>
      </c>
      <c r="AA82" s="34">
        <v>94.6</v>
      </c>
      <c r="AB82" s="34">
        <v>95.9</v>
      </c>
      <c r="AC82" s="34">
        <v>97.2</v>
      </c>
      <c r="AD82" s="34">
        <v>97.9</v>
      </c>
      <c r="AE82" s="34">
        <v>98.6</v>
      </c>
      <c r="AF82" s="34">
        <v>99</v>
      </c>
      <c r="AG82" s="34">
        <v>99.3</v>
      </c>
      <c r="AH82" s="34">
        <v>99.8</v>
      </c>
      <c r="AI82" s="34">
        <v>100.3</v>
      </c>
      <c r="AJ82" s="34">
        <v>100</v>
      </c>
      <c r="AK82" s="34">
        <v>99.6</v>
      </c>
      <c r="AL82" s="34">
        <v>100</v>
      </c>
      <c r="AM82" s="34">
        <v>99.2</v>
      </c>
      <c r="AN82" s="34">
        <v>99.2</v>
      </c>
      <c r="AO82" s="34">
        <v>98.9</v>
      </c>
      <c r="AP82" s="17">
        <v>98.5</v>
      </c>
      <c r="AQ82" s="17">
        <v>99</v>
      </c>
      <c r="AR82" s="17">
        <v>98.9</v>
      </c>
      <c r="AS82" s="17">
        <v>99.7</v>
      </c>
      <c r="AT82" s="17">
        <v>99.3</v>
      </c>
      <c r="AU82" s="43">
        <v>99.3</v>
      </c>
      <c r="AV82" s="34">
        <v>98.8</v>
      </c>
      <c r="AW82" s="34">
        <v>100.4</v>
      </c>
      <c r="AX82" s="34">
        <v>103.6</v>
      </c>
      <c r="AY82" s="34">
        <v>107.4</v>
      </c>
      <c r="AZ82" s="34">
        <v>112.4</v>
      </c>
      <c r="BA82" s="34">
        <v>113.4</v>
      </c>
      <c r="BB82" s="34">
        <v>114</v>
      </c>
      <c r="BC82" s="34">
        <v>114.7</v>
      </c>
    </row>
    <row r="83" spans="1:55" ht="12.75" customHeight="1" x14ac:dyDescent="0.25">
      <c r="A83" s="55" t="s">
        <v>7112</v>
      </c>
      <c r="B83" s="74" t="str">
        <f>INDEX(BAP[#All],MATCH(A83,BAP[[#All],[Code]],0),MATCH(TEXT(Info!$B$4,0),BAP[#Headers],0))</f>
        <v>Nouvelle construction</v>
      </c>
      <c r="C83" s="35">
        <v>45.33</v>
      </c>
      <c r="D83" s="34">
        <v>82.2</v>
      </c>
      <c r="E83" s="34">
        <v>83</v>
      </c>
      <c r="F83" s="34">
        <v>85.1</v>
      </c>
      <c r="G83" s="34">
        <v>86.7</v>
      </c>
      <c r="H83" s="34">
        <v>89.1</v>
      </c>
      <c r="I83" s="34">
        <v>90.6</v>
      </c>
      <c r="J83" s="34">
        <v>90.7</v>
      </c>
      <c r="K83" s="34">
        <v>88.9</v>
      </c>
      <c r="L83" s="34">
        <v>87.1</v>
      </c>
      <c r="M83" s="34">
        <v>85.7</v>
      </c>
      <c r="N83" s="34">
        <v>85.8</v>
      </c>
      <c r="O83" s="34">
        <v>85.5</v>
      </c>
      <c r="P83" s="34">
        <v>85.9</v>
      </c>
      <c r="Q83" s="34">
        <v>86.9</v>
      </c>
      <c r="R83" s="34">
        <v>87.6</v>
      </c>
      <c r="S83" s="34">
        <v>88.6</v>
      </c>
      <c r="T83" s="34">
        <v>91.5</v>
      </c>
      <c r="U83" s="34">
        <v>93.6</v>
      </c>
      <c r="V83" s="34">
        <v>94.8</v>
      </c>
      <c r="W83" s="34">
        <v>96.2</v>
      </c>
      <c r="X83" s="34">
        <v>98.5</v>
      </c>
      <c r="Y83" s="34">
        <v>96.8</v>
      </c>
      <c r="Z83" s="34">
        <v>96.6</v>
      </c>
      <c r="AA83" s="34">
        <v>96.4</v>
      </c>
      <c r="AB83" s="34">
        <v>97.8</v>
      </c>
      <c r="AC83" s="34">
        <v>99.2</v>
      </c>
      <c r="AD83" s="34">
        <v>99.5</v>
      </c>
      <c r="AE83" s="34">
        <v>99.6</v>
      </c>
      <c r="AF83" s="34">
        <v>99.9</v>
      </c>
      <c r="AG83" s="34">
        <v>100</v>
      </c>
      <c r="AH83" s="34">
        <v>100.4</v>
      </c>
      <c r="AI83" s="34">
        <v>100.5</v>
      </c>
      <c r="AJ83" s="34">
        <v>100</v>
      </c>
      <c r="AK83" s="34">
        <v>99.5</v>
      </c>
      <c r="AL83" s="34">
        <v>100</v>
      </c>
      <c r="AM83" s="34">
        <v>99.2</v>
      </c>
      <c r="AN83" s="34">
        <v>99.2</v>
      </c>
      <c r="AO83" s="34">
        <v>99</v>
      </c>
      <c r="AP83" s="17">
        <v>99.1</v>
      </c>
      <c r="AQ83" s="17">
        <v>99.6</v>
      </c>
      <c r="AR83" s="17">
        <v>99.5</v>
      </c>
      <c r="AS83" s="17">
        <v>100.2</v>
      </c>
      <c r="AT83" s="17">
        <v>99.7</v>
      </c>
      <c r="AU83" s="43">
        <v>99.5</v>
      </c>
      <c r="AV83" s="34">
        <v>99.5</v>
      </c>
      <c r="AW83" s="34">
        <v>101.1</v>
      </c>
      <c r="AX83" s="34">
        <v>104.1</v>
      </c>
      <c r="AY83" s="34">
        <v>108.5</v>
      </c>
      <c r="AZ83" s="34">
        <v>113.6</v>
      </c>
      <c r="BA83" s="34">
        <v>115</v>
      </c>
      <c r="BB83" s="34">
        <v>115.4</v>
      </c>
      <c r="BC83" s="34">
        <v>116</v>
      </c>
    </row>
    <row r="84" spans="1:55" ht="12.75" customHeight="1" x14ac:dyDescent="0.25">
      <c r="A84" s="55" t="s">
        <v>7115</v>
      </c>
      <c r="B84" s="74" t="str">
        <f>INDEX(BAP[#All],MATCH(A84,BAP[[#All],[Code]],0),MATCH(TEXT(Info!$B$4,0),BAP[#Headers],0))</f>
        <v>Construction de bâtiments à plusieurs logements</v>
      </c>
      <c r="C84" s="35">
        <v>30.92</v>
      </c>
      <c r="D84" s="34">
        <v>83.4</v>
      </c>
      <c r="E84" s="34">
        <v>84.3</v>
      </c>
      <c r="F84" s="34">
        <v>86.6</v>
      </c>
      <c r="G84" s="34">
        <v>88.5</v>
      </c>
      <c r="H84" s="34">
        <v>91</v>
      </c>
      <c r="I84" s="34">
        <v>92.2</v>
      </c>
      <c r="J84" s="34">
        <v>92.1</v>
      </c>
      <c r="K84" s="34">
        <v>90</v>
      </c>
      <c r="L84" s="34">
        <v>88.2</v>
      </c>
      <c r="M84" s="34">
        <v>86.7</v>
      </c>
      <c r="N84" s="34">
        <v>86.8</v>
      </c>
      <c r="O84" s="34">
        <v>86.6</v>
      </c>
      <c r="P84" s="34">
        <v>87</v>
      </c>
      <c r="Q84" s="34">
        <v>87.9</v>
      </c>
      <c r="R84" s="34">
        <v>88.8</v>
      </c>
      <c r="S84" s="34">
        <v>89.6</v>
      </c>
      <c r="T84" s="34">
        <v>92.5</v>
      </c>
      <c r="U84" s="34">
        <v>94.5</v>
      </c>
      <c r="V84" s="34">
        <v>95.6</v>
      </c>
      <c r="W84" s="34">
        <v>96.9</v>
      </c>
      <c r="X84" s="34">
        <v>99.2</v>
      </c>
      <c r="Y84" s="34">
        <v>97.1</v>
      </c>
      <c r="Z84" s="34">
        <v>96.9</v>
      </c>
      <c r="AA84" s="34">
        <v>96.6</v>
      </c>
      <c r="AB84" s="34">
        <v>98.3</v>
      </c>
      <c r="AC84" s="34">
        <v>99.6</v>
      </c>
      <c r="AD84" s="34">
        <v>99.9</v>
      </c>
      <c r="AE84" s="34">
        <v>100</v>
      </c>
      <c r="AF84" s="34">
        <v>100.1</v>
      </c>
      <c r="AG84" s="34">
        <v>100</v>
      </c>
      <c r="AH84" s="34">
        <v>100.4</v>
      </c>
      <c r="AI84" s="34">
        <v>100.6</v>
      </c>
      <c r="AJ84" s="34">
        <v>100.1</v>
      </c>
      <c r="AK84" s="34">
        <v>99.7</v>
      </c>
      <c r="AL84" s="34">
        <v>100</v>
      </c>
      <c r="AM84" s="34">
        <v>99.3</v>
      </c>
      <c r="AN84" s="34">
        <v>99.4</v>
      </c>
      <c r="AO84" s="34">
        <v>99.2</v>
      </c>
      <c r="AP84" s="17">
        <v>99.5</v>
      </c>
      <c r="AQ84" s="17">
        <v>99.7</v>
      </c>
      <c r="AR84" s="17">
        <v>99.7</v>
      </c>
      <c r="AS84" s="17">
        <v>100.4</v>
      </c>
      <c r="AT84" s="17">
        <v>99.7</v>
      </c>
      <c r="AU84" s="43">
        <v>99.5</v>
      </c>
      <c r="AV84" s="34">
        <v>99.5</v>
      </c>
      <c r="AW84" s="34">
        <v>100.8</v>
      </c>
      <c r="AX84" s="34">
        <v>103.8</v>
      </c>
      <c r="AY84" s="34">
        <v>108.1</v>
      </c>
      <c r="AZ84" s="34">
        <v>113.3</v>
      </c>
      <c r="BA84" s="34">
        <v>114.6</v>
      </c>
      <c r="BB84" s="34">
        <v>115.2</v>
      </c>
      <c r="BC84" s="34">
        <v>115.5</v>
      </c>
    </row>
    <row r="85" spans="1:55" ht="12.75" customHeight="1" x14ac:dyDescent="0.25">
      <c r="A85" s="55" t="s">
        <v>7118</v>
      </c>
      <c r="B85" s="74" t="str">
        <f>INDEX(BAP[#All],MATCH(A85,BAP[[#All],[Code]],0),MATCH(TEXT(Info!$B$4,0),BAP[#Headers],0))</f>
        <v>Construction de bâtiments à plusieurs logements en bois</v>
      </c>
      <c r="C85" s="35">
        <v>3.7</v>
      </c>
      <c r="D85" s="9" t="s">
        <v>0</v>
      </c>
      <c r="E85" s="9" t="s">
        <v>0</v>
      </c>
      <c r="F85" s="9" t="s">
        <v>0</v>
      </c>
      <c r="G85" s="9" t="s">
        <v>0</v>
      </c>
      <c r="H85" s="9" t="s">
        <v>0</v>
      </c>
      <c r="I85" s="9" t="s">
        <v>0</v>
      </c>
      <c r="J85" s="9" t="s">
        <v>0</v>
      </c>
      <c r="K85" s="9" t="s">
        <v>0</v>
      </c>
      <c r="L85" s="9" t="s">
        <v>0</v>
      </c>
      <c r="M85" s="34">
        <v>86.4</v>
      </c>
      <c r="N85" s="34">
        <v>86.4</v>
      </c>
      <c r="O85" s="34">
        <v>85.9</v>
      </c>
      <c r="P85" s="34">
        <v>86.4</v>
      </c>
      <c r="Q85" s="34">
        <v>86.9</v>
      </c>
      <c r="R85" s="34">
        <v>87.2</v>
      </c>
      <c r="S85" s="34">
        <v>87.6</v>
      </c>
      <c r="T85" s="34">
        <v>90.5</v>
      </c>
      <c r="U85" s="34">
        <v>93.1</v>
      </c>
      <c r="V85" s="34">
        <v>94.6</v>
      </c>
      <c r="W85" s="34">
        <v>95.8</v>
      </c>
      <c r="X85" s="34">
        <v>97.3</v>
      </c>
      <c r="Y85" s="34">
        <v>95.5</v>
      </c>
      <c r="Z85" s="34">
        <v>95.7</v>
      </c>
      <c r="AA85" s="34">
        <v>95.8</v>
      </c>
      <c r="AB85" s="34">
        <v>97.6</v>
      </c>
      <c r="AC85" s="34">
        <v>98.8</v>
      </c>
      <c r="AD85" s="34">
        <v>99.8</v>
      </c>
      <c r="AE85" s="34">
        <v>99.7</v>
      </c>
      <c r="AF85" s="34">
        <v>99.6</v>
      </c>
      <c r="AG85" s="34">
        <v>99.1</v>
      </c>
      <c r="AH85" s="34">
        <v>99.7</v>
      </c>
      <c r="AI85" s="34">
        <v>99.7</v>
      </c>
      <c r="AJ85" s="34">
        <v>99.7</v>
      </c>
      <c r="AK85" s="34">
        <v>99.4</v>
      </c>
      <c r="AL85" s="34">
        <v>100</v>
      </c>
      <c r="AM85" s="34">
        <v>99.9</v>
      </c>
      <c r="AN85" s="34">
        <v>100</v>
      </c>
      <c r="AO85" s="34">
        <v>100.5</v>
      </c>
      <c r="AP85" s="17">
        <v>100.3</v>
      </c>
      <c r="AQ85" s="17">
        <v>100.9</v>
      </c>
      <c r="AR85" s="17">
        <v>101.8</v>
      </c>
      <c r="AS85" s="17">
        <v>101.8</v>
      </c>
      <c r="AT85" s="17">
        <v>101.4</v>
      </c>
      <c r="AU85" s="43">
        <v>101.3</v>
      </c>
      <c r="AV85" s="34">
        <v>101.6</v>
      </c>
      <c r="AW85" s="34">
        <v>104.7</v>
      </c>
      <c r="AX85" s="34">
        <v>108.5</v>
      </c>
      <c r="AY85" s="34">
        <v>113.3</v>
      </c>
      <c r="AZ85" s="34">
        <v>117.5</v>
      </c>
      <c r="BA85" s="34">
        <v>119</v>
      </c>
      <c r="BB85" s="34">
        <v>118.8</v>
      </c>
      <c r="BC85" s="34">
        <v>119.4</v>
      </c>
    </row>
    <row r="86" spans="1:55" ht="12.75" customHeight="1" x14ac:dyDescent="0.25">
      <c r="A86" s="55" t="s">
        <v>7121</v>
      </c>
      <c r="B86" s="74" t="str">
        <f>INDEX(BAP[#All],MATCH(A86,BAP[[#All],[Code]],0),MATCH(TEXT(Info!$B$4,0),BAP[#Headers],0))</f>
        <v>Construction de maisons individuelles</v>
      </c>
      <c r="C86" s="35">
        <v>1.24</v>
      </c>
      <c r="D86" s="9" t="s">
        <v>0</v>
      </c>
      <c r="E86" s="9" t="s">
        <v>0</v>
      </c>
      <c r="F86" s="9" t="s">
        <v>0</v>
      </c>
      <c r="G86" s="9" t="s">
        <v>0</v>
      </c>
      <c r="H86" s="9" t="s">
        <v>0</v>
      </c>
      <c r="I86" s="9" t="s">
        <v>0</v>
      </c>
      <c r="J86" s="9" t="s">
        <v>0</v>
      </c>
      <c r="K86" s="9" t="s">
        <v>0</v>
      </c>
      <c r="L86" s="9" t="s">
        <v>0</v>
      </c>
      <c r="M86" s="9" t="s">
        <v>0</v>
      </c>
      <c r="N86" s="9" t="s">
        <v>0</v>
      </c>
      <c r="O86" s="9" t="s">
        <v>0</v>
      </c>
      <c r="P86" s="9" t="s">
        <v>0</v>
      </c>
      <c r="Q86" s="9" t="s">
        <v>0</v>
      </c>
      <c r="R86" s="9" t="s">
        <v>0</v>
      </c>
      <c r="S86" s="9" t="s">
        <v>0</v>
      </c>
      <c r="T86" s="9" t="s">
        <v>0</v>
      </c>
      <c r="U86" s="9" t="s">
        <v>0</v>
      </c>
      <c r="V86" s="9" t="s">
        <v>0</v>
      </c>
      <c r="W86" s="9" t="s">
        <v>0</v>
      </c>
      <c r="X86" s="9" t="s">
        <v>0</v>
      </c>
      <c r="Y86" s="9" t="s">
        <v>0</v>
      </c>
      <c r="Z86" s="9" t="s">
        <v>0</v>
      </c>
      <c r="AA86" s="9" t="s">
        <v>0</v>
      </c>
      <c r="AB86" s="34">
        <v>97.6</v>
      </c>
      <c r="AC86" s="34">
        <v>98.8</v>
      </c>
      <c r="AD86" s="34">
        <v>99.2</v>
      </c>
      <c r="AE86" s="34">
        <v>99.4</v>
      </c>
      <c r="AF86" s="34">
        <v>99.9</v>
      </c>
      <c r="AG86" s="34">
        <v>99.9</v>
      </c>
      <c r="AH86" s="34">
        <v>100.5</v>
      </c>
      <c r="AI86" s="34">
        <v>100.9</v>
      </c>
      <c r="AJ86" s="34">
        <v>100.4</v>
      </c>
      <c r="AK86" s="34">
        <v>99.3</v>
      </c>
      <c r="AL86" s="34">
        <v>100</v>
      </c>
      <c r="AM86" s="34">
        <v>99.6</v>
      </c>
      <c r="AN86" s="34">
        <v>99.6</v>
      </c>
      <c r="AO86" s="34">
        <v>99.4</v>
      </c>
      <c r="AP86" s="17">
        <v>99.6</v>
      </c>
      <c r="AQ86" s="17">
        <v>100.7</v>
      </c>
      <c r="AR86" s="17">
        <v>100.8</v>
      </c>
      <c r="AS86" s="17">
        <v>101.7</v>
      </c>
      <c r="AT86" s="17">
        <v>100.9</v>
      </c>
      <c r="AU86" s="43">
        <v>101</v>
      </c>
      <c r="AV86" s="34">
        <v>101</v>
      </c>
      <c r="AW86" s="34">
        <v>102.1</v>
      </c>
      <c r="AX86" s="34">
        <v>105.3</v>
      </c>
      <c r="AY86" s="34">
        <v>109.8</v>
      </c>
      <c r="AZ86" s="34">
        <v>113.9</v>
      </c>
      <c r="BA86" s="34">
        <v>116</v>
      </c>
      <c r="BB86" s="34">
        <v>116.8</v>
      </c>
      <c r="BC86" s="34">
        <v>117.2</v>
      </c>
    </row>
    <row r="87" spans="1:55" ht="12.75" customHeight="1" x14ac:dyDescent="0.25">
      <c r="A87" s="55" t="s">
        <v>7125</v>
      </c>
      <c r="B87" s="75" t="str">
        <f>INDEX(BAP[#All],MATCH(A87,BAP[[#All],[Code]],0),MATCH(TEXT(Info!$B$4,0),BAP[#Headers],0))</f>
        <v>Construction de bâtiments administratifs</v>
      </c>
      <c r="C87" s="35">
        <v>7.6</v>
      </c>
      <c r="D87" s="34">
        <v>77.400000000000006</v>
      </c>
      <c r="E87" s="34">
        <v>77.8</v>
      </c>
      <c r="F87" s="34">
        <v>79.400000000000006</v>
      </c>
      <c r="G87" s="34">
        <v>80.099999999999994</v>
      </c>
      <c r="H87" s="34">
        <v>82.3</v>
      </c>
      <c r="I87" s="34">
        <v>84.5</v>
      </c>
      <c r="J87" s="34">
        <v>85.4</v>
      </c>
      <c r="K87" s="34">
        <v>84.4</v>
      </c>
      <c r="L87" s="34">
        <v>82.8</v>
      </c>
      <c r="M87" s="34">
        <v>81.599999999999994</v>
      </c>
      <c r="N87" s="34">
        <v>81.8</v>
      </c>
      <c r="O87" s="34">
        <v>81.3</v>
      </c>
      <c r="P87" s="34">
        <v>81.5</v>
      </c>
      <c r="Q87" s="34">
        <v>82.5</v>
      </c>
      <c r="R87" s="34">
        <v>82.9</v>
      </c>
      <c r="S87" s="34">
        <v>84.4</v>
      </c>
      <c r="T87" s="34">
        <v>87.5</v>
      </c>
      <c r="U87" s="34">
        <v>89.9</v>
      </c>
      <c r="V87" s="34">
        <v>91.3</v>
      </c>
      <c r="W87" s="34">
        <v>93.1</v>
      </c>
      <c r="X87" s="34">
        <v>95.3</v>
      </c>
      <c r="Y87" s="34">
        <v>94.9</v>
      </c>
      <c r="Z87" s="34">
        <v>94.8</v>
      </c>
      <c r="AA87" s="34">
        <v>94.6</v>
      </c>
      <c r="AB87" s="34">
        <v>95.1</v>
      </c>
      <c r="AC87" s="34">
        <v>97.2</v>
      </c>
      <c r="AD87" s="34">
        <v>97.5</v>
      </c>
      <c r="AE87" s="34">
        <v>97.3</v>
      </c>
      <c r="AF87" s="34">
        <v>98.8</v>
      </c>
      <c r="AG87" s="34">
        <v>100.4</v>
      </c>
      <c r="AH87" s="34">
        <v>100.4</v>
      </c>
      <c r="AI87" s="34">
        <v>100</v>
      </c>
      <c r="AJ87" s="34">
        <v>99.3</v>
      </c>
      <c r="AK87" s="34">
        <v>98.5</v>
      </c>
      <c r="AL87" s="34">
        <v>100</v>
      </c>
      <c r="AM87" s="34">
        <v>98.7</v>
      </c>
      <c r="AN87" s="34">
        <v>98.1</v>
      </c>
      <c r="AO87" s="34">
        <v>97.4</v>
      </c>
      <c r="AP87" s="17">
        <v>96.4</v>
      </c>
      <c r="AQ87" s="17">
        <v>97.7</v>
      </c>
      <c r="AR87" s="17">
        <v>97.4</v>
      </c>
      <c r="AS87" s="17">
        <v>98.1</v>
      </c>
      <c r="AT87" s="17">
        <v>98.4</v>
      </c>
      <c r="AU87" s="43">
        <v>98.2</v>
      </c>
      <c r="AV87" s="34">
        <v>98.2</v>
      </c>
      <c r="AW87" s="34">
        <v>99.8</v>
      </c>
      <c r="AX87" s="34">
        <v>102.2</v>
      </c>
      <c r="AY87" s="34">
        <v>106.6</v>
      </c>
      <c r="AZ87" s="34">
        <v>112.3</v>
      </c>
      <c r="BA87" s="34">
        <v>113.8</v>
      </c>
      <c r="BB87" s="34">
        <v>113.7</v>
      </c>
      <c r="BC87" s="34">
        <v>115.4</v>
      </c>
    </row>
    <row r="88" spans="1:55" ht="12.75" customHeight="1" x14ac:dyDescent="0.25">
      <c r="A88" s="55" t="s">
        <v>7129</v>
      </c>
      <c r="B88" s="74" t="str">
        <f>INDEX(BAP[#All],MATCH(A88,BAP[[#All],[Code]],0),MATCH(TEXT(Info!$B$4,0),BAP[#Headers],0))</f>
        <v>Construction de halles industrielles</v>
      </c>
      <c r="C88" s="35">
        <v>1.87</v>
      </c>
      <c r="D88" s="9" t="s">
        <v>0</v>
      </c>
      <c r="E88" s="9" t="s">
        <v>0</v>
      </c>
      <c r="F88" s="9" t="s">
        <v>0</v>
      </c>
      <c r="G88" s="9" t="s">
        <v>0</v>
      </c>
      <c r="H88" s="9" t="s">
        <v>0</v>
      </c>
      <c r="I88" s="9" t="s">
        <v>0</v>
      </c>
      <c r="J88" s="9" t="s">
        <v>0</v>
      </c>
      <c r="K88" s="9" t="s">
        <v>0</v>
      </c>
      <c r="L88" s="9" t="s">
        <v>0</v>
      </c>
      <c r="M88" s="9" t="s">
        <v>0</v>
      </c>
      <c r="N88" s="9" t="s">
        <v>0</v>
      </c>
      <c r="O88" s="9" t="s">
        <v>0</v>
      </c>
      <c r="P88" s="9" t="s">
        <v>0</v>
      </c>
      <c r="Q88" s="9" t="s">
        <v>0</v>
      </c>
      <c r="R88" s="9" t="s">
        <v>0</v>
      </c>
      <c r="S88" s="9" t="s">
        <v>0</v>
      </c>
      <c r="T88" s="9" t="s">
        <v>0</v>
      </c>
      <c r="U88" s="9" t="s">
        <v>0</v>
      </c>
      <c r="V88" s="9" t="s">
        <v>0</v>
      </c>
      <c r="W88" s="9" t="s">
        <v>0</v>
      </c>
      <c r="X88" s="9" t="s">
        <v>0</v>
      </c>
      <c r="Y88" s="9" t="s">
        <v>0</v>
      </c>
      <c r="Z88" s="9" t="s">
        <v>0</v>
      </c>
      <c r="AA88" s="9" t="s">
        <v>0</v>
      </c>
      <c r="AB88" s="34">
        <v>96.7</v>
      </c>
      <c r="AC88" s="34">
        <v>98.8</v>
      </c>
      <c r="AD88" s="34">
        <v>99.3</v>
      </c>
      <c r="AE88" s="34">
        <v>99.8</v>
      </c>
      <c r="AF88" s="34">
        <v>100.2</v>
      </c>
      <c r="AG88" s="34">
        <v>100.6</v>
      </c>
      <c r="AH88" s="34">
        <v>100.8</v>
      </c>
      <c r="AI88" s="34">
        <v>100.5</v>
      </c>
      <c r="AJ88" s="34">
        <v>100.1</v>
      </c>
      <c r="AK88" s="34">
        <v>99.5</v>
      </c>
      <c r="AL88" s="34">
        <v>100</v>
      </c>
      <c r="AM88" s="34">
        <v>98.9</v>
      </c>
      <c r="AN88" s="34">
        <v>99.5</v>
      </c>
      <c r="AO88" s="34">
        <v>99.6</v>
      </c>
      <c r="AP88" s="17">
        <v>100.8</v>
      </c>
      <c r="AQ88" s="17">
        <v>100.9</v>
      </c>
      <c r="AR88" s="17">
        <v>100.5</v>
      </c>
      <c r="AS88" s="17">
        <v>100.9</v>
      </c>
      <c r="AT88" s="17">
        <v>100.5</v>
      </c>
      <c r="AU88" s="43">
        <v>100.4</v>
      </c>
      <c r="AV88" s="34">
        <v>100.3</v>
      </c>
      <c r="AW88" s="34">
        <v>102.7</v>
      </c>
      <c r="AX88" s="34">
        <v>106.7</v>
      </c>
      <c r="AY88" s="34">
        <v>110.7</v>
      </c>
      <c r="AZ88" s="34">
        <v>116</v>
      </c>
      <c r="BA88" s="34">
        <v>116.8</v>
      </c>
      <c r="BB88" s="34">
        <v>116.9</v>
      </c>
      <c r="BC88" s="34">
        <v>117.8</v>
      </c>
    </row>
    <row r="89" spans="1:55" ht="12.75" customHeight="1" x14ac:dyDescent="0.25">
      <c r="A89" s="55" t="s">
        <v>7132</v>
      </c>
      <c r="B89" s="80" t="str">
        <f>INDEX(BAP[#All],MATCH(A89,BAP[[#All],[Code]],0),MATCH(TEXT(Info!$B$4,0),BAP[#Headers],0))</f>
        <v>Rénovation, transformation</v>
      </c>
      <c r="C89" s="35">
        <v>38.85</v>
      </c>
      <c r="D89" s="9" t="s">
        <v>0</v>
      </c>
      <c r="E89" s="9" t="s">
        <v>0</v>
      </c>
      <c r="F89" s="9" t="s">
        <v>0</v>
      </c>
      <c r="G89" s="9" t="s">
        <v>0</v>
      </c>
      <c r="H89" s="9" t="s">
        <v>0</v>
      </c>
      <c r="I89" s="9" t="s">
        <v>0</v>
      </c>
      <c r="J89" s="9" t="s">
        <v>0</v>
      </c>
      <c r="K89" s="9" t="s">
        <v>0</v>
      </c>
      <c r="L89" s="9" t="s">
        <v>0</v>
      </c>
      <c r="M89" s="9" t="s">
        <v>0</v>
      </c>
      <c r="N89" s="9" t="s">
        <v>0</v>
      </c>
      <c r="O89" s="9" t="s">
        <v>0</v>
      </c>
      <c r="P89" s="9" t="s">
        <v>0</v>
      </c>
      <c r="Q89" s="9" t="s">
        <v>0</v>
      </c>
      <c r="R89" s="9" t="s">
        <v>0</v>
      </c>
      <c r="S89" s="9" t="s">
        <v>0</v>
      </c>
      <c r="T89" s="9" t="s">
        <v>0</v>
      </c>
      <c r="U89" s="9" t="s">
        <v>0</v>
      </c>
      <c r="V89" s="9" t="s">
        <v>0</v>
      </c>
      <c r="W89" s="9" t="s">
        <v>0</v>
      </c>
      <c r="X89" s="9" t="s">
        <v>0</v>
      </c>
      <c r="Y89" s="9" t="s">
        <v>0</v>
      </c>
      <c r="Z89" s="9" t="s">
        <v>0</v>
      </c>
      <c r="AA89" s="9" t="s">
        <v>0</v>
      </c>
      <c r="AB89" s="34">
        <v>94.2</v>
      </c>
      <c r="AC89" s="34">
        <v>95.5</v>
      </c>
      <c r="AD89" s="34">
        <v>96.4</v>
      </c>
      <c r="AE89" s="34">
        <v>97.8</v>
      </c>
      <c r="AF89" s="34">
        <v>98.2</v>
      </c>
      <c r="AG89" s="34">
        <v>98.6</v>
      </c>
      <c r="AH89" s="34">
        <v>99.3</v>
      </c>
      <c r="AI89" s="34">
        <v>100.2</v>
      </c>
      <c r="AJ89" s="34">
        <v>100</v>
      </c>
      <c r="AK89" s="34">
        <v>99.8</v>
      </c>
      <c r="AL89" s="34">
        <v>100</v>
      </c>
      <c r="AM89" s="34">
        <v>99.3</v>
      </c>
      <c r="AN89" s="34">
        <v>99.3</v>
      </c>
      <c r="AO89" s="34">
        <v>98.7</v>
      </c>
      <c r="AP89" s="17">
        <v>97.7</v>
      </c>
      <c r="AQ89" s="17">
        <v>98.4</v>
      </c>
      <c r="AR89" s="17">
        <v>98.2</v>
      </c>
      <c r="AS89" s="17">
        <v>99.2</v>
      </c>
      <c r="AT89" s="17">
        <v>98.9</v>
      </c>
      <c r="AU89" s="43">
        <v>98.9</v>
      </c>
      <c r="AV89" s="34">
        <v>98</v>
      </c>
      <c r="AW89" s="34">
        <v>99.6</v>
      </c>
      <c r="AX89" s="34">
        <v>103</v>
      </c>
      <c r="AY89" s="34">
        <v>106.1</v>
      </c>
      <c r="AZ89" s="34">
        <v>110.9</v>
      </c>
      <c r="BA89" s="34">
        <v>111.5</v>
      </c>
      <c r="BB89" s="34">
        <v>112.3</v>
      </c>
      <c r="BC89" s="34">
        <v>113</v>
      </c>
    </row>
    <row r="90" spans="1:55" ht="12.75" customHeight="1" x14ac:dyDescent="0.25">
      <c r="A90" s="55" t="s">
        <v>7576</v>
      </c>
      <c r="B90" s="74" t="str">
        <f>INDEX(BAP[#All],MATCH(A90,BAP[[#All],[Code]],0),MATCH(TEXT(Info!$B$4,0),BAP[#Headers],0))</f>
        <v>Rénovation de bâtiments à plusieurs logements Minergie</v>
      </c>
      <c r="C90" s="35">
        <v>1.22</v>
      </c>
      <c r="D90" s="34">
        <v>81.400000000000006</v>
      </c>
      <c r="E90" s="34">
        <v>81.400000000000006</v>
      </c>
      <c r="F90" s="34">
        <v>83.1</v>
      </c>
      <c r="G90" s="34">
        <v>83.3</v>
      </c>
      <c r="H90" s="34">
        <v>84.9</v>
      </c>
      <c r="I90" s="34">
        <v>86.4</v>
      </c>
      <c r="J90" s="34">
        <v>86.6</v>
      </c>
      <c r="K90" s="34">
        <v>86.2</v>
      </c>
      <c r="L90" s="34">
        <v>85.7</v>
      </c>
      <c r="M90" s="34">
        <v>84.5</v>
      </c>
      <c r="N90" s="34">
        <v>84.9</v>
      </c>
      <c r="O90" s="34">
        <v>84.5</v>
      </c>
      <c r="P90" s="34">
        <v>84.7</v>
      </c>
      <c r="Q90" s="34">
        <v>85.5</v>
      </c>
      <c r="R90" s="34">
        <v>85.4</v>
      </c>
      <c r="S90" s="34">
        <v>86.5</v>
      </c>
      <c r="T90" s="34">
        <v>88.6</v>
      </c>
      <c r="U90" s="34">
        <v>91.7</v>
      </c>
      <c r="V90" s="34">
        <v>92.8</v>
      </c>
      <c r="W90" s="34">
        <v>94.3</v>
      </c>
      <c r="X90" s="34">
        <v>95.9</v>
      </c>
      <c r="Y90" s="34">
        <v>95.8</v>
      </c>
      <c r="Z90" s="34">
        <v>95.9</v>
      </c>
      <c r="AA90" s="34">
        <v>95.3</v>
      </c>
      <c r="AB90" s="34">
        <v>96.4</v>
      </c>
      <c r="AC90" s="34">
        <v>97.5</v>
      </c>
      <c r="AD90" s="34">
        <v>98.3</v>
      </c>
      <c r="AE90" s="34">
        <v>98.8</v>
      </c>
      <c r="AF90" s="34">
        <v>98.9</v>
      </c>
      <c r="AG90" s="34">
        <v>98.9</v>
      </c>
      <c r="AH90" s="34">
        <v>99.5</v>
      </c>
      <c r="AI90" s="34">
        <v>100.3</v>
      </c>
      <c r="AJ90" s="34">
        <v>100.1</v>
      </c>
      <c r="AK90" s="34">
        <v>99.8</v>
      </c>
      <c r="AL90" s="34">
        <v>100</v>
      </c>
      <c r="AM90" s="34">
        <v>98.8</v>
      </c>
      <c r="AN90" s="34">
        <v>99.2</v>
      </c>
      <c r="AO90" s="34">
        <v>99.3</v>
      </c>
      <c r="AP90" s="17">
        <v>99.5</v>
      </c>
      <c r="AQ90" s="17">
        <v>100.3</v>
      </c>
      <c r="AR90" s="17">
        <v>100.1</v>
      </c>
      <c r="AS90" s="17">
        <v>101.4</v>
      </c>
      <c r="AT90" s="17">
        <v>100.7</v>
      </c>
      <c r="AU90" s="43">
        <v>100.6</v>
      </c>
      <c r="AV90" s="34">
        <v>100.1</v>
      </c>
      <c r="AW90" s="34">
        <v>101</v>
      </c>
      <c r="AX90" s="34">
        <v>104.5</v>
      </c>
      <c r="AY90" s="34">
        <v>108.2</v>
      </c>
      <c r="AZ90" s="34">
        <v>112.9</v>
      </c>
      <c r="BA90" s="34">
        <v>113.6</v>
      </c>
      <c r="BB90" s="34">
        <v>114.8</v>
      </c>
      <c r="BC90" s="34">
        <v>115</v>
      </c>
    </row>
    <row r="91" spans="1:55" ht="12.75" customHeight="1" x14ac:dyDescent="0.25">
      <c r="A91" s="55" t="s">
        <v>7585</v>
      </c>
      <c r="B91" s="74" t="str">
        <f>INDEX(BAP[#All],MATCH(A91,BAP[[#All],[Code]],0),MATCH(TEXT(Info!$B$4,0),BAP[#Headers],0))</f>
        <v>Rénovation de bâtiments à plusieurs logements non Minergie</v>
      </c>
      <c r="C91" s="35">
        <v>19.87</v>
      </c>
      <c r="D91" s="9" t="s">
        <v>0</v>
      </c>
      <c r="E91" s="9" t="s">
        <v>0</v>
      </c>
      <c r="F91" s="9" t="s">
        <v>0</v>
      </c>
      <c r="G91" s="9" t="s">
        <v>0</v>
      </c>
      <c r="H91" s="9" t="s">
        <v>0</v>
      </c>
      <c r="I91" s="9" t="s">
        <v>0</v>
      </c>
      <c r="J91" s="9" t="s">
        <v>0</v>
      </c>
      <c r="K91" s="9" t="s">
        <v>0</v>
      </c>
      <c r="L91" s="9" t="s">
        <v>0</v>
      </c>
      <c r="M91" s="9" t="s">
        <v>0</v>
      </c>
      <c r="N91" s="9" t="s">
        <v>0</v>
      </c>
      <c r="O91" s="9" t="s">
        <v>0</v>
      </c>
      <c r="P91" s="9" t="s">
        <v>0</v>
      </c>
      <c r="Q91" s="9" t="s">
        <v>0</v>
      </c>
      <c r="R91" s="9" t="s">
        <v>0</v>
      </c>
      <c r="S91" s="9" t="s">
        <v>0</v>
      </c>
      <c r="T91" s="9" t="s">
        <v>0</v>
      </c>
      <c r="U91" s="9" t="s">
        <v>0</v>
      </c>
      <c r="V91" s="9" t="s">
        <v>0</v>
      </c>
      <c r="W91" s="9" t="s">
        <v>0</v>
      </c>
      <c r="X91" s="9" t="s">
        <v>0</v>
      </c>
      <c r="Y91" s="9" t="s">
        <v>0</v>
      </c>
      <c r="Z91" s="9" t="s">
        <v>0</v>
      </c>
      <c r="AA91" s="9" t="s">
        <v>0</v>
      </c>
      <c r="AB91" s="9" t="s">
        <v>0</v>
      </c>
      <c r="AC91" s="9" t="s">
        <v>0</v>
      </c>
      <c r="AD91" s="9" t="s">
        <v>0</v>
      </c>
      <c r="AE91" s="9" t="s">
        <v>0</v>
      </c>
      <c r="AF91" s="9" t="s">
        <v>0</v>
      </c>
      <c r="AG91" s="9" t="s">
        <v>0</v>
      </c>
      <c r="AH91" s="9" t="s">
        <v>0</v>
      </c>
      <c r="AI91" s="9" t="s">
        <v>0</v>
      </c>
      <c r="AJ91" s="9" t="s">
        <v>0</v>
      </c>
      <c r="AK91" s="9" t="s">
        <v>0</v>
      </c>
      <c r="AL91" s="34">
        <v>100</v>
      </c>
      <c r="AM91" s="34">
        <v>98.8</v>
      </c>
      <c r="AN91" s="34">
        <v>98</v>
      </c>
      <c r="AO91" s="34">
        <v>98.2</v>
      </c>
      <c r="AP91" s="17">
        <v>97.2</v>
      </c>
      <c r="AQ91" s="17">
        <v>97.9</v>
      </c>
      <c r="AR91" s="17">
        <v>98</v>
      </c>
      <c r="AS91" s="17">
        <v>99</v>
      </c>
      <c r="AT91" s="17">
        <v>98.3</v>
      </c>
      <c r="AU91" s="43">
        <v>98.1</v>
      </c>
      <c r="AV91" s="34">
        <v>96.7</v>
      </c>
      <c r="AW91" s="36" t="s">
        <v>0</v>
      </c>
      <c r="AX91" s="36" t="s">
        <v>0</v>
      </c>
      <c r="AY91" s="36" t="s">
        <v>0</v>
      </c>
      <c r="AZ91" s="36" t="s">
        <v>0</v>
      </c>
      <c r="BA91" s="36" t="s">
        <v>0</v>
      </c>
      <c r="BB91" s="36" t="s">
        <v>0</v>
      </c>
      <c r="BC91" s="36" t="s">
        <v>0</v>
      </c>
    </row>
    <row r="92" spans="1:55" ht="12.75" customHeight="1" x14ac:dyDescent="0.25">
      <c r="A92" s="55" t="s">
        <v>7138</v>
      </c>
      <c r="B92" s="75" t="str">
        <f>INDEX(BAP[#All],MATCH(A92,BAP[[#All],[Code]],0),MATCH(TEXT(Info!$B$4,0),BAP[#Headers],0))</f>
        <v>Rénovation de bâtiments administratifs</v>
      </c>
      <c r="C92" s="35">
        <v>17.760000000000002</v>
      </c>
      <c r="D92" s="9" t="s">
        <v>0</v>
      </c>
      <c r="E92" s="9" t="s">
        <v>0</v>
      </c>
      <c r="F92" s="9" t="s">
        <v>0</v>
      </c>
      <c r="G92" s="9" t="s">
        <v>0</v>
      </c>
      <c r="H92" s="9" t="s">
        <v>0</v>
      </c>
      <c r="I92" s="9" t="s">
        <v>0</v>
      </c>
      <c r="J92" s="9" t="s">
        <v>0</v>
      </c>
      <c r="K92" s="9" t="s">
        <v>0</v>
      </c>
      <c r="L92" s="9" t="s">
        <v>0</v>
      </c>
      <c r="M92" s="9" t="s">
        <v>0</v>
      </c>
      <c r="N92" s="9" t="s">
        <v>0</v>
      </c>
      <c r="O92" s="9" t="s">
        <v>0</v>
      </c>
      <c r="P92" s="9" t="s">
        <v>0</v>
      </c>
      <c r="Q92" s="9" t="s">
        <v>0</v>
      </c>
      <c r="R92" s="9" t="s">
        <v>0</v>
      </c>
      <c r="S92" s="9" t="s">
        <v>0</v>
      </c>
      <c r="T92" s="9" t="s">
        <v>0</v>
      </c>
      <c r="U92" s="9" t="s">
        <v>0</v>
      </c>
      <c r="V92" s="9" t="s">
        <v>0</v>
      </c>
      <c r="W92" s="9" t="s">
        <v>0</v>
      </c>
      <c r="X92" s="9" t="s">
        <v>0</v>
      </c>
      <c r="Y92" s="9" t="s">
        <v>0</v>
      </c>
      <c r="Z92" s="9" t="s">
        <v>0</v>
      </c>
      <c r="AA92" s="9" t="s">
        <v>0</v>
      </c>
      <c r="AB92" s="34">
        <v>92.3</v>
      </c>
      <c r="AC92" s="34">
        <v>93.7</v>
      </c>
      <c r="AD92" s="34">
        <v>94.6</v>
      </c>
      <c r="AE92" s="34">
        <v>96.8</v>
      </c>
      <c r="AF92" s="34">
        <v>97.6</v>
      </c>
      <c r="AG92" s="34">
        <v>98.3</v>
      </c>
      <c r="AH92" s="34">
        <v>99</v>
      </c>
      <c r="AI92" s="34">
        <v>100.1</v>
      </c>
      <c r="AJ92" s="34">
        <v>99.9</v>
      </c>
      <c r="AK92" s="34">
        <v>99.7</v>
      </c>
      <c r="AL92" s="34">
        <v>100</v>
      </c>
      <c r="AM92" s="34">
        <v>99.8</v>
      </c>
      <c r="AN92" s="34">
        <v>100.7</v>
      </c>
      <c r="AO92" s="34">
        <v>99.1</v>
      </c>
      <c r="AP92" s="17">
        <v>98.2</v>
      </c>
      <c r="AQ92" s="17">
        <v>99</v>
      </c>
      <c r="AR92" s="17">
        <v>98.3</v>
      </c>
      <c r="AS92" s="17">
        <v>99.3</v>
      </c>
      <c r="AT92" s="17">
        <v>99.5</v>
      </c>
      <c r="AU92" s="43">
        <v>99.8</v>
      </c>
      <c r="AV92" s="34">
        <v>99.3</v>
      </c>
      <c r="AW92" s="34">
        <v>101.6</v>
      </c>
      <c r="AX92" s="34">
        <v>104.9</v>
      </c>
      <c r="AY92" s="34">
        <v>107.7</v>
      </c>
      <c r="AZ92" s="34">
        <v>112.7</v>
      </c>
      <c r="BA92" s="34">
        <v>113.2</v>
      </c>
      <c r="BB92" s="34">
        <v>113.8</v>
      </c>
      <c r="BC92" s="34">
        <v>114.9</v>
      </c>
    </row>
    <row r="93" spans="1:55" ht="12.75" customHeight="1" x14ac:dyDescent="0.25">
      <c r="A93" s="55" t="s">
        <v>7141</v>
      </c>
      <c r="B93" s="74" t="str">
        <f>INDEX(BAP[#All],MATCH(A93,BAP[[#All],[Code]],0),MATCH(TEXT(Info!$B$4,0),BAP[#Headers],0))</f>
        <v>Génie civil</v>
      </c>
      <c r="C93" s="35">
        <v>15.82</v>
      </c>
      <c r="D93" s="34">
        <v>79.599999999999994</v>
      </c>
      <c r="E93" s="34">
        <v>82.2</v>
      </c>
      <c r="F93" s="34">
        <v>85.9</v>
      </c>
      <c r="G93" s="34">
        <v>92.9</v>
      </c>
      <c r="H93" s="34">
        <v>91.8</v>
      </c>
      <c r="I93" s="34">
        <v>93.8</v>
      </c>
      <c r="J93" s="34">
        <v>90.4</v>
      </c>
      <c r="K93" s="34">
        <v>87.2</v>
      </c>
      <c r="L93" s="34">
        <v>85.2</v>
      </c>
      <c r="M93" s="34">
        <v>81.599999999999994</v>
      </c>
      <c r="N93" s="34">
        <v>79.599999999999994</v>
      </c>
      <c r="O93" s="34">
        <v>81</v>
      </c>
      <c r="P93" s="34">
        <v>81.400000000000006</v>
      </c>
      <c r="Q93" s="34">
        <v>82.5</v>
      </c>
      <c r="R93" s="34">
        <v>85</v>
      </c>
      <c r="S93" s="34">
        <v>86</v>
      </c>
      <c r="T93" s="34">
        <v>88.7</v>
      </c>
      <c r="U93" s="34">
        <v>91.5</v>
      </c>
      <c r="V93" s="34">
        <v>91.6</v>
      </c>
      <c r="W93" s="34">
        <v>92.4</v>
      </c>
      <c r="X93" s="34">
        <v>93.9</v>
      </c>
      <c r="Y93" s="34">
        <v>91.4</v>
      </c>
      <c r="Z93" s="34">
        <v>94.5</v>
      </c>
      <c r="AA93" s="34">
        <v>93.4</v>
      </c>
      <c r="AB93" s="34">
        <v>94.5</v>
      </c>
      <c r="AC93" s="34">
        <v>97.7</v>
      </c>
      <c r="AD93" s="34">
        <v>100.2</v>
      </c>
      <c r="AE93" s="34">
        <v>100</v>
      </c>
      <c r="AF93" s="34">
        <v>101.3</v>
      </c>
      <c r="AG93" s="34">
        <v>101.7</v>
      </c>
      <c r="AH93" s="34">
        <v>103.3</v>
      </c>
      <c r="AI93" s="34">
        <v>100.6</v>
      </c>
      <c r="AJ93" s="34">
        <v>100.2</v>
      </c>
      <c r="AK93" s="34">
        <v>100.1</v>
      </c>
      <c r="AL93" s="34">
        <v>100</v>
      </c>
      <c r="AM93" s="34">
        <v>100.9</v>
      </c>
      <c r="AN93" s="34">
        <v>102.4</v>
      </c>
      <c r="AO93" s="34">
        <v>102.4</v>
      </c>
      <c r="AP93" s="17">
        <v>103</v>
      </c>
      <c r="AQ93" s="17">
        <v>103.2</v>
      </c>
      <c r="AR93" s="17">
        <v>104.5</v>
      </c>
      <c r="AS93" s="17">
        <v>105</v>
      </c>
      <c r="AT93" s="17">
        <v>105.6</v>
      </c>
      <c r="AU93" s="43">
        <v>105.8</v>
      </c>
      <c r="AV93" s="34">
        <v>106.9</v>
      </c>
      <c r="AW93" s="34">
        <v>106.2</v>
      </c>
      <c r="AX93" s="34">
        <v>108.3</v>
      </c>
      <c r="AY93" s="34">
        <v>112.7</v>
      </c>
      <c r="AZ93" s="34">
        <v>118.3</v>
      </c>
      <c r="BA93" s="34">
        <v>118.4</v>
      </c>
      <c r="BB93" s="34">
        <v>118.9</v>
      </c>
      <c r="BC93" s="34">
        <v>120.2</v>
      </c>
    </row>
    <row r="94" spans="1:55" ht="12.75" customHeight="1" x14ac:dyDescent="0.25">
      <c r="A94" s="55" t="s">
        <v>7144</v>
      </c>
      <c r="B94" s="74" t="str">
        <f>INDEX(BAP[#All],MATCH(A94,BAP[[#All],[Code]],0),MATCH(TEXT(Info!$B$4,0),BAP[#Headers],0))</f>
        <v>Construction de routes</v>
      </c>
      <c r="C94" s="35">
        <v>12.73</v>
      </c>
      <c r="D94" s="34">
        <v>82.3</v>
      </c>
      <c r="E94" s="34">
        <v>84.9</v>
      </c>
      <c r="F94" s="34">
        <v>88.8</v>
      </c>
      <c r="G94" s="34">
        <v>96</v>
      </c>
      <c r="H94" s="34">
        <v>94.9</v>
      </c>
      <c r="I94" s="34">
        <v>96.9</v>
      </c>
      <c r="J94" s="34">
        <v>94.2</v>
      </c>
      <c r="K94" s="34">
        <v>89.7</v>
      </c>
      <c r="L94" s="34">
        <v>88.1</v>
      </c>
      <c r="M94" s="34">
        <v>84.9</v>
      </c>
      <c r="N94" s="34">
        <v>83.6</v>
      </c>
      <c r="O94" s="34">
        <v>84.8</v>
      </c>
      <c r="P94" s="34">
        <v>83.1</v>
      </c>
      <c r="Q94" s="34">
        <v>83.9</v>
      </c>
      <c r="R94" s="34">
        <v>87.1</v>
      </c>
      <c r="S94" s="34">
        <v>87.2</v>
      </c>
      <c r="T94" s="34">
        <v>90.2</v>
      </c>
      <c r="U94" s="34">
        <v>92.8</v>
      </c>
      <c r="V94" s="34">
        <v>92.3</v>
      </c>
      <c r="W94" s="34">
        <v>92.4</v>
      </c>
      <c r="X94" s="34">
        <v>92.5</v>
      </c>
      <c r="Y94" s="34">
        <v>90.2</v>
      </c>
      <c r="Z94" s="34">
        <v>94.8</v>
      </c>
      <c r="AA94" s="34">
        <v>92.4</v>
      </c>
      <c r="AB94" s="34">
        <v>93.3</v>
      </c>
      <c r="AC94" s="34">
        <v>96.6</v>
      </c>
      <c r="AD94" s="34">
        <v>99.5</v>
      </c>
      <c r="AE94" s="34">
        <v>99.3</v>
      </c>
      <c r="AF94" s="34">
        <v>100.8</v>
      </c>
      <c r="AG94" s="34">
        <v>101.5</v>
      </c>
      <c r="AH94" s="34">
        <v>103.2</v>
      </c>
      <c r="AI94" s="34">
        <v>100.4</v>
      </c>
      <c r="AJ94" s="34">
        <v>99.9</v>
      </c>
      <c r="AK94" s="34">
        <v>99.9</v>
      </c>
      <c r="AL94" s="34">
        <v>100</v>
      </c>
      <c r="AM94" s="34">
        <v>101</v>
      </c>
      <c r="AN94" s="34">
        <v>103.1</v>
      </c>
      <c r="AO94" s="34">
        <v>103.4</v>
      </c>
      <c r="AP94" s="17">
        <v>103.5</v>
      </c>
      <c r="AQ94" s="17">
        <v>103.8</v>
      </c>
      <c r="AR94" s="17">
        <v>105.1</v>
      </c>
      <c r="AS94" s="17">
        <v>105.7</v>
      </c>
      <c r="AT94" s="17">
        <v>106.1</v>
      </c>
      <c r="AU94" s="43">
        <v>106.6</v>
      </c>
      <c r="AV94" s="34">
        <v>108</v>
      </c>
      <c r="AW94" s="34">
        <v>108.3</v>
      </c>
      <c r="AX94" s="34">
        <v>110.4</v>
      </c>
      <c r="AY94" s="34">
        <v>113</v>
      </c>
      <c r="AZ94" s="34">
        <v>118.7</v>
      </c>
      <c r="BA94" s="34">
        <v>118.5</v>
      </c>
      <c r="BB94" s="34">
        <v>118.2</v>
      </c>
      <c r="BC94" s="34">
        <v>119.3</v>
      </c>
    </row>
    <row r="95" spans="1:55" ht="12.75" customHeight="1" x14ac:dyDescent="0.25">
      <c r="A95" s="55" t="s">
        <v>7147</v>
      </c>
      <c r="B95" s="74" t="str">
        <f>INDEX(BAP[#All],MATCH(A95,BAP[[#All],[Code]],0),MATCH(TEXT(Info!$B$4,0),BAP[#Headers],0))</f>
        <v>Construction de passages inférieurs</v>
      </c>
      <c r="C95" s="35">
        <v>2.88</v>
      </c>
      <c r="D95" s="9" t="s">
        <v>0</v>
      </c>
      <c r="E95" s="9" t="s">
        <v>0</v>
      </c>
      <c r="F95" s="9" t="s">
        <v>0</v>
      </c>
      <c r="G95" s="9" t="s">
        <v>0</v>
      </c>
      <c r="H95" s="9" t="s">
        <v>0</v>
      </c>
      <c r="I95" s="34">
        <v>95.1</v>
      </c>
      <c r="J95" s="34">
        <v>90.8</v>
      </c>
      <c r="K95" s="34">
        <v>88.8</v>
      </c>
      <c r="L95" s="34">
        <v>86.4</v>
      </c>
      <c r="M95" s="34">
        <v>82.1</v>
      </c>
      <c r="N95" s="34">
        <v>79.400000000000006</v>
      </c>
      <c r="O95" s="34">
        <v>81</v>
      </c>
      <c r="P95" s="34">
        <v>83.4</v>
      </c>
      <c r="Q95" s="34">
        <v>85</v>
      </c>
      <c r="R95" s="34">
        <v>86.8</v>
      </c>
      <c r="S95" s="34">
        <v>88.7</v>
      </c>
      <c r="T95" s="34">
        <v>91.4</v>
      </c>
      <c r="U95" s="34">
        <v>94.5</v>
      </c>
      <c r="V95" s="34">
        <v>95.2</v>
      </c>
      <c r="W95" s="34">
        <v>96.7</v>
      </c>
      <c r="X95" s="34">
        <v>99.6</v>
      </c>
      <c r="Y95" s="34">
        <v>96.8</v>
      </c>
      <c r="Z95" s="34">
        <v>98.6</v>
      </c>
      <c r="AA95" s="34">
        <v>98.7</v>
      </c>
      <c r="AB95" s="34">
        <v>99.9</v>
      </c>
      <c r="AC95" s="34">
        <v>103.2</v>
      </c>
      <c r="AD95" s="34">
        <v>104.6</v>
      </c>
      <c r="AE95" s="34">
        <v>103.8</v>
      </c>
      <c r="AF95" s="34">
        <v>104.1</v>
      </c>
      <c r="AG95" s="34">
        <v>103.2</v>
      </c>
      <c r="AH95" s="34">
        <v>104.4</v>
      </c>
      <c r="AI95" s="34">
        <v>102</v>
      </c>
      <c r="AJ95" s="34">
        <v>102.2</v>
      </c>
      <c r="AK95" s="34">
        <v>102.1</v>
      </c>
      <c r="AL95" s="34">
        <v>100</v>
      </c>
      <c r="AM95" s="34">
        <v>100.3</v>
      </c>
      <c r="AN95" s="34">
        <v>99.5</v>
      </c>
      <c r="AO95" s="34">
        <v>98.4</v>
      </c>
      <c r="AP95" s="17">
        <v>100.7</v>
      </c>
      <c r="AQ95" s="17">
        <v>100.6</v>
      </c>
      <c r="AR95" s="17">
        <v>101.8</v>
      </c>
      <c r="AS95" s="17">
        <v>101.9</v>
      </c>
      <c r="AT95" s="17">
        <v>103.6</v>
      </c>
      <c r="AU95" s="43">
        <v>102.3</v>
      </c>
      <c r="AV95" s="34">
        <v>102.2</v>
      </c>
      <c r="AW95" s="34">
        <v>103.5</v>
      </c>
      <c r="AX95" s="34">
        <v>104.9</v>
      </c>
      <c r="AY95" s="34">
        <v>110.8</v>
      </c>
      <c r="AZ95" s="34">
        <v>114.6</v>
      </c>
      <c r="BA95" s="34">
        <v>114.3</v>
      </c>
      <c r="BB95" s="34">
        <v>112.5</v>
      </c>
      <c r="BC95" s="34">
        <v>114.2</v>
      </c>
    </row>
    <row r="96" spans="1:55" ht="12.75" customHeight="1" x14ac:dyDescent="0.25">
      <c r="A96" s="55" t="s">
        <v>7150</v>
      </c>
      <c r="B96" s="74" t="str">
        <f>INDEX(BAP[#All],MATCH(A96,BAP[[#All],[Code]],0),MATCH(TEXT(Info!$B$4,0),BAP[#Headers],0))</f>
        <v>Construction de parois antibruit</v>
      </c>
      <c r="C96" s="35">
        <v>0.21</v>
      </c>
      <c r="D96" s="9" t="s">
        <v>0</v>
      </c>
      <c r="E96" s="9" t="s">
        <v>0</v>
      </c>
      <c r="F96" s="9" t="s">
        <v>0</v>
      </c>
      <c r="G96" s="9" t="s">
        <v>0</v>
      </c>
      <c r="H96" s="9" t="s">
        <v>0</v>
      </c>
      <c r="I96" s="9" t="s">
        <v>0</v>
      </c>
      <c r="J96" s="9" t="s">
        <v>0</v>
      </c>
      <c r="K96" s="9" t="s">
        <v>0</v>
      </c>
      <c r="L96" s="9" t="s">
        <v>0</v>
      </c>
      <c r="M96" s="9" t="s">
        <v>0</v>
      </c>
      <c r="N96" s="9" t="s">
        <v>0</v>
      </c>
      <c r="O96" s="9" t="s">
        <v>0</v>
      </c>
      <c r="P96" s="9" t="s">
        <v>0</v>
      </c>
      <c r="Q96" s="9" t="s">
        <v>0</v>
      </c>
      <c r="R96" s="9" t="s">
        <v>0</v>
      </c>
      <c r="S96" s="9" t="s">
        <v>0</v>
      </c>
      <c r="T96" s="9" t="s">
        <v>0</v>
      </c>
      <c r="U96" s="9" t="s">
        <v>0</v>
      </c>
      <c r="V96" s="9" t="s">
        <v>0</v>
      </c>
      <c r="W96" s="9" t="s">
        <v>0</v>
      </c>
      <c r="X96" s="9" t="s">
        <v>0</v>
      </c>
      <c r="Y96" s="9" t="s">
        <v>0</v>
      </c>
      <c r="Z96" s="9" t="s">
        <v>0</v>
      </c>
      <c r="AA96" s="9" t="s">
        <v>0</v>
      </c>
      <c r="AB96" s="34">
        <v>97.1</v>
      </c>
      <c r="AC96" s="34">
        <v>98.3</v>
      </c>
      <c r="AD96" s="34">
        <v>99.2</v>
      </c>
      <c r="AE96" s="34">
        <v>98.8</v>
      </c>
      <c r="AF96" s="34">
        <v>100.1</v>
      </c>
      <c r="AG96" s="34">
        <v>100</v>
      </c>
      <c r="AH96" s="34">
        <v>100.4</v>
      </c>
      <c r="AI96" s="34">
        <v>99.9</v>
      </c>
      <c r="AJ96" s="34">
        <v>99.9</v>
      </c>
      <c r="AK96" s="34">
        <v>98.1</v>
      </c>
      <c r="AL96" s="34">
        <v>100</v>
      </c>
      <c r="AM96" s="34">
        <v>100.9</v>
      </c>
      <c r="AN96" s="34">
        <v>100.7</v>
      </c>
      <c r="AO96" s="34">
        <v>101.4</v>
      </c>
      <c r="AP96" s="17">
        <v>103.7</v>
      </c>
      <c r="AQ96" s="17">
        <v>102.6</v>
      </c>
      <c r="AR96" s="17">
        <v>103.8</v>
      </c>
      <c r="AS96" s="17">
        <v>104.4</v>
      </c>
      <c r="AT96" s="17">
        <v>104.1</v>
      </c>
      <c r="AU96" s="43">
        <v>104.8</v>
      </c>
      <c r="AV96" s="34">
        <v>105.4</v>
      </c>
      <c r="AW96" s="34">
        <v>106.3</v>
      </c>
      <c r="AX96" s="34">
        <v>107.8</v>
      </c>
      <c r="AY96" s="34">
        <v>112.5</v>
      </c>
      <c r="AZ96" s="34">
        <v>117.2</v>
      </c>
      <c r="BA96" s="34">
        <v>117.8</v>
      </c>
      <c r="BB96" s="34">
        <v>118.3</v>
      </c>
      <c r="BC96" s="34">
        <v>116.8</v>
      </c>
    </row>
    <row r="97" spans="1:55" ht="12.75" customHeight="1" x14ac:dyDescent="0.25">
      <c r="B97" s="6"/>
      <c r="C97" s="29"/>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V97" s="34"/>
      <c r="AW97" s="34"/>
      <c r="AX97" s="34"/>
      <c r="AY97" s="34"/>
      <c r="AZ97" s="34"/>
      <c r="BA97" s="34"/>
      <c r="BB97" s="34"/>
      <c r="BC97" s="34"/>
    </row>
    <row r="98" spans="1:55" ht="12.75" customHeight="1" x14ac:dyDescent="0.25">
      <c r="A98" s="55" t="s">
        <v>7270</v>
      </c>
      <c r="B98" s="73" t="str">
        <f>INDEX(BAP[#All],MATCH(A98,BAP[[#All],[Code]],0),MATCH(TEXT(Info!$B$4,0),BAP[#Headers],0))</f>
        <v>Suisse orientale</v>
      </c>
      <c r="C98" s="22"/>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4"/>
      <c r="AW98" s="44"/>
      <c r="AX98" s="44"/>
      <c r="AY98" s="44"/>
      <c r="AZ98" s="44"/>
      <c r="BA98" s="44"/>
      <c r="BB98" s="44"/>
      <c r="BC98" s="44"/>
    </row>
    <row r="99" spans="1:55" ht="12.75" customHeight="1" x14ac:dyDescent="0.25">
      <c r="A99" s="55" t="s">
        <v>7106</v>
      </c>
      <c r="B99" s="74" t="str">
        <f>INDEX(BAP[#All],MATCH(A99,BAP[[#All],[Code]],0),MATCH(TEXT(Info!$B$4,0),BAP[#Headers],0))</f>
        <v>Construction : total</v>
      </c>
      <c r="C99" s="35">
        <v>100</v>
      </c>
      <c r="D99" s="34">
        <v>80.400000000000006</v>
      </c>
      <c r="E99" s="34">
        <v>80.599999999999994</v>
      </c>
      <c r="F99" s="34">
        <v>83.4</v>
      </c>
      <c r="G99" s="34">
        <v>84.3</v>
      </c>
      <c r="H99" s="34">
        <v>86.1</v>
      </c>
      <c r="I99" s="34">
        <v>87.6</v>
      </c>
      <c r="J99" s="34">
        <v>87.6</v>
      </c>
      <c r="K99" s="34">
        <v>87.1</v>
      </c>
      <c r="L99" s="34">
        <v>86.6</v>
      </c>
      <c r="M99" s="34">
        <v>85.6</v>
      </c>
      <c r="N99" s="34">
        <v>86.6</v>
      </c>
      <c r="O99" s="34">
        <v>86.6</v>
      </c>
      <c r="P99" s="34">
        <v>87.7</v>
      </c>
      <c r="Q99" s="34">
        <v>88.1</v>
      </c>
      <c r="R99" s="34">
        <v>89.5</v>
      </c>
      <c r="S99" s="34">
        <v>89.9</v>
      </c>
      <c r="T99" s="34">
        <v>91.9</v>
      </c>
      <c r="U99" s="34">
        <v>93.9</v>
      </c>
      <c r="V99" s="34">
        <v>95.9</v>
      </c>
      <c r="W99" s="34">
        <v>98.3</v>
      </c>
      <c r="X99" s="34">
        <v>100.3</v>
      </c>
      <c r="Y99" s="34">
        <v>98.4</v>
      </c>
      <c r="Z99" s="34">
        <v>98.8</v>
      </c>
      <c r="AA99" s="34">
        <v>97.7</v>
      </c>
      <c r="AB99" s="34">
        <v>98.7</v>
      </c>
      <c r="AC99" s="34">
        <v>100.8</v>
      </c>
      <c r="AD99" s="34">
        <v>102.1</v>
      </c>
      <c r="AE99" s="34">
        <v>100.5</v>
      </c>
      <c r="AF99" s="34">
        <v>100.4</v>
      </c>
      <c r="AG99" s="34">
        <v>100.6</v>
      </c>
      <c r="AH99" s="34">
        <v>101.7</v>
      </c>
      <c r="AI99" s="34">
        <v>101.1</v>
      </c>
      <c r="AJ99" s="34">
        <v>100.9</v>
      </c>
      <c r="AK99" s="34">
        <v>99.6</v>
      </c>
      <c r="AL99" s="34">
        <v>100</v>
      </c>
      <c r="AM99" s="34">
        <v>99.5</v>
      </c>
      <c r="AN99" s="34">
        <v>99.1</v>
      </c>
      <c r="AO99" s="34">
        <v>99.6</v>
      </c>
      <c r="AP99" s="17">
        <v>98.5</v>
      </c>
      <c r="AQ99" s="17">
        <v>100.3</v>
      </c>
      <c r="AR99" s="17">
        <v>100.6</v>
      </c>
      <c r="AS99" s="17">
        <v>100.6</v>
      </c>
      <c r="AT99" s="17">
        <v>101.4</v>
      </c>
      <c r="AU99" s="43">
        <v>101.8</v>
      </c>
      <c r="AV99" s="34">
        <v>101.8</v>
      </c>
      <c r="AW99" s="34">
        <v>102.9</v>
      </c>
      <c r="AX99" s="34">
        <v>105.1</v>
      </c>
      <c r="AY99" s="34">
        <v>111.2</v>
      </c>
      <c r="AZ99" s="34">
        <v>115.1</v>
      </c>
      <c r="BA99" s="34">
        <v>115.9</v>
      </c>
      <c r="BB99" s="34">
        <v>116.8</v>
      </c>
      <c r="BC99" s="34">
        <v>118</v>
      </c>
    </row>
    <row r="100" spans="1:55" ht="12.75" customHeight="1" x14ac:dyDescent="0.25">
      <c r="A100" s="55" t="s">
        <v>7110</v>
      </c>
      <c r="B100" s="74" t="str">
        <f>INDEX(BAP[#All],MATCH(A100,BAP[[#All],[Code]],0),MATCH(TEXT(Info!$B$4,0),BAP[#Headers],0))</f>
        <v>Bâtiment</v>
      </c>
      <c r="C100" s="35">
        <v>80.2</v>
      </c>
      <c r="D100" s="34">
        <v>81.599999999999994</v>
      </c>
      <c r="E100" s="34">
        <v>81.8</v>
      </c>
      <c r="F100" s="34">
        <v>84</v>
      </c>
      <c r="G100" s="34">
        <v>85.2</v>
      </c>
      <c r="H100" s="34">
        <v>85.7</v>
      </c>
      <c r="I100" s="34">
        <v>88.1</v>
      </c>
      <c r="J100" s="34">
        <v>88.3</v>
      </c>
      <c r="K100" s="34">
        <v>88</v>
      </c>
      <c r="L100" s="34">
        <v>87.2</v>
      </c>
      <c r="M100" s="34">
        <v>86.1</v>
      </c>
      <c r="N100" s="34">
        <v>87.2</v>
      </c>
      <c r="O100" s="34">
        <v>86.9</v>
      </c>
      <c r="P100" s="34">
        <v>88.3</v>
      </c>
      <c r="Q100" s="34">
        <v>88.8</v>
      </c>
      <c r="R100" s="34">
        <v>89.9</v>
      </c>
      <c r="S100" s="34">
        <v>90.4</v>
      </c>
      <c r="T100" s="34">
        <v>92.2</v>
      </c>
      <c r="U100" s="34">
        <v>94.1</v>
      </c>
      <c r="V100" s="34">
        <v>95.5</v>
      </c>
      <c r="W100" s="34">
        <v>98.2</v>
      </c>
      <c r="X100" s="34">
        <v>99.9</v>
      </c>
      <c r="Y100" s="34">
        <v>98.6</v>
      </c>
      <c r="Z100" s="34">
        <v>99.1</v>
      </c>
      <c r="AA100" s="34">
        <v>97.5</v>
      </c>
      <c r="AB100" s="34">
        <v>99.1</v>
      </c>
      <c r="AC100" s="34">
        <v>100.5</v>
      </c>
      <c r="AD100" s="34">
        <v>101.5</v>
      </c>
      <c r="AE100" s="34">
        <v>100</v>
      </c>
      <c r="AF100" s="34">
        <v>99.8</v>
      </c>
      <c r="AG100" s="34">
        <v>100.1</v>
      </c>
      <c r="AH100" s="34">
        <v>101.2</v>
      </c>
      <c r="AI100" s="34">
        <v>100.5</v>
      </c>
      <c r="AJ100" s="34">
        <v>100.4</v>
      </c>
      <c r="AK100" s="34">
        <v>99.5</v>
      </c>
      <c r="AL100" s="34">
        <v>100</v>
      </c>
      <c r="AM100" s="34">
        <v>99</v>
      </c>
      <c r="AN100" s="34">
        <v>97.8</v>
      </c>
      <c r="AO100" s="34">
        <v>98.1</v>
      </c>
      <c r="AP100" s="17">
        <v>97.3</v>
      </c>
      <c r="AQ100" s="17">
        <v>99.4</v>
      </c>
      <c r="AR100" s="17">
        <v>99.6</v>
      </c>
      <c r="AS100" s="17">
        <v>99.8</v>
      </c>
      <c r="AT100" s="17">
        <v>100.5</v>
      </c>
      <c r="AU100" s="43">
        <v>101.2</v>
      </c>
      <c r="AV100" s="34">
        <v>101.6</v>
      </c>
      <c r="AW100" s="34">
        <v>103.1</v>
      </c>
      <c r="AX100" s="34">
        <v>106.2</v>
      </c>
      <c r="AY100" s="34">
        <v>111</v>
      </c>
      <c r="AZ100" s="34">
        <v>114.8</v>
      </c>
      <c r="BA100" s="34">
        <v>115.4</v>
      </c>
      <c r="BB100" s="34">
        <v>116.5</v>
      </c>
      <c r="BC100" s="34">
        <v>117.6</v>
      </c>
    </row>
    <row r="101" spans="1:55" ht="12.75" customHeight="1" x14ac:dyDescent="0.25">
      <c r="A101" s="55" t="s">
        <v>7112</v>
      </c>
      <c r="B101" s="74" t="str">
        <f>INDEX(BAP[#All],MATCH(A101,BAP[[#All],[Code]],0),MATCH(TEXT(Info!$B$4,0),BAP[#Headers],0))</f>
        <v>Nouvelle construction</v>
      </c>
      <c r="C101" s="35">
        <v>47.4</v>
      </c>
      <c r="D101" s="34">
        <v>82.8</v>
      </c>
      <c r="E101" s="34">
        <v>82.9</v>
      </c>
      <c r="F101" s="34">
        <v>84.9</v>
      </c>
      <c r="G101" s="34">
        <v>86.3</v>
      </c>
      <c r="H101" s="34">
        <v>86.7</v>
      </c>
      <c r="I101" s="34">
        <v>89.3</v>
      </c>
      <c r="J101" s="34">
        <v>89.6</v>
      </c>
      <c r="K101" s="34">
        <v>88.5</v>
      </c>
      <c r="L101" s="34">
        <v>87.8</v>
      </c>
      <c r="M101" s="34">
        <v>86.7</v>
      </c>
      <c r="N101" s="34">
        <v>87.7</v>
      </c>
      <c r="O101" s="34">
        <v>87.1</v>
      </c>
      <c r="P101" s="34">
        <v>88.7</v>
      </c>
      <c r="Q101" s="34">
        <v>89.3</v>
      </c>
      <c r="R101" s="34">
        <v>90.3</v>
      </c>
      <c r="S101" s="34">
        <v>90.7</v>
      </c>
      <c r="T101" s="34">
        <v>92.7</v>
      </c>
      <c r="U101" s="34">
        <v>94.7</v>
      </c>
      <c r="V101" s="34">
        <v>96.1</v>
      </c>
      <c r="W101" s="34">
        <v>99.1</v>
      </c>
      <c r="X101" s="34">
        <v>101</v>
      </c>
      <c r="Y101" s="34">
        <v>98.9</v>
      </c>
      <c r="Z101" s="34">
        <v>99.7</v>
      </c>
      <c r="AA101" s="34">
        <v>97.8</v>
      </c>
      <c r="AB101" s="34">
        <v>99.6</v>
      </c>
      <c r="AC101" s="34">
        <v>101.3</v>
      </c>
      <c r="AD101" s="34">
        <v>102.1</v>
      </c>
      <c r="AE101" s="34">
        <v>100.8</v>
      </c>
      <c r="AF101" s="34">
        <v>100.6</v>
      </c>
      <c r="AG101" s="34">
        <v>100.8</v>
      </c>
      <c r="AH101" s="34">
        <v>102</v>
      </c>
      <c r="AI101" s="34">
        <v>101.2</v>
      </c>
      <c r="AJ101" s="34">
        <v>100.7</v>
      </c>
      <c r="AK101" s="34">
        <v>99.4</v>
      </c>
      <c r="AL101" s="34">
        <v>100</v>
      </c>
      <c r="AM101" s="34">
        <v>99.7</v>
      </c>
      <c r="AN101" s="34">
        <v>98.6</v>
      </c>
      <c r="AO101" s="34">
        <v>99.3</v>
      </c>
      <c r="AP101" s="17">
        <v>99.1</v>
      </c>
      <c r="AQ101" s="17">
        <v>101.3</v>
      </c>
      <c r="AR101" s="17">
        <v>101.4</v>
      </c>
      <c r="AS101" s="17">
        <v>101.5</v>
      </c>
      <c r="AT101" s="17">
        <v>102.2</v>
      </c>
      <c r="AU101" s="43">
        <v>103</v>
      </c>
      <c r="AV101" s="34">
        <v>103.3</v>
      </c>
      <c r="AW101" s="34">
        <v>105</v>
      </c>
      <c r="AX101" s="34">
        <v>108.5</v>
      </c>
      <c r="AY101" s="34">
        <v>113.8</v>
      </c>
      <c r="AZ101" s="34">
        <v>117.4</v>
      </c>
      <c r="BA101" s="34">
        <v>118.6</v>
      </c>
      <c r="BB101" s="34">
        <v>119.1</v>
      </c>
      <c r="BC101" s="34">
        <v>120.7</v>
      </c>
    </row>
    <row r="102" spans="1:55" ht="12.75" customHeight="1" x14ac:dyDescent="0.25">
      <c r="A102" s="55" t="s">
        <v>7115</v>
      </c>
      <c r="B102" s="74" t="str">
        <f>INDEX(BAP[#All],MATCH(A102,BAP[[#All],[Code]],0),MATCH(TEXT(Info!$B$4,0),BAP[#Headers],0))</f>
        <v>Construction de bâtiments à plusieurs logements</v>
      </c>
      <c r="C102" s="35">
        <v>26.54</v>
      </c>
      <c r="D102" s="34">
        <v>83.7</v>
      </c>
      <c r="E102" s="34">
        <v>84</v>
      </c>
      <c r="F102" s="34">
        <v>85.9</v>
      </c>
      <c r="G102" s="34">
        <v>87.6</v>
      </c>
      <c r="H102" s="34">
        <v>87.9</v>
      </c>
      <c r="I102" s="34">
        <v>90.4</v>
      </c>
      <c r="J102" s="34">
        <v>90.1</v>
      </c>
      <c r="K102" s="34">
        <v>89</v>
      </c>
      <c r="L102" s="34">
        <v>88.3</v>
      </c>
      <c r="M102" s="34">
        <v>87</v>
      </c>
      <c r="N102" s="34">
        <v>88</v>
      </c>
      <c r="O102" s="34">
        <v>87.5</v>
      </c>
      <c r="P102" s="34">
        <v>89.1</v>
      </c>
      <c r="Q102" s="34">
        <v>89.7</v>
      </c>
      <c r="R102" s="34">
        <v>90.7</v>
      </c>
      <c r="S102" s="34">
        <v>90.9</v>
      </c>
      <c r="T102" s="34">
        <v>92.8</v>
      </c>
      <c r="U102" s="34">
        <v>94.8</v>
      </c>
      <c r="V102" s="34">
        <v>96.2</v>
      </c>
      <c r="W102" s="34">
        <v>99.3</v>
      </c>
      <c r="X102" s="34">
        <v>101.2</v>
      </c>
      <c r="Y102" s="34">
        <v>98.8</v>
      </c>
      <c r="Z102" s="34">
        <v>99.8</v>
      </c>
      <c r="AA102" s="34">
        <v>97.9</v>
      </c>
      <c r="AB102" s="34">
        <v>99.5</v>
      </c>
      <c r="AC102" s="34">
        <v>101.1</v>
      </c>
      <c r="AD102" s="34">
        <v>101.6</v>
      </c>
      <c r="AE102" s="34">
        <v>100.4</v>
      </c>
      <c r="AF102" s="34">
        <v>100</v>
      </c>
      <c r="AG102" s="34">
        <v>100.3</v>
      </c>
      <c r="AH102" s="34">
        <v>101.5</v>
      </c>
      <c r="AI102" s="34">
        <v>100.9</v>
      </c>
      <c r="AJ102" s="34">
        <v>100.5</v>
      </c>
      <c r="AK102" s="34">
        <v>99.3</v>
      </c>
      <c r="AL102" s="34">
        <v>100</v>
      </c>
      <c r="AM102" s="34">
        <v>100.1</v>
      </c>
      <c r="AN102" s="34">
        <v>98.8</v>
      </c>
      <c r="AO102" s="34">
        <v>99.9</v>
      </c>
      <c r="AP102" s="17">
        <v>99.7</v>
      </c>
      <c r="AQ102" s="17">
        <v>101.6</v>
      </c>
      <c r="AR102" s="17">
        <v>101.7</v>
      </c>
      <c r="AS102" s="17">
        <v>101.7</v>
      </c>
      <c r="AT102" s="17">
        <v>102.3</v>
      </c>
      <c r="AU102" s="43">
        <v>103.3</v>
      </c>
      <c r="AV102" s="34">
        <v>103.6</v>
      </c>
      <c r="AW102" s="34">
        <v>104.9</v>
      </c>
      <c r="AX102" s="34">
        <v>108.2</v>
      </c>
      <c r="AY102" s="34">
        <v>113.7</v>
      </c>
      <c r="AZ102" s="34">
        <v>117.4</v>
      </c>
      <c r="BA102" s="34">
        <v>118.8</v>
      </c>
      <c r="BB102" s="34">
        <v>119.5</v>
      </c>
      <c r="BC102" s="34">
        <v>121.2</v>
      </c>
    </row>
    <row r="103" spans="1:55" ht="12.75" customHeight="1" x14ac:dyDescent="0.25">
      <c r="A103" s="55" t="s">
        <v>7118</v>
      </c>
      <c r="B103" s="74" t="str">
        <f>INDEX(BAP[#All],MATCH(A103,BAP[[#All],[Code]],0),MATCH(TEXT(Info!$B$4,0),BAP[#Headers],0))</f>
        <v>Construction de bâtiments à plusieurs logements en bois</v>
      </c>
      <c r="C103" s="35">
        <v>4.79</v>
      </c>
      <c r="D103" s="9" t="s">
        <v>0</v>
      </c>
      <c r="E103" s="9" t="s">
        <v>0</v>
      </c>
      <c r="F103" s="9" t="s">
        <v>0</v>
      </c>
      <c r="G103" s="9" t="s">
        <v>0</v>
      </c>
      <c r="H103" s="9" t="s">
        <v>0</v>
      </c>
      <c r="I103" s="9" t="s">
        <v>0</v>
      </c>
      <c r="J103" s="9" t="s">
        <v>0</v>
      </c>
      <c r="K103" s="9" t="s">
        <v>0</v>
      </c>
      <c r="L103" s="9" t="s">
        <v>0</v>
      </c>
      <c r="M103" s="34">
        <v>86.6</v>
      </c>
      <c r="N103" s="34">
        <v>87.9</v>
      </c>
      <c r="O103" s="34">
        <v>87.4</v>
      </c>
      <c r="P103" s="34">
        <v>88.6</v>
      </c>
      <c r="Q103" s="34">
        <v>88.4</v>
      </c>
      <c r="R103" s="34">
        <v>89.1</v>
      </c>
      <c r="S103" s="34">
        <v>90.1</v>
      </c>
      <c r="T103" s="34">
        <v>91.5</v>
      </c>
      <c r="U103" s="34">
        <v>94</v>
      </c>
      <c r="V103" s="34">
        <v>94.6</v>
      </c>
      <c r="W103" s="34">
        <v>98.1</v>
      </c>
      <c r="X103" s="34">
        <v>99.6</v>
      </c>
      <c r="Y103" s="34">
        <v>98.1</v>
      </c>
      <c r="Z103" s="34">
        <v>98.4</v>
      </c>
      <c r="AA103" s="34">
        <v>96.6</v>
      </c>
      <c r="AB103" s="34">
        <v>98.7</v>
      </c>
      <c r="AC103" s="34">
        <v>100.8</v>
      </c>
      <c r="AD103" s="34">
        <v>101.2</v>
      </c>
      <c r="AE103" s="34">
        <v>100</v>
      </c>
      <c r="AF103" s="34">
        <v>99.8</v>
      </c>
      <c r="AG103" s="34">
        <v>100.2</v>
      </c>
      <c r="AH103" s="34">
        <v>100.7</v>
      </c>
      <c r="AI103" s="34">
        <v>100.1</v>
      </c>
      <c r="AJ103" s="34">
        <v>99.5</v>
      </c>
      <c r="AK103" s="34">
        <v>98.9</v>
      </c>
      <c r="AL103" s="34">
        <v>100</v>
      </c>
      <c r="AM103" s="34">
        <v>99.6</v>
      </c>
      <c r="AN103" s="34">
        <v>98.8</v>
      </c>
      <c r="AO103" s="34">
        <v>99.3</v>
      </c>
      <c r="AP103" s="17">
        <v>99.4</v>
      </c>
      <c r="AQ103" s="17">
        <v>102</v>
      </c>
      <c r="AR103" s="17">
        <v>102.8</v>
      </c>
      <c r="AS103" s="17">
        <v>102.6</v>
      </c>
      <c r="AT103" s="17">
        <v>103.4</v>
      </c>
      <c r="AU103" s="43">
        <v>104</v>
      </c>
      <c r="AV103" s="34">
        <v>105</v>
      </c>
      <c r="AW103" s="34">
        <v>108</v>
      </c>
      <c r="AX103" s="34">
        <v>113.2</v>
      </c>
      <c r="AY103" s="34">
        <v>117.9</v>
      </c>
      <c r="AZ103" s="34">
        <v>121</v>
      </c>
      <c r="BA103" s="34">
        <v>122.3</v>
      </c>
      <c r="BB103" s="34">
        <v>121.7</v>
      </c>
      <c r="BC103" s="34">
        <v>123.9</v>
      </c>
    </row>
    <row r="104" spans="1:55" ht="12.75" customHeight="1" x14ac:dyDescent="0.25">
      <c r="A104" s="55" t="s">
        <v>7121</v>
      </c>
      <c r="B104" s="74" t="str">
        <f>INDEX(BAP[#All],MATCH(A104,BAP[[#All],[Code]],0),MATCH(TEXT(Info!$B$4,0),BAP[#Headers],0))</f>
        <v>Construction de maisons individuelles</v>
      </c>
      <c r="C104" s="35">
        <v>7.88</v>
      </c>
      <c r="D104" s="9" t="s">
        <v>0</v>
      </c>
      <c r="E104" s="9" t="s">
        <v>0</v>
      </c>
      <c r="F104" s="9" t="s">
        <v>0</v>
      </c>
      <c r="G104" s="9" t="s">
        <v>0</v>
      </c>
      <c r="H104" s="9" t="s">
        <v>0</v>
      </c>
      <c r="I104" s="9" t="s">
        <v>0</v>
      </c>
      <c r="J104" s="9" t="s">
        <v>0</v>
      </c>
      <c r="K104" s="9" t="s">
        <v>0</v>
      </c>
      <c r="L104" s="9" t="s">
        <v>0</v>
      </c>
      <c r="M104" s="9" t="s">
        <v>0</v>
      </c>
      <c r="N104" s="9" t="s">
        <v>0</v>
      </c>
      <c r="O104" s="9" t="s">
        <v>0</v>
      </c>
      <c r="P104" s="9" t="s">
        <v>0</v>
      </c>
      <c r="Q104" s="9" t="s">
        <v>0</v>
      </c>
      <c r="R104" s="9" t="s">
        <v>0</v>
      </c>
      <c r="S104" s="9" t="s">
        <v>0</v>
      </c>
      <c r="T104" s="9" t="s">
        <v>0</v>
      </c>
      <c r="U104" s="9" t="s">
        <v>0</v>
      </c>
      <c r="V104" s="9" t="s">
        <v>0</v>
      </c>
      <c r="W104" s="9" t="s">
        <v>0</v>
      </c>
      <c r="X104" s="9" t="s">
        <v>0</v>
      </c>
      <c r="Y104" s="9" t="s">
        <v>0</v>
      </c>
      <c r="Z104" s="9" t="s">
        <v>0</v>
      </c>
      <c r="AA104" s="9" t="s">
        <v>0</v>
      </c>
      <c r="AB104" s="34">
        <v>98.8</v>
      </c>
      <c r="AC104" s="34">
        <v>101.1</v>
      </c>
      <c r="AD104" s="34">
        <v>101.4</v>
      </c>
      <c r="AE104" s="34">
        <v>100.4</v>
      </c>
      <c r="AF104" s="34">
        <v>100.8</v>
      </c>
      <c r="AG104" s="34">
        <v>100.5</v>
      </c>
      <c r="AH104" s="34">
        <v>102.1</v>
      </c>
      <c r="AI104" s="34">
        <v>101.5</v>
      </c>
      <c r="AJ104" s="34">
        <v>101.2</v>
      </c>
      <c r="AK104" s="34">
        <v>99.5</v>
      </c>
      <c r="AL104" s="34">
        <v>100</v>
      </c>
      <c r="AM104" s="34">
        <v>99.9</v>
      </c>
      <c r="AN104" s="34">
        <v>98.3</v>
      </c>
      <c r="AO104" s="34">
        <v>99</v>
      </c>
      <c r="AP104" s="17">
        <v>98.7</v>
      </c>
      <c r="AQ104" s="17">
        <v>101.6</v>
      </c>
      <c r="AR104" s="17">
        <v>101.4</v>
      </c>
      <c r="AS104" s="17">
        <v>101.7</v>
      </c>
      <c r="AT104" s="17">
        <v>102.2</v>
      </c>
      <c r="AU104" s="43">
        <v>102.9</v>
      </c>
      <c r="AV104" s="34">
        <v>103.6</v>
      </c>
      <c r="AW104" s="34">
        <v>104.4</v>
      </c>
      <c r="AX104" s="34">
        <v>107.9</v>
      </c>
      <c r="AY104" s="34">
        <v>112.6</v>
      </c>
      <c r="AZ104" s="34">
        <v>115.6</v>
      </c>
      <c r="BA104" s="34">
        <v>116.9</v>
      </c>
      <c r="BB104" s="34">
        <v>117.8</v>
      </c>
      <c r="BC104" s="34">
        <v>119.2</v>
      </c>
    </row>
    <row r="105" spans="1:55" ht="12.75" customHeight="1" x14ac:dyDescent="0.25">
      <c r="A105" s="55" t="s">
        <v>7125</v>
      </c>
      <c r="B105" s="75" t="str">
        <f>INDEX(BAP[#All],MATCH(A105,BAP[[#All],[Code]],0),MATCH(TEXT(Info!$B$4,0),BAP[#Headers],0))</f>
        <v>Construction de bâtiments administratifs</v>
      </c>
      <c r="C105" s="35">
        <v>4.41</v>
      </c>
      <c r="D105" s="34">
        <v>81.599999999999994</v>
      </c>
      <c r="E105" s="34">
        <v>81.099999999999994</v>
      </c>
      <c r="F105" s="34">
        <v>83.6</v>
      </c>
      <c r="G105" s="34">
        <v>84.1</v>
      </c>
      <c r="H105" s="34">
        <v>84.5</v>
      </c>
      <c r="I105" s="34">
        <v>87.8</v>
      </c>
      <c r="J105" s="34">
        <v>89.8</v>
      </c>
      <c r="K105" s="34">
        <v>89</v>
      </c>
      <c r="L105" s="34">
        <v>88.2</v>
      </c>
      <c r="M105" s="34">
        <v>87.7</v>
      </c>
      <c r="N105" s="34">
        <v>88.5</v>
      </c>
      <c r="O105" s="34">
        <v>87.9</v>
      </c>
      <c r="P105" s="34">
        <v>89.3</v>
      </c>
      <c r="Q105" s="34">
        <v>90.1</v>
      </c>
      <c r="R105" s="34">
        <v>91</v>
      </c>
      <c r="S105" s="34">
        <v>91.7</v>
      </c>
      <c r="T105" s="34">
        <v>94.3</v>
      </c>
      <c r="U105" s="34">
        <v>96.4</v>
      </c>
      <c r="V105" s="34">
        <v>98.1</v>
      </c>
      <c r="W105" s="34">
        <v>100.4</v>
      </c>
      <c r="X105" s="34">
        <v>102.5</v>
      </c>
      <c r="Y105" s="34">
        <v>101.5</v>
      </c>
      <c r="Z105" s="34">
        <v>101.7</v>
      </c>
      <c r="AA105" s="34">
        <v>99.6</v>
      </c>
      <c r="AB105" s="34">
        <v>102</v>
      </c>
      <c r="AC105" s="34">
        <v>103.2</v>
      </c>
      <c r="AD105" s="34">
        <v>105.8</v>
      </c>
      <c r="AE105" s="34">
        <v>102.4</v>
      </c>
      <c r="AF105" s="34">
        <v>102.5</v>
      </c>
      <c r="AG105" s="34">
        <v>104</v>
      </c>
      <c r="AH105" s="34">
        <v>104.7</v>
      </c>
      <c r="AI105" s="34">
        <v>102.3</v>
      </c>
      <c r="AJ105" s="34">
        <v>101.9</v>
      </c>
      <c r="AK105" s="34">
        <v>99.6</v>
      </c>
      <c r="AL105" s="34">
        <v>100</v>
      </c>
      <c r="AM105" s="34">
        <v>98.2</v>
      </c>
      <c r="AN105" s="34">
        <v>97.9</v>
      </c>
      <c r="AO105" s="34">
        <v>96.6</v>
      </c>
      <c r="AP105" s="17">
        <v>95.3</v>
      </c>
      <c r="AQ105" s="17">
        <v>97.6</v>
      </c>
      <c r="AR105" s="17">
        <v>97.2</v>
      </c>
      <c r="AS105" s="17">
        <v>98</v>
      </c>
      <c r="AT105" s="17">
        <v>99.3</v>
      </c>
      <c r="AU105" s="43">
        <v>99.4</v>
      </c>
      <c r="AV105" s="34">
        <v>99.4</v>
      </c>
      <c r="AW105" s="34">
        <v>101.4</v>
      </c>
      <c r="AX105" s="34">
        <v>103.8</v>
      </c>
      <c r="AY105" s="34">
        <v>109.9</v>
      </c>
      <c r="AZ105" s="34">
        <v>114.6</v>
      </c>
      <c r="BA105" s="34">
        <v>114.6</v>
      </c>
      <c r="BB105" s="34">
        <v>115.1</v>
      </c>
      <c r="BC105" s="34">
        <v>116</v>
      </c>
    </row>
    <row r="106" spans="1:55" ht="12.75" customHeight="1" x14ac:dyDescent="0.25">
      <c r="A106" s="55" t="s">
        <v>7129</v>
      </c>
      <c r="B106" s="74" t="str">
        <f>INDEX(BAP[#All],MATCH(A106,BAP[[#All],[Code]],0),MATCH(TEXT(Info!$B$4,0),BAP[#Headers],0))</f>
        <v>Construction de halles industrielles</v>
      </c>
      <c r="C106" s="35">
        <v>3.78</v>
      </c>
      <c r="D106" s="9" t="s">
        <v>0</v>
      </c>
      <c r="E106" s="9" t="s">
        <v>0</v>
      </c>
      <c r="F106" s="9" t="s">
        <v>0</v>
      </c>
      <c r="G106" s="9" t="s">
        <v>0</v>
      </c>
      <c r="H106" s="9" t="s">
        <v>0</v>
      </c>
      <c r="I106" s="9" t="s">
        <v>0</v>
      </c>
      <c r="J106" s="9" t="s">
        <v>0</v>
      </c>
      <c r="K106" s="9" t="s">
        <v>0</v>
      </c>
      <c r="L106" s="9" t="s">
        <v>0</v>
      </c>
      <c r="M106" s="9" t="s">
        <v>0</v>
      </c>
      <c r="N106" s="9" t="s">
        <v>0</v>
      </c>
      <c r="O106" s="9" t="s">
        <v>0</v>
      </c>
      <c r="P106" s="9" t="s">
        <v>0</v>
      </c>
      <c r="Q106" s="9" t="s">
        <v>0</v>
      </c>
      <c r="R106" s="9" t="s">
        <v>0</v>
      </c>
      <c r="S106" s="9" t="s">
        <v>0</v>
      </c>
      <c r="T106" s="9" t="s">
        <v>0</v>
      </c>
      <c r="U106" s="9" t="s">
        <v>0</v>
      </c>
      <c r="V106" s="9" t="s">
        <v>0</v>
      </c>
      <c r="W106" s="9" t="s">
        <v>0</v>
      </c>
      <c r="X106" s="9" t="s">
        <v>0</v>
      </c>
      <c r="Y106" s="9" t="s">
        <v>0</v>
      </c>
      <c r="Z106" s="9" t="s">
        <v>0</v>
      </c>
      <c r="AA106" s="9" t="s">
        <v>0</v>
      </c>
      <c r="AB106" s="34">
        <v>100</v>
      </c>
      <c r="AC106" s="34">
        <v>102</v>
      </c>
      <c r="AD106" s="34">
        <v>102.9</v>
      </c>
      <c r="AE106" s="34">
        <v>102.1</v>
      </c>
      <c r="AF106" s="34">
        <v>101.5</v>
      </c>
      <c r="AG106" s="34">
        <v>101.8</v>
      </c>
      <c r="AH106" s="34">
        <v>102.8</v>
      </c>
      <c r="AI106" s="34">
        <v>101.7</v>
      </c>
      <c r="AJ106" s="34">
        <v>100.8</v>
      </c>
      <c r="AK106" s="34">
        <v>99.4</v>
      </c>
      <c r="AL106" s="34">
        <v>100</v>
      </c>
      <c r="AM106" s="34">
        <v>98.9</v>
      </c>
      <c r="AN106" s="34">
        <v>98.4</v>
      </c>
      <c r="AO106" s="34">
        <v>99.5</v>
      </c>
      <c r="AP106" s="17">
        <v>100.3</v>
      </c>
      <c r="AQ106" s="17">
        <v>102</v>
      </c>
      <c r="AR106" s="17">
        <v>101.9</v>
      </c>
      <c r="AS106" s="17">
        <v>101.9</v>
      </c>
      <c r="AT106" s="17">
        <v>103</v>
      </c>
      <c r="AU106" s="43">
        <v>103.2</v>
      </c>
      <c r="AV106" s="34">
        <v>103.4</v>
      </c>
      <c r="AW106" s="34">
        <v>106</v>
      </c>
      <c r="AX106" s="34">
        <v>110</v>
      </c>
      <c r="AY106" s="34">
        <v>115.8</v>
      </c>
      <c r="AZ106" s="34">
        <v>118.9</v>
      </c>
      <c r="BA106" s="34">
        <v>119.5</v>
      </c>
      <c r="BB106" s="34">
        <v>119.3</v>
      </c>
      <c r="BC106" s="34">
        <v>121.1</v>
      </c>
    </row>
    <row r="107" spans="1:55" ht="12.75" customHeight="1" x14ac:dyDescent="0.25">
      <c r="A107" s="55" t="s">
        <v>7132</v>
      </c>
      <c r="B107" s="80" t="str">
        <f>INDEX(BAP[#All],MATCH(A107,BAP[[#All],[Code]],0),MATCH(TEXT(Info!$B$4,0),BAP[#Headers],0))</f>
        <v>Rénovation, transformation</v>
      </c>
      <c r="C107" s="35">
        <v>32.799999999999997</v>
      </c>
      <c r="D107" s="9" t="s">
        <v>0</v>
      </c>
      <c r="E107" s="9" t="s">
        <v>0</v>
      </c>
      <c r="F107" s="9" t="s">
        <v>0</v>
      </c>
      <c r="G107" s="9" t="s">
        <v>0</v>
      </c>
      <c r="H107" s="9" t="s">
        <v>0</v>
      </c>
      <c r="I107" s="9" t="s">
        <v>0</v>
      </c>
      <c r="J107" s="9" t="s">
        <v>0</v>
      </c>
      <c r="K107" s="9" t="s">
        <v>0</v>
      </c>
      <c r="L107" s="9" t="s">
        <v>0</v>
      </c>
      <c r="M107" s="9" t="s">
        <v>0</v>
      </c>
      <c r="N107" s="9" t="s">
        <v>0</v>
      </c>
      <c r="O107" s="9" t="s">
        <v>0</v>
      </c>
      <c r="P107" s="9" t="s">
        <v>0</v>
      </c>
      <c r="Q107" s="9" t="s">
        <v>0</v>
      </c>
      <c r="R107" s="9" t="s">
        <v>0</v>
      </c>
      <c r="S107" s="9" t="s">
        <v>0</v>
      </c>
      <c r="T107" s="9" t="s">
        <v>0</v>
      </c>
      <c r="U107" s="9" t="s">
        <v>0</v>
      </c>
      <c r="V107" s="9" t="s">
        <v>0</v>
      </c>
      <c r="W107" s="9" t="s">
        <v>0</v>
      </c>
      <c r="X107" s="9" t="s">
        <v>0</v>
      </c>
      <c r="Y107" s="9" t="s">
        <v>0</v>
      </c>
      <c r="Z107" s="9" t="s">
        <v>0</v>
      </c>
      <c r="AA107" s="9" t="s">
        <v>0</v>
      </c>
      <c r="AB107" s="34">
        <v>98.5</v>
      </c>
      <c r="AC107" s="34">
        <v>99.6</v>
      </c>
      <c r="AD107" s="34">
        <v>100.8</v>
      </c>
      <c r="AE107" s="34">
        <v>99</v>
      </c>
      <c r="AF107" s="34">
        <v>98.8</v>
      </c>
      <c r="AG107" s="34">
        <v>99.1</v>
      </c>
      <c r="AH107" s="34">
        <v>100.2</v>
      </c>
      <c r="AI107" s="34">
        <v>99.7</v>
      </c>
      <c r="AJ107" s="34">
        <v>100.1</v>
      </c>
      <c r="AK107" s="34">
        <v>99.6</v>
      </c>
      <c r="AL107" s="34">
        <v>100</v>
      </c>
      <c r="AM107" s="34">
        <v>98</v>
      </c>
      <c r="AN107" s="34">
        <v>96.5</v>
      </c>
      <c r="AO107" s="34">
        <v>96.3</v>
      </c>
      <c r="AP107" s="17">
        <v>94.7</v>
      </c>
      <c r="AQ107" s="17">
        <v>96.6</v>
      </c>
      <c r="AR107" s="17">
        <v>97</v>
      </c>
      <c r="AS107" s="17">
        <v>97.5</v>
      </c>
      <c r="AT107" s="17">
        <v>98</v>
      </c>
      <c r="AU107" s="43">
        <v>98.7</v>
      </c>
      <c r="AV107" s="34">
        <v>99.2</v>
      </c>
      <c r="AW107" s="34">
        <v>100.4</v>
      </c>
      <c r="AX107" s="34">
        <v>103</v>
      </c>
      <c r="AY107" s="34">
        <v>107.2</v>
      </c>
      <c r="AZ107" s="34">
        <v>111.1</v>
      </c>
      <c r="BA107" s="34">
        <v>111.1</v>
      </c>
      <c r="BB107" s="34">
        <v>113</v>
      </c>
      <c r="BC107" s="34">
        <v>113.4</v>
      </c>
    </row>
    <row r="108" spans="1:55" ht="12.75" customHeight="1" x14ac:dyDescent="0.25">
      <c r="A108" s="55" t="s">
        <v>7576</v>
      </c>
      <c r="B108" s="74" t="str">
        <f>INDEX(BAP[#All],MATCH(A108,BAP[[#All],[Code]],0),MATCH(TEXT(Info!$B$4,0),BAP[#Headers],0))</f>
        <v>Rénovation de bâtiments à plusieurs logements Minergie</v>
      </c>
      <c r="C108" s="35">
        <v>0.15</v>
      </c>
      <c r="D108" s="34">
        <v>80.599999999999994</v>
      </c>
      <c r="E108" s="34">
        <v>80.7</v>
      </c>
      <c r="F108" s="34">
        <v>83.5</v>
      </c>
      <c r="G108" s="34">
        <v>84.2</v>
      </c>
      <c r="H108" s="34">
        <v>85</v>
      </c>
      <c r="I108" s="34">
        <v>86.9</v>
      </c>
      <c r="J108" s="34">
        <v>87</v>
      </c>
      <c r="K108" s="34">
        <v>88.2</v>
      </c>
      <c r="L108" s="34">
        <v>87.1</v>
      </c>
      <c r="M108" s="34">
        <v>86</v>
      </c>
      <c r="N108" s="34">
        <v>87.3</v>
      </c>
      <c r="O108" s="34">
        <v>87.5</v>
      </c>
      <c r="P108" s="34">
        <v>88.7</v>
      </c>
      <c r="Q108" s="34">
        <v>89</v>
      </c>
      <c r="R108" s="34">
        <v>90.5</v>
      </c>
      <c r="S108" s="34">
        <v>91.1</v>
      </c>
      <c r="T108" s="34">
        <v>92.4</v>
      </c>
      <c r="U108" s="34">
        <v>94.1</v>
      </c>
      <c r="V108" s="34">
        <v>95.5</v>
      </c>
      <c r="W108" s="34">
        <v>97.9</v>
      </c>
      <c r="X108" s="34">
        <v>99.3</v>
      </c>
      <c r="Y108" s="34">
        <v>99.3</v>
      </c>
      <c r="Z108" s="34">
        <v>99.1</v>
      </c>
      <c r="AA108" s="34">
        <v>98.2</v>
      </c>
      <c r="AB108" s="34">
        <v>99.4</v>
      </c>
      <c r="AC108" s="34">
        <v>100.7</v>
      </c>
      <c r="AD108" s="34">
        <v>101.5</v>
      </c>
      <c r="AE108" s="34">
        <v>100</v>
      </c>
      <c r="AF108" s="34">
        <v>99.8</v>
      </c>
      <c r="AG108" s="34">
        <v>99.5</v>
      </c>
      <c r="AH108" s="34">
        <v>100.6</v>
      </c>
      <c r="AI108" s="34">
        <v>100.3</v>
      </c>
      <c r="AJ108" s="34">
        <v>100.6</v>
      </c>
      <c r="AK108" s="34">
        <v>99.8</v>
      </c>
      <c r="AL108" s="34">
        <v>100</v>
      </c>
      <c r="AM108" s="34">
        <v>99</v>
      </c>
      <c r="AN108" s="34">
        <v>97.5</v>
      </c>
      <c r="AO108" s="34">
        <v>99</v>
      </c>
      <c r="AP108" s="17">
        <v>98.4</v>
      </c>
      <c r="AQ108" s="17">
        <v>101</v>
      </c>
      <c r="AR108" s="17">
        <v>101.3</v>
      </c>
      <c r="AS108" s="17">
        <v>101.5</v>
      </c>
      <c r="AT108" s="17">
        <v>102.4</v>
      </c>
      <c r="AU108" s="43">
        <v>103.5</v>
      </c>
      <c r="AV108" s="34">
        <v>103.9</v>
      </c>
      <c r="AW108" s="34">
        <v>105</v>
      </c>
      <c r="AX108" s="34">
        <v>108.2</v>
      </c>
      <c r="AY108" s="34">
        <v>112.4</v>
      </c>
      <c r="AZ108" s="34">
        <v>116.7</v>
      </c>
      <c r="BA108" s="34">
        <v>117</v>
      </c>
      <c r="BB108" s="34">
        <v>118.8</v>
      </c>
      <c r="BC108" s="34">
        <v>119.2</v>
      </c>
    </row>
    <row r="109" spans="1:55" ht="12.75" customHeight="1" x14ac:dyDescent="0.25">
      <c r="A109" s="55" t="s">
        <v>7585</v>
      </c>
      <c r="B109" s="74" t="str">
        <f>INDEX(BAP[#All],MATCH(A109,BAP[[#All],[Code]],0),MATCH(TEXT(Info!$B$4,0),BAP[#Headers],0))</f>
        <v>Rénovation de bâtiments à plusieurs logements non Minergie</v>
      </c>
      <c r="C109" s="35">
        <v>22.45</v>
      </c>
      <c r="D109" s="9" t="s">
        <v>0</v>
      </c>
      <c r="E109" s="9" t="s">
        <v>0</v>
      </c>
      <c r="F109" s="9" t="s">
        <v>0</v>
      </c>
      <c r="G109" s="9" t="s">
        <v>0</v>
      </c>
      <c r="H109" s="9" t="s">
        <v>0</v>
      </c>
      <c r="I109" s="9" t="s">
        <v>0</v>
      </c>
      <c r="J109" s="9" t="s">
        <v>0</v>
      </c>
      <c r="K109" s="9" t="s">
        <v>0</v>
      </c>
      <c r="L109" s="9" t="s">
        <v>0</v>
      </c>
      <c r="M109" s="9" t="s">
        <v>0</v>
      </c>
      <c r="N109" s="9" t="s">
        <v>0</v>
      </c>
      <c r="O109" s="9" t="s">
        <v>0</v>
      </c>
      <c r="P109" s="9" t="s">
        <v>0</v>
      </c>
      <c r="Q109" s="9" t="s">
        <v>0</v>
      </c>
      <c r="R109" s="9" t="s">
        <v>0</v>
      </c>
      <c r="S109" s="9" t="s">
        <v>0</v>
      </c>
      <c r="T109" s="9" t="s">
        <v>0</v>
      </c>
      <c r="U109" s="9" t="s">
        <v>0</v>
      </c>
      <c r="V109" s="9" t="s">
        <v>0</v>
      </c>
      <c r="W109" s="9" t="s">
        <v>0</v>
      </c>
      <c r="X109" s="9" t="s">
        <v>0</v>
      </c>
      <c r="Y109" s="9" t="s">
        <v>0</v>
      </c>
      <c r="Z109" s="9" t="s">
        <v>0</v>
      </c>
      <c r="AA109" s="9" t="s">
        <v>0</v>
      </c>
      <c r="AB109" s="9" t="s">
        <v>0</v>
      </c>
      <c r="AC109" s="9" t="s">
        <v>0</v>
      </c>
      <c r="AD109" s="9" t="s">
        <v>0</v>
      </c>
      <c r="AE109" s="9" t="s">
        <v>0</v>
      </c>
      <c r="AF109" s="9" t="s">
        <v>0</v>
      </c>
      <c r="AG109" s="9" t="s">
        <v>0</v>
      </c>
      <c r="AH109" s="9" t="s">
        <v>0</v>
      </c>
      <c r="AI109" s="9" t="s">
        <v>0</v>
      </c>
      <c r="AJ109" s="9" t="s">
        <v>0</v>
      </c>
      <c r="AK109" s="9" t="s">
        <v>0</v>
      </c>
      <c r="AL109" s="34">
        <v>100</v>
      </c>
      <c r="AM109" s="34">
        <v>97.4</v>
      </c>
      <c r="AN109" s="34">
        <v>95.6</v>
      </c>
      <c r="AO109" s="34">
        <v>95.3</v>
      </c>
      <c r="AP109" s="17">
        <v>93.8</v>
      </c>
      <c r="AQ109" s="17">
        <v>94.8</v>
      </c>
      <c r="AR109" s="17">
        <v>95.1</v>
      </c>
      <c r="AS109" s="17">
        <v>95.6</v>
      </c>
      <c r="AT109" s="17">
        <v>95.7</v>
      </c>
      <c r="AU109" s="43">
        <v>96.9</v>
      </c>
      <c r="AV109" s="34">
        <v>97.5</v>
      </c>
      <c r="AW109" s="36" t="s">
        <v>0</v>
      </c>
      <c r="AX109" s="36" t="s">
        <v>0</v>
      </c>
      <c r="AY109" s="36" t="s">
        <v>0</v>
      </c>
      <c r="AZ109" s="36" t="s">
        <v>0</v>
      </c>
      <c r="BA109" s="36" t="s">
        <v>0</v>
      </c>
      <c r="BB109" s="36" t="s">
        <v>0</v>
      </c>
      <c r="BC109" s="36" t="s">
        <v>0</v>
      </c>
    </row>
    <row r="110" spans="1:55" ht="12.75" customHeight="1" x14ac:dyDescent="0.25">
      <c r="A110" s="55" t="s">
        <v>7138</v>
      </c>
      <c r="B110" s="75" t="str">
        <f>INDEX(BAP[#All],MATCH(A110,BAP[[#All],[Code]],0),MATCH(TEXT(Info!$B$4,0),BAP[#Headers],0))</f>
        <v>Rénovation de bâtiments administratifs</v>
      </c>
      <c r="C110" s="35">
        <v>10.199999999999999</v>
      </c>
      <c r="D110" s="9" t="s">
        <v>0</v>
      </c>
      <c r="E110" s="9" t="s">
        <v>0</v>
      </c>
      <c r="F110" s="9" t="s">
        <v>0</v>
      </c>
      <c r="G110" s="9" t="s">
        <v>0</v>
      </c>
      <c r="H110" s="9" t="s">
        <v>0</v>
      </c>
      <c r="I110" s="9" t="s">
        <v>0</v>
      </c>
      <c r="J110" s="9" t="s">
        <v>0</v>
      </c>
      <c r="K110" s="9" t="s">
        <v>0</v>
      </c>
      <c r="L110" s="9" t="s">
        <v>0</v>
      </c>
      <c r="M110" s="9" t="s">
        <v>0</v>
      </c>
      <c r="N110" s="9" t="s">
        <v>0</v>
      </c>
      <c r="O110" s="9" t="s">
        <v>0</v>
      </c>
      <c r="P110" s="9" t="s">
        <v>0</v>
      </c>
      <c r="Q110" s="9" t="s">
        <v>0</v>
      </c>
      <c r="R110" s="9" t="s">
        <v>0</v>
      </c>
      <c r="S110" s="9" t="s">
        <v>0</v>
      </c>
      <c r="T110" s="9" t="s">
        <v>0</v>
      </c>
      <c r="U110" s="9" t="s">
        <v>0</v>
      </c>
      <c r="V110" s="9" t="s">
        <v>0</v>
      </c>
      <c r="W110" s="9" t="s">
        <v>0</v>
      </c>
      <c r="X110" s="9" t="s">
        <v>0</v>
      </c>
      <c r="Y110" s="9" t="s">
        <v>0</v>
      </c>
      <c r="Z110" s="9" t="s">
        <v>0</v>
      </c>
      <c r="AA110" s="9" t="s">
        <v>0</v>
      </c>
      <c r="AB110" s="34">
        <v>97</v>
      </c>
      <c r="AC110" s="34">
        <v>98</v>
      </c>
      <c r="AD110" s="34">
        <v>99.5</v>
      </c>
      <c r="AE110" s="34">
        <v>97.4</v>
      </c>
      <c r="AF110" s="34">
        <v>97.3</v>
      </c>
      <c r="AG110" s="34">
        <v>98.5</v>
      </c>
      <c r="AH110" s="34">
        <v>99.6</v>
      </c>
      <c r="AI110" s="34">
        <v>98.6</v>
      </c>
      <c r="AJ110" s="34">
        <v>99.1</v>
      </c>
      <c r="AK110" s="34">
        <v>99.3</v>
      </c>
      <c r="AL110" s="34">
        <v>100</v>
      </c>
      <c r="AM110" s="34">
        <v>99.1</v>
      </c>
      <c r="AN110" s="34">
        <v>98.5</v>
      </c>
      <c r="AO110" s="34">
        <v>98.5</v>
      </c>
      <c r="AP110" s="17">
        <v>96.7</v>
      </c>
      <c r="AQ110" s="17">
        <v>100.5</v>
      </c>
      <c r="AR110" s="17">
        <v>101</v>
      </c>
      <c r="AS110" s="17">
        <v>101.5</v>
      </c>
      <c r="AT110" s="17">
        <v>103.1</v>
      </c>
      <c r="AU110" s="43">
        <v>102.6</v>
      </c>
      <c r="AV110" s="34">
        <v>102.7</v>
      </c>
      <c r="AW110" s="34">
        <v>104.2</v>
      </c>
      <c r="AX110" s="34">
        <v>105.9</v>
      </c>
      <c r="AY110" s="34">
        <v>110.7</v>
      </c>
      <c r="AZ110" s="34">
        <v>114.4</v>
      </c>
      <c r="BA110" s="34">
        <v>113.7</v>
      </c>
      <c r="BB110" s="34">
        <v>115.8</v>
      </c>
      <c r="BC110" s="34">
        <v>116.5</v>
      </c>
    </row>
    <row r="111" spans="1:55" ht="12.75" customHeight="1" x14ac:dyDescent="0.25">
      <c r="A111" s="55" t="s">
        <v>7141</v>
      </c>
      <c r="B111" s="74" t="str">
        <f>INDEX(BAP[#All],MATCH(A111,BAP[[#All],[Code]],0),MATCH(TEXT(Info!$B$4,0),BAP[#Headers],0))</f>
        <v>Génie civil</v>
      </c>
      <c r="C111" s="35">
        <v>19.8</v>
      </c>
      <c r="D111" s="34">
        <v>76.5</v>
      </c>
      <c r="E111" s="34">
        <v>77</v>
      </c>
      <c r="F111" s="34">
        <v>81.099999999999994</v>
      </c>
      <c r="G111" s="34">
        <v>81.5</v>
      </c>
      <c r="H111" s="34">
        <v>87</v>
      </c>
      <c r="I111" s="34">
        <v>86.1</v>
      </c>
      <c r="J111" s="34">
        <v>85.1</v>
      </c>
      <c r="K111" s="34">
        <v>83.8</v>
      </c>
      <c r="L111" s="34">
        <v>84.3</v>
      </c>
      <c r="M111" s="34">
        <v>83.8</v>
      </c>
      <c r="N111" s="34">
        <v>84.6</v>
      </c>
      <c r="O111" s="34">
        <v>85.4</v>
      </c>
      <c r="P111" s="34">
        <v>85.6</v>
      </c>
      <c r="Q111" s="34">
        <v>85.5</v>
      </c>
      <c r="R111" s="34">
        <v>87.9</v>
      </c>
      <c r="S111" s="34">
        <v>88</v>
      </c>
      <c r="T111" s="34">
        <v>90.7</v>
      </c>
      <c r="U111" s="34">
        <v>92.8</v>
      </c>
      <c r="V111" s="34">
        <v>96.8</v>
      </c>
      <c r="W111" s="34">
        <v>98.3</v>
      </c>
      <c r="X111" s="34">
        <v>101</v>
      </c>
      <c r="Y111" s="34">
        <v>97.4</v>
      </c>
      <c r="Z111" s="34">
        <v>97.8</v>
      </c>
      <c r="AA111" s="34">
        <v>98.1</v>
      </c>
      <c r="AB111" s="34">
        <v>97.1</v>
      </c>
      <c r="AC111" s="34">
        <v>102</v>
      </c>
      <c r="AD111" s="34">
        <v>104.3</v>
      </c>
      <c r="AE111" s="34">
        <v>102.7</v>
      </c>
      <c r="AF111" s="34">
        <v>102.9</v>
      </c>
      <c r="AG111" s="34">
        <v>102.7</v>
      </c>
      <c r="AH111" s="34">
        <v>103.5</v>
      </c>
      <c r="AI111" s="34">
        <v>103.5</v>
      </c>
      <c r="AJ111" s="34">
        <v>102.8</v>
      </c>
      <c r="AK111" s="34">
        <v>100.3</v>
      </c>
      <c r="AL111" s="34">
        <v>100</v>
      </c>
      <c r="AM111" s="34">
        <v>101.6</v>
      </c>
      <c r="AN111" s="34">
        <v>104.5</v>
      </c>
      <c r="AO111" s="34">
        <v>105.6</v>
      </c>
      <c r="AP111" s="17">
        <v>103.3</v>
      </c>
      <c r="AQ111" s="17">
        <v>104</v>
      </c>
      <c r="AR111" s="17">
        <v>104.9</v>
      </c>
      <c r="AS111" s="17">
        <v>103.9</v>
      </c>
      <c r="AT111" s="17">
        <v>105.1</v>
      </c>
      <c r="AU111" s="43">
        <v>104.2</v>
      </c>
      <c r="AV111" s="34">
        <v>102.5</v>
      </c>
      <c r="AW111" s="34">
        <v>102.4</v>
      </c>
      <c r="AX111" s="34">
        <v>102</v>
      </c>
      <c r="AY111" s="34">
        <v>112</v>
      </c>
      <c r="AZ111" s="34">
        <v>116.3</v>
      </c>
      <c r="BA111" s="34">
        <v>117.4</v>
      </c>
      <c r="BB111" s="34">
        <v>117.9</v>
      </c>
      <c r="BC111" s="34">
        <v>119.4</v>
      </c>
    </row>
    <row r="112" spans="1:55" ht="12.75" customHeight="1" x14ac:dyDescent="0.25">
      <c r="A112" s="55" t="s">
        <v>7144</v>
      </c>
      <c r="B112" s="74" t="str">
        <f>INDEX(BAP[#All],MATCH(A112,BAP[[#All],[Code]],0),MATCH(TEXT(Info!$B$4,0),BAP[#Headers],0))</f>
        <v>Construction de routes</v>
      </c>
      <c r="C112" s="35">
        <v>15.94</v>
      </c>
      <c r="D112" s="34">
        <v>78.900000000000006</v>
      </c>
      <c r="E112" s="34">
        <v>79.400000000000006</v>
      </c>
      <c r="F112" s="34">
        <v>83.6</v>
      </c>
      <c r="G112" s="34">
        <v>84.1</v>
      </c>
      <c r="H112" s="34">
        <v>89.7</v>
      </c>
      <c r="I112" s="34">
        <v>88.8</v>
      </c>
      <c r="J112" s="34">
        <v>86.9</v>
      </c>
      <c r="K112" s="34">
        <v>84.7</v>
      </c>
      <c r="L112" s="34">
        <v>85.6</v>
      </c>
      <c r="M112" s="34">
        <v>84.7</v>
      </c>
      <c r="N112" s="34">
        <v>85.6</v>
      </c>
      <c r="O112" s="34">
        <v>85.2</v>
      </c>
      <c r="P112" s="34">
        <v>84.1</v>
      </c>
      <c r="Q112" s="34">
        <v>85.7</v>
      </c>
      <c r="R112" s="34">
        <v>88.1</v>
      </c>
      <c r="S112" s="34">
        <v>88.9</v>
      </c>
      <c r="T112" s="34">
        <v>90.8</v>
      </c>
      <c r="U112" s="34">
        <v>94</v>
      </c>
      <c r="V112" s="34">
        <v>97.3</v>
      </c>
      <c r="W112" s="34">
        <v>98.6</v>
      </c>
      <c r="X112" s="34">
        <v>101</v>
      </c>
      <c r="Y112" s="34">
        <v>98.6</v>
      </c>
      <c r="Z112" s="34">
        <v>99.5</v>
      </c>
      <c r="AA112" s="34">
        <v>98.9</v>
      </c>
      <c r="AB112" s="34">
        <v>97</v>
      </c>
      <c r="AC112" s="34">
        <v>102</v>
      </c>
      <c r="AD112" s="34">
        <v>104.5</v>
      </c>
      <c r="AE112" s="34">
        <v>102.7</v>
      </c>
      <c r="AF112" s="34">
        <v>102.9</v>
      </c>
      <c r="AG112" s="34">
        <v>102.7</v>
      </c>
      <c r="AH112" s="34">
        <v>103.6</v>
      </c>
      <c r="AI112" s="34">
        <v>103.9</v>
      </c>
      <c r="AJ112" s="34">
        <v>103.2</v>
      </c>
      <c r="AK112" s="34">
        <v>100.4</v>
      </c>
      <c r="AL112" s="34">
        <v>100</v>
      </c>
      <c r="AM112" s="34">
        <v>101.8</v>
      </c>
      <c r="AN112" s="34">
        <v>104</v>
      </c>
      <c r="AO112" s="34">
        <v>105.4</v>
      </c>
      <c r="AP112" s="17">
        <v>103.1</v>
      </c>
      <c r="AQ112" s="17">
        <v>104.4</v>
      </c>
      <c r="AR112" s="17">
        <v>104.9</v>
      </c>
      <c r="AS112" s="17">
        <v>104.2</v>
      </c>
      <c r="AT112" s="17">
        <v>105.5</v>
      </c>
      <c r="AU112" s="43">
        <v>104.7</v>
      </c>
      <c r="AV112" s="34">
        <v>103.4</v>
      </c>
      <c r="AW112" s="34">
        <v>103.9</v>
      </c>
      <c r="AX112" s="34">
        <v>103.8</v>
      </c>
      <c r="AY112" s="34">
        <v>111.5</v>
      </c>
      <c r="AZ112" s="34">
        <v>115.7</v>
      </c>
      <c r="BA112" s="34">
        <v>117.1</v>
      </c>
      <c r="BB112" s="34">
        <v>118</v>
      </c>
      <c r="BC112" s="34">
        <v>119.6</v>
      </c>
    </row>
    <row r="113" spans="1:55" ht="12.75" customHeight="1" x14ac:dyDescent="0.25">
      <c r="A113" s="55" t="s">
        <v>7147</v>
      </c>
      <c r="B113" s="74" t="str">
        <f>INDEX(BAP[#All],MATCH(A113,BAP[[#All],[Code]],0),MATCH(TEXT(Info!$B$4,0),BAP[#Headers],0))</f>
        <v>Construction de passages inférieurs</v>
      </c>
      <c r="C113" s="35">
        <v>3.6</v>
      </c>
      <c r="D113" s="9" t="s">
        <v>0</v>
      </c>
      <c r="E113" s="9" t="s">
        <v>0</v>
      </c>
      <c r="F113" s="9" t="s">
        <v>0</v>
      </c>
      <c r="G113" s="9" t="s">
        <v>0</v>
      </c>
      <c r="H113" s="9" t="s">
        <v>0</v>
      </c>
      <c r="I113" s="34">
        <v>84.1</v>
      </c>
      <c r="J113" s="34">
        <v>84</v>
      </c>
      <c r="K113" s="34">
        <v>83.5</v>
      </c>
      <c r="L113" s="34">
        <v>83.6</v>
      </c>
      <c r="M113" s="34">
        <v>83.5</v>
      </c>
      <c r="N113" s="34">
        <v>84.1</v>
      </c>
      <c r="O113" s="34">
        <v>86.2</v>
      </c>
      <c r="P113" s="34">
        <v>87.6</v>
      </c>
      <c r="Q113" s="34">
        <v>85.8</v>
      </c>
      <c r="R113" s="34">
        <v>88.2</v>
      </c>
      <c r="S113" s="34">
        <v>87.7</v>
      </c>
      <c r="T113" s="34">
        <v>91.1</v>
      </c>
      <c r="U113" s="34">
        <v>92.4</v>
      </c>
      <c r="V113" s="34">
        <v>97</v>
      </c>
      <c r="W113" s="34">
        <v>98.6</v>
      </c>
      <c r="X113" s="34">
        <v>101.7</v>
      </c>
      <c r="Y113" s="34">
        <v>96.9</v>
      </c>
      <c r="Z113" s="34">
        <v>96.9</v>
      </c>
      <c r="AA113" s="34">
        <v>98</v>
      </c>
      <c r="AB113" s="34">
        <v>97.7</v>
      </c>
      <c r="AC113" s="34">
        <v>103.3</v>
      </c>
      <c r="AD113" s="34">
        <v>105.2</v>
      </c>
      <c r="AE113" s="34">
        <v>104.1</v>
      </c>
      <c r="AF113" s="34">
        <v>103.9</v>
      </c>
      <c r="AG113" s="34">
        <v>103.2</v>
      </c>
      <c r="AH113" s="34">
        <v>104.1</v>
      </c>
      <c r="AI113" s="34">
        <v>102.6</v>
      </c>
      <c r="AJ113" s="34">
        <v>101.9</v>
      </c>
      <c r="AK113" s="34">
        <v>100.4</v>
      </c>
      <c r="AL113" s="34">
        <v>100</v>
      </c>
      <c r="AM113" s="34">
        <v>100.8</v>
      </c>
      <c r="AN113" s="34">
        <v>106.8</v>
      </c>
      <c r="AO113" s="34">
        <v>106.9</v>
      </c>
      <c r="AP113" s="17">
        <v>104.2</v>
      </c>
      <c r="AQ113" s="17">
        <v>102.2</v>
      </c>
      <c r="AR113" s="17">
        <v>104.6</v>
      </c>
      <c r="AS113" s="17">
        <v>102.6</v>
      </c>
      <c r="AT113" s="17">
        <v>103.6</v>
      </c>
      <c r="AU113" s="43">
        <v>102</v>
      </c>
      <c r="AV113" s="34">
        <v>98.3</v>
      </c>
      <c r="AW113" s="34">
        <v>100.9</v>
      </c>
      <c r="AX113" s="34">
        <v>101.6</v>
      </c>
      <c r="AY113" s="34">
        <v>112.1</v>
      </c>
      <c r="AZ113" s="34">
        <v>116</v>
      </c>
      <c r="BA113" s="34">
        <v>115.1</v>
      </c>
      <c r="BB113" s="34">
        <v>113.2</v>
      </c>
      <c r="BC113" s="34">
        <v>113.9</v>
      </c>
    </row>
    <row r="114" spans="1:55" ht="12.75" customHeight="1" x14ac:dyDescent="0.25">
      <c r="A114" s="55" t="s">
        <v>7150</v>
      </c>
      <c r="B114" s="74" t="str">
        <f>INDEX(BAP[#All],MATCH(A114,BAP[[#All],[Code]],0),MATCH(TEXT(Info!$B$4,0),BAP[#Headers],0))</f>
        <v>Construction de parois antibruit</v>
      </c>
      <c r="C114" s="35">
        <v>0.26</v>
      </c>
      <c r="D114" s="9" t="s">
        <v>0</v>
      </c>
      <c r="E114" s="9" t="s">
        <v>0</v>
      </c>
      <c r="F114" s="9" t="s">
        <v>0</v>
      </c>
      <c r="G114" s="9" t="s">
        <v>0</v>
      </c>
      <c r="H114" s="9" t="s">
        <v>0</v>
      </c>
      <c r="I114" s="9" t="s">
        <v>0</v>
      </c>
      <c r="J114" s="9" t="s">
        <v>0</v>
      </c>
      <c r="K114" s="9" t="s">
        <v>0</v>
      </c>
      <c r="L114" s="9" t="s">
        <v>0</v>
      </c>
      <c r="M114" s="9" t="s">
        <v>0</v>
      </c>
      <c r="N114" s="9" t="s">
        <v>0</v>
      </c>
      <c r="O114" s="9" t="s">
        <v>0</v>
      </c>
      <c r="P114" s="9" t="s">
        <v>0</v>
      </c>
      <c r="Q114" s="9" t="s">
        <v>0</v>
      </c>
      <c r="R114" s="9" t="s">
        <v>0</v>
      </c>
      <c r="S114" s="9" t="s">
        <v>0</v>
      </c>
      <c r="T114" s="9" t="s">
        <v>0</v>
      </c>
      <c r="U114" s="9" t="s">
        <v>0</v>
      </c>
      <c r="V114" s="9" t="s">
        <v>0</v>
      </c>
      <c r="W114" s="9" t="s">
        <v>0</v>
      </c>
      <c r="X114" s="9" t="s">
        <v>0</v>
      </c>
      <c r="Y114" s="9" t="s">
        <v>0</v>
      </c>
      <c r="Z114" s="9" t="s">
        <v>0</v>
      </c>
      <c r="AA114" s="9" t="s">
        <v>0</v>
      </c>
      <c r="AB114" s="34">
        <v>95.2</v>
      </c>
      <c r="AC114" s="34">
        <v>96.4</v>
      </c>
      <c r="AD114" s="34">
        <v>97.8</v>
      </c>
      <c r="AE114" s="34">
        <v>97.7</v>
      </c>
      <c r="AF114" s="34">
        <v>99.3</v>
      </c>
      <c r="AG114" s="34">
        <v>99.3</v>
      </c>
      <c r="AH114" s="34">
        <v>99.6</v>
      </c>
      <c r="AI114" s="34">
        <v>100.2</v>
      </c>
      <c r="AJ114" s="34">
        <v>99.9</v>
      </c>
      <c r="AK114" s="34">
        <v>98</v>
      </c>
      <c r="AL114" s="34">
        <v>100</v>
      </c>
      <c r="AM114" s="34">
        <v>100.7</v>
      </c>
      <c r="AN114" s="34">
        <v>101.3</v>
      </c>
      <c r="AO114" s="34">
        <v>102.3</v>
      </c>
      <c r="AP114" s="17">
        <v>103.7</v>
      </c>
      <c r="AQ114" s="17">
        <v>102.7</v>
      </c>
      <c r="AR114" s="17">
        <v>104.2</v>
      </c>
      <c r="AS114" s="17">
        <v>104.4</v>
      </c>
      <c r="AT114" s="17">
        <v>104.1</v>
      </c>
      <c r="AU114" s="43">
        <v>104.7</v>
      </c>
      <c r="AV114" s="34">
        <v>104.4</v>
      </c>
      <c r="AW114" s="34">
        <v>105.4</v>
      </c>
      <c r="AX114" s="34">
        <v>106.7</v>
      </c>
      <c r="AY114" s="34">
        <v>113.2</v>
      </c>
      <c r="AZ114" s="34">
        <v>117.2</v>
      </c>
      <c r="BA114" s="34">
        <v>118</v>
      </c>
      <c r="BB114" s="34">
        <v>118</v>
      </c>
      <c r="BC114" s="34">
        <v>116.3</v>
      </c>
    </row>
    <row r="115" spans="1:55" ht="12.75" customHeight="1" x14ac:dyDescent="0.25">
      <c r="B115" s="6"/>
      <c r="C115" s="29"/>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V115" s="34"/>
      <c r="AW115" s="34"/>
      <c r="AX115" s="34"/>
      <c r="AY115" s="34"/>
      <c r="AZ115" s="34"/>
      <c r="BA115" s="34"/>
      <c r="BB115" s="34"/>
      <c r="BC115" s="34"/>
    </row>
    <row r="116" spans="1:55" ht="12.75" customHeight="1" x14ac:dyDescent="0.25">
      <c r="A116" s="55" t="s">
        <v>7273</v>
      </c>
      <c r="B116" s="73" t="str">
        <f>INDEX(BAP[#All],MATCH(A116,BAP[[#All],[Code]],0),MATCH(TEXT(Info!$B$4,0),BAP[#Headers],0))</f>
        <v>Suisse centrale</v>
      </c>
      <c r="C116" s="22"/>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4"/>
      <c r="AW116" s="44"/>
      <c r="AX116" s="44"/>
      <c r="AY116" s="44"/>
      <c r="AZ116" s="44"/>
      <c r="BA116" s="44"/>
      <c r="BB116" s="44"/>
      <c r="BC116" s="44"/>
    </row>
    <row r="117" spans="1:55" ht="12.75" customHeight="1" x14ac:dyDescent="0.25">
      <c r="A117" s="55" t="s">
        <v>7106</v>
      </c>
      <c r="B117" s="74" t="str">
        <f>INDEX(BAP[#All],MATCH(A117,BAP[[#All],[Code]],0),MATCH(TEXT(Info!$B$4,0),BAP[#Headers],0))</f>
        <v>Construction : total</v>
      </c>
      <c r="C117" s="35">
        <v>100</v>
      </c>
      <c r="D117" s="34">
        <v>80.2</v>
      </c>
      <c r="E117" s="34">
        <v>81</v>
      </c>
      <c r="F117" s="34">
        <v>82.9</v>
      </c>
      <c r="G117" s="34">
        <v>84.5</v>
      </c>
      <c r="H117" s="34">
        <v>86.6</v>
      </c>
      <c r="I117" s="34">
        <v>87.9</v>
      </c>
      <c r="J117" s="34">
        <v>87.3</v>
      </c>
      <c r="K117" s="34">
        <v>87</v>
      </c>
      <c r="L117" s="34">
        <v>86.9</v>
      </c>
      <c r="M117" s="34">
        <v>85.7</v>
      </c>
      <c r="N117" s="34">
        <v>85.1</v>
      </c>
      <c r="O117" s="34">
        <v>85.2</v>
      </c>
      <c r="P117" s="34">
        <v>86.5</v>
      </c>
      <c r="Q117" s="34">
        <v>85.7</v>
      </c>
      <c r="R117" s="34">
        <v>87.4</v>
      </c>
      <c r="S117" s="34">
        <v>88.5</v>
      </c>
      <c r="T117" s="34">
        <v>90.3</v>
      </c>
      <c r="U117" s="34">
        <v>92.1</v>
      </c>
      <c r="V117" s="34">
        <v>94.1</v>
      </c>
      <c r="W117" s="34">
        <v>96.4</v>
      </c>
      <c r="X117" s="34">
        <v>97.8</v>
      </c>
      <c r="Y117" s="34">
        <v>96.6</v>
      </c>
      <c r="Z117" s="34">
        <v>96.7</v>
      </c>
      <c r="AA117" s="34">
        <v>97.4</v>
      </c>
      <c r="AB117" s="34">
        <v>98.1</v>
      </c>
      <c r="AC117" s="34">
        <v>99.5</v>
      </c>
      <c r="AD117" s="34">
        <v>99.8</v>
      </c>
      <c r="AE117" s="34">
        <v>100.1</v>
      </c>
      <c r="AF117" s="34">
        <v>100.5</v>
      </c>
      <c r="AG117" s="34">
        <v>100.2</v>
      </c>
      <c r="AH117" s="34">
        <v>100.6</v>
      </c>
      <c r="AI117" s="34">
        <v>100</v>
      </c>
      <c r="AJ117" s="34">
        <v>100</v>
      </c>
      <c r="AK117" s="34">
        <v>100.1</v>
      </c>
      <c r="AL117" s="34">
        <v>100</v>
      </c>
      <c r="AM117" s="34">
        <v>99.3</v>
      </c>
      <c r="AN117" s="34">
        <v>99.2</v>
      </c>
      <c r="AO117" s="34">
        <v>98.1</v>
      </c>
      <c r="AP117" s="17">
        <v>98.2</v>
      </c>
      <c r="AQ117" s="17">
        <v>98.1</v>
      </c>
      <c r="AR117" s="17">
        <v>98.6</v>
      </c>
      <c r="AS117" s="17">
        <v>99.2</v>
      </c>
      <c r="AT117" s="17">
        <v>97.4</v>
      </c>
      <c r="AU117" s="43">
        <v>97.6</v>
      </c>
      <c r="AV117" s="34">
        <v>97.7</v>
      </c>
      <c r="AW117" s="34">
        <v>98.8</v>
      </c>
      <c r="AX117" s="34">
        <v>102</v>
      </c>
      <c r="AY117" s="34">
        <v>107.3</v>
      </c>
      <c r="AZ117" s="34">
        <v>110.5</v>
      </c>
      <c r="BA117" s="34">
        <v>111.8</v>
      </c>
      <c r="BB117" s="34">
        <v>112.6</v>
      </c>
      <c r="BC117" s="34">
        <v>111.8</v>
      </c>
    </row>
    <row r="118" spans="1:55" ht="12.75" customHeight="1" x14ac:dyDescent="0.25">
      <c r="A118" s="55" t="s">
        <v>7110</v>
      </c>
      <c r="B118" s="74" t="str">
        <f>INDEX(BAP[#All],MATCH(A118,BAP[[#All],[Code]],0),MATCH(TEXT(Info!$B$4,0),BAP[#Headers],0))</f>
        <v>Bâtiment</v>
      </c>
      <c r="C118" s="35">
        <v>84.67</v>
      </c>
      <c r="D118" s="34">
        <v>81.7</v>
      </c>
      <c r="E118" s="34">
        <v>82.1</v>
      </c>
      <c r="F118" s="34">
        <v>84</v>
      </c>
      <c r="G118" s="34">
        <v>84.9</v>
      </c>
      <c r="H118" s="34">
        <v>87.6</v>
      </c>
      <c r="I118" s="34">
        <v>88.8</v>
      </c>
      <c r="J118" s="34">
        <v>88.4</v>
      </c>
      <c r="K118" s="34">
        <v>87.8</v>
      </c>
      <c r="L118" s="34">
        <v>88.1</v>
      </c>
      <c r="M118" s="34">
        <v>86.2</v>
      </c>
      <c r="N118" s="34">
        <v>85.9</v>
      </c>
      <c r="O118" s="34">
        <v>85.6</v>
      </c>
      <c r="P118" s="34">
        <v>87.4</v>
      </c>
      <c r="Q118" s="34">
        <v>86.8</v>
      </c>
      <c r="R118" s="34">
        <v>88.4</v>
      </c>
      <c r="S118" s="34">
        <v>89.5</v>
      </c>
      <c r="T118" s="34">
        <v>91.8</v>
      </c>
      <c r="U118" s="34">
        <v>93.9</v>
      </c>
      <c r="V118" s="34">
        <v>95.8</v>
      </c>
      <c r="W118" s="34">
        <v>98.4</v>
      </c>
      <c r="X118" s="34">
        <v>99.8</v>
      </c>
      <c r="Y118" s="34">
        <v>98.5</v>
      </c>
      <c r="Z118" s="34">
        <v>98.6</v>
      </c>
      <c r="AA118" s="34">
        <v>98.7</v>
      </c>
      <c r="AB118" s="34">
        <v>99.6</v>
      </c>
      <c r="AC118" s="34">
        <v>100.9</v>
      </c>
      <c r="AD118" s="34">
        <v>100.9</v>
      </c>
      <c r="AE118" s="34">
        <v>101.3</v>
      </c>
      <c r="AF118" s="34">
        <v>101.4</v>
      </c>
      <c r="AG118" s="34">
        <v>100.8</v>
      </c>
      <c r="AH118" s="34">
        <v>101</v>
      </c>
      <c r="AI118" s="34">
        <v>100.3</v>
      </c>
      <c r="AJ118" s="34">
        <v>100</v>
      </c>
      <c r="AK118" s="34">
        <v>100</v>
      </c>
      <c r="AL118" s="34">
        <v>100</v>
      </c>
      <c r="AM118" s="34">
        <v>99.4</v>
      </c>
      <c r="AN118" s="34">
        <v>99.3</v>
      </c>
      <c r="AO118" s="34">
        <v>97.8</v>
      </c>
      <c r="AP118" s="17">
        <v>98.1</v>
      </c>
      <c r="AQ118" s="17">
        <v>98.1</v>
      </c>
      <c r="AR118" s="17">
        <v>98.5</v>
      </c>
      <c r="AS118" s="17">
        <v>99.1</v>
      </c>
      <c r="AT118" s="17">
        <v>97.1</v>
      </c>
      <c r="AU118" s="43">
        <v>97.1</v>
      </c>
      <c r="AV118" s="34">
        <v>97.4</v>
      </c>
      <c r="AW118" s="34">
        <v>98.8</v>
      </c>
      <c r="AX118" s="34">
        <v>102</v>
      </c>
      <c r="AY118" s="34">
        <v>107.7</v>
      </c>
      <c r="AZ118" s="34">
        <v>111</v>
      </c>
      <c r="BA118" s="34">
        <v>112</v>
      </c>
      <c r="BB118" s="34">
        <v>112.7</v>
      </c>
      <c r="BC118" s="34">
        <v>112</v>
      </c>
    </row>
    <row r="119" spans="1:55" ht="12.75" customHeight="1" x14ac:dyDescent="0.25">
      <c r="A119" s="55" t="s">
        <v>7112</v>
      </c>
      <c r="B119" s="74" t="str">
        <f>INDEX(BAP[#All],MATCH(A119,BAP[[#All],[Code]],0),MATCH(TEXT(Info!$B$4,0),BAP[#Headers],0))</f>
        <v>Nouvelle construction</v>
      </c>
      <c r="C119" s="35">
        <v>53.64</v>
      </c>
      <c r="D119" s="34">
        <v>82.3</v>
      </c>
      <c r="E119" s="34">
        <v>82.8</v>
      </c>
      <c r="F119" s="34">
        <v>84.6</v>
      </c>
      <c r="G119" s="34">
        <v>86.2</v>
      </c>
      <c r="H119" s="34">
        <v>89</v>
      </c>
      <c r="I119" s="34">
        <v>90.4</v>
      </c>
      <c r="J119" s="34">
        <v>89.6</v>
      </c>
      <c r="K119" s="34">
        <v>88.6</v>
      </c>
      <c r="L119" s="34">
        <v>88.7</v>
      </c>
      <c r="M119" s="34">
        <v>86.6</v>
      </c>
      <c r="N119" s="34">
        <v>86.2</v>
      </c>
      <c r="O119" s="34">
        <v>85.7</v>
      </c>
      <c r="P119" s="34">
        <v>87.9</v>
      </c>
      <c r="Q119" s="34">
        <v>87.2</v>
      </c>
      <c r="R119" s="34">
        <v>88.6</v>
      </c>
      <c r="S119" s="34">
        <v>89.9</v>
      </c>
      <c r="T119" s="34">
        <v>92.1</v>
      </c>
      <c r="U119" s="34">
        <v>93.8</v>
      </c>
      <c r="V119" s="34">
        <v>95.8</v>
      </c>
      <c r="W119" s="34">
        <v>98.1</v>
      </c>
      <c r="X119" s="34">
        <v>99.7</v>
      </c>
      <c r="Y119" s="34">
        <v>97.7</v>
      </c>
      <c r="Z119" s="34">
        <v>97.6</v>
      </c>
      <c r="AA119" s="34">
        <v>98</v>
      </c>
      <c r="AB119" s="34">
        <v>99.2</v>
      </c>
      <c r="AC119" s="34">
        <v>100.8</v>
      </c>
      <c r="AD119" s="34">
        <v>100.4</v>
      </c>
      <c r="AE119" s="34">
        <v>100.8</v>
      </c>
      <c r="AF119" s="34">
        <v>100.9</v>
      </c>
      <c r="AG119" s="34">
        <v>100.3</v>
      </c>
      <c r="AH119" s="34">
        <v>100.8</v>
      </c>
      <c r="AI119" s="34">
        <v>100.3</v>
      </c>
      <c r="AJ119" s="34">
        <v>100.2</v>
      </c>
      <c r="AK119" s="34">
        <v>100</v>
      </c>
      <c r="AL119" s="34">
        <v>100</v>
      </c>
      <c r="AM119" s="34">
        <v>99.6</v>
      </c>
      <c r="AN119" s="34">
        <v>99.4</v>
      </c>
      <c r="AO119" s="34">
        <v>98.4</v>
      </c>
      <c r="AP119" s="17">
        <v>99.3</v>
      </c>
      <c r="AQ119" s="17">
        <v>99.2</v>
      </c>
      <c r="AR119" s="17">
        <v>99.6</v>
      </c>
      <c r="AS119" s="17">
        <v>99.9</v>
      </c>
      <c r="AT119" s="17">
        <v>98.2</v>
      </c>
      <c r="AU119" s="43">
        <v>98.2</v>
      </c>
      <c r="AV119" s="34">
        <v>98.5</v>
      </c>
      <c r="AW119" s="34">
        <v>99.9</v>
      </c>
      <c r="AX119" s="34">
        <v>103.6</v>
      </c>
      <c r="AY119" s="34">
        <v>109.7</v>
      </c>
      <c r="AZ119" s="34">
        <v>112.9</v>
      </c>
      <c r="BA119" s="34">
        <v>114</v>
      </c>
      <c r="BB119" s="34">
        <v>114.8</v>
      </c>
      <c r="BC119" s="34">
        <v>114</v>
      </c>
    </row>
    <row r="120" spans="1:55" ht="12.75" customHeight="1" x14ac:dyDescent="0.25">
      <c r="A120" s="55" t="s">
        <v>7115</v>
      </c>
      <c r="B120" s="74" t="str">
        <f>INDEX(BAP[#All],MATCH(A120,BAP[[#All],[Code]],0),MATCH(TEXT(Info!$B$4,0),BAP[#Headers],0))</f>
        <v>Construction de bâtiments à plusieurs logements</v>
      </c>
      <c r="C120" s="35">
        <v>35.93</v>
      </c>
      <c r="D120" s="34">
        <v>84.6</v>
      </c>
      <c r="E120" s="34">
        <v>85.2</v>
      </c>
      <c r="F120" s="34">
        <v>86.7</v>
      </c>
      <c r="G120" s="34">
        <v>88.6</v>
      </c>
      <c r="H120" s="34">
        <v>91.4</v>
      </c>
      <c r="I120" s="34">
        <v>92.6</v>
      </c>
      <c r="J120" s="34">
        <v>91.5</v>
      </c>
      <c r="K120" s="34">
        <v>90.4</v>
      </c>
      <c r="L120" s="34">
        <v>90.2</v>
      </c>
      <c r="M120" s="34">
        <v>88.1</v>
      </c>
      <c r="N120" s="34">
        <v>87.7</v>
      </c>
      <c r="O120" s="34">
        <v>87.3</v>
      </c>
      <c r="P120" s="34">
        <v>89.7</v>
      </c>
      <c r="Q120" s="34">
        <v>88.9</v>
      </c>
      <c r="R120" s="34">
        <v>90.2</v>
      </c>
      <c r="S120" s="34">
        <v>91.4</v>
      </c>
      <c r="T120" s="34">
        <v>93.6</v>
      </c>
      <c r="U120" s="34">
        <v>95.1</v>
      </c>
      <c r="V120" s="34">
        <v>97.1</v>
      </c>
      <c r="W120" s="34">
        <v>99.3</v>
      </c>
      <c r="X120" s="34">
        <v>100.9</v>
      </c>
      <c r="Y120" s="34">
        <v>98.5</v>
      </c>
      <c r="Z120" s="34">
        <v>98.3</v>
      </c>
      <c r="AA120" s="34">
        <v>98.9</v>
      </c>
      <c r="AB120" s="34">
        <v>100.2</v>
      </c>
      <c r="AC120" s="34">
        <v>101.3</v>
      </c>
      <c r="AD120" s="34">
        <v>100.9</v>
      </c>
      <c r="AE120" s="34">
        <v>101.2</v>
      </c>
      <c r="AF120" s="34">
        <v>101.2</v>
      </c>
      <c r="AG120" s="34">
        <v>100.4</v>
      </c>
      <c r="AH120" s="34">
        <v>100.7</v>
      </c>
      <c r="AI120" s="34">
        <v>100.3</v>
      </c>
      <c r="AJ120" s="34">
        <v>100.1</v>
      </c>
      <c r="AK120" s="34">
        <v>99.9</v>
      </c>
      <c r="AL120" s="34">
        <v>100</v>
      </c>
      <c r="AM120" s="34">
        <v>99.6</v>
      </c>
      <c r="AN120" s="34">
        <v>99.5</v>
      </c>
      <c r="AO120" s="34">
        <v>98.4</v>
      </c>
      <c r="AP120" s="17">
        <v>99.5</v>
      </c>
      <c r="AQ120" s="17">
        <v>99.2</v>
      </c>
      <c r="AR120" s="17">
        <v>99.7</v>
      </c>
      <c r="AS120" s="17">
        <v>100</v>
      </c>
      <c r="AT120" s="17">
        <v>98.3</v>
      </c>
      <c r="AU120" s="43">
        <v>98.1</v>
      </c>
      <c r="AV120" s="34">
        <v>98.5</v>
      </c>
      <c r="AW120" s="34">
        <v>99.5</v>
      </c>
      <c r="AX120" s="34">
        <v>103.1</v>
      </c>
      <c r="AY120" s="34">
        <v>109.2</v>
      </c>
      <c r="AZ120" s="34">
        <v>112.7</v>
      </c>
      <c r="BA120" s="34">
        <v>113.8</v>
      </c>
      <c r="BB120" s="34">
        <v>115</v>
      </c>
      <c r="BC120" s="34">
        <v>114.1</v>
      </c>
    </row>
    <row r="121" spans="1:55" ht="12.75" customHeight="1" x14ac:dyDescent="0.25">
      <c r="A121" s="55" t="s">
        <v>7118</v>
      </c>
      <c r="B121" s="74" t="str">
        <f>INDEX(BAP[#All],MATCH(A121,BAP[[#All],[Code]],0),MATCH(TEXT(Info!$B$4,0),BAP[#Headers],0))</f>
        <v>Construction de bâtiments à plusieurs logements en bois</v>
      </c>
      <c r="C121" s="35">
        <v>5.45</v>
      </c>
      <c r="D121" s="9" t="s">
        <v>0</v>
      </c>
      <c r="E121" s="9" t="s">
        <v>0</v>
      </c>
      <c r="F121" s="9" t="s">
        <v>0</v>
      </c>
      <c r="G121" s="9" t="s">
        <v>0</v>
      </c>
      <c r="H121" s="9" t="s">
        <v>0</v>
      </c>
      <c r="I121" s="9" t="s">
        <v>0</v>
      </c>
      <c r="J121" s="9" t="s">
        <v>0</v>
      </c>
      <c r="K121" s="9" t="s">
        <v>0</v>
      </c>
      <c r="L121" s="9" t="s">
        <v>0</v>
      </c>
      <c r="M121" s="34">
        <v>87</v>
      </c>
      <c r="N121" s="34">
        <v>87</v>
      </c>
      <c r="O121" s="34">
        <v>86.1</v>
      </c>
      <c r="P121" s="34">
        <v>88</v>
      </c>
      <c r="Q121" s="34">
        <v>87.6</v>
      </c>
      <c r="R121" s="34">
        <v>88.4</v>
      </c>
      <c r="S121" s="34">
        <v>90.2</v>
      </c>
      <c r="T121" s="34">
        <v>92.5</v>
      </c>
      <c r="U121" s="34">
        <v>94</v>
      </c>
      <c r="V121" s="34">
        <v>95.7</v>
      </c>
      <c r="W121" s="34">
        <v>97.7</v>
      </c>
      <c r="X121" s="34">
        <v>99</v>
      </c>
      <c r="Y121" s="34">
        <v>96.8</v>
      </c>
      <c r="Z121" s="34">
        <v>96.8</v>
      </c>
      <c r="AA121" s="34">
        <v>97.1</v>
      </c>
      <c r="AB121" s="34">
        <v>98.5</v>
      </c>
      <c r="AC121" s="34">
        <v>100.2</v>
      </c>
      <c r="AD121" s="34">
        <v>100.2</v>
      </c>
      <c r="AE121" s="34">
        <v>99.9</v>
      </c>
      <c r="AF121" s="34">
        <v>100.1</v>
      </c>
      <c r="AG121" s="34">
        <v>99.4</v>
      </c>
      <c r="AH121" s="34">
        <v>99.6</v>
      </c>
      <c r="AI121" s="34">
        <v>99.2</v>
      </c>
      <c r="AJ121" s="34">
        <v>99.8</v>
      </c>
      <c r="AK121" s="34">
        <v>99.8</v>
      </c>
      <c r="AL121" s="34">
        <v>100</v>
      </c>
      <c r="AM121" s="34">
        <v>99.9</v>
      </c>
      <c r="AN121" s="34">
        <v>100</v>
      </c>
      <c r="AO121" s="34">
        <v>98.5</v>
      </c>
      <c r="AP121" s="17">
        <v>98.5</v>
      </c>
      <c r="AQ121" s="17">
        <v>99</v>
      </c>
      <c r="AR121" s="17">
        <v>99.4</v>
      </c>
      <c r="AS121" s="17">
        <v>99.2</v>
      </c>
      <c r="AT121" s="17">
        <v>97.8</v>
      </c>
      <c r="AU121" s="43">
        <v>98.2</v>
      </c>
      <c r="AV121" s="34">
        <v>98.6</v>
      </c>
      <c r="AW121" s="34">
        <v>101.4</v>
      </c>
      <c r="AX121" s="34">
        <v>105.5</v>
      </c>
      <c r="AY121" s="34">
        <v>111.6</v>
      </c>
      <c r="AZ121" s="34">
        <v>113.6</v>
      </c>
      <c r="BA121" s="34">
        <v>114.6</v>
      </c>
      <c r="BB121" s="34">
        <v>114.3</v>
      </c>
      <c r="BC121" s="34">
        <v>113.8</v>
      </c>
    </row>
    <row r="122" spans="1:55" ht="12.75" customHeight="1" x14ac:dyDescent="0.25">
      <c r="A122" s="55" t="s">
        <v>7121</v>
      </c>
      <c r="B122" s="74" t="str">
        <f>INDEX(BAP[#All],MATCH(A122,BAP[[#All],[Code]],0),MATCH(TEXT(Info!$B$4,0),BAP[#Headers],0))</f>
        <v>Construction de maisons individuelles</v>
      </c>
      <c r="C122" s="35">
        <v>4.21</v>
      </c>
      <c r="D122" s="9" t="s">
        <v>0</v>
      </c>
      <c r="E122" s="9" t="s">
        <v>0</v>
      </c>
      <c r="F122" s="9" t="s">
        <v>0</v>
      </c>
      <c r="G122" s="9" t="s">
        <v>0</v>
      </c>
      <c r="H122" s="9" t="s">
        <v>0</v>
      </c>
      <c r="I122" s="9" t="s">
        <v>0</v>
      </c>
      <c r="J122" s="9" t="s">
        <v>0</v>
      </c>
      <c r="K122" s="9" t="s">
        <v>0</v>
      </c>
      <c r="L122" s="9" t="s">
        <v>0</v>
      </c>
      <c r="M122" s="9" t="s">
        <v>0</v>
      </c>
      <c r="N122" s="9" t="s">
        <v>0</v>
      </c>
      <c r="O122" s="9" t="s">
        <v>0</v>
      </c>
      <c r="P122" s="9" t="s">
        <v>0</v>
      </c>
      <c r="Q122" s="9" t="s">
        <v>0</v>
      </c>
      <c r="R122" s="9" t="s">
        <v>0</v>
      </c>
      <c r="S122" s="9" t="s">
        <v>0</v>
      </c>
      <c r="T122" s="9" t="s">
        <v>0</v>
      </c>
      <c r="U122" s="9" t="s">
        <v>0</v>
      </c>
      <c r="V122" s="9" t="s">
        <v>0</v>
      </c>
      <c r="W122" s="9" t="s">
        <v>0</v>
      </c>
      <c r="X122" s="9" t="s">
        <v>0</v>
      </c>
      <c r="Y122" s="9" t="s">
        <v>0</v>
      </c>
      <c r="Z122" s="9" t="s">
        <v>0</v>
      </c>
      <c r="AA122" s="9" t="s">
        <v>0</v>
      </c>
      <c r="AB122" s="34">
        <v>99.1</v>
      </c>
      <c r="AC122" s="34">
        <v>100.3</v>
      </c>
      <c r="AD122" s="34">
        <v>99.9</v>
      </c>
      <c r="AE122" s="34">
        <v>100.3</v>
      </c>
      <c r="AF122" s="34">
        <v>100.6</v>
      </c>
      <c r="AG122" s="34">
        <v>99.5</v>
      </c>
      <c r="AH122" s="34">
        <v>100.3</v>
      </c>
      <c r="AI122" s="34">
        <v>100.1</v>
      </c>
      <c r="AJ122" s="34">
        <v>100.1</v>
      </c>
      <c r="AK122" s="34">
        <v>99.8</v>
      </c>
      <c r="AL122" s="34">
        <v>100</v>
      </c>
      <c r="AM122" s="34">
        <v>99.8</v>
      </c>
      <c r="AN122" s="34">
        <v>100</v>
      </c>
      <c r="AO122" s="34">
        <v>98.2</v>
      </c>
      <c r="AP122" s="17">
        <v>98.8</v>
      </c>
      <c r="AQ122" s="17">
        <v>99.4</v>
      </c>
      <c r="AR122" s="17">
        <v>99.9</v>
      </c>
      <c r="AS122" s="17">
        <v>100.4</v>
      </c>
      <c r="AT122" s="17">
        <v>98.5</v>
      </c>
      <c r="AU122" s="43">
        <v>98.4</v>
      </c>
      <c r="AV122" s="34">
        <v>98.8</v>
      </c>
      <c r="AW122" s="34">
        <v>100</v>
      </c>
      <c r="AX122" s="34">
        <v>103.2</v>
      </c>
      <c r="AY122" s="34">
        <v>109.1</v>
      </c>
      <c r="AZ122" s="34">
        <v>111.7</v>
      </c>
      <c r="BA122" s="34">
        <v>113</v>
      </c>
      <c r="BB122" s="34">
        <v>114</v>
      </c>
      <c r="BC122" s="34">
        <v>113.5</v>
      </c>
    </row>
    <row r="123" spans="1:55" ht="12.75" customHeight="1" x14ac:dyDescent="0.25">
      <c r="A123" s="55" t="s">
        <v>7125</v>
      </c>
      <c r="B123" s="75" t="str">
        <f>INDEX(BAP[#All],MATCH(A123,BAP[[#All],[Code]],0),MATCH(TEXT(Info!$B$4,0),BAP[#Headers],0))</f>
        <v>Construction de bâtiments administratifs</v>
      </c>
      <c r="C123" s="35">
        <v>4.24</v>
      </c>
      <c r="D123" s="34">
        <v>75.900000000000006</v>
      </c>
      <c r="E123" s="34">
        <v>76.099999999999994</v>
      </c>
      <c r="F123" s="34">
        <v>79</v>
      </c>
      <c r="G123" s="34">
        <v>79.7</v>
      </c>
      <c r="H123" s="34">
        <v>82.4</v>
      </c>
      <c r="I123" s="34">
        <v>84.2</v>
      </c>
      <c r="J123" s="34">
        <v>84.7</v>
      </c>
      <c r="K123" s="34">
        <v>83.9</v>
      </c>
      <c r="L123" s="34">
        <v>84.6</v>
      </c>
      <c r="M123" s="34">
        <v>82.8</v>
      </c>
      <c r="N123" s="34">
        <v>82.2</v>
      </c>
      <c r="O123" s="34">
        <v>81.400000000000006</v>
      </c>
      <c r="P123" s="34">
        <v>82.9</v>
      </c>
      <c r="Q123" s="34">
        <v>82.7</v>
      </c>
      <c r="R123" s="34">
        <v>84.4</v>
      </c>
      <c r="S123" s="34">
        <v>85.8</v>
      </c>
      <c r="T123" s="34">
        <v>88</v>
      </c>
      <c r="U123" s="34">
        <v>90.7</v>
      </c>
      <c r="V123" s="34">
        <v>92.5</v>
      </c>
      <c r="W123" s="34">
        <v>95.2</v>
      </c>
      <c r="X123" s="34">
        <v>97</v>
      </c>
      <c r="Y123" s="34">
        <v>96.2</v>
      </c>
      <c r="Z123" s="34">
        <v>96.3</v>
      </c>
      <c r="AA123" s="34">
        <v>96.1</v>
      </c>
      <c r="AB123" s="34">
        <v>96.9</v>
      </c>
      <c r="AC123" s="34">
        <v>100.2</v>
      </c>
      <c r="AD123" s="34">
        <v>99.4</v>
      </c>
      <c r="AE123" s="34">
        <v>99.9</v>
      </c>
      <c r="AF123" s="34">
        <v>100.7</v>
      </c>
      <c r="AG123" s="34">
        <v>101.5</v>
      </c>
      <c r="AH123" s="34">
        <v>102.4</v>
      </c>
      <c r="AI123" s="34">
        <v>100.9</v>
      </c>
      <c r="AJ123" s="34">
        <v>100.9</v>
      </c>
      <c r="AK123" s="34">
        <v>100.6</v>
      </c>
      <c r="AL123" s="34">
        <v>100</v>
      </c>
      <c r="AM123" s="34">
        <v>99.3</v>
      </c>
      <c r="AN123" s="34">
        <v>98</v>
      </c>
      <c r="AO123" s="34">
        <v>97.5</v>
      </c>
      <c r="AP123" s="17">
        <v>97.4</v>
      </c>
      <c r="AQ123" s="17">
        <v>98.3</v>
      </c>
      <c r="AR123" s="17">
        <v>97.9</v>
      </c>
      <c r="AS123" s="17">
        <v>98.6</v>
      </c>
      <c r="AT123" s="17">
        <v>97.1</v>
      </c>
      <c r="AU123" s="43">
        <v>97.2</v>
      </c>
      <c r="AV123" s="34">
        <v>97.2</v>
      </c>
      <c r="AW123" s="34">
        <v>99.1</v>
      </c>
      <c r="AX123" s="34">
        <v>101.8</v>
      </c>
      <c r="AY123" s="34">
        <v>108.7</v>
      </c>
      <c r="AZ123" s="34">
        <v>112.5</v>
      </c>
      <c r="BA123" s="34">
        <v>114.2</v>
      </c>
      <c r="BB123" s="34">
        <v>114.6</v>
      </c>
      <c r="BC123" s="34">
        <v>113.7</v>
      </c>
    </row>
    <row r="124" spans="1:55" ht="12.75" customHeight="1" x14ac:dyDescent="0.25">
      <c r="A124" s="55" t="s">
        <v>7129</v>
      </c>
      <c r="B124" s="74" t="str">
        <f>INDEX(BAP[#All],MATCH(A124,BAP[[#All],[Code]],0),MATCH(TEXT(Info!$B$4,0),BAP[#Headers],0))</f>
        <v>Construction de halles industrielles</v>
      </c>
      <c r="C124" s="35">
        <v>3.81</v>
      </c>
      <c r="D124" s="9" t="s">
        <v>0</v>
      </c>
      <c r="E124" s="9" t="s">
        <v>0</v>
      </c>
      <c r="F124" s="9" t="s">
        <v>0</v>
      </c>
      <c r="G124" s="9" t="s">
        <v>0</v>
      </c>
      <c r="H124" s="9" t="s">
        <v>0</v>
      </c>
      <c r="I124" s="9" t="s">
        <v>0</v>
      </c>
      <c r="J124" s="9" t="s">
        <v>0</v>
      </c>
      <c r="K124" s="9" t="s">
        <v>0</v>
      </c>
      <c r="L124" s="9" t="s">
        <v>0</v>
      </c>
      <c r="M124" s="9" t="s">
        <v>0</v>
      </c>
      <c r="N124" s="9" t="s">
        <v>0</v>
      </c>
      <c r="O124" s="9" t="s">
        <v>0</v>
      </c>
      <c r="P124" s="9" t="s">
        <v>0</v>
      </c>
      <c r="Q124" s="9" t="s">
        <v>0</v>
      </c>
      <c r="R124" s="9" t="s">
        <v>0</v>
      </c>
      <c r="S124" s="9" t="s">
        <v>0</v>
      </c>
      <c r="T124" s="9" t="s">
        <v>0</v>
      </c>
      <c r="U124" s="9" t="s">
        <v>0</v>
      </c>
      <c r="V124" s="9" t="s">
        <v>0</v>
      </c>
      <c r="W124" s="9" t="s">
        <v>0</v>
      </c>
      <c r="X124" s="9" t="s">
        <v>0</v>
      </c>
      <c r="Y124" s="9" t="s">
        <v>0</v>
      </c>
      <c r="Z124" s="9" t="s">
        <v>0</v>
      </c>
      <c r="AA124" s="9" t="s">
        <v>0</v>
      </c>
      <c r="AB124" s="34">
        <v>96.8</v>
      </c>
      <c r="AC124" s="34">
        <v>99.1</v>
      </c>
      <c r="AD124" s="34">
        <v>99.4</v>
      </c>
      <c r="AE124" s="34">
        <v>100.6</v>
      </c>
      <c r="AF124" s="34">
        <v>100.4</v>
      </c>
      <c r="AG124" s="34">
        <v>100.1</v>
      </c>
      <c r="AH124" s="34">
        <v>100.6</v>
      </c>
      <c r="AI124" s="34">
        <v>100</v>
      </c>
      <c r="AJ124" s="34">
        <v>100.2</v>
      </c>
      <c r="AK124" s="34">
        <v>100.2</v>
      </c>
      <c r="AL124" s="34">
        <v>100</v>
      </c>
      <c r="AM124" s="34">
        <v>98.9</v>
      </c>
      <c r="AN124" s="34">
        <v>98.6</v>
      </c>
      <c r="AO124" s="34">
        <v>98.8</v>
      </c>
      <c r="AP124" s="17">
        <v>100.9</v>
      </c>
      <c r="AQ124" s="17">
        <v>100.2</v>
      </c>
      <c r="AR124" s="17">
        <v>100.3</v>
      </c>
      <c r="AS124" s="17">
        <v>100.9</v>
      </c>
      <c r="AT124" s="17">
        <v>99.1</v>
      </c>
      <c r="AU124" s="43">
        <v>99.3</v>
      </c>
      <c r="AV124" s="34">
        <v>99.3</v>
      </c>
      <c r="AW124" s="34">
        <v>101.6</v>
      </c>
      <c r="AX124" s="34">
        <v>105.6</v>
      </c>
      <c r="AY124" s="34">
        <v>111.5</v>
      </c>
      <c r="AZ124" s="34">
        <v>114.7</v>
      </c>
      <c r="BA124" s="34">
        <v>115.3</v>
      </c>
      <c r="BB124" s="34">
        <v>115.2</v>
      </c>
      <c r="BC124" s="34">
        <v>114.9</v>
      </c>
    </row>
    <row r="125" spans="1:55" ht="12.75" customHeight="1" x14ac:dyDescent="0.25">
      <c r="A125" s="55" t="s">
        <v>7132</v>
      </c>
      <c r="B125" s="80" t="str">
        <f>INDEX(BAP[#All],MATCH(A125,BAP[[#All],[Code]],0),MATCH(TEXT(Info!$B$4,0),BAP[#Headers],0))</f>
        <v>Rénovation, transformation</v>
      </c>
      <c r="C125" s="35">
        <v>31.03</v>
      </c>
      <c r="D125" s="9" t="s">
        <v>0</v>
      </c>
      <c r="E125" s="9" t="s">
        <v>0</v>
      </c>
      <c r="F125" s="9" t="s">
        <v>0</v>
      </c>
      <c r="G125" s="9" t="s">
        <v>0</v>
      </c>
      <c r="H125" s="9" t="s">
        <v>0</v>
      </c>
      <c r="I125" s="9" t="s">
        <v>0</v>
      </c>
      <c r="J125" s="9" t="s">
        <v>0</v>
      </c>
      <c r="K125" s="9" t="s">
        <v>0</v>
      </c>
      <c r="L125" s="9" t="s">
        <v>0</v>
      </c>
      <c r="M125" s="9" t="s">
        <v>0</v>
      </c>
      <c r="N125" s="9" t="s">
        <v>0</v>
      </c>
      <c r="O125" s="9" t="s">
        <v>0</v>
      </c>
      <c r="P125" s="9" t="s">
        <v>0</v>
      </c>
      <c r="Q125" s="9" t="s">
        <v>0</v>
      </c>
      <c r="R125" s="9" t="s">
        <v>0</v>
      </c>
      <c r="S125" s="9" t="s">
        <v>0</v>
      </c>
      <c r="T125" s="9" t="s">
        <v>0</v>
      </c>
      <c r="U125" s="9" t="s">
        <v>0</v>
      </c>
      <c r="V125" s="9" t="s">
        <v>0</v>
      </c>
      <c r="W125" s="9" t="s">
        <v>0</v>
      </c>
      <c r="X125" s="9" t="s">
        <v>0</v>
      </c>
      <c r="Y125" s="9" t="s">
        <v>0</v>
      </c>
      <c r="Z125" s="9" t="s">
        <v>0</v>
      </c>
      <c r="AA125" s="9" t="s">
        <v>0</v>
      </c>
      <c r="AB125" s="34">
        <v>100.1</v>
      </c>
      <c r="AC125" s="34">
        <v>101.1</v>
      </c>
      <c r="AD125" s="34">
        <v>101.5</v>
      </c>
      <c r="AE125" s="34">
        <v>102.1</v>
      </c>
      <c r="AF125" s="34">
        <v>102.2</v>
      </c>
      <c r="AG125" s="34">
        <v>101.5</v>
      </c>
      <c r="AH125" s="34">
        <v>101.5</v>
      </c>
      <c r="AI125" s="34">
        <v>100.4</v>
      </c>
      <c r="AJ125" s="34">
        <v>99.8</v>
      </c>
      <c r="AK125" s="34">
        <v>100</v>
      </c>
      <c r="AL125" s="34">
        <v>100</v>
      </c>
      <c r="AM125" s="34">
        <v>99</v>
      </c>
      <c r="AN125" s="34">
        <v>99.2</v>
      </c>
      <c r="AO125" s="34">
        <v>96.7</v>
      </c>
      <c r="AP125" s="17">
        <v>96</v>
      </c>
      <c r="AQ125" s="17">
        <v>96.2</v>
      </c>
      <c r="AR125" s="17">
        <v>96.5</v>
      </c>
      <c r="AS125" s="17">
        <v>97.7</v>
      </c>
      <c r="AT125" s="17">
        <v>95.3</v>
      </c>
      <c r="AU125" s="43">
        <v>95.1</v>
      </c>
      <c r="AV125" s="34">
        <v>95.5</v>
      </c>
      <c r="AW125" s="34">
        <v>97</v>
      </c>
      <c r="AX125" s="34">
        <v>99.2</v>
      </c>
      <c r="AY125" s="34">
        <v>104.4</v>
      </c>
      <c r="AZ125" s="34">
        <v>107.8</v>
      </c>
      <c r="BA125" s="34">
        <v>108.6</v>
      </c>
      <c r="BB125" s="34">
        <v>109.1</v>
      </c>
      <c r="BC125" s="34">
        <v>108.5</v>
      </c>
    </row>
    <row r="126" spans="1:55" ht="12.75" customHeight="1" x14ac:dyDescent="0.25">
      <c r="A126" s="55" t="s">
        <v>7576</v>
      </c>
      <c r="B126" s="74" t="str">
        <f>INDEX(BAP[#All],MATCH(A126,BAP[[#All],[Code]],0),MATCH(TEXT(Info!$B$4,0),BAP[#Headers],0))</f>
        <v>Rénovation de bâtiments à plusieurs logements Minergie</v>
      </c>
      <c r="C126" s="35">
        <v>0.04</v>
      </c>
      <c r="D126" s="34">
        <v>81.099999999999994</v>
      </c>
      <c r="E126" s="34">
        <v>81.099999999999994</v>
      </c>
      <c r="F126" s="34">
        <v>83.2</v>
      </c>
      <c r="G126" s="34">
        <v>83</v>
      </c>
      <c r="H126" s="34">
        <v>85.3</v>
      </c>
      <c r="I126" s="34">
        <v>86.3</v>
      </c>
      <c r="J126" s="34">
        <v>86.6</v>
      </c>
      <c r="K126" s="34">
        <v>86.7</v>
      </c>
      <c r="L126" s="34">
        <v>87.5</v>
      </c>
      <c r="M126" s="34">
        <v>85.9</v>
      </c>
      <c r="N126" s="34">
        <v>85.8</v>
      </c>
      <c r="O126" s="34">
        <v>85.8</v>
      </c>
      <c r="P126" s="34">
        <v>86.9</v>
      </c>
      <c r="Q126" s="34">
        <v>86.6</v>
      </c>
      <c r="R126" s="34">
        <v>88.4</v>
      </c>
      <c r="S126" s="34">
        <v>89.2</v>
      </c>
      <c r="T126" s="34">
        <v>91.7</v>
      </c>
      <c r="U126" s="34">
        <v>94.4</v>
      </c>
      <c r="V126" s="34">
        <v>96.2</v>
      </c>
      <c r="W126" s="34">
        <v>99.5</v>
      </c>
      <c r="X126" s="34">
        <v>100.4</v>
      </c>
      <c r="Y126" s="34">
        <v>100.4</v>
      </c>
      <c r="Z126" s="34">
        <v>100.9</v>
      </c>
      <c r="AA126" s="34">
        <v>100.3</v>
      </c>
      <c r="AB126" s="34">
        <v>100.6</v>
      </c>
      <c r="AC126" s="34">
        <v>101.5</v>
      </c>
      <c r="AD126" s="34">
        <v>101.7</v>
      </c>
      <c r="AE126" s="34">
        <v>102</v>
      </c>
      <c r="AF126" s="34">
        <v>102</v>
      </c>
      <c r="AG126" s="34">
        <v>101.3</v>
      </c>
      <c r="AH126" s="34">
        <v>101.3</v>
      </c>
      <c r="AI126" s="34">
        <v>100.5</v>
      </c>
      <c r="AJ126" s="34">
        <v>99.8</v>
      </c>
      <c r="AK126" s="34">
        <v>100.2</v>
      </c>
      <c r="AL126" s="34">
        <v>100</v>
      </c>
      <c r="AM126" s="34">
        <v>98.7</v>
      </c>
      <c r="AN126" s="34">
        <v>99.1</v>
      </c>
      <c r="AO126" s="34">
        <v>97</v>
      </c>
      <c r="AP126" s="17">
        <v>98</v>
      </c>
      <c r="AQ126" s="17">
        <v>98.1</v>
      </c>
      <c r="AR126" s="17">
        <v>98.7</v>
      </c>
      <c r="AS126" s="17">
        <v>99</v>
      </c>
      <c r="AT126" s="17">
        <v>97.6</v>
      </c>
      <c r="AU126" s="43">
        <v>97.6</v>
      </c>
      <c r="AV126" s="34">
        <v>98.1</v>
      </c>
      <c r="AW126" s="34">
        <v>99.3</v>
      </c>
      <c r="AX126" s="34">
        <v>102.1</v>
      </c>
      <c r="AY126" s="34">
        <v>107.3</v>
      </c>
      <c r="AZ126" s="34">
        <v>110.5</v>
      </c>
      <c r="BA126" s="34">
        <v>110.9</v>
      </c>
      <c r="BB126" s="34">
        <v>112</v>
      </c>
      <c r="BC126" s="34">
        <v>111.1</v>
      </c>
    </row>
    <row r="127" spans="1:55" ht="12.75" customHeight="1" x14ac:dyDescent="0.25">
      <c r="A127" s="55" t="s">
        <v>7585</v>
      </c>
      <c r="B127" s="74" t="str">
        <f>INDEX(BAP[#All],MATCH(A127,BAP[[#All],[Code]],0),MATCH(TEXT(Info!$B$4,0),BAP[#Headers],0))</f>
        <v>Rénovation de bâtiments à plusieurs logements non Minergie</v>
      </c>
      <c r="C127" s="35">
        <v>23.48</v>
      </c>
      <c r="D127" s="9" t="s">
        <v>0</v>
      </c>
      <c r="E127" s="9" t="s">
        <v>0</v>
      </c>
      <c r="F127" s="9" t="s">
        <v>0</v>
      </c>
      <c r="G127" s="9" t="s">
        <v>0</v>
      </c>
      <c r="H127" s="9" t="s">
        <v>0</v>
      </c>
      <c r="I127" s="9" t="s">
        <v>0</v>
      </c>
      <c r="J127" s="9" t="s">
        <v>0</v>
      </c>
      <c r="K127" s="9" t="s">
        <v>0</v>
      </c>
      <c r="L127" s="9" t="s">
        <v>0</v>
      </c>
      <c r="M127" s="9" t="s">
        <v>0</v>
      </c>
      <c r="N127" s="9" t="s">
        <v>0</v>
      </c>
      <c r="O127" s="9" t="s">
        <v>0</v>
      </c>
      <c r="P127" s="9" t="s">
        <v>0</v>
      </c>
      <c r="Q127" s="9" t="s">
        <v>0</v>
      </c>
      <c r="R127" s="9" t="s">
        <v>0</v>
      </c>
      <c r="S127" s="9" t="s">
        <v>0</v>
      </c>
      <c r="T127" s="9" t="s">
        <v>0</v>
      </c>
      <c r="U127" s="9" t="s">
        <v>0</v>
      </c>
      <c r="V127" s="9" t="s">
        <v>0</v>
      </c>
      <c r="W127" s="9" t="s">
        <v>0</v>
      </c>
      <c r="X127" s="9" t="s">
        <v>0</v>
      </c>
      <c r="Y127" s="9" t="s">
        <v>0</v>
      </c>
      <c r="Z127" s="9" t="s">
        <v>0</v>
      </c>
      <c r="AA127" s="9" t="s">
        <v>0</v>
      </c>
      <c r="AB127" s="9" t="s">
        <v>0</v>
      </c>
      <c r="AC127" s="9" t="s">
        <v>0</v>
      </c>
      <c r="AD127" s="9" t="s">
        <v>0</v>
      </c>
      <c r="AE127" s="9" t="s">
        <v>0</v>
      </c>
      <c r="AF127" s="9" t="s">
        <v>0</v>
      </c>
      <c r="AG127" s="9" t="s">
        <v>0</v>
      </c>
      <c r="AH127" s="9" t="s">
        <v>0</v>
      </c>
      <c r="AI127" s="9" t="s">
        <v>0</v>
      </c>
      <c r="AJ127" s="9" t="s">
        <v>0</v>
      </c>
      <c r="AK127" s="9" t="s">
        <v>0</v>
      </c>
      <c r="AL127" s="34">
        <v>100</v>
      </c>
      <c r="AM127" s="34">
        <v>99.2</v>
      </c>
      <c r="AN127" s="34">
        <v>99.8</v>
      </c>
      <c r="AO127" s="34">
        <v>96.6</v>
      </c>
      <c r="AP127" s="17">
        <v>96</v>
      </c>
      <c r="AQ127" s="17">
        <v>96.1</v>
      </c>
      <c r="AR127" s="17">
        <v>96.4</v>
      </c>
      <c r="AS127" s="17">
        <v>97.9</v>
      </c>
      <c r="AT127" s="17">
        <v>95.1</v>
      </c>
      <c r="AU127" s="43">
        <v>94.7</v>
      </c>
      <c r="AV127" s="34">
        <v>95.3</v>
      </c>
      <c r="AW127" s="36" t="s">
        <v>0</v>
      </c>
      <c r="AX127" s="36" t="s">
        <v>0</v>
      </c>
      <c r="AY127" s="36" t="s">
        <v>0</v>
      </c>
      <c r="AZ127" s="36" t="s">
        <v>0</v>
      </c>
      <c r="BA127" s="36" t="s">
        <v>0</v>
      </c>
      <c r="BB127" s="36" t="s">
        <v>0</v>
      </c>
      <c r="BC127" s="36" t="s">
        <v>0</v>
      </c>
    </row>
    <row r="128" spans="1:55" ht="12.75" customHeight="1" x14ac:dyDescent="0.25">
      <c r="A128" s="55" t="s">
        <v>7138</v>
      </c>
      <c r="B128" s="75" t="str">
        <f>INDEX(BAP[#All],MATCH(A128,BAP[[#All],[Code]],0),MATCH(TEXT(Info!$B$4,0),BAP[#Headers],0))</f>
        <v>Rénovation de bâtiments administratifs</v>
      </c>
      <c r="C128" s="35">
        <v>7.51</v>
      </c>
      <c r="D128" s="9" t="s">
        <v>0</v>
      </c>
      <c r="E128" s="9" t="s">
        <v>0</v>
      </c>
      <c r="F128" s="9" t="s">
        <v>0</v>
      </c>
      <c r="G128" s="9" t="s">
        <v>0</v>
      </c>
      <c r="H128" s="9" t="s">
        <v>0</v>
      </c>
      <c r="I128" s="9" t="s">
        <v>0</v>
      </c>
      <c r="J128" s="9" t="s">
        <v>0</v>
      </c>
      <c r="K128" s="9" t="s">
        <v>0</v>
      </c>
      <c r="L128" s="9" t="s">
        <v>0</v>
      </c>
      <c r="M128" s="9" t="s">
        <v>0</v>
      </c>
      <c r="N128" s="9" t="s">
        <v>0</v>
      </c>
      <c r="O128" s="9" t="s">
        <v>0</v>
      </c>
      <c r="P128" s="9" t="s">
        <v>0</v>
      </c>
      <c r="Q128" s="9" t="s">
        <v>0</v>
      </c>
      <c r="R128" s="9" t="s">
        <v>0</v>
      </c>
      <c r="S128" s="9" t="s">
        <v>0</v>
      </c>
      <c r="T128" s="9" t="s">
        <v>0</v>
      </c>
      <c r="U128" s="9" t="s">
        <v>0</v>
      </c>
      <c r="V128" s="9" t="s">
        <v>0</v>
      </c>
      <c r="W128" s="9" t="s">
        <v>0</v>
      </c>
      <c r="X128" s="9" t="s">
        <v>0</v>
      </c>
      <c r="Y128" s="9" t="s">
        <v>0</v>
      </c>
      <c r="Z128" s="9" t="s">
        <v>0</v>
      </c>
      <c r="AA128" s="9" t="s">
        <v>0</v>
      </c>
      <c r="AB128" s="34">
        <v>98.8</v>
      </c>
      <c r="AC128" s="34">
        <v>100.2</v>
      </c>
      <c r="AD128" s="34">
        <v>101</v>
      </c>
      <c r="AE128" s="34">
        <v>102.2</v>
      </c>
      <c r="AF128" s="34">
        <v>102.7</v>
      </c>
      <c r="AG128" s="34">
        <v>102.2</v>
      </c>
      <c r="AH128" s="34">
        <v>101.8</v>
      </c>
      <c r="AI128" s="34">
        <v>100.3</v>
      </c>
      <c r="AJ128" s="34">
        <v>99.8</v>
      </c>
      <c r="AK128" s="34">
        <v>99.4</v>
      </c>
      <c r="AL128" s="34">
        <v>100</v>
      </c>
      <c r="AM128" s="34">
        <v>98.5</v>
      </c>
      <c r="AN128" s="34">
        <v>97.1</v>
      </c>
      <c r="AO128" s="34">
        <v>97.1</v>
      </c>
      <c r="AP128" s="17">
        <v>96.1</v>
      </c>
      <c r="AQ128" s="17">
        <v>96.5</v>
      </c>
      <c r="AR128" s="17">
        <v>96.9</v>
      </c>
      <c r="AS128" s="17">
        <v>97.1</v>
      </c>
      <c r="AT128" s="17">
        <v>96</v>
      </c>
      <c r="AU128" s="43">
        <v>96.4</v>
      </c>
      <c r="AV128" s="34">
        <v>96.3</v>
      </c>
      <c r="AW128" s="34">
        <v>98.1</v>
      </c>
      <c r="AX128" s="34">
        <v>99.8</v>
      </c>
      <c r="AY128" s="34">
        <v>104.9</v>
      </c>
      <c r="AZ128" s="34">
        <v>108.8</v>
      </c>
      <c r="BA128" s="34">
        <v>110.4</v>
      </c>
      <c r="BB128" s="34">
        <v>110.1</v>
      </c>
      <c r="BC128" s="34">
        <v>109.9</v>
      </c>
    </row>
    <row r="129" spans="1:55" ht="12.75" customHeight="1" x14ac:dyDescent="0.25">
      <c r="A129" s="55" t="s">
        <v>7141</v>
      </c>
      <c r="B129" s="74" t="str">
        <f>INDEX(BAP[#All],MATCH(A129,BAP[[#All],[Code]],0),MATCH(TEXT(Info!$B$4,0),BAP[#Headers],0))</f>
        <v>Génie civil</v>
      </c>
      <c r="C129" s="35">
        <v>15.33</v>
      </c>
      <c r="D129" s="34">
        <v>75.7</v>
      </c>
      <c r="E129" s="34">
        <v>77.8</v>
      </c>
      <c r="F129" s="34">
        <v>79.7</v>
      </c>
      <c r="G129" s="34">
        <v>83.3</v>
      </c>
      <c r="H129" s="34">
        <v>83.8</v>
      </c>
      <c r="I129" s="34">
        <v>85.6</v>
      </c>
      <c r="J129" s="34">
        <v>84</v>
      </c>
      <c r="K129" s="34">
        <v>84.6</v>
      </c>
      <c r="L129" s="34">
        <v>83.5</v>
      </c>
      <c r="M129" s="34">
        <v>84.2</v>
      </c>
      <c r="N129" s="34">
        <v>82.6</v>
      </c>
      <c r="O129" s="34">
        <v>84</v>
      </c>
      <c r="P129" s="34">
        <v>83.9</v>
      </c>
      <c r="Q129" s="34">
        <v>82.3</v>
      </c>
      <c r="R129" s="34">
        <v>84.7</v>
      </c>
      <c r="S129" s="34">
        <v>85.5</v>
      </c>
      <c r="T129" s="34">
        <v>85.9</v>
      </c>
      <c r="U129" s="34">
        <v>87</v>
      </c>
      <c r="V129" s="34">
        <v>89.2</v>
      </c>
      <c r="W129" s="34">
        <v>90.6</v>
      </c>
      <c r="X129" s="34">
        <v>92</v>
      </c>
      <c r="Y129" s="34">
        <v>91.1</v>
      </c>
      <c r="Z129" s="34">
        <v>91.2</v>
      </c>
      <c r="AA129" s="34">
        <v>93.8</v>
      </c>
      <c r="AB129" s="34">
        <v>93.9</v>
      </c>
      <c r="AC129" s="34">
        <v>95.7</v>
      </c>
      <c r="AD129" s="34">
        <v>96.7</v>
      </c>
      <c r="AE129" s="34">
        <v>96.6</v>
      </c>
      <c r="AF129" s="34">
        <v>98</v>
      </c>
      <c r="AG129" s="34">
        <v>98.6</v>
      </c>
      <c r="AH129" s="34">
        <v>99.2</v>
      </c>
      <c r="AI129" s="34">
        <v>99</v>
      </c>
      <c r="AJ129" s="34">
        <v>99.9</v>
      </c>
      <c r="AK129" s="34">
        <v>100.4</v>
      </c>
      <c r="AL129" s="34">
        <v>100</v>
      </c>
      <c r="AM129" s="34">
        <v>99.2</v>
      </c>
      <c r="AN129" s="34">
        <v>98.3</v>
      </c>
      <c r="AO129" s="34">
        <v>99.9</v>
      </c>
      <c r="AP129" s="17">
        <v>98.7</v>
      </c>
      <c r="AQ129" s="17">
        <v>98.2</v>
      </c>
      <c r="AR129" s="17">
        <v>99</v>
      </c>
      <c r="AS129" s="17">
        <v>99.6</v>
      </c>
      <c r="AT129" s="17">
        <v>98.9</v>
      </c>
      <c r="AU129" s="43">
        <v>100.8</v>
      </c>
      <c r="AV129" s="34">
        <v>99.2</v>
      </c>
      <c r="AW129" s="34">
        <v>98.6</v>
      </c>
      <c r="AX129" s="34">
        <v>102</v>
      </c>
      <c r="AY129" s="34">
        <v>105.4</v>
      </c>
      <c r="AZ129" s="34">
        <v>107.8</v>
      </c>
      <c r="BA129" s="34">
        <v>110.5</v>
      </c>
      <c r="BB129" s="34">
        <v>112.3</v>
      </c>
      <c r="BC129" s="34">
        <v>111.2</v>
      </c>
    </row>
    <row r="130" spans="1:55" ht="12.75" customHeight="1" x14ac:dyDescent="0.25">
      <c r="A130" s="55" t="s">
        <v>7144</v>
      </c>
      <c r="B130" s="74" t="str">
        <f>INDEX(BAP[#All],MATCH(A130,BAP[[#All],[Code]],0),MATCH(TEXT(Info!$B$4,0),BAP[#Headers],0))</f>
        <v>Construction de routes</v>
      </c>
      <c r="C130" s="35">
        <v>12.34</v>
      </c>
      <c r="D130" s="34">
        <v>74.900000000000006</v>
      </c>
      <c r="E130" s="34">
        <v>76.900000000000006</v>
      </c>
      <c r="F130" s="34">
        <v>78.8</v>
      </c>
      <c r="G130" s="34">
        <v>82.4</v>
      </c>
      <c r="H130" s="34">
        <v>82.8</v>
      </c>
      <c r="I130" s="34">
        <v>84.6</v>
      </c>
      <c r="J130" s="34">
        <v>82</v>
      </c>
      <c r="K130" s="34">
        <v>83.2</v>
      </c>
      <c r="L130" s="34">
        <v>82.7</v>
      </c>
      <c r="M130" s="34">
        <v>83.8</v>
      </c>
      <c r="N130" s="34">
        <v>82</v>
      </c>
      <c r="O130" s="34">
        <v>83.3</v>
      </c>
      <c r="P130" s="34">
        <v>82.3</v>
      </c>
      <c r="Q130" s="34">
        <v>81.5</v>
      </c>
      <c r="R130" s="34">
        <v>83.2</v>
      </c>
      <c r="S130" s="34">
        <v>83.9</v>
      </c>
      <c r="T130" s="34">
        <v>83.7</v>
      </c>
      <c r="U130" s="34">
        <v>84.5</v>
      </c>
      <c r="V130" s="34">
        <v>87.5</v>
      </c>
      <c r="W130" s="34">
        <v>89.3</v>
      </c>
      <c r="X130" s="34">
        <v>89.9</v>
      </c>
      <c r="Y130" s="34">
        <v>89.4</v>
      </c>
      <c r="Z130" s="34">
        <v>90</v>
      </c>
      <c r="AA130" s="34">
        <v>93.3</v>
      </c>
      <c r="AB130" s="34">
        <v>93.2</v>
      </c>
      <c r="AC130" s="34">
        <v>95</v>
      </c>
      <c r="AD130" s="34">
        <v>96</v>
      </c>
      <c r="AE130" s="34">
        <v>95.9</v>
      </c>
      <c r="AF130" s="34">
        <v>97.4</v>
      </c>
      <c r="AG130" s="34">
        <v>98.1</v>
      </c>
      <c r="AH130" s="34">
        <v>98.6</v>
      </c>
      <c r="AI130" s="34">
        <v>98.7</v>
      </c>
      <c r="AJ130" s="34">
        <v>99.6</v>
      </c>
      <c r="AK130" s="34">
        <v>100.4</v>
      </c>
      <c r="AL130" s="34">
        <v>100</v>
      </c>
      <c r="AM130" s="34">
        <v>99.1</v>
      </c>
      <c r="AN130" s="34">
        <v>98.2</v>
      </c>
      <c r="AO130" s="34">
        <v>99.6</v>
      </c>
      <c r="AP130" s="17">
        <v>98.5</v>
      </c>
      <c r="AQ130" s="17">
        <v>98.1</v>
      </c>
      <c r="AR130" s="17">
        <v>99</v>
      </c>
      <c r="AS130" s="17">
        <v>99.7</v>
      </c>
      <c r="AT130" s="17">
        <v>98.8</v>
      </c>
      <c r="AU130" s="43">
        <v>100.8</v>
      </c>
      <c r="AV130" s="34">
        <v>99.1</v>
      </c>
      <c r="AW130" s="34">
        <v>100.4</v>
      </c>
      <c r="AX130" s="34">
        <v>103</v>
      </c>
      <c r="AY130" s="34">
        <v>106.4</v>
      </c>
      <c r="AZ130" s="34">
        <v>109.1</v>
      </c>
      <c r="BA130" s="34">
        <v>110.8</v>
      </c>
      <c r="BB130" s="34">
        <v>112</v>
      </c>
      <c r="BC130" s="34">
        <v>110.3</v>
      </c>
    </row>
    <row r="131" spans="1:55" ht="12.75" customHeight="1" x14ac:dyDescent="0.25">
      <c r="A131" s="55" t="s">
        <v>7147</v>
      </c>
      <c r="B131" s="74" t="str">
        <f>INDEX(BAP[#All],MATCH(A131,BAP[[#All],[Code]],0),MATCH(TEXT(Info!$B$4,0),BAP[#Headers],0))</f>
        <v>Construction de passages inférieurs</v>
      </c>
      <c r="C131" s="35">
        <v>2.79</v>
      </c>
      <c r="D131" s="9" t="s">
        <v>0</v>
      </c>
      <c r="E131" s="9" t="s">
        <v>0</v>
      </c>
      <c r="F131" s="9" t="s">
        <v>0</v>
      </c>
      <c r="G131" s="9" t="s">
        <v>0</v>
      </c>
      <c r="H131" s="9" t="s">
        <v>0</v>
      </c>
      <c r="I131" s="34">
        <v>88.6</v>
      </c>
      <c r="J131" s="34">
        <v>88</v>
      </c>
      <c r="K131" s="34">
        <v>87.9</v>
      </c>
      <c r="L131" s="34">
        <v>86.2</v>
      </c>
      <c r="M131" s="34">
        <v>86.6</v>
      </c>
      <c r="N131" s="34">
        <v>85.2</v>
      </c>
      <c r="O131" s="34">
        <v>86.5</v>
      </c>
      <c r="P131" s="34">
        <v>87.5</v>
      </c>
      <c r="Q131" s="34">
        <v>85</v>
      </c>
      <c r="R131" s="34">
        <v>88.3</v>
      </c>
      <c r="S131" s="34">
        <v>89.1</v>
      </c>
      <c r="T131" s="34">
        <v>90.2</v>
      </c>
      <c r="U131" s="34">
        <v>91.6</v>
      </c>
      <c r="V131" s="34">
        <v>92.9</v>
      </c>
      <c r="W131" s="34">
        <v>94.1</v>
      </c>
      <c r="X131" s="34">
        <v>96.3</v>
      </c>
      <c r="Y131" s="34">
        <v>95</v>
      </c>
      <c r="Z131" s="34">
        <v>94.5</v>
      </c>
      <c r="AA131" s="34">
        <v>96.4</v>
      </c>
      <c r="AB131" s="34">
        <v>96.8</v>
      </c>
      <c r="AC131" s="34">
        <v>99.4</v>
      </c>
      <c r="AD131" s="34">
        <v>100</v>
      </c>
      <c r="AE131" s="34">
        <v>99.8</v>
      </c>
      <c r="AF131" s="34">
        <v>101.1</v>
      </c>
      <c r="AG131" s="34">
        <v>101</v>
      </c>
      <c r="AH131" s="34">
        <v>102.2</v>
      </c>
      <c r="AI131" s="34">
        <v>100.6</v>
      </c>
      <c r="AJ131" s="34">
        <v>101.5</v>
      </c>
      <c r="AK131" s="34">
        <v>101</v>
      </c>
      <c r="AL131" s="34">
        <v>100</v>
      </c>
      <c r="AM131" s="34">
        <v>99.8</v>
      </c>
      <c r="AN131" s="34">
        <v>98.6</v>
      </c>
      <c r="AO131" s="34">
        <v>100.9</v>
      </c>
      <c r="AP131" s="17">
        <v>99.4</v>
      </c>
      <c r="AQ131" s="17">
        <v>98.2</v>
      </c>
      <c r="AR131" s="17">
        <v>98.6</v>
      </c>
      <c r="AS131" s="17">
        <v>98.8</v>
      </c>
      <c r="AT131" s="17">
        <v>99</v>
      </c>
      <c r="AU131" s="43">
        <v>100.4</v>
      </c>
      <c r="AV131" s="34">
        <v>99.3</v>
      </c>
      <c r="AW131" s="34">
        <v>100.5</v>
      </c>
      <c r="AX131" s="34">
        <v>102.9</v>
      </c>
      <c r="AY131" s="34">
        <v>110.7</v>
      </c>
      <c r="AZ131" s="34">
        <v>113.8</v>
      </c>
      <c r="BA131" s="34">
        <v>114.1</v>
      </c>
      <c r="BB131" s="34">
        <v>113.6</v>
      </c>
      <c r="BC131" s="34">
        <v>112.6</v>
      </c>
    </row>
    <row r="132" spans="1:55" ht="12.75" customHeight="1" x14ac:dyDescent="0.25">
      <c r="A132" s="55" t="s">
        <v>7150</v>
      </c>
      <c r="B132" s="74" t="str">
        <f>INDEX(BAP[#All],MATCH(A132,BAP[[#All],[Code]],0),MATCH(TEXT(Info!$B$4,0),BAP[#Headers],0))</f>
        <v>Construction de parois antibruit</v>
      </c>
      <c r="C132" s="35">
        <v>0.2</v>
      </c>
      <c r="D132" s="9" t="s">
        <v>0</v>
      </c>
      <c r="E132" s="9" t="s">
        <v>0</v>
      </c>
      <c r="F132" s="9" t="s">
        <v>0</v>
      </c>
      <c r="G132" s="9" t="s">
        <v>0</v>
      </c>
      <c r="H132" s="9" t="s">
        <v>0</v>
      </c>
      <c r="I132" s="9" t="s">
        <v>0</v>
      </c>
      <c r="J132" s="9" t="s">
        <v>0</v>
      </c>
      <c r="K132" s="9" t="s">
        <v>0</v>
      </c>
      <c r="L132" s="9" t="s">
        <v>0</v>
      </c>
      <c r="M132" s="9" t="s">
        <v>0</v>
      </c>
      <c r="N132" s="9" t="s">
        <v>0</v>
      </c>
      <c r="O132" s="9" t="s">
        <v>0</v>
      </c>
      <c r="P132" s="9" t="s">
        <v>0</v>
      </c>
      <c r="Q132" s="9" t="s">
        <v>0</v>
      </c>
      <c r="R132" s="9" t="s">
        <v>0</v>
      </c>
      <c r="S132" s="9" t="s">
        <v>0</v>
      </c>
      <c r="T132" s="9" t="s">
        <v>0</v>
      </c>
      <c r="U132" s="9" t="s">
        <v>0</v>
      </c>
      <c r="V132" s="9" t="s">
        <v>0</v>
      </c>
      <c r="W132" s="9" t="s">
        <v>0</v>
      </c>
      <c r="X132" s="9" t="s">
        <v>0</v>
      </c>
      <c r="Y132" s="9" t="s">
        <v>0</v>
      </c>
      <c r="Z132" s="9" t="s">
        <v>0</v>
      </c>
      <c r="AA132" s="9" t="s">
        <v>0</v>
      </c>
      <c r="AB132" s="34">
        <v>96.9</v>
      </c>
      <c r="AC132" s="34">
        <v>97.6</v>
      </c>
      <c r="AD132" s="34">
        <v>98.1</v>
      </c>
      <c r="AE132" s="34">
        <v>97.4</v>
      </c>
      <c r="AF132" s="34">
        <v>99</v>
      </c>
      <c r="AG132" s="34">
        <v>99.7</v>
      </c>
      <c r="AH132" s="34">
        <v>99.5</v>
      </c>
      <c r="AI132" s="34">
        <v>99.6</v>
      </c>
      <c r="AJ132" s="34">
        <v>100.2</v>
      </c>
      <c r="AK132" s="34">
        <v>98.7</v>
      </c>
      <c r="AL132" s="34">
        <v>100</v>
      </c>
      <c r="AM132" s="34">
        <v>98</v>
      </c>
      <c r="AN132" s="34">
        <v>99.3</v>
      </c>
      <c r="AO132" s="34">
        <v>101.4</v>
      </c>
      <c r="AP132" s="17">
        <v>102.8</v>
      </c>
      <c r="AQ132" s="17">
        <v>102.3</v>
      </c>
      <c r="AR132" s="17">
        <v>103.8</v>
      </c>
      <c r="AS132" s="17">
        <v>104.9</v>
      </c>
      <c r="AT132" s="17">
        <v>104.6</v>
      </c>
      <c r="AU132" s="43">
        <v>106</v>
      </c>
      <c r="AV132" s="34">
        <v>106.4</v>
      </c>
      <c r="AW132" s="34">
        <v>107.3</v>
      </c>
      <c r="AX132" s="34">
        <v>110</v>
      </c>
      <c r="AY132" s="34">
        <v>114.9</v>
      </c>
      <c r="AZ132" s="34">
        <v>119.2</v>
      </c>
      <c r="BA132" s="34">
        <v>120.1</v>
      </c>
      <c r="BB132" s="34">
        <v>120.4</v>
      </c>
      <c r="BC132" s="34">
        <v>119</v>
      </c>
    </row>
    <row r="133" spans="1:55" ht="12.75" customHeight="1" x14ac:dyDescent="0.25">
      <c r="B133" s="6"/>
      <c r="C133" s="29"/>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V133" s="34"/>
      <c r="AW133" s="34"/>
      <c r="AX133" s="34"/>
      <c r="AY133" s="34"/>
      <c r="AZ133" s="34"/>
      <c r="BA133" s="34"/>
      <c r="BB133" s="34"/>
      <c r="BC133" s="34"/>
    </row>
    <row r="134" spans="1:55" ht="12.75" customHeight="1" x14ac:dyDescent="0.25">
      <c r="A134" s="55" t="s">
        <v>7276</v>
      </c>
      <c r="B134" s="73" t="str">
        <f>INDEX(BAP[#All],MATCH(A134,BAP[[#All],[Code]],0),MATCH(TEXT(Info!$B$4,0),BAP[#Headers],0))</f>
        <v>Tessin</v>
      </c>
      <c r="C134" s="22"/>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4"/>
      <c r="AW134" s="44"/>
      <c r="AX134" s="44"/>
      <c r="AY134" s="44"/>
      <c r="AZ134" s="44"/>
      <c r="BA134" s="44"/>
      <c r="BB134" s="44"/>
      <c r="BC134" s="44"/>
    </row>
    <row r="135" spans="1:55" ht="12.75" customHeight="1" x14ac:dyDescent="0.25">
      <c r="A135" s="55" t="s">
        <v>7106</v>
      </c>
      <c r="B135" s="74" t="str">
        <f>INDEX(BAP[#All],MATCH(A135,BAP[[#All],[Code]],0),MATCH(TEXT(Info!$B$4,0),BAP[#Headers],0))</f>
        <v>Construction : total</v>
      </c>
      <c r="C135" s="35">
        <v>100</v>
      </c>
      <c r="D135" s="34">
        <v>73.5</v>
      </c>
      <c r="E135" s="34">
        <v>74.8</v>
      </c>
      <c r="F135" s="34">
        <v>76.2</v>
      </c>
      <c r="G135" s="34">
        <v>78.400000000000006</v>
      </c>
      <c r="H135" s="34">
        <v>79.5</v>
      </c>
      <c r="I135" s="34">
        <v>82.9</v>
      </c>
      <c r="J135" s="34">
        <v>82.7</v>
      </c>
      <c r="K135" s="34">
        <v>82.8</v>
      </c>
      <c r="L135" s="34">
        <v>83.6</v>
      </c>
      <c r="M135" s="34">
        <v>83.1</v>
      </c>
      <c r="N135" s="34">
        <v>84.3</v>
      </c>
      <c r="O135" s="34">
        <v>85.6</v>
      </c>
      <c r="P135" s="34">
        <v>88</v>
      </c>
      <c r="Q135" s="34">
        <v>89.5</v>
      </c>
      <c r="R135" s="34">
        <v>89.6</v>
      </c>
      <c r="S135" s="34">
        <v>89.4</v>
      </c>
      <c r="T135" s="34">
        <v>91.3</v>
      </c>
      <c r="U135" s="34">
        <v>93.7</v>
      </c>
      <c r="V135" s="34">
        <v>94.6</v>
      </c>
      <c r="W135" s="34">
        <v>96.2</v>
      </c>
      <c r="X135" s="34">
        <v>97.4</v>
      </c>
      <c r="Y135" s="34">
        <v>97.2</v>
      </c>
      <c r="Z135" s="34">
        <v>97.6</v>
      </c>
      <c r="AA135" s="34">
        <v>99</v>
      </c>
      <c r="AB135" s="34">
        <v>99.7</v>
      </c>
      <c r="AC135" s="34">
        <v>100.8</v>
      </c>
      <c r="AD135" s="34">
        <v>100.7</v>
      </c>
      <c r="AE135" s="34">
        <v>101.3</v>
      </c>
      <c r="AF135" s="34">
        <v>101.8</v>
      </c>
      <c r="AG135" s="34">
        <v>101.7</v>
      </c>
      <c r="AH135" s="34">
        <v>100.9</v>
      </c>
      <c r="AI135" s="34">
        <v>100.9</v>
      </c>
      <c r="AJ135" s="34">
        <v>100.1</v>
      </c>
      <c r="AK135" s="34">
        <v>99.7</v>
      </c>
      <c r="AL135" s="34">
        <v>100</v>
      </c>
      <c r="AM135" s="34">
        <v>99.8</v>
      </c>
      <c r="AN135" s="34">
        <v>98.9</v>
      </c>
      <c r="AO135" s="34">
        <v>98.1</v>
      </c>
      <c r="AP135" s="17">
        <v>98.8</v>
      </c>
      <c r="AQ135" s="17">
        <v>98.9</v>
      </c>
      <c r="AR135" s="17">
        <v>99</v>
      </c>
      <c r="AS135" s="17">
        <v>99.1</v>
      </c>
      <c r="AT135" s="17">
        <v>99.9</v>
      </c>
      <c r="AU135" s="43">
        <v>100.4</v>
      </c>
      <c r="AV135" s="34">
        <v>100.6</v>
      </c>
      <c r="AW135" s="34">
        <v>102.8</v>
      </c>
      <c r="AX135" s="34">
        <v>104.6</v>
      </c>
      <c r="AY135" s="34">
        <v>107.5</v>
      </c>
      <c r="AZ135" s="34">
        <v>110.4</v>
      </c>
      <c r="BA135" s="34">
        <v>112.2</v>
      </c>
      <c r="BB135" s="34">
        <v>113.3</v>
      </c>
      <c r="BC135" s="34">
        <v>113.4</v>
      </c>
    </row>
    <row r="136" spans="1:55" ht="12.75" customHeight="1" x14ac:dyDescent="0.25">
      <c r="A136" s="55" t="s">
        <v>7110</v>
      </c>
      <c r="B136" s="74" t="str">
        <f>INDEX(BAP[#All],MATCH(A136,BAP[[#All],[Code]],0),MATCH(TEXT(Info!$B$4,0),BAP[#Headers],0))</f>
        <v>Bâtiment</v>
      </c>
      <c r="C136" s="35">
        <v>66.61</v>
      </c>
      <c r="D136" s="34">
        <v>77</v>
      </c>
      <c r="E136" s="34">
        <v>77.599999999999994</v>
      </c>
      <c r="F136" s="34">
        <v>78.5</v>
      </c>
      <c r="G136" s="34">
        <v>80.599999999999994</v>
      </c>
      <c r="H136" s="34">
        <v>81.7</v>
      </c>
      <c r="I136" s="34">
        <v>84.7</v>
      </c>
      <c r="J136" s="34">
        <v>84.9</v>
      </c>
      <c r="K136" s="34">
        <v>84.7</v>
      </c>
      <c r="L136" s="34">
        <v>84.4</v>
      </c>
      <c r="M136" s="34">
        <v>83.8</v>
      </c>
      <c r="N136" s="34">
        <v>84.7</v>
      </c>
      <c r="O136" s="34">
        <v>85.4</v>
      </c>
      <c r="P136" s="34">
        <v>87.6</v>
      </c>
      <c r="Q136" s="34">
        <v>89.8</v>
      </c>
      <c r="R136" s="34">
        <v>89.9</v>
      </c>
      <c r="S136" s="34">
        <v>90.1</v>
      </c>
      <c r="T136" s="34">
        <v>92.4</v>
      </c>
      <c r="U136" s="34">
        <v>94.8</v>
      </c>
      <c r="V136" s="34">
        <v>95.6</v>
      </c>
      <c r="W136" s="34">
        <v>97.6</v>
      </c>
      <c r="X136" s="34">
        <v>98.6</v>
      </c>
      <c r="Y136" s="34">
        <v>99</v>
      </c>
      <c r="Z136" s="34">
        <v>98.7</v>
      </c>
      <c r="AA136" s="34">
        <v>100.4</v>
      </c>
      <c r="AB136" s="34">
        <v>101.1</v>
      </c>
      <c r="AC136" s="34">
        <v>101.9</v>
      </c>
      <c r="AD136" s="34">
        <v>101.6</v>
      </c>
      <c r="AE136" s="34">
        <v>101.2</v>
      </c>
      <c r="AF136" s="34">
        <v>101.3</v>
      </c>
      <c r="AG136" s="34">
        <v>101.4</v>
      </c>
      <c r="AH136" s="34">
        <v>100.8</v>
      </c>
      <c r="AI136" s="34">
        <v>101.2</v>
      </c>
      <c r="AJ136" s="34">
        <v>100</v>
      </c>
      <c r="AK136" s="34">
        <v>99.4</v>
      </c>
      <c r="AL136" s="34">
        <v>100</v>
      </c>
      <c r="AM136" s="34">
        <v>99.6</v>
      </c>
      <c r="AN136" s="34">
        <v>99</v>
      </c>
      <c r="AO136" s="34">
        <v>97.8</v>
      </c>
      <c r="AP136" s="17">
        <v>98.9</v>
      </c>
      <c r="AQ136" s="17">
        <v>98.6</v>
      </c>
      <c r="AR136" s="17">
        <v>98.9</v>
      </c>
      <c r="AS136" s="17">
        <v>99.1</v>
      </c>
      <c r="AT136" s="17">
        <v>99.4</v>
      </c>
      <c r="AU136" s="43">
        <v>99.9</v>
      </c>
      <c r="AV136" s="34">
        <v>99.3</v>
      </c>
      <c r="AW136" s="34">
        <v>101.3</v>
      </c>
      <c r="AX136" s="34">
        <v>104.1</v>
      </c>
      <c r="AY136" s="34">
        <v>107.9</v>
      </c>
      <c r="AZ136" s="34">
        <v>111.2</v>
      </c>
      <c r="BA136" s="34">
        <v>111.6</v>
      </c>
      <c r="BB136" s="34">
        <v>112.5</v>
      </c>
      <c r="BC136" s="34">
        <v>113</v>
      </c>
    </row>
    <row r="137" spans="1:55" ht="12.75" customHeight="1" x14ac:dyDescent="0.25">
      <c r="A137" s="55" t="s">
        <v>7112</v>
      </c>
      <c r="B137" s="74" t="str">
        <f>INDEX(BAP[#All],MATCH(A137,BAP[[#All],[Code]],0),MATCH(TEXT(Info!$B$4,0),BAP[#Headers],0))</f>
        <v>Nouvelle construction</v>
      </c>
      <c r="C137" s="35">
        <v>42.51</v>
      </c>
      <c r="D137" s="34">
        <v>76.400000000000006</v>
      </c>
      <c r="E137" s="34">
        <v>76.900000000000006</v>
      </c>
      <c r="F137" s="34">
        <v>77.7</v>
      </c>
      <c r="G137" s="34">
        <v>80.3</v>
      </c>
      <c r="H137" s="34">
        <v>81.599999999999994</v>
      </c>
      <c r="I137" s="34">
        <v>85.1</v>
      </c>
      <c r="J137" s="34">
        <v>85.2</v>
      </c>
      <c r="K137" s="34">
        <v>84.5</v>
      </c>
      <c r="L137" s="34">
        <v>84.2</v>
      </c>
      <c r="M137" s="34">
        <v>83.6</v>
      </c>
      <c r="N137" s="34">
        <v>84.5</v>
      </c>
      <c r="O137" s="34">
        <v>85.7</v>
      </c>
      <c r="P137" s="34">
        <v>88</v>
      </c>
      <c r="Q137" s="34">
        <v>90.5</v>
      </c>
      <c r="R137" s="34">
        <v>90.3</v>
      </c>
      <c r="S137" s="34">
        <v>90.7</v>
      </c>
      <c r="T137" s="34">
        <v>92.9</v>
      </c>
      <c r="U137" s="34">
        <v>95.5</v>
      </c>
      <c r="V137" s="34">
        <v>96.3</v>
      </c>
      <c r="W137" s="34">
        <v>97.9</v>
      </c>
      <c r="X137" s="34">
        <v>99</v>
      </c>
      <c r="Y137" s="34">
        <v>99.1</v>
      </c>
      <c r="Z137" s="34">
        <v>98.9</v>
      </c>
      <c r="AA137" s="34">
        <v>100.8</v>
      </c>
      <c r="AB137" s="34">
        <v>101.6</v>
      </c>
      <c r="AC137" s="34">
        <v>102.5</v>
      </c>
      <c r="AD137" s="34">
        <v>101.7</v>
      </c>
      <c r="AE137" s="34">
        <v>101.4</v>
      </c>
      <c r="AF137" s="34">
        <v>101.7</v>
      </c>
      <c r="AG137" s="34">
        <v>102</v>
      </c>
      <c r="AH137" s="34">
        <v>101.1</v>
      </c>
      <c r="AI137" s="34">
        <v>101.7</v>
      </c>
      <c r="AJ137" s="34">
        <v>100.4</v>
      </c>
      <c r="AK137" s="34">
        <v>99.5</v>
      </c>
      <c r="AL137" s="34">
        <v>100</v>
      </c>
      <c r="AM137" s="34">
        <v>99.9</v>
      </c>
      <c r="AN137" s="34">
        <v>99.3</v>
      </c>
      <c r="AO137" s="34">
        <v>99</v>
      </c>
      <c r="AP137" s="17">
        <v>99.7</v>
      </c>
      <c r="AQ137" s="17">
        <v>99.6</v>
      </c>
      <c r="AR137" s="17">
        <v>99.8</v>
      </c>
      <c r="AS137" s="17">
        <v>100.2</v>
      </c>
      <c r="AT137" s="17">
        <v>100.7</v>
      </c>
      <c r="AU137" s="43">
        <v>101.2</v>
      </c>
      <c r="AV137" s="34">
        <v>100.9</v>
      </c>
      <c r="AW137" s="34">
        <v>103</v>
      </c>
      <c r="AX137" s="34">
        <v>106.4</v>
      </c>
      <c r="AY137" s="34">
        <v>110.5</v>
      </c>
      <c r="AZ137" s="34">
        <v>114</v>
      </c>
      <c r="BA137" s="34">
        <v>114.8</v>
      </c>
      <c r="BB137" s="34">
        <v>115.6</v>
      </c>
      <c r="BC137" s="34">
        <v>116.1</v>
      </c>
    </row>
    <row r="138" spans="1:55" ht="12.75" customHeight="1" x14ac:dyDescent="0.25">
      <c r="A138" s="55" t="s">
        <v>7115</v>
      </c>
      <c r="B138" s="74" t="str">
        <f>INDEX(BAP[#All],MATCH(A138,BAP[[#All],[Code]],0),MATCH(TEXT(Info!$B$4,0),BAP[#Headers],0))</f>
        <v>Construction de bâtiments à plusieurs logements</v>
      </c>
      <c r="C138" s="35">
        <v>26.69</v>
      </c>
      <c r="D138" s="34">
        <v>77.400000000000006</v>
      </c>
      <c r="E138" s="34">
        <v>77.900000000000006</v>
      </c>
      <c r="F138" s="34">
        <v>78.400000000000006</v>
      </c>
      <c r="G138" s="34">
        <v>81.2</v>
      </c>
      <c r="H138" s="34">
        <v>82.6</v>
      </c>
      <c r="I138" s="34">
        <v>86.1</v>
      </c>
      <c r="J138" s="34">
        <v>86</v>
      </c>
      <c r="K138" s="34">
        <v>85.4</v>
      </c>
      <c r="L138" s="34">
        <v>85.1</v>
      </c>
      <c r="M138" s="34">
        <v>84.3</v>
      </c>
      <c r="N138" s="34">
        <v>85.2</v>
      </c>
      <c r="O138" s="34">
        <v>86.4</v>
      </c>
      <c r="P138" s="34">
        <v>88.7</v>
      </c>
      <c r="Q138" s="34">
        <v>91.2</v>
      </c>
      <c r="R138" s="34">
        <v>90.9</v>
      </c>
      <c r="S138" s="34">
        <v>91.2</v>
      </c>
      <c r="T138" s="34">
        <v>93.2</v>
      </c>
      <c r="U138" s="34">
        <v>95.5</v>
      </c>
      <c r="V138" s="34">
        <v>96.4</v>
      </c>
      <c r="W138" s="34">
        <v>97.8</v>
      </c>
      <c r="X138" s="34">
        <v>99</v>
      </c>
      <c r="Y138" s="34">
        <v>98.6</v>
      </c>
      <c r="Z138" s="34">
        <v>98.4</v>
      </c>
      <c r="AA138" s="34">
        <v>100.4</v>
      </c>
      <c r="AB138" s="34">
        <v>101.2</v>
      </c>
      <c r="AC138" s="34">
        <v>101.8</v>
      </c>
      <c r="AD138" s="34">
        <v>101.2</v>
      </c>
      <c r="AE138" s="34">
        <v>101.2</v>
      </c>
      <c r="AF138" s="34">
        <v>101.5</v>
      </c>
      <c r="AG138" s="34">
        <v>101.7</v>
      </c>
      <c r="AH138" s="34">
        <v>100.8</v>
      </c>
      <c r="AI138" s="34">
        <v>101.6</v>
      </c>
      <c r="AJ138" s="34">
        <v>100.3</v>
      </c>
      <c r="AK138" s="34">
        <v>99.5</v>
      </c>
      <c r="AL138" s="34">
        <v>100</v>
      </c>
      <c r="AM138" s="34">
        <v>100.1</v>
      </c>
      <c r="AN138" s="34">
        <v>99.3</v>
      </c>
      <c r="AO138" s="34">
        <v>99.1</v>
      </c>
      <c r="AP138" s="17">
        <v>99.8</v>
      </c>
      <c r="AQ138" s="17">
        <v>99.5</v>
      </c>
      <c r="AR138" s="17">
        <v>99.9</v>
      </c>
      <c r="AS138" s="17">
        <v>100.2</v>
      </c>
      <c r="AT138" s="17">
        <v>100.7</v>
      </c>
      <c r="AU138" s="43">
        <v>101.3</v>
      </c>
      <c r="AV138" s="34">
        <v>101.1</v>
      </c>
      <c r="AW138" s="34">
        <v>103</v>
      </c>
      <c r="AX138" s="34">
        <v>105.8</v>
      </c>
      <c r="AY138" s="34">
        <v>109.4</v>
      </c>
      <c r="AZ138" s="34">
        <v>113.2</v>
      </c>
      <c r="BA138" s="34">
        <v>113.1</v>
      </c>
      <c r="BB138" s="34">
        <v>114.4</v>
      </c>
      <c r="BC138" s="34">
        <v>114.1</v>
      </c>
    </row>
    <row r="139" spans="1:55" ht="12.75" customHeight="1" x14ac:dyDescent="0.25">
      <c r="A139" s="55" t="s">
        <v>7118</v>
      </c>
      <c r="B139" s="74" t="str">
        <f>INDEX(BAP[#All],MATCH(A139,BAP[[#All],[Code]],0),MATCH(TEXT(Info!$B$4,0),BAP[#Headers],0))</f>
        <v>Construction de bâtiments à plusieurs logements en bois</v>
      </c>
      <c r="C139" s="35">
        <v>1.26</v>
      </c>
      <c r="D139" s="9" t="s">
        <v>0</v>
      </c>
      <c r="E139" s="9" t="s">
        <v>0</v>
      </c>
      <c r="F139" s="9" t="s">
        <v>0</v>
      </c>
      <c r="G139" s="9" t="s">
        <v>0</v>
      </c>
      <c r="H139" s="9" t="s">
        <v>0</v>
      </c>
      <c r="I139" s="9" t="s">
        <v>0</v>
      </c>
      <c r="J139" s="9" t="s">
        <v>0</v>
      </c>
      <c r="K139" s="9" t="s">
        <v>0</v>
      </c>
      <c r="L139" s="9" t="s">
        <v>0</v>
      </c>
      <c r="M139" s="34">
        <v>84.3</v>
      </c>
      <c r="N139" s="34">
        <v>85</v>
      </c>
      <c r="O139" s="34">
        <v>85.4</v>
      </c>
      <c r="P139" s="34">
        <v>87.5</v>
      </c>
      <c r="Q139" s="34">
        <v>89.4</v>
      </c>
      <c r="R139" s="34">
        <v>89</v>
      </c>
      <c r="S139" s="34">
        <v>89.7</v>
      </c>
      <c r="T139" s="34">
        <v>91.9</v>
      </c>
      <c r="U139" s="34">
        <v>94.4</v>
      </c>
      <c r="V139" s="34">
        <v>95.4</v>
      </c>
      <c r="W139" s="34">
        <v>97.3</v>
      </c>
      <c r="X139" s="34">
        <v>98.6</v>
      </c>
      <c r="Y139" s="34">
        <v>97.5</v>
      </c>
      <c r="Z139" s="34">
        <v>97.3</v>
      </c>
      <c r="AA139" s="34">
        <v>98.7</v>
      </c>
      <c r="AB139" s="34">
        <v>99.7</v>
      </c>
      <c r="AC139" s="34">
        <v>101.1</v>
      </c>
      <c r="AD139" s="34">
        <v>100.2</v>
      </c>
      <c r="AE139" s="34">
        <v>100.3</v>
      </c>
      <c r="AF139" s="34">
        <v>100</v>
      </c>
      <c r="AG139" s="34">
        <v>100.3</v>
      </c>
      <c r="AH139" s="34">
        <v>99.8</v>
      </c>
      <c r="AI139" s="34">
        <v>100.8</v>
      </c>
      <c r="AJ139" s="34">
        <v>99.7</v>
      </c>
      <c r="AK139" s="34">
        <v>99.9</v>
      </c>
      <c r="AL139" s="34">
        <v>100</v>
      </c>
      <c r="AM139" s="34">
        <v>99.9</v>
      </c>
      <c r="AN139" s="34">
        <v>99</v>
      </c>
      <c r="AO139" s="34">
        <v>99.8</v>
      </c>
      <c r="AP139" s="17">
        <v>100.4</v>
      </c>
      <c r="AQ139" s="17">
        <v>101.5</v>
      </c>
      <c r="AR139" s="17">
        <v>101.4</v>
      </c>
      <c r="AS139" s="17">
        <v>100.8</v>
      </c>
      <c r="AT139" s="17">
        <v>101</v>
      </c>
      <c r="AU139" s="43">
        <v>102.1</v>
      </c>
      <c r="AV139" s="34">
        <v>102.3</v>
      </c>
      <c r="AW139" s="34">
        <v>104.8</v>
      </c>
      <c r="AX139" s="34">
        <v>108.9</v>
      </c>
      <c r="AY139" s="34">
        <v>113.8</v>
      </c>
      <c r="AZ139" s="34">
        <v>116.8</v>
      </c>
      <c r="BA139" s="34">
        <v>119.4</v>
      </c>
      <c r="BB139" s="34">
        <v>118.7</v>
      </c>
      <c r="BC139" s="34">
        <v>120.4</v>
      </c>
    </row>
    <row r="140" spans="1:55" ht="12.75" customHeight="1" x14ac:dyDescent="0.25">
      <c r="A140" s="55" t="s">
        <v>7121</v>
      </c>
      <c r="B140" s="74" t="str">
        <f>INDEX(BAP[#All],MATCH(A140,BAP[[#All],[Code]],0),MATCH(TEXT(Info!$B$4,0),BAP[#Headers],0))</f>
        <v>Construction de maisons individuelles</v>
      </c>
      <c r="C140" s="35">
        <v>8.33</v>
      </c>
      <c r="D140" s="9" t="s">
        <v>0</v>
      </c>
      <c r="E140" s="9" t="s">
        <v>0</v>
      </c>
      <c r="F140" s="9" t="s">
        <v>0</v>
      </c>
      <c r="G140" s="9" t="s">
        <v>0</v>
      </c>
      <c r="H140" s="9" t="s">
        <v>0</v>
      </c>
      <c r="I140" s="9" t="s">
        <v>0</v>
      </c>
      <c r="J140" s="9" t="s">
        <v>0</v>
      </c>
      <c r="K140" s="9" t="s">
        <v>0</v>
      </c>
      <c r="L140" s="9" t="s">
        <v>0</v>
      </c>
      <c r="M140" s="9" t="s">
        <v>0</v>
      </c>
      <c r="N140" s="9" t="s">
        <v>0</v>
      </c>
      <c r="O140" s="9" t="s">
        <v>0</v>
      </c>
      <c r="P140" s="9" t="s">
        <v>0</v>
      </c>
      <c r="Q140" s="9" t="s">
        <v>0</v>
      </c>
      <c r="R140" s="9" t="s">
        <v>0</v>
      </c>
      <c r="S140" s="9" t="s">
        <v>0</v>
      </c>
      <c r="T140" s="9" t="s">
        <v>0</v>
      </c>
      <c r="U140" s="9" t="s">
        <v>0</v>
      </c>
      <c r="V140" s="9" t="s">
        <v>0</v>
      </c>
      <c r="W140" s="9" t="s">
        <v>0</v>
      </c>
      <c r="X140" s="9" t="s">
        <v>0</v>
      </c>
      <c r="Y140" s="9" t="s">
        <v>0</v>
      </c>
      <c r="Z140" s="9" t="s">
        <v>0</v>
      </c>
      <c r="AA140" s="9" t="s">
        <v>0</v>
      </c>
      <c r="AB140" s="34">
        <v>101.9</v>
      </c>
      <c r="AC140" s="34">
        <v>102.7</v>
      </c>
      <c r="AD140" s="34">
        <v>101.6</v>
      </c>
      <c r="AE140" s="34">
        <v>101.1</v>
      </c>
      <c r="AF140" s="34">
        <v>101.5</v>
      </c>
      <c r="AG140" s="34">
        <v>101.9</v>
      </c>
      <c r="AH140" s="34">
        <v>100.9</v>
      </c>
      <c r="AI140" s="34">
        <v>101.9</v>
      </c>
      <c r="AJ140" s="34">
        <v>100.2</v>
      </c>
      <c r="AK140" s="34">
        <v>99.2</v>
      </c>
      <c r="AL140" s="34">
        <v>100</v>
      </c>
      <c r="AM140" s="34">
        <v>100</v>
      </c>
      <c r="AN140" s="34">
        <v>99.6</v>
      </c>
      <c r="AO140" s="34">
        <v>98.8</v>
      </c>
      <c r="AP140" s="17">
        <v>99.7</v>
      </c>
      <c r="AQ140" s="17">
        <v>100.1</v>
      </c>
      <c r="AR140" s="17">
        <v>99.8</v>
      </c>
      <c r="AS140" s="17">
        <v>100.4</v>
      </c>
      <c r="AT140" s="17">
        <v>100.8</v>
      </c>
      <c r="AU140" s="43">
        <v>101.2</v>
      </c>
      <c r="AV140" s="34">
        <v>100.5</v>
      </c>
      <c r="AW140" s="34">
        <v>102.3</v>
      </c>
      <c r="AX140" s="34">
        <v>104.9</v>
      </c>
      <c r="AY140" s="34">
        <v>108.5</v>
      </c>
      <c r="AZ140" s="34">
        <v>111.4</v>
      </c>
      <c r="BA140" s="34">
        <v>112.5</v>
      </c>
      <c r="BB140" s="34">
        <v>113.6</v>
      </c>
      <c r="BC140" s="34">
        <v>113.9</v>
      </c>
    </row>
    <row r="141" spans="1:55" ht="12.75" customHeight="1" x14ac:dyDescent="0.25">
      <c r="A141" s="55" t="s">
        <v>7125</v>
      </c>
      <c r="B141" s="75" t="str">
        <f>INDEX(BAP[#All],MATCH(A141,BAP[[#All],[Code]],0),MATCH(TEXT(Info!$B$4,0),BAP[#Headers],0))</f>
        <v>Construction de bâtiments administratifs</v>
      </c>
      <c r="C141" s="35">
        <v>3.52</v>
      </c>
      <c r="D141" s="34">
        <v>72.900000000000006</v>
      </c>
      <c r="E141" s="34">
        <v>73.3</v>
      </c>
      <c r="F141" s="34">
        <v>75</v>
      </c>
      <c r="G141" s="34">
        <v>77.3</v>
      </c>
      <c r="H141" s="34">
        <v>77.900000000000006</v>
      </c>
      <c r="I141" s="34">
        <v>81.7</v>
      </c>
      <c r="J141" s="34">
        <v>82.1</v>
      </c>
      <c r="K141" s="34">
        <v>81.3</v>
      </c>
      <c r="L141" s="34">
        <v>81.2</v>
      </c>
      <c r="M141" s="34">
        <v>81</v>
      </c>
      <c r="N141" s="34">
        <v>82</v>
      </c>
      <c r="O141" s="34">
        <v>83</v>
      </c>
      <c r="P141" s="34">
        <v>85.5</v>
      </c>
      <c r="Q141" s="34">
        <v>88</v>
      </c>
      <c r="R141" s="34">
        <v>88.1</v>
      </c>
      <c r="S141" s="34">
        <v>89</v>
      </c>
      <c r="T141" s="34">
        <v>91.6</v>
      </c>
      <c r="U141" s="34">
        <v>95.1</v>
      </c>
      <c r="V141" s="34">
        <v>95.8</v>
      </c>
      <c r="W141" s="34">
        <v>97.9</v>
      </c>
      <c r="X141" s="34">
        <v>98.7</v>
      </c>
      <c r="Y141" s="34">
        <v>100.1</v>
      </c>
      <c r="Z141" s="34">
        <v>100</v>
      </c>
      <c r="AA141" s="34">
        <v>102</v>
      </c>
      <c r="AB141" s="34">
        <v>102.6</v>
      </c>
      <c r="AC141" s="34">
        <v>104.4</v>
      </c>
      <c r="AD141" s="34">
        <v>103.8</v>
      </c>
      <c r="AE141" s="34">
        <v>102.6</v>
      </c>
      <c r="AF141" s="34">
        <v>102.7</v>
      </c>
      <c r="AG141" s="34">
        <v>102.7</v>
      </c>
      <c r="AH141" s="34">
        <v>102.6</v>
      </c>
      <c r="AI141" s="34">
        <v>101.8</v>
      </c>
      <c r="AJ141" s="34">
        <v>100.9</v>
      </c>
      <c r="AK141" s="34">
        <v>99.3</v>
      </c>
      <c r="AL141" s="34">
        <v>100</v>
      </c>
      <c r="AM141" s="34">
        <v>99.4</v>
      </c>
      <c r="AN141" s="34">
        <v>99.1</v>
      </c>
      <c r="AO141" s="34">
        <v>98.3</v>
      </c>
      <c r="AP141" s="17">
        <v>98.9</v>
      </c>
      <c r="AQ141" s="17">
        <v>98.6</v>
      </c>
      <c r="AR141" s="17">
        <v>98.7</v>
      </c>
      <c r="AS141" s="17">
        <v>99.1</v>
      </c>
      <c r="AT141" s="17">
        <v>99.7</v>
      </c>
      <c r="AU141" s="43">
        <v>100</v>
      </c>
      <c r="AV141" s="34">
        <v>99.7</v>
      </c>
      <c r="AW141" s="34">
        <v>101.6</v>
      </c>
      <c r="AX141" s="34">
        <v>105.5</v>
      </c>
      <c r="AY141" s="34">
        <v>110</v>
      </c>
      <c r="AZ141" s="34">
        <v>114.2</v>
      </c>
      <c r="BA141" s="34">
        <v>114.8</v>
      </c>
      <c r="BB141" s="34">
        <v>116.5</v>
      </c>
      <c r="BC141" s="34">
        <v>117.4</v>
      </c>
    </row>
    <row r="142" spans="1:55" ht="12.75" customHeight="1" x14ac:dyDescent="0.25">
      <c r="A142" s="55" t="s">
        <v>7129</v>
      </c>
      <c r="B142" s="74" t="str">
        <f>INDEX(BAP[#All],MATCH(A142,BAP[[#All],[Code]],0),MATCH(TEXT(Info!$B$4,0),BAP[#Headers],0))</f>
        <v>Construction de halles industrielles</v>
      </c>
      <c r="C142" s="35">
        <v>2.71</v>
      </c>
      <c r="D142" s="9" t="s">
        <v>0</v>
      </c>
      <c r="E142" s="9" t="s">
        <v>0</v>
      </c>
      <c r="F142" s="9" t="s">
        <v>0</v>
      </c>
      <c r="G142" s="9" t="s">
        <v>0</v>
      </c>
      <c r="H142" s="9" t="s">
        <v>0</v>
      </c>
      <c r="I142" s="9" t="s">
        <v>0</v>
      </c>
      <c r="J142" s="9" t="s">
        <v>0</v>
      </c>
      <c r="K142" s="9" t="s">
        <v>0</v>
      </c>
      <c r="L142" s="9" t="s">
        <v>0</v>
      </c>
      <c r="M142" s="9" t="s">
        <v>0</v>
      </c>
      <c r="N142" s="9" t="s">
        <v>0</v>
      </c>
      <c r="O142" s="9" t="s">
        <v>0</v>
      </c>
      <c r="P142" s="9" t="s">
        <v>0</v>
      </c>
      <c r="Q142" s="9" t="s">
        <v>0</v>
      </c>
      <c r="R142" s="9" t="s">
        <v>0</v>
      </c>
      <c r="S142" s="9" t="s">
        <v>0</v>
      </c>
      <c r="T142" s="9" t="s">
        <v>0</v>
      </c>
      <c r="U142" s="9" t="s">
        <v>0</v>
      </c>
      <c r="V142" s="9" t="s">
        <v>0</v>
      </c>
      <c r="W142" s="9" t="s">
        <v>0</v>
      </c>
      <c r="X142" s="9" t="s">
        <v>0</v>
      </c>
      <c r="Y142" s="9" t="s">
        <v>0</v>
      </c>
      <c r="Z142" s="9" t="s">
        <v>0</v>
      </c>
      <c r="AA142" s="9" t="s">
        <v>0</v>
      </c>
      <c r="AB142" s="34">
        <v>102</v>
      </c>
      <c r="AC142" s="34">
        <v>103.3</v>
      </c>
      <c r="AD142" s="34">
        <v>103</v>
      </c>
      <c r="AE142" s="34">
        <v>104</v>
      </c>
      <c r="AF142" s="34">
        <v>103.7</v>
      </c>
      <c r="AG142" s="34">
        <v>103.7</v>
      </c>
      <c r="AH142" s="34">
        <v>102.8</v>
      </c>
      <c r="AI142" s="34">
        <v>102.2</v>
      </c>
      <c r="AJ142" s="34">
        <v>100.9</v>
      </c>
      <c r="AK142" s="34">
        <v>100</v>
      </c>
      <c r="AL142" s="34">
        <v>100</v>
      </c>
      <c r="AM142" s="34">
        <v>99.3</v>
      </c>
      <c r="AN142" s="34">
        <v>99.2</v>
      </c>
      <c r="AO142" s="34">
        <v>99.5</v>
      </c>
      <c r="AP142" s="17">
        <v>99.3</v>
      </c>
      <c r="AQ142" s="17">
        <v>99.4</v>
      </c>
      <c r="AR142" s="17">
        <v>99.7</v>
      </c>
      <c r="AS142" s="17">
        <v>100.1</v>
      </c>
      <c r="AT142" s="17">
        <v>100.8</v>
      </c>
      <c r="AU142" s="43">
        <v>101</v>
      </c>
      <c r="AV142" s="34">
        <v>101.1</v>
      </c>
      <c r="AW142" s="34">
        <v>103.6</v>
      </c>
      <c r="AX142" s="34">
        <v>107.8</v>
      </c>
      <c r="AY142" s="34">
        <v>112.5</v>
      </c>
      <c r="AZ142" s="34">
        <v>115.1</v>
      </c>
      <c r="BA142" s="34">
        <v>114.9</v>
      </c>
      <c r="BB142" s="34">
        <v>115.6</v>
      </c>
      <c r="BC142" s="34">
        <v>116.6</v>
      </c>
    </row>
    <row r="143" spans="1:55" ht="12.75" customHeight="1" x14ac:dyDescent="0.25">
      <c r="A143" s="55" t="s">
        <v>7132</v>
      </c>
      <c r="B143" s="80" t="str">
        <f>INDEX(BAP[#All],MATCH(A143,BAP[[#All],[Code]],0),MATCH(TEXT(Info!$B$4,0),BAP[#Headers],0))</f>
        <v>Rénovation, transformation</v>
      </c>
      <c r="C143" s="35">
        <v>24.1</v>
      </c>
      <c r="D143" s="9" t="s">
        <v>0</v>
      </c>
      <c r="E143" s="9" t="s">
        <v>0</v>
      </c>
      <c r="F143" s="9" t="s">
        <v>0</v>
      </c>
      <c r="G143" s="9" t="s">
        <v>0</v>
      </c>
      <c r="H143" s="9" t="s">
        <v>0</v>
      </c>
      <c r="I143" s="9" t="s">
        <v>0</v>
      </c>
      <c r="J143" s="9" t="s">
        <v>0</v>
      </c>
      <c r="K143" s="9" t="s">
        <v>0</v>
      </c>
      <c r="L143" s="9" t="s">
        <v>0</v>
      </c>
      <c r="M143" s="9" t="s">
        <v>0</v>
      </c>
      <c r="N143" s="9" t="s">
        <v>0</v>
      </c>
      <c r="O143" s="9" t="s">
        <v>0</v>
      </c>
      <c r="P143" s="9" t="s">
        <v>0</v>
      </c>
      <c r="Q143" s="9" t="s">
        <v>0</v>
      </c>
      <c r="R143" s="9" t="s">
        <v>0</v>
      </c>
      <c r="S143" s="9" t="s">
        <v>0</v>
      </c>
      <c r="T143" s="9" t="s">
        <v>0</v>
      </c>
      <c r="U143" s="9" t="s">
        <v>0</v>
      </c>
      <c r="V143" s="9" t="s">
        <v>0</v>
      </c>
      <c r="W143" s="9" t="s">
        <v>0</v>
      </c>
      <c r="X143" s="9" t="s">
        <v>0</v>
      </c>
      <c r="Y143" s="9" t="s">
        <v>0</v>
      </c>
      <c r="Z143" s="9" t="s">
        <v>0</v>
      </c>
      <c r="AA143" s="9" t="s">
        <v>0</v>
      </c>
      <c r="AB143" s="34">
        <v>100.5</v>
      </c>
      <c r="AC143" s="34">
        <v>101.1</v>
      </c>
      <c r="AD143" s="34">
        <v>101.4</v>
      </c>
      <c r="AE143" s="34">
        <v>100.8</v>
      </c>
      <c r="AF143" s="34">
        <v>100.8</v>
      </c>
      <c r="AG143" s="34">
        <v>100.7</v>
      </c>
      <c r="AH143" s="34">
        <v>100.2</v>
      </c>
      <c r="AI143" s="34">
        <v>100.3</v>
      </c>
      <c r="AJ143" s="34">
        <v>99.5</v>
      </c>
      <c r="AK143" s="34">
        <v>99.2</v>
      </c>
      <c r="AL143" s="34">
        <v>100</v>
      </c>
      <c r="AM143" s="34">
        <v>99</v>
      </c>
      <c r="AN143" s="34">
        <v>98.3</v>
      </c>
      <c r="AO143" s="34">
        <v>95.7</v>
      </c>
      <c r="AP143" s="17">
        <v>97.6</v>
      </c>
      <c r="AQ143" s="17">
        <v>96.9</v>
      </c>
      <c r="AR143" s="17">
        <v>97.2</v>
      </c>
      <c r="AS143" s="17">
        <v>97.3</v>
      </c>
      <c r="AT143" s="17">
        <v>97.2</v>
      </c>
      <c r="AU143" s="43">
        <v>97.6</v>
      </c>
      <c r="AV143" s="34">
        <v>96.5</v>
      </c>
      <c r="AW143" s="34">
        <v>98.3</v>
      </c>
      <c r="AX143" s="34">
        <v>100.1</v>
      </c>
      <c r="AY143" s="34">
        <v>103.4</v>
      </c>
      <c r="AZ143" s="34">
        <v>106.5</v>
      </c>
      <c r="BA143" s="34">
        <v>106.2</v>
      </c>
      <c r="BB143" s="34">
        <v>107.4</v>
      </c>
      <c r="BC143" s="34">
        <v>107.6</v>
      </c>
    </row>
    <row r="144" spans="1:55" ht="12.75" customHeight="1" x14ac:dyDescent="0.25">
      <c r="A144" s="55" t="s">
        <v>7576</v>
      </c>
      <c r="B144" s="74" t="str">
        <f>INDEX(BAP[#All],MATCH(A144,BAP[[#All],[Code]],0),MATCH(TEXT(Info!$B$4,0),BAP[#Headers],0))</f>
        <v>Rénovation de bâtiments à plusieurs logements Minergie</v>
      </c>
      <c r="C144" s="35">
        <v>0.76</v>
      </c>
      <c r="D144" s="34">
        <v>78.5</v>
      </c>
      <c r="E144" s="34">
        <v>79.3</v>
      </c>
      <c r="F144" s="34">
        <v>80.5</v>
      </c>
      <c r="G144" s="34">
        <v>81.5</v>
      </c>
      <c r="H144" s="34">
        <v>82.3</v>
      </c>
      <c r="I144" s="34">
        <v>84.4</v>
      </c>
      <c r="J144" s="34">
        <v>84.9</v>
      </c>
      <c r="K144" s="34">
        <v>85.4</v>
      </c>
      <c r="L144" s="34">
        <v>85.4</v>
      </c>
      <c r="M144" s="34">
        <v>84.8</v>
      </c>
      <c r="N144" s="34">
        <v>85.5</v>
      </c>
      <c r="O144" s="34">
        <v>85.3</v>
      </c>
      <c r="P144" s="34">
        <v>87.4</v>
      </c>
      <c r="Q144" s="34">
        <v>89.1</v>
      </c>
      <c r="R144" s="34">
        <v>89.7</v>
      </c>
      <c r="S144" s="34">
        <v>89.6</v>
      </c>
      <c r="T144" s="34">
        <v>92</v>
      </c>
      <c r="U144" s="34">
        <v>94.1</v>
      </c>
      <c r="V144" s="34">
        <v>94.8</v>
      </c>
      <c r="W144" s="34">
        <v>97.6</v>
      </c>
      <c r="X144" s="34">
        <v>98.2</v>
      </c>
      <c r="Y144" s="34">
        <v>99.4</v>
      </c>
      <c r="Z144" s="34">
        <v>99.1</v>
      </c>
      <c r="AA144" s="34">
        <v>100.2</v>
      </c>
      <c r="AB144" s="34">
        <v>100.9</v>
      </c>
      <c r="AC144" s="34">
        <v>101.5</v>
      </c>
      <c r="AD144" s="34">
        <v>101.5</v>
      </c>
      <c r="AE144" s="34">
        <v>101.1</v>
      </c>
      <c r="AF144" s="34">
        <v>101.1</v>
      </c>
      <c r="AG144" s="34">
        <v>101.3</v>
      </c>
      <c r="AH144" s="34">
        <v>100.4</v>
      </c>
      <c r="AI144" s="34">
        <v>101.1</v>
      </c>
      <c r="AJ144" s="34">
        <v>100</v>
      </c>
      <c r="AK144" s="34">
        <v>99.7</v>
      </c>
      <c r="AL144" s="34">
        <v>100</v>
      </c>
      <c r="AM144" s="34">
        <v>99.7</v>
      </c>
      <c r="AN144" s="34">
        <v>99.1</v>
      </c>
      <c r="AO144" s="34">
        <v>98.7</v>
      </c>
      <c r="AP144" s="17">
        <v>99.8</v>
      </c>
      <c r="AQ144" s="17">
        <v>100.2</v>
      </c>
      <c r="AR144" s="17">
        <v>100</v>
      </c>
      <c r="AS144" s="17">
        <v>100.3</v>
      </c>
      <c r="AT144" s="17">
        <v>101.4</v>
      </c>
      <c r="AU144" s="43">
        <v>102.7</v>
      </c>
      <c r="AV144" s="34">
        <v>102.4</v>
      </c>
      <c r="AW144" s="34">
        <v>104.2</v>
      </c>
      <c r="AX144" s="34">
        <v>106.4</v>
      </c>
      <c r="AY144" s="34">
        <v>109.6</v>
      </c>
      <c r="AZ144" s="34">
        <v>112.7</v>
      </c>
      <c r="BA144" s="34">
        <v>112.6</v>
      </c>
      <c r="BB144" s="34">
        <v>114</v>
      </c>
      <c r="BC144" s="34">
        <v>113.8</v>
      </c>
    </row>
    <row r="145" spans="1:55" ht="12.75" customHeight="1" x14ac:dyDescent="0.25">
      <c r="A145" s="55" t="s">
        <v>7585</v>
      </c>
      <c r="B145" s="74" t="str">
        <f>INDEX(BAP[#All],MATCH(A145,BAP[[#All],[Code]],0),MATCH(TEXT(Info!$B$4,0),BAP[#Headers],0))</f>
        <v>Rénovation de bâtiments à plusieurs logements non Minergie</v>
      </c>
      <c r="C145" s="35">
        <v>16.43</v>
      </c>
      <c r="D145" s="9" t="s">
        <v>0</v>
      </c>
      <c r="E145" s="9" t="s">
        <v>0</v>
      </c>
      <c r="F145" s="9" t="s">
        <v>0</v>
      </c>
      <c r="G145" s="9" t="s">
        <v>0</v>
      </c>
      <c r="H145" s="9" t="s">
        <v>0</v>
      </c>
      <c r="I145" s="9" t="s">
        <v>0</v>
      </c>
      <c r="J145" s="9" t="s">
        <v>0</v>
      </c>
      <c r="K145" s="9" t="s">
        <v>0</v>
      </c>
      <c r="L145" s="9" t="s">
        <v>0</v>
      </c>
      <c r="M145" s="9" t="s">
        <v>0</v>
      </c>
      <c r="N145" s="9" t="s">
        <v>0</v>
      </c>
      <c r="O145" s="9" t="s">
        <v>0</v>
      </c>
      <c r="P145" s="9" t="s">
        <v>0</v>
      </c>
      <c r="Q145" s="9" t="s">
        <v>0</v>
      </c>
      <c r="R145" s="9" t="s">
        <v>0</v>
      </c>
      <c r="S145" s="9" t="s">
        <v>0</v>
      </c>
      <c r="T145" s="9" t="s">
        <v>0</v>
      </c>
      <c r="U145" s="9" t="s">
        <v>0</v>
      </c>
      <c r="V145" s="9" t="s">
        <v>0</v>
      </c>
      <c r="W145" s="9" t="s">
        <v>0</v>
      </c>
      <c r="X145" s="9" t="s">
        <v>0</v>
      </c>
      <c r="Y145" s="9" t="s">
        <v>0</v>
      </c>
      <c r="Z145" s="9" t="s">
        <v>0</v>
      </c>
      <c r="AA145" s="9" t="s">
        <v>0</v>
      </c>
      <c r="AB145" s="9" t="s">
        <v>0</v>
      </c>
      <c r="AC145" s="9" t="s">
        <v>0</v>
      </c>
      <c r="AD145" s="9" t="s">
        <v>0</v>
      </c>
      <c r="AE145" s="9" t="s">
        <v>0</v>
      </c>
      <c r="AF145" s="9" t="s">
        <v>0</v>
      </c>
      <c r="AG145" s="9" t="s">
        <v>0</v>
      </c>
      <c r="AH145" s="9" t="s">
        <v>0</v>
      </c>
      <c r="AI145" s="9" t="s">
        <v>0</v>
      </c>
      <c r="AJ145" s="9" t="s">
        <v>0</v>
      </c>
      <c r="AK145" s="9" t="s">
        <v>0</v>
      </c>
      <c r="AL145" s="34">
        <v>100</v>
      </c>
      <c r="AM145" s="34">
        <v>98.8</v>
      </c>
      <c r="AN145" s="34">
        <v>97.8</v>
      </c>
      <c r="AO145" s="34">
        <v>94.2</v>
      </c>
      <c r="AP145" s="17">
        <v>97.1</v>
      </c>
      <c r="AQ145" s="17">
        <v>96.5</v>
      </c>
      <c r="AR145" s="17">
        <v>96.7</v>
      </c>
      <c r="AS145" s="17">
        <v>96.8</v>
      </c>
      <c r="AT145" s="17">
        <v>95.9</v>
      </c>
      <c r="AU145" s="43">
        <v>96.5</v>
      </c>
      <c r="AV145" s="34">
        <v>94.9</v>
      </c>
      <c r="AW145" s="36" t="s">
        <v>0</v>
      </c>
      <c r="AX145" s="36" t="s">
        <v>0</v>
      </c>
      <c r="AY145" s="36" t="s">
        <v>0</v>
      </c>
      <c r="AZ145" s="36" t="s">
        <v>0</v>
      </c>
      <c r="BA145" s="36" t="s">
        <v>0</v>
      </c>
      <c r="BB145" s="36" t="s">
        <v>0</v>
      </c>
      <c r="BC145" s="36" t="s">
        <v>0</v>
      </c>
    </row>
    <row r="146" spans="1:55" ht="12.75" customHeight="1" x14ac:dyDescent="0.25">
      <c r="A146" s="55" t="s">
        <v>7138</v>
      </c>
      <c r="B146" s="75" t="str">
        <f>INDEX(BAP[#All],MATCH(A146,BAP[[#All],[Code]],0),MATCH(TEXT(Info!$B$4,0),BAP[#Headers],0))</f>
        <v>Rénovation de bâtiments administratifs</v>
      </c>
      <c r="C146" s="35">
        <v>6.91</v>
      </c>
      <c r="D146" s="9" t="s">
        <v>0</v>
      </c>
      <c r="E146" s="9" t="s">
        <v>0</v>
      </c>
      <c r="F146" s="9" t="s">
        <v>0</v>
      </c>
      <c r="G146" s="9" t="s">
        <v>0</v>
      </c>
      <c r="H146" s="9" t="s">
        <v>0</v>
      </c>
      <c r="I146" s="9" t="s">
        <v>0</v>
      </c>
      <c r="J146" s="9" t="s">
        <v>0</v>
      </c>
      <c r="K146" s="9" t="s">
        <v>0</v>
      </c>
      <c r="L146" s="9" t="s">
        <v>0</v>
      </c>
      <c r="M146" s="9" t="s">
        <v>0</v>
      </c>
      <c r="N146" s="9" t="s">
        <v>0</v>
      </c>
      <c r="O146" s="9" t="s">
        <v>0</v>
      </c>
      <c r="P146" s="9" t="s">
        <v>0</v>
      </c>
      <c r="Q146" s="9" t="s">
        <v>0</v>
      </c>
      <c r="R146" s="9" t="s">
        <v>0</v>
      </c>
      <c r="S146" s="9" t="s">
        <v>0</v>
      </c>
      <c r="T146" s="9" t="s">
        <v>0</v>
      </c>
      <c r="U146" s="9" t="s">
        <v>0</v>
      </c>
      <c r="V146" s="9" t="s">
        <v>0</v>
      </c>
      <c r="W146" s="9" t="s">
        <v>0</v>
      </c>
      <c r="X146" s="9" t="s">
        <v>0</v>
      </c>
      <c r="Y146" s="9" t="s">
        <v>0</v>
      </c>
      <c r="Z146" s="9" t="s">
        <v>0</v>
      </c>
      <c r="AA146" s="9" t="s">
        <v>0</v>
      </c>
      <c r="AB146" s="34">
        <v>100</v>
      </c>
      <c r="AC146" s="34">
        <v>100.7</v>
      </c>
      <c r="AD146" s="34">
        <v>101.2</v>
      </c>
      <c r="AE146" s="34">
        <v>100.4</v>
      </c>
      <c r="AF146" s="34">
        <v>100.4</v>
      </c>
      <c r="AG146" s="34">
        <v>100</v>
      </c>
      <c r="AH146" s="34">
        <v>100</v>
      </c>
      <c r="AI146" s="34">
        <v>99.4</v>
      </c>
      <c r="AJ146" s="34">
        <v>98.9</v>
      </c>
      <c r="AK146" s="34">
        <v>98.7</v>
      </c>
      <c r="AL146" s="34">
        <v>100</v>
      </c>
      <c r="AM146" s="34">
        <v>99.4</v>
      </c>
      <c r="AN146" s="34">
        <v>99.5</v>
      </c>
      <c r="AO146" s="34">
        <v>98.7</v>
      </c>
      <c r="AP146" s="17">
        <v>98.3</v>
      </c>
      <c r="AQ146" s="17">
        <v>97.4</v>
      </c>
      <c r="AR146" s="17">
        <v>98.2</v>
      </c>
      <c r="AS146" s="17">
        <v>98</v>
      </c>
      <c r="AT146" s="17">
        <v>99.7</v>
      </c>
      <c r="AU146" s="43">
        <v>99.7</v>
      </c>
      <c r="AV146" s="34">
        <v>99.7</v>
      </c>
      <c r="AW146" s="34">
        <v>101.8</v>
      </c>
      <c r="AX146" s="34">
        <v>103</v>
      </c>
      <c r="AY146" s="34">
        <v>107.3</v>
      </c>
      <c r="AZ146" s="34">
        <v>110.9</v>
      </c>
      <c r="BA146" s="34">
        <v>110</v>
      </c>
      <c r="BB146" s="34">
        <v>110.9</v>
      </c>
      <c r="BC146" s="34">
        <v>112.4</v>
      </c>
    </row>
    <row r="147" spans="1:55" ht="12.75" customHeight="1" x14ac:dyDescent="0.25">
      <c r="A147" s="55" t="s">
        <v>7141</v>
      </c>
      <c r="B147" s="74" t="str">
        <f>INDEX(BAP[#All],MATCH(A147,BAP[[#All],[Code]],0),MATCH(TEXT(Info!$B$4,0),BAP[#Headers],0))</f>
        <v>Génie civil</v>
      </c>
      <c r="C147" s="35">
        <v>33.39</v>
      </c>
      <c r="D147" s="34">
        <v>64.8</v>
      </c>
      <c r="E147" s="34">
        <v>68.099999999999994</v>
      </c>
      <c r="F147" s="34">
        <v>70.599999999999994</v>
      </c>
      <c r="G147" s="34">
        <v>73.2</v>
      </c>
      <c r="H147" s="34">
        <v>74.3</v>
      </c>
      <c r="I147" s="34">
        <v>78.7</v>
      </c>
      <c r="J147" s="34">
        <v>77.5</v>
      </c>
      <c r="K147" s="34">
        <v>78.400000000000006</v>
      </c>
      <c r="L147" s="34">
        <v>82</v>
      </c>
      <c r="M147" s="34">
        <v>81.900000000000006</v>
      </c>
      <c r="N147" s="34">
        <v>83.8</v>
      </c>
      <c r="O147" s="34">
        <v>86.8</v>
      </c>
      <c r="P147" s="34">
        <v>89.9</v>
      </c>
      <c r="Q147" s="34">
        <v>89.2</v>
      </c>
      <c r="R147" s="34">
        <v>89.5</v>
      </c>
      <c r="S147" s="34">
        <v>88.3</v>
      </c>
      <c r="T147" s="34">
        <v>89.2</v>
      </c>
      <c r="U147" s="34">
        <v>91.3</v>
      </c>
      <c r="V147" s="34">
        <v>92.5</v>
      </c>
      <c r="W147" s="34">
        <v>93.3</v>
      </c>
      <c r="X147" s="34">
        <v>95.1</v>
      </c>
      <c r="Y147" s="34">
        <v>93</v>
      </c>
      <c r="Z147" s="34">
        <v>95.3</v>
      </c>
      <c r="AA147" s="34">
        <v>95.9</v>
      </c>
      <c r="AB147" s="34">
        <v>96.7</v>
      </c>
      <c r="AC147" s="34">
        <v>99</v>
      </c>
      <c r="AD147" s="34">
        <v>98.9</v>
      </c>
      <c r="AE147" s="34">
        <v>101.6</v>
      </c>
      <c r="AF147" s="34">
        <v>102.8</v>
      </c>
      <c r="AG147" s="34">
        <v>102.1</v>
      </c>
      <c r="AH147" s="34">
        <v>101.1</v>
      </c>
      <c r="AI147" s="34">
        <v>100.2</v>
      </c>
      <c r="AJ147" s="34">
        <v>100.1</v>
      </c>
      <c r="AK147" s="34">
        <v>100.3</v>
      </c>
      <c r="AL147" s="34">
        <v>100</v>
      </c>
      <c r="AM147" s="34">
        <v>100.3</v>
      </c>
      <c r="AN147" s="34">
        <v>98.9</v>
      </c>
      <c r="AO147" s="34">
        <v>98.6</v>
      </c>
      <c r="AP147" s="17">
        <v>98.4</v>
      </c>
      <c r="AQ147" s="17">
        <v>99.5</v>
      </c>
      <c r="AR147" s="17">
        <v>99.1</v>
      </c>
      <c r="AS147" s="17">
        <v>99.2</v>
      </c>
      <c r="AT147" s="17">
        <v>101</v>
      </c>
      <c r="AU147" s="43">
        <v>101.4</v>
      </c>
      <c r="AV147" s="34">
        <v>103.1</v>
      </c>
      <c r="AW147" s="34">
        <v>105.9</v>
      </c>
      <c r="AX147" s="34">
        <v>105.6</v>
      </c>
      <c r="AY147" s="34">
        <v>106.9</v>
      </c>
      <c r="AZ147" s="34">
        <v>109.1</v>
      </c>
      <c r="BA147" s="34">
        <v>113.3</v>
      </c>
      <c r="BB147" s="34">
        <v>114.8</v>
      </c>
      <c r="BC147" s="34">
        <v>114.5</v>
      </c>
    </row>
    <row r="148" spans="1:55" ht="12.75" customHeight="1" x14ac:dyDescent="0.25">
      <c r="A148" s="55" t="s">
        <v>7144</v>
      </c>
      <c r="B148" s="74" t="str">
        <f>INDEX(BAP[#All],MATCH(A148,BAP[[#All],[Code]],0),MATCH(TEXT(Info!$B$4,0),BAP[#Headers],0))</f>
        <v>Construction de routes</v>
      </c>
      <c r="C148" s="35">
        <v>26.88</v>
      </c>
      <c r="D148" s="34">
        <v>67.900000000000006</v>
      </c>
      <c r="E148" s="34">
        <v>71.400000000000006</v>
      </c>
      <c r="F148" s="34">
        <v>74</v>
      </c>
      <c r="G148" s="34">
        <v>76.8</v>
      </c>
      <c r="H148" s="34">
        <v>77.900000000000006</v>
      </c>
      <c r="I148" s="34">
        <v>82.5</v>
      </c>
      <c r="J148" s="34">
        <v>81.5</v>
      </c>
      <c r="K148" s="34">
        <v>82.1</v>
      </c>
      <c r="L148" s="34">
        <v>85.9</v>
      </c>
      <c r="M148" s="34">
        <v>85.6</v>
      </c>
      <c r="N148" s="34">
        <v>88.6</v>
      </c>
      <c r="O148" s="34">
        <v>90.9</v>
      </c>
      <c r="P148" s="34">
        <v>93.6</v>
      </c>
      <c r="Q148" s="34">
        <v>93.3</v>
      </c>
      <c r="R148" s="34">
        <v>91.5</v>
      </c>
      <c r="S148" s="34">
        <v>90.6</v>
      </c>
      <c r="T148" s="34">
        <v>91</v>
      </c>
      <c r="U148" s="34">
        <v>91.8</v>
      </c>
      <c r="V148" s="34">
        <v>93.4</v>
      </c>
      <c r="W148" s="34">
        <v>93.9</v>
      </c>
      <c r="X148" s="34">
        <v>94.5</v>
      </c>
      <c r="Y148" s="34">
        <v>93.7</v>
      </c>
      <c r="Z148" s="34">
        <v>95.9</v>
      </c>
      <c r="AA148" s="34">
        <v>95.5</v>
      </c>
      <c r="AB148" s="34">
        <v>96.1</v>
      </c>
      <c r="AC148" s="34">
        <v>98.4</v>
      </c>
      <c r="AD148" s="34">
        <v>98.3</v>
      </c>
      <c r="AE148" s="34">
        <v>100.9</v>
      </c>
      <c r="AF148" s="34">
        <v>102.6</v>
      </c>
      <c r="AG148" s="34">
        <v>101.7</v>
      </c>
      <c r="AH148" s="34">
        <v>100.6</v>
      </c>
      <c r="AI148" s="34">
        <v>100.1</v>
      </c>
      <c r="AJ148" s="34">
        <v>99.8</v>
      </c>
      <c r="AK148" s="34">
        <v>100.3</v>
      </c>
      <c r="AL148" s="34">
        <v>100</v>
      </c>
      <c r="AM148" s="34">
        <v>100.4</v>
      </c>
      <c r="AN148" s="34">
        <v>98.8</v>
      </c>
      <c r="AO148" s="34">
        <v>98.7</v>
      </c>
      <c r="AP148" s="17">
        <v>98.2</v>
      </c>
      <c r="AQ148" s="17">
        <v>99.1</v>
      </c>
      <c r="AR148" s="17">
        <v>98.7</v>
      </c>
      <c r="AS148" s="17">
        <v>98.8</v>
      </c>
      <c r="AT148" s="17">
        <v>100.5</v>
      </c>
      <c r="AU148" s="43">
        <v>100.7</v>
      </c>
      <c r="AV148" s="34">
        <v>102.7</v>
      </c>
      <c r="AW148" s="34">
        <v>106.1</v>
      </c>
      <c r="AX148" s="34">
        <v>106.6</v>
      </c>
      <c r="AY148" s="34">
        <v>107.9</v>
      </c>
      <c r="AZ148" s="34">
        <v>110.2</v>
      </c>
      <c r="BA148" s="34">
        <v>114.5</v>
      </c>
      <c r="BB148" s="34">
        <v>116.3</v>
      </c>
      <c r="BC148" s="34">
        <v>116.3</v>
      </c>
    </row>
    <row r="149" spans="1:55" ht="12.75" customHeight="1" x14ac:dyDescent="0.25">
      <c r="A149" s="55" t="s">
        <v>7147</v>
      </c>
      <c r="B149" s="74" t="str">
        <f>INDEX(BAP[#All],MATCH(A149,BAP[[#All],[Code]],0),MATCH(TEXT(Info!$B$4,0),BAP[#Headers],0))</f>
        <v>Construction de passages inférieurs</v>
      </c>
      <c r="C149" s="35">
        <v>6.08</v>
      </c>
      <c r="D149" s="9" t="s">
        <v>0</v>
      </c>
      <c r="E149" s="9" t="s">
        <v>0</v>
      </c>
      <c r="F149" s="9" t="s">
        <v>0</v>
      </c>
      <c r="G149" s="9" t="s">
        <v>0</v>
      </c>
      <c r="H149" s="9" t="s">
        <v>0</v>
      </c>
      <c r="I149" s="34">
        <v>77.2</v>
      </c>
      <c r="J149" s="34">
        <v>75.8</v>
      </c>
      <c r="K149" s="34">
        <v>77</v>
      </c>
      <c r="L149" s="34">
        <v>80.5</v>
      </c>
      <c r="M149" s="34">
        <v>80.599999999999994</v>
      </c>
      <c r="N149" s="34">
        <v>81.5</v>
      </c>
      <c r="O149" s="34">
        <v>85.3</v>
      </c>
      <c r="P149" s="34">
        <v>88.8</v>
      </c>
      <c r="Q149" s="34">
        <v>87.8</v>
      </c>
      <c r="R149" s="34">
        <v>90</v>
      </c>
      <c r="S149" s="34">
        <v>88.5</v>
      </c>
      <c r="T149" s="34">
        <v>90</v>
      </c>
      <c r="U149" s="34">
        <v>93.3</v>
      </c>
      <c r="V149" s="34">
        <v>94.2</v>
      </c>
      <c r="W149" s="34">
        <v>95.3</v>
      </c>
      <c r="X149" s="34">
        <v>98.3</v>
      </c>
      <c r="Y149" s="34">
        <v>95</v>
      </c>
      <c r="Z149" s="34">
        <v>97.4</v>
      </c>
      <c r="AA149" s="34">
        <v>98.8</v>
      </c>
      <c r="AB149" s="34">
        <v>99.9</v>
      </c>
      <c r="AC149" s="34">
        <v>103.1</v>
      </c>
      <c r="AD149" s="34">
        <v>102.6</v>
      </c>
      <c r="AE149" s="34">
        <v>106.1</v>
      </c>
      <c r="AF149" s="34">
        <v>104.6</v>
      </c>
      <c r="AG149" s="34">
        <v>104.5</v>
      </c>
      <c r="AH149" s="34">
        <v>103.9</v>
      </c>
      <c r="AI149" s="34">
        <v>101.1</v>
      </c>
      <c r="AJ149" s="34">
        <v>102.1</v>
      </c>
      <c r="AK149" s="34">
        <v>101</v>
      </c>
      <c r="AL149" s="34">
        <v>100</v>
      </c>
      <c r="AM149" s="34">
        <v>100</v>
      </c>
      <c r="AN149" s="34">
        <v>98.9</v>
      </c>
      <c r="AO149" s="34">
        <v>98.3</v>
      </c>
      <c r="AP149" s="17">
        <v>99.1</v>
      </c>
      <c r="AQ149" s="17">
        <v>101</v>
      </c>
      <c r="AR149" s="17">
        <v>100.6</v>
      </c>
      <c r="AS149" s="17">
        <v>100.4</v>
      </c>
      <c r="AT149" s="17">
        <v>102.7</v>
      </c>
      <c r="AU149" s="43">
        <v>104.2</v>
      </c>
      <c r="AV149" s="34">
        <v>104.2</v>
      </c>
      <c r="AW149" s="34">
        <v>107.4</v>
      </c>
      <c r="AX149" s="34">
        <v>110.7</v>
      </c>
      <c r="AY149" s="34">
        <v>115.3</v>
      </c>
      <c r="AZ149" s="34">
        <v>117.9</v>
      </c>
      <c r="BA149" s="34">
        <v>119.9</v>
      </c>
      <c r="BB149" s="34">
        <v>119</v>
      </c>
      <c r="BC149" s="34">
        <v>117.7</v>
      </c>
    </row>
    <row r="150" spans="1:55" ht="12.75" customHeight="1" x14ac:dyDescent="0.25">
      <c r="A150" s="55" t="s">
        <v>7150</v>
      </c>
      <c r="B150" s="74" t="str">
        <f>INDEX(BAP[#All],MATCH(A150,BAP[[#All],[Code]],0),MATCH(TEXT(Info!$B$4,0),BAP[#Headers],0))</f>
        <v>Construction de parois antibruit</v>
      </c>
      <c r="C150" s="35">
        <v>0.43</v>
      </c>
      <c r="D150" s="9" t="s">
        <v>0</v>
      </c>
      <c r="E150" s="9" t="s">
        <v>0</v>
      </c>
      <c r="F150" s="9" t="s">
        <v>0</v>
      </c>
      <c r="G150" s="9" t="s">
        <v>0</v>
      </c>
      <c r="H150" s="9" t="s">
        <v>0</v>
      </c>
      <c r="I150" s="9" t="s">
        <v>0</v>
      </c>
      <c r="J150" s="9" t="s">
        <v>0</v>
      </c>
      <c r="K150" s="9" t="s">
        <v>0</v>
      </c>
      <c r="L150" s="9" t="s">
        <v>0</v>
      </c>
      <c r="M150" s="9" t="s">
        <v>0</v>
      </c>
      <c r="N150" s="9" t="s">
        <v>0</v>
      </c>
      <c r="O150" s="9" t="s">
        <v>0</v>
      </c>
      <c r="P150" s="9" t="s">
        <v>0</v>
      </c>
      <c r="Q150" s="9" t="s">
        <v>0</v>
      </c>
      <c r="R150" s="9" t="s">
        <v>0</v>
      </c>
      <c r="S150" s="9" t="s">
        <v>0</v>
      </c>
      <c r="T150" s="9" t="s">
        <v>0</v>
      </c>
      <c r="U150" s="9" t="s">
        <v>0</v>
      </c>
      <c r="V150" s="9" t="s">
        <v>0</v>
      </c>
      <c r="W150" s="9" t="s">
        <v>0</v>
      </c>
      <c r="X150" s="9" t="s">
        <v>0</v>
      </c>
      <c r="Y150" s="9" t="s">
        <v>0</v>
      </c>
      <c r="Z150" s="9" t="s">
        <v>0</v>
      </c>
      <c r="AA150" s="9" t="s">
        <v>0</v>
      </c>
      <c r="AB150" s="34">
        <v>96.6</v>
      </c>
      <c r="AC150" s="34">
        <v>96.6</v>
      </c>
      <c r="AD150" s="34">
        <v>97.7</v>
      </c>
      <c r="AE150" s="34">
        <v>99.3</v>
      </c>
      <c r="AF150" s="34">
        <v>100.5</v>
      </c>
      <c r="AG150" s="34">
        <v>100.2</v>
      </c>
      <c r="AH150" s="34">
        <v>99.6</v>
      </c>
      <c r="AI150" s="34">
        <v>99.7</v>
      </c>
      <c r="AJ150" s="34">
        <v>99.8</v>
      </c>
      <c r="AK150" s="34">
        <v>98.1</v>
      </c>
      <c r="AL150" s="34">
        <v>100</v>
      </c>
      <c r="AM150" s="34">
        <v>100.3</v>
      </c>
      <c r="AN150" s="34">
        <v>100</v>
      </c>
      <c r="AO150" s="34">
        <v>101.1</v>
      </c>
      <c r="AP150" s="17">
        <v>103</v>
      </c>
      <c r="AQ150" s="17">
        <v>102.8</v>
      </c>
      <c r="AR150" s="17">
        <v>103.9</v>
      </c>
      <c r="AS150" s="17">
        <v>104.4</v>
      </c>
      <c r="AT150" s="17">
        <v>104.2</v>
      </c>
      <c r="AU150" s="43">
        <v>105.1</v>
      </c>
      <c r="AV150" s="34">
        <v>105.6</v>
      </c>
      <c r="AW150" s="34">
        <v>107.8</v>
      </c>
      <c r="AX150" s="34">
        <v>109</v>
      </c>
      <c r="AY150" s="34">
        <v>113.3</v>
      </c>
      <c r="AZ150" s="34">
        <v>116.8</v>
      </c>
      <c r="BA150" s="34">
        <v>118.2</v>
      </c>
      <c r="BB150" s="34">
        <v>119.3</v>
      </c>
      <c r="BC150" s="34">
        <v>117.9</v>
      </c>
    </row>
    <row r="151" spans="1:55" ht="12.75" customHeight="1" x14ac:dyDescent="0.25">
      <c r="B151" s="37"/>
      <c r="C151" s="38"/>
      <c r="D151" s="39"/>
      <c r="E151" s="39"/>
      <c r="AV151" s="34"/>
      <c r="AW151" s="34"/>
      <c r="AX151" s="34"/>
      <c r="AY151" s="34"/>
      <c r="AZ151" s="34"/>
      <c r="BA151" s="34"/>
      <c r="BB151" s="34"/>
      <c r="BC151" s="34"/>
    </row>
    <row r="152" spans="1:55" ht="30.75" customHeight="1" x14ac:dyDescent="0.25">
      <c r="A152" s="55" t="s">
        <v>7496</v>
      </c>
      <c r="B152" s="100" t="str">
        <f>INDEX(BAP[#All],MATCH(A152,BAP[[#All],[Code]],0),MATCH(TEXT(Info!$B$4,0),BAP[#Headers],0))</f>
        <v>Trois points (...) indiquent que cette valeur n'existe pas, n'est pas suffisament représentative ou est soumise à la protection des données.</v>
      </c>
      <c r="C152" s="100"/>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5"/>
      <c r="AW152" s="45"/>
      <c r="AX152" s="45"/>
      <c r="AY152" s="45"/>
      <c r="AZ152" s="45"/>
      <c r="BA152" s="45"/>
      <c r="BB152" s="45"/>
      <c r="BC152" s="45"/>
    </row>
    <row r="153" spans="1:55" ht="12.75" x14ac:dyDescent="0.25">
      <c r="A153" s="55" t="s">
        <v>7500</v>
      </c>
      <c r="B153" s="101" t="str">
        <f>INDEX(BAP[#All],MATCH(A153,BAP[[#All],[Code]],0),MATCH(TEXT(Info!$B$4,0),BAP[#Headers],0))</f>
        <v>Office fédéral de la statistique, Indice des prix de la construction</v>
      </c>
      <c r="C153" s="101"/>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11"/>
      <c r="AC153" s="11"/>
      <c r="AD153" s="6"/>
      <c r="AE153" s="6"/>
      <c r="AF153" s="6"/>
      <c r="AG153" s="6"/>
      <c r="AH153" s="6"/>
      <c r="AI153" s="6"/>
      <c r="AJ153" s="6"/>
      <c r="AK153" s="6"/>
      <c r="AL153" s="6"/>
      <c r="AM153" s="6"/>
      <c r="AN153" s="6"/>
      <c r="AO153" s="6"/>
      <c r="AP153" s="6"/>
      <c r="AQ153" s="6"/>
      <c r="AR153" s="6"/>
      <c r="AS153" s="6"/>
      <c r="AT153" s="6"/>
      <c r="AU153" s="6"/>
      <c r="AV153" s="46"/>
      <c r="AW153" s="46"/>
      <c r="AX153" s="46"/>
      <c r="AY153" s="46"/>
      <c r="AZ153" s="46"/>
      <c r="BA153" s="46"/>
      <c r="BB153" s="46"/>
      <c r="BC153" s="46"/>
    </row>
    <row r="154" spans="1:55" ht="25.5" x14ac:dyDescent="0.25">
      <c r="A154" s="55" t="s">
        <v>7503</v>
      </c>
      <c r="B154" s="77" t="str">
        <f>INDEX(BAP[#All],MATCH(A154,BAP[[#All],[Code]],0),MATCH(TEXT(Info!$B$4,0),BAP[#Headers],0))</f>
        <v>Renseignements: Hotline BAP, 058 463 63 06, bap@bfs.admin.ch</v>
      </c>
      <c r="C154" s="6"/>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11"/>
      <c r="AC154" s="11"/>
      <c r="AD154" s="6"/>
      <c r="AE154" s="6"/>
      <c r="AF154" s="6"/>
      <c r="AG154" s="6"/>
      <c r="AH154" s="6"/>
      <c r="AI154" s="6"/>
      <c r="AJ154" s="6"/>
      <c r="AK154" s="6"/>
      <c r="AL154" s="6"/>
      <c r="AM154" s="6"/>
      <c r="AN154" s="6"/>
      <c r="AO154" s="6"/>
      <c r="AP154" s="6"/>
      <c r="AQ154" s="6"/>
      <c r="AR154" s="6"/>
      <c r="AS154" s="6"/>
      <c r="AT154" s="6"/>
      <c r="AU154" s="6"/>
      <c r="AV154" s="46"/>
      <c r="AW154" s="46"/>
      <c r="AX154" s="46"/>
      <c r="AY154" s="46"/>
      <c r="AZ154" s="46"/>
      <c r="BA154" s="46"/>
      <c r="BB154" s="46"/>
      <c r="BC154" s="46"/>
    </row>
    <row r="155" spans="1:55" ht="12.75" customHeight="1" x14ac:dyDescent="0.25">
      <c r="A155" s="55" t="s">
        <v>7506</v>
      </c>
      <c r="B155" s="78" t="str">
        <f>INDEX(BAP[#All],MATCH(A155,BAP[[#All],[Code]],0),MATCH(TEXT(Info!$B$4,0),BAP[#Headers],0))</f>
        <v>© OFS</v>
      </c>
      <c r="C155" s="10"/>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11"/>
      <c r="AC155" s="11"/>
      <c r="AD155" s="37"/>
      <c r="AE155" s="37"/>
      <c r="AF155" s="37"/>
      <c r="AG155" s="37"/>
      <c r="AH155" s="37"/>
      <c r="AI155" s="37"/>
      <c r="AJ155" s="37"/>
      <c r="AK155" s="37"/>
      <c r="AL155" s="37"/>
      <c r="AM155" s="37"/>
      <c r="AN155" s="37"/>
      <c r="AO155" s="37"/>
      <c r="AP155" s="37"/>
      <c r="AQ155" s="37"/>
      <c r="AR155" s="37"/>
      <c r="AS155" s="37"/>
      <c r="AT155" s="37"/>
      <c r="AU155" s="37"/>
      <c r="AV155" s="47"/>
      <c r="AW155" s="47"/>
      <c r="AX155" s="47"/>
      <c r="AY155" s="47"/>
      <c r="AZ155" s="47"/>
      <c r="BA155" s="47"/>
      <c r="BB155" s="47"/>
      <c r="BC155" s="47"/>
    </row>
    <row r="156" spans="1:55" ht="12.75" customHeight="1"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V156" s="48"/>
      <c r="AW156" s="48"/>
      <c r="AX156" s="48"/>
      <c r="AY156" s="48"/>
      <c r="AZ156" s="48"/>
      <c r="BA156" s="48"/>
      <c r="BB156" s="48"/>
      <c r="BC156" s="48"/>
    </row>
    <row r="157" spans="1:55" ht="12.75" customHeight="1" x14ac:dyDescent="0.25"/>
    <row r="158" spans="1:55" ht="12.75" customHeight="1" x14ac:dyDescent="0.25"/>
    <row r="159" spans="1:55" ht="12.75" customHeight="1" x14ac:dyDescent="0.25"/>
    <row r="160" spans="1:55" ht="12.75" customHeight="1" x14ac:dyDescent="0.25"/>
    <row r="161" ht="12.75" customHeight="1" x14ac:dyDescent="0.25"/>
    <row r="162" ht="12.75" customHeight="1" x14ac:dyDescent="0.25"/>
    <row r="163" ht="12.75" customHeight="1" x14ac:dyDescent="0.25"/>
    <row r="164" ht="12.75" customHeight="1" x14ac:dyDescent="0.25"/>
  </sheetData>
  <sheetProtection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
  <dimension ref="A1:BD164"/>
  <sheetViews>
    <sheetView showGridLines="0" zoomScaleNormal="100" workbookViewId="0">
      <pane xSplit="3" ySplit="6" topLeftCell="AK7" activePane="bottomRight" state="frozen"/>
      <selection pane="topRight" activeCell="C1" sqref="C1"/>
      <selection pane="bottomLeft" activeCell="A6" sqref="A6"/>
      <selection pane="bottomRight" activeCell="B4" sqref="B4"/>
    </sheetView>
  </sheetViews>
  <sheetFormatPr baseColWidth="10" defaultColWidth="11.42578125" defaultRowHeight="11.1" customHeight="1" x14ac:dyDescent="0.25"/>
  <cols>
    <col min="1" max="1" width="11.42578125" style="15" hidden="1" customWidth="1"/>
    <col min="2" max="2" width="36.5703125" style="15" customWidth="1"/>
    <col min="3" max="3" width="8.85546875" style="15" customWidth="1"/>
    <col min="4" max="55" width="7.85546875" style="15" customWidth="1"/>
    <col min="56" max="56" width="11.42578125" style="17"/>
    <col min="57" max="16384" width="11.42578125" style="15"/>
  </cols>
  <sheetData>
    <row r="1" spans="1:56" ht="12.75" hidden="1" x14ac:dyDescent="0.25">
      <c r="C1" s="55" t="s">
        <v>7161</v>
      </c>
      <c r="D1" s="55" t="s">
        <v>7512</v>
      </c>
      <c r="E1" s="55" t="s">
        <v>7507</v>
      </c>
    </row>
    <row r="2" spans="1:56" ht="26.45" customHeight="1" x14ac:dyDescent="0.25">
      <c r="A2" s="55" t="s">
        <v>7548</v>
      </c>
      <c r="B2" s="102" t="str">
        <f>INDEX(BAP[#All],MATCH(A2,BAP[[#All],[Code]],0),MATCH(TEXT(Info!$B$4,0),BAP[#Headers],0))</f>
        <v>Indice suisse des prix de la construction - Evolution des prix de la construction</v>
      </c>
      <c r="C2" s="102"/>
      <c r="D2" s="28"/>
      <c r="E2" s="28"/>
      <c r="F2" s="28"/>
      <c r="G2" s="28"/>
      <c r="H2" s="28"/>
      <c r="I2" s="28"/>
      <c r="J2" s="28"/>
      <c r="K2" s="28"/>
      <c r="L2" s="28"/>
      <c r="M2" s="28"/>
      <c r="N2" s="28"/>
      <c r="O2" s="28"/>
      <c r="P2" s="28"/>
      <c r="Q2" s="28"/>
      <c r="R2" s="28"/>
      <c r="S2" s="28"/>
      <c r="T2" s="28"/>
      <c r="U2" s="28"/>
      <c r="V2" s="28"/>
      <c r="W2" s="28"/>
      <c r="X2" s="28"/>
      <c r="Y2" s="28"/>
      <c r="Z2" s="28"/>
      <c r="AA2" s="28"/>
    </row>
    <row r="3" spans="1:56" ht="12.75" customHeight="1" x14ac:dyDescent="0.25">
      <c r="A3" s="55" t="s">
        <v>7547</v>
      </c>
      <c r="B3" s="65" t="str">
        <f>INDEX(BAP[#All],MATCH(A3,BAP[[#All],[Code]],0),MATCH(TEXT(Info!$B$4,0),BAP[#Headers],0))</f>
        <v>Valeurs de l'Indice par grande région et par type d'objet</v>
      </c>
      <c r="C3" s="28"/>
      <c r="D3" s="28"/>
      <c r="E3" s="28"/>
      <c r="F3" s="28"/>
      <c r="G3" s="28"/>
      <c r="H3" s="28"/>
      <c r="I3" s="28"/>
      <c r="J3" s="28"/>
      <c r="K3" s="28"/>
      <c r="L3" s="28"/>
      <c r="M3" s="28"/>
      <c r="N3" s="28"/>
      <c r="O3" s="28"/>
      <c r="P3" s="28"/>
      <c r="Q3" s="28"/>
      <c r="R3" s="28"/>
      <c r="S3" s="28"/>
      <c r="T3" s="28"/>
      <c r="U3" s="28"/>
      <c r="V3" s="28"/>
      <c r="W3" s="28"/>
      <c r="X3" s="28"/>
      <c r="Y3" s="28"/>
      <c r="Z3" s="28"/>
      <c r="AA3" s="28"/>
    </row>
    <row r="4" spans="1:56" s="25" customFormat="1" ht="12.75" customHeight="1" x14ac:dyDescent="0.25">
      <c r="A4" s="54" t="s">
        <v>7092</v>
      </c>
      <c r="B4" s="65" t="str">
        <f>INDEX(BAP[#All],MATCH(A4,BAP[[#All],[Code]],0),MATCH(TEXT(Info!$B$4,0),BAP[#Headers],0))</f>
        <v>Base octobre 2020 = 100</v>
      </c>
      <c r="C4" s="33"/>
      <c r="D4" s="33"/>
      <c r="E4" s="33"/>
      <c r="F4" s="33"/>
      <c r="G4" s="33"/>
      <c r="H4" s="33"/>
      <c r="I4" s="33"/>
      <c r="J4" s="33"/>
      <c r="K4" s="33"/>
      <c r="L4" s="33"/>
      <c r="M4" s="33"/>
      <c r="N4" s="33"/>
      <c r="O4" s="33"/>
      <c r="P4" s="33"/>
      <c r="Q4" s="33"/>
      <c r="R4" s="33"/>
      <c r="S4" s="33"/>
      <c r="T4" s="33"/>
      <c r="U4" s="33"/>
      <c r="V4" s="33"/>
      <c r="W4" s="33"/>
      <c r="X4" s="33"/>
      <c r="Y4" s="33"/>
      <c r="Z4" s="33"/>
      <c r="AA4" s="33"/>
      <c r="AB4" s="24"/>
      <c r="AC4" s="24"/>
      <c r="BD4" s="81"/>
    </row>
    <row r="5" spans="1:56" s="13" customFormat="1" ht="12.75" customHeight="1" x14ac:dyDescent="0.25">
      <c r="B5" s="26"/>
      <c r="C5" s="98" t="str">
        <f>INDEX(BAP[#All],MATCH(C1,BAP[[#All],[Code]],0),MATCH(TEXT(Info!$B$4,0),BAP[#Headers],0))</f>
        <v>Pondération en %</v>
      </c>
      <c r="D5" s="72" t="str">
        <f>INDEX(BAP[#All],MATCH(D1,BAP[[#All],[Code]],0),MATCH(TEXT(Info!$B$4,0),BAP[#Headers],0))</f>
        <v>Octobre</v>
      </c>
      <c r="E5" s="72" t="str">
        <f>INDEX(BAP[#All],MATCH(E1,BAP[[#All],[Code]],0),MATCH(TEXT(Info!$B$4,0),BAP[#Headers],0))</f>
        <v>Avril</v>
      </c>
      <c r="F5" s="72" t="str">
        <f t="shared" ref="F5:AZ5" si="0">D5</f>
        <v>Octobre</v>
      </c>
      <c r="G5" s="72" t="str">
        <f t="shared" si="0"/>
        <v>Avril</v>
      </c>
      <c r="H5" s="72" t="str">
        <f t="shared" si="0"/>
        <v>Octobre</v>
      </c>
      <c r="I5" s="72" t="str">
        <f t="shared" si="0"/>
        <v>Avril</v>
      </c>
      <c r="J5" s="72" t="str">
        <f t="shared" si="0"/>
        <v>Octobre</v>
      </c>
      <c r="K5" s="72" t="str">
        <f t="shared" si="0"/>
        <v>Avril</v>
      </c>
      <c r="L5" s="72" t="str">
        <f t="shared" si="0"/>
        <v>Octobre</v>
      </c>
      <c r="M5" s="72" t="str">
        <f t="shared" si="0"/>
        <v>Avril</v>
      </c>
      <c r="N5" s="72" t="str">
        <f t="shared" si="0"/>
        <v>Octobre</v>
      </c>
      <c r="O5" s="72" t="str">
        <f t="shared" si="0"/>
        <v>Avril</v>
      </c>
      <c r="P5" s="72" t="str">
        <f t="shared" si="0"/>
        <v>Octobre</v>
      </c>
      <c r="Q5" s="72" t="str">
        <f t="shared" si="0"/>
        <v>Avril</v>
      </c>
      <c r="R5" s="72" t="str">
        <f t="shared" si="0"/>
        <v>Octobre</v>
      </c>
      <c r="S5" s="72" t="str">
        <f t="shared" si="0"/>
        <v>Avril</v>
      </c>
      <c r="T5" s="72" t="str">
        <f t="shared" si="0"/>
        <v>Octobre</v>
      </c>
      <c r="U5" s="72" t="str">
        <f t="shared" si="0"/>
        <v>Avril</v>
      </c>
      <c r="V5" s="72" t="str">
        <f t="shared" si="0"/>
        <v>Octobre</v>
      </c>
      <c r="W5" s="72" t="str">
        <f t="shared" si="0"/>
        <v>Avril</v>
      </c>
      <c r="X5" s="72" t="str">
        <f t="shared" si="0"/>
        <v>Octobre</v>
      </c>
      <c r="Y5" s="72" t="str">
        <f t="shared" si="0"/>
        <v>Avril</v>
      </c>
      <c r="Z5" s="72" t="str">
        <f t="shared" si="0"/>
        <v>Octobre</v>
      </c>
      <c r="AA5" s="72" t="str">
        <f t="shared" si="0"/>
        <v>Avril</v>
      </c>
      <c r="AB5" s="72" t="str">
        <f t="shared" si="0"/>
        <v>Octobre</v>
      </c>
      <c r="AC5" s="72" t="str">
        <f t="shared" si="0"/>
        <v>Avril</v>
      </c>
      <c r="AD5" s="72" t="str">
        <f t="shared" si="0"/>
        <v>Octobre</v>
      </c>
      <c r="AE5" s="72" t="str">
        <f t="shared" si="0"/>
        <v>Avril</v>
      </c>
      <c r="AF5" s="72" t="str">
        <f t="shared" si="0"/>
        <v>Octobre</v>
      </c>
      <c r="AG5" s="72" t="str">
        <f t="shared" si="0"/>
        <v>Avril</v>
      </c>
      <c r="AH5" s="72" t="str">
        <f t="shared" si="0"/>
        <v>Octobre</v>
      </c>
      <c r="AI5" s="72" t="str">
        <f t="shared" si="0"/>
        <v>Avril</v>
      </c>
      <c r="AJ5" s="72" t="str">
        <f t="shared" si="0"/>
        <v>Octobre</v>
      </c>
      <c r="AK5" s="72" t="str">
        <f t="shared" si="0"/>
        <v>Avril</v>
      </c>
      <c r="AL5" s="72" t="str">
        <f t="shared" si="0"/>
        <v>Octobre</v>
      </c>
      <c r="AM5" s="72" t="str">
        <f t="shared" si="0"/>
        <v>Avril</v>
      </c>
      <c r="AN5" s="72" t="str">
        <f t="shared" si="0"/>
        <v>Octobre</v>
      </c>
      <c r="AO5" s="72" t="str">
        <f t="shared" si="0"/>
        <v>Avril</v>
      </c>
      <c r="AP5" s="72" t="str">
        <f t="shared" si="0"/>
        <v>Octobre</v>
      </c>
      <c r="AQ5" s="72" t="str">
        <f t="shared" si="0"/>
        <v>Avril</v>
      </c>
      <c r="AR5" s="72" t="str">
        <f t="shared" si="0"/>
        <v>Octobre</v>
      </c>
      <c r="AS5" s="72" t="str">
        <f t="shared" si="0"/>
        <v>Avril</v>
      </c>
      <c r="AT5" s="72" t="str">
        <f t="shared" si="0"/>
        <v>Octobre</v>
      </c>
      <c r="AU5" s="72" t="str">
        <f t="shared" si="0"/>
        <v>Avril</v>
      </c>
      <c r="AV5" s="72" t="str">
        <f t="shared" si="0"/>
        <v>Octobre</v>
      </c>
      <c r="AW5" s="72" t="str">
        <f t="shared" si="0"/>
        <v>Avril</v>
      </c>
      <c r="AX5" s="72" t="str">
        <f t="shared" si="0"/>
        <v>Octobre</v>
      </c>
      <c r="AY5" s="72" t="str">
        <f t="shared" si="0"/>
        <v>Avril</v>
      </c>
      <c r="AZ5" s="72" t="str">
        <f t="shared" si="0"/>
        <v>Octobre</v>
      </c>
      <c r="BA5" s="72" t="str">
        <f t="shared" ref="BA5" si="1">AY5</f>
        <v>Avril</v>
      </c>
      <c r="BB5" s="72" t="str">
        <f t="shared" ref="BB5" si="2">AZ5</f>
        <v>Octobre</v>
      </c>
      <c r="BC5" s="72" t="str">
        <f>+BA5</f>
        <v>Avril</v>
      </c>
      <c r="BD5" s="12"/>
    </row>
    <row r="6" spans="1:56" ht="12.75" customHeight="1" x14ac:dyDescent="0.25">
      <c r="B6" s="14"/>
      <c r="C6" s="99"/>
      <c r="D6" s="2" t="s">
        <v>3</v>
      </c>
      <c r="E6" s="2" t="s">
        <v>4</v>
      </c>
      <c r="F6" s="2" t="s">
        <v>4</v>
      </c>
      <c r="G6" s="3" t="s">
        <v>5</v>
      </c>
      <c r="H6" s="2" t="s">
        <v>5</v>
      </c>
      <c r="I6" s="2" t="s">
        <v>6</v>
      </c>
      <c r="J6" s="2" t="s">
        <v>6</v>
      </c>
      <c r="K6" s="2" t="s">
        <v>7</v>
      </c>
      <c r="L6" s="2" t="s">
        <v>7</v>
      </c>
      <c r="M6" s="2" t="s">
        <v>8</v>
      </c>
      <c r="N6" s="2" t="s">
        <v>8</v>
      </c>
      <c r="O6" s="2" t="s">
        <v>9</v>
      </c>
      <c r="P6" s="2" t="s">
        <v>9</v>
      </c>
      <c r="Q6" s="2" t="s">
        <v>10</v>
      </c>
      <c r="R6" s="2" t="s">
        <v>10</v>
      </c>
      <c r="S6" s="2" t="s">
        <v>11</v>
      </c>
      <c r="T6" s="2">
        <v>2006</v>
      </c>
      <c r="U6" s="2">
        <v>2007</v>
      </c>
      <c r="V6" s="2">
        <v>2007</v>
      </c>
      <c r="W6" s="2">
        <v>2008</v>
      </c>
      <c r="X6" s="2">
        <v>2008</v>
      </c>
      <c r="Y6" s="2">
        <v>2009</v>
      </c>
      <c r="Z6" s="2">
        <v>2009</v>
      </c>
      <c r="AA6" s="2">
        <v>2010</v>
      </c>
      <c r="AB6" s="2">
        <v>2010</v>
      </c>
      <c r="AC6" s="2">
        <v>2011</v>
      </c>
      <c r="AD6" s="2">
        <v>2011</v>
      </c>
      <c r="AE6" s="2" t="s">
        <v>31</v>
      </c>
      <c r="AF6" s="2" t="s">
        <v>31</v>
      </c>
      <c r="AG6" s="2" t="s">
        <v>32</v>
      </c>
      <c r="AH6" s="2" t="s">
        <v>32</v>
      </c>
      <c r="AI6" s="2" t="s">
        <v>33</v>
      </c>
      <c r="AJ6" s="2" t="s">
        <v>33</v>
      </c>
      <c r="AK6" s="2">
        <v>2015</v>
      </c>
      <c r="AL6" s="2" t="s">
        <v>34</v>
      </c>
      <c r="AM6" s="2" t="s">
        <v>49</v>
      </c>
      <c r="AN6" s="2" t="s">
        <v>49</v>
      </c>
      <c r="AO6" s="2" t="s">
        <v>52</v>
      </c>
      <c r="AP6" s="2" t="s">
        <v>52</v>
      </c>
      <c r="AQ6" s="2" t="s">
        <v>54</v>
      </c>
      <c r="AR6" s="2" t="s">
        <v>54</v>
      </c>
      <c r="AS6" s="2" t="s">
        <v>55</v>
      </c>
      <c r="AT6" s="2" t="s">
        <v>55</v>
      </c>
      <c r="AU6" s="2" t="s">
        <v>56</v>
      </c>
      <c r="AV6" s="2" t="s">
        <v>56</v>
      </c>
      <c r="AW6" s="2" t="s">
        <v>59</v>
      </c>
      <c r="AX6" s="2">
        <v>2021</v>
      </c>
      <c r="AY6" s="2">
        <v>2022</v>
      </c>
      <c r="AZ6" s="2">
        <v>2022</v>
      </c>
      <c r="BA6" s="2">
        <v>2023</v>
      </c>
      <c r="BB6" s="2">
        <v>2023</v>
      </c>
      <c r="BC6" s="2">
        <v>2024</v>
      </c>
    </row>
    <row r="7" spans="1:56" ht="12.75" customHeight="1" x14ac:dyDescent="0.25">
      <c r="B7" s="30"/>
      <c r="C7" s="31"/>
      <c r="D7" s="31"/>
      <c r="E7" s="31"/>
      <c r="F7" s="31"/>
      <c r="G7" s="31"/>
      <c r="H7" s="31"/>
      <c r="I7" s="31"/>
      <c r="J7" s="31"/>
      <c r="K7" s="31"/>
      <c r="L7" s="31"/>
      <c r="M7" s="31"/>
      <c r="N7" s="31"/>
      <c r="O7" s="31"/>
      <c r="P7" s="31"/>
      <c r="Q7" s="31"/>
      <c r="R7" s="31"/>
      <c r="S7" s="31"/>
      <c r="T7" s="31"/>
      <c r="U7" s="31"/>
      <c r="V7" s="31"/>
      <c r="W7" s="31"/>
      <c r="X7" s="31"/>
      <c r="Y7" s="31"/>
      <c r="Z7" s="31"/>
      <c r="AA7" s="31"/>
      <c r="AB7" s="32"/>
      <c r="AC7" s="32"/>
    </row>
    <row r="8" spans="1:56" ht="12.75" customHeight="1" x14ac:dyDescent="0.25">
      <c r="A8" s="55" t="s">
        <v>7256</v>
      </c>
      <c r="B8" s="73" t="str">
        <f>INDEX(BAP[#All],MATCH(A8,BAP[[#All],[Code]],0),MATCH(TEXT(Info!$B$4,0),BAP[#Headers],0))</f>
        <v>Suisse</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row>
    <row r="9" spans="1:56" ht="12.75" customHeight="1" x14ac:dyDescent="0.25">
      <c r="A9" s="55" t="s">
        <v>7106</v>
      </c>
      <c r="B9" s="74" t="str">
        <f>INDEX(BAP[#All],MATCH(A9,BAP[[#All],[Code]],0),MATCH(TEXT(Info!$B$4,0),BAP[#Headers],0))</f>
        <v>Construction : total</v>
      </c>
      <c r="C9" s="35">
        <v>100</v>
      </c>
      <c r="D9" s="34">
        <v>78.7</v>
      </c>
      <c r="E9" s="34">
        <v>79.5</v>
      </c>
      <c r="F9" s="34">
        <v>81.599999999999994</v>
      </c>
      <c r="G9" s="34">
        <v>83.1</v>
      </c>
      <c r="H9" s="34">
        <v>85</v>
      </c>
      <c r="I9" s="34">
        <v>87</v>
      </c>
      <c r="J9" s="34">
        <v>86.9</v>
      </c>
      <c r="K9" s="34">
        <v>86.3</v>
      </c>
      <c r="L9" s="34">
        <v>85.5</v>
      </c>
      <c r="M9" s="34">
        <v>84.6</v>
      </c>
      <c r="N9" s="34">
        <v>84.9</v>
      </c>
      <c r="O9" s="34">
        <v>85.2</v>
      </c>
      <c r="P9" s="34">
        <v>86.9</v>
      </c>
      <c r="Q9" s="34">
        <v>87.4</v>
      </c>
      <c r="R9" s="34">
        <v>88.6</v>
      </c>
      <c r="S9" s="34">
        <v>89.6</v>
      </c>
      <c r="T9" s="34">
        <v>91.9</v>
      </c>
      <c r="U9" s="34">
        <v>93.5</v>
      </c>
      <c r="V9" s="34">
        <v>95.3</v>
      </c>
      <c r="W9" s="34">
        <v>97</v>
      </c>
      <c r="X9" s="34">
        <v>98.7</v>
      </c>
      <c r="Y9" s="34">
        <v>96.8</v>
      </c>
      <c r="Z9" s="34">
        <v>96.9</v>
      </c>
      <c r="AA9" s="34">
        <v>96.9</v>
      </c>
      <c r="AB9" s="34">
        <v>97.6</v>
      </c>
      <c r="AC9" s="34">
        <v>99.1</v>
      </c>
      <c r="AD9" s="34">
        <v>99.7</v>
      </c>
      <c r="AE9" s="34">
        <v>99.7</v>
      </c>
      <c r="AF9" s="34">
        <v>99.9</v>
      </c>
      <c r="AG9" s="34">
        <v>100.1</v>
      </c>
      <c r="AH9" s="34">
        <v>100.7</v>
      </c>
      <c r="AI9" s="34">
        <v>100.5</v>
      </c>
      <c r="AJ9" s="34">
        <v>100.4</v>
      </c>
      <c r="AK9" s="34">
        <v>99.8</v>
      </c>
      <c r="AL9" s="34">
        <v>100.3</v>
      </c>
      <c r="AM9" s="34">
        <v>99.7</v>
      </c>
      <c r="AN9" s="34">
        <v>99.3</v>
      </c>
      <c r="AO9" s="34">
        <v>98.9</v>
      </c>
      <c r="AP9" s="17">
        <v>98.9</v>
      </c>
      <c r="AQ9" s="17">
        <v>99.3</v>
      </c>
      <c r="AR9" s="17">
        <v>99.6</v>
      </c>
      <c r="AS9" s="17">
        <v>100</v>
      </c>
      <c r="AT9" s="17">
        <v>100</v>
      </c>
      <c r="AU9" s="17">
        <v>100.2</v>
      </c>
      <c r="AV9" s="34">
        <v>100</v>
      </c>
      <c r="AW9" s="34">
        <v>101.4</v>
      </c>
      <c r="AX9" s="34">
        <v>104.1</v>
      </c>
      <c r="AY9" s="34">
        <v>109.2</v>
      </c>
      <c r="AZ9" s="34">
        <v>112.7</v>
      </c>
      <c r="BA9" s="34">
        <v>113.9</v>
      </c>
      <c r="BB9" s="34">
        <v>114.5</v>
      </c>
      <c r="BC9" s="34">
        <v>115</v>
      </c>
    </row>
    <row r="10" spans="1:56" ht="12.75" customHeight="1" x14ac:dyDescent="0.25">
      <c r="A10" s="55" t="s">
        <v>7110</v>
      </c>
      <c r="B10" s="74" t="str">
        <f>INDEX(BAP[#All],MATCH(A10,BAP[[#All],[Code]],0),MATCH(TEXT(Info!$B$4,0),BAP[#Headers],0))</f>
        <v>Bâtiment</v>
      </c>
      <c r="C10" s="35">
        <v>77.67</v>
      </c>
      <c r="D10" s="34">
        <v>80.400000000000006</v>
      </c>
      <c r="E10" s="34">
        <v>80.900000000000006</v>
      </c>
      <c r="F10" s="34">
        <v>82.8</v>
      </c>
      <c r="G10" s="34">
        <v>84.2</v>
      </c>
      <c r="H10" s="34">
        <v>86</v>
      </c>
      <c r="I10" s="34">
        <v>87.6</v>
      </c>
      <c r="J10" s="34">
        <v>87.8</v>
      </c>
      <c r="K10" s="34">
        <v>87.5</v>
      </c>
      <c r="L10" s="34">
        <v>86.8</v>
      </c>
      <c r="M10" s="34">
        <v>85.7</v>
      </c>
      <c r="N10" s="34">
        <v>85.8</v>
      </c>
      <c r="O10" s="34">
        <v>85.8</v>
      </c>
      <c r="P10" s="34">
        <v>87.3</v>
      </c>
      <c r="Q10" s="34">
        <v>88.1</v>
      </c>
      <c r="R10" s="34">
        <v>88.9</v>
      </c>
      <c r="S10" s="34">
        <v>90</v>
      </c>
      <c r="T10" s="34">
        <v>92.2</v>
      </c>
      <c r="U10" s="34">
        <v>93.9</v>
      </c>
      <c r="V10" s="34">
        <v>95.6</v>
      </c>
      <c r="W10" s="34">
        <v>97.6</v>
      </c>
      <c r="X10" s="34">
        <v>99.2</v>
      </c>
      <c r="Y10" s="34">
        <v>97.9</v>
      </c>
      <c r="Z10" s="34">
        <v>97.8</v>
      </c>
      <c r="AA10" s="34">
        <v>97.5</v>
      </c>
      <c r="AB10" s="34">
        <v>98.6</v>
      </c>
      <c r="AC10" s="34">
        <v>99.9</v>
      </c>
      <c r="AD10" s="34">
        <v>100.4</v>
      </c>
      <c r="AE10" s="34">
        <v>100.3</v>
      </c>
      <c r="AF10" s="34">
        <v>100.4</v>
      </c>
      <c r="AG10" s="34">
        <v>100.6</v>
      </c>
      <c r="AH10" s="34">
        <v>101.1</v>
      </c>
      <c r="AI10" s="34">
        <v>101.1</v>
      </c>
      <c r="AJ10" s="34">
        <v>100.8</v>
      </c>
      <c r="AK10" s="34">
        <v>100.2</v>
      </c>
      <c r="AL10" s="34">
        <v>100.7</v>
      </c>
      <c r="AM10" s="34">
        <v>100.1</v>
      </c>
      <c r="AN10" s="34">
        <v>99.4</v>
      </c>
      <c r="AO10" s="34">
        <v>99</v>
      </c>
      <c r="AP10" s="17">
        <v>99.1</v>
      </c>
      <c r="AQ10" s="17">
        <v>99.5</v>
      </c>
      <c r="AR10" s="17">
        <v>99.7</v>
      </c>
      <c r="AS10" s="17">
        <v>100.3</v>
      </c>
      <c r="AT10" s="17">
        <v>100.1</v>
      </c>
      <c r="AU10" s="17">
        <v>100.3</v>
      </c>
      <c r="AV10" s="34">
        <v>100</v>
      </c>
      <c r="AW10" s="34">
        <v>101.5</v>
      </c>
      <c r="AX10" s="34">
        <v>104.6</v>
      </c>
      <c r="AY10" s="34">
        <v>109.7</v>
      </c>
      <c r="AZ10" s="34">
        <v>113.2</v>
      </c>
      <c r="BA10" s="34">
        <v>114.3</v>
      </c>
      <c r="BB10" s="34">
        <v>114.8</v>
      </c>
      <c r="BC10" s="34">
        <v>115.2</v>
      </c>
    </row>
    <row r="11" spans="1:56" ht="12.75" customHeight="1" x14ac:dyDescent="0.25">
      <c r="A11" s="55" t="s">
        <v>7112</v>
      </c>
      <c r="B11" s="74" t="str">
        <f>INDEX(BAP[#All],MATCH(A11,BAP[[#All],[Code]],0),MATCH(TEXT(Info!$B$4,0),BAP[#Headers],0))</f>
        <v>Nouvelle construction</v>
      </c>
      <c r="C11" s="35">
        <v>45.11</v>
      </c>
      <c r="D11" s="34">
        <v>80.400000000000006</v>
      </c>
      <c r="E11" s="34">
        <v>81.099999999999994</v>
      </c>
      <c r="F11" s="34">
        <v>83</v>
      </c>
      <c r="G11" s="34">
        <v>84.7</v>
      </c>
      <c r="H11" s="34">
        <v>86.5</v>
      </c>
      <c r="I11" s="34">
        <v>88.3</v>
      </c>
      <c r="J11" s="34">
        <v>88.3</v>
      </c>
      <c r="K11" s="34">
        <v>87.8</v>
      </c>
      <c r="L11" s="34">
        <v>86.9</v>
      </c>
      <c r="M11" s="34">
        <v>85.6</v>
      </c>
      <c r="N11" s="34">
        <v>85.7</v>
      </c>
      <c r="O11" s="34">
        <v>85.6</v>
      </c>
      <c r="P11" s="34">
        <v>87.4</v>
      </c>
      <c r="Q11" s="34">
        <v>88.1</v>
      </c>
      <c r="R11" s="34">
        <v>88.9</v>
      </c>
      <c r="S11" s="34">
        <v>90</v>
      </c>
      <c r="T11" s="34">
        <v>92.3</v>
      </c>
      <c r="U11" s="34">
        <v>93.8</v>
      </c>
      <c r="V11" s="34">
        <v>95.6</v>
      </c>
      <c r="W11" s="34">
        <v>97.6</v>
      </c>
      <c r="X11" s="34">
        <v>99.4</v>
      </c>
      <c r="Y11" s="34">
        <v>97.4</v>
      </c>
      <c r="Z11" s="34">
        <v>97.1</v>
      </c>
      <c r="AA11" s="34">
        <v>96.9</v>
      </c>
      <c r="AB11" s="34">
        <v>98.1</v>
      </c>
      <c r="AC11" s="34">
        <v>99.6</v>
      </c>
      <c r="AD11" s="34">
        <v>99.8</v>
      </c>
      <c r="AE11" s="34">
        <v>99.6</v>
      </c>
      <c r="AF11" s="34">
        <v>99.7</v>
      </c>
      <c r="AG11" s="34">
        <v>99.9</v>
      </c>
      <c r="AH11" s="34">
        <v>100.3</v>
      </c>
      <c r="AI11" s="34">
        <v>100.3</v>
      </c>
      <c r="AJ11" s="34">
        <v>99.9</v>
      </c>
      <c r="AK11" s="34">
        <v>99.2</v>
      </c>
      <c r="AL11" s="34">
        <v>99.7</v>
      </c>
      <c r="AM11" s="34">
        <v>99.3</v>
      </c>
      <c r="AN11" s="34">
        <v>98.7</v>
      </c>
      <c r="AO11" s="34">
        <v>98.5</v>
      </c>
      <c r="AP11" s="17">
        <v>98.9</v>
      </c>
      <c r="AQ11" s="17">
        <v>99.4</v>
      </c>
      <c r="AR11" s="17">
        <v>99.6</v>
      </c>
      <c r="AS11" s="17">
        <v>100</v>
      </c>
      <c r="AT11" s="17">
        <v>100</v>
      </c>
      <c r="AU11" s="17">
        <v>100.1</v>
      </c>
      <c r="AV11" s="34">
        <v>100</v>
      </c>
      <c r="AW11" s="34">
        <v>101.6</v>
      </c>
      <c r="AX11" s="34">
        <v>104.8</v>
      </c>
      <c r="AY11" s="34">
        <v>110.2</v>
      </c>
      <c r="AZ11" s="34">
        <v>113.8</v>
      </c>
      <c r="BA11" s="34">
        <v>115.1</v>
      </c>
      <c r="BB11" s="34">
        <v>115.5</v>
      </c>
      <c r="BC11" s="34">
        <v>115.9</v>
      </c>
    </row>
    <row r="12" spans="1:56" ht="12.75" customHeight="1" x14ac:dyDescent="0.25">
      <c r="A12" s="55" t="s">
        <v>7115</v>
      </c>
      <c r="B12" s="74" t="str">
        <f>INDEX(BAP[#All],MATCH(A12,BAP[[#All],[Code]],0),MATCH(TEXT(Info!$B$4,0),BAP[#Headers],0))</f>
        <v>Construction de bâtiments à plusieurs logements</v>
      </c>
      <c r="C12" s="35">
        <v>25.7</v>
      </c>
      <c r="D12" s="34">
        <v>81.2</v>
      </c>
      <c r="E12" s="34">
        <v>82</v>
      </c>
      <c r="F12" s="34">
        <v>83.8</v>
      </c>
      <c r="G12" s="34">
        <v>85.7</v>
      </c>
      <c r="H12" s="34">
        <v>87.6</v>
      </c>
      <c r="I12" s="34">
        <v>89.2</v>
      </c>
      <c r="J12" s="34">
        <v>89</v>
      </c>
      <c r="K12" s="34">
        <v>88.3</v>
      </c>
      <c r="L12" s="34">
        <v>87.4</v>
      </c>
      <c r="M12" s="34">
        <v>86</v>
      </c>
      <c r="N12" s="34">
        <v>86.1</v>
      </c>
      <c r="O12" s="34">
        <v>86</v>
      </c>
      <c r="P12" s="34">
        <v>87.9</v>
      </c>
      <c r="Q12" s="34">
        <v>88.5</v>
      </c>
      <c r="R12" s="34">
        <v>89.4</v>
      </c>
      <c r="S12" s="34">
        <v>90.4</v>
      </c>
      <c r="T12" s="34">
        <v>92.7</v>
      </c>
      <c r="U12" s="34">
        <v>94.1</v>
      </c>
      <c r="V12" s="34">
        <v>95.7</v>
      </c>
      <c r="W12" s="34">
        <v>97.7</v>
      </c>
      <c r="X12" s="34">
        <v>99.6</v>
      </c>
      <c r="Y12" s="34">
        <v>97.3</v>
      </c>
      <c r="Z12" s="34">
        <v>97.1</v>
      </c>
      <c r="AA12" s="34">
        <v>96.8</v>
      </c>
      <c r="AB12" s="34">
        <v>98.1</v>
      </c>
      <c r="AC12" s="34">
        <v>99.4</v>
      </c>
      <c r="AD12" s="34">
        <v>99.6</v>
      </c>
      <c r="AE12" s="34">
        <v>99.4</v>
      </c>
      <c r="AF12" s="34">
        <v>99.4</v>
      </c>
      <c r="AG12" s="34">
        <v>99.5</v>
      </c>
      <c r="AH12" s="34">
        <v>99.9</v>
      </c>
      <c r="AI12" s="34">
        <v>100.1</v>
      </c>
      <c r="AJ12" s="34">
        <v>99.6</v>
      </c>
      <c r="AK12" s="34">
        <v>99</v>
      </c>
      <c r="AL12" s="34">
        <v>99.5</v>
      </c>
      <c r="AM12" s="34">
        <v>99.2</v>
      </c>
      <c r="AN12" s="34">
        <v>98.7</v>
      </c>
      <c r="AO12" s="34">
        <v>98.5</v>
      </c>
      <c r="AP12" s="17">
        <v>99.1</v>
      </c>
      <c r="AQ12" s="17">
        <v>99.5</v>
      </c>
      <c r="AR12" s="17">
        <v>99.7</v>
      </c>
      <c r="AS12" s="17">
        <v>100.1</v>
      </c>
      <c r="AT12" s="17">
        <v>100</v>
      </c>
      <c r="AU12" s="17">
        <v>100.2</v>
      </c>
      <c r="AV12" s="34">
        <v>100</v>
      </c>
      <c r="AW12" s="34">
        <v>101.4</v>
      </c>
      <c r="AX12" s="34">
        <v>104.5</v>
      </c>
      <c r="AY12" s="34">
        <v>109.7</v>
      </c>
      <c r="AZ12" s="34">
        <v>113.6</v>
      </c>
      <c r="BA12" s="34">
        <v>114.9</v>
      </c>
      <c r="BB12" s="34">
        <v>115.5</v>
      </c>
      <c r="BC12" s="34">
        <v>115.7</v>
      </c>
    </row>
    <row r="13" spans="1:56" ht="12.75" customHeight="1" x14ac:dyDescent="0.25">
      <c r="A13" s="55" t="s">
        <v>7118</v>
      </c>
      <c r="B13" s="74" t="str">
        <f>INDEX(BAP[#All],MATCH(A13,BAP[[#All],[Code]],0),MATCH(TEXT(Info!$B$4,0),BAP[#Headers],0))</f>
        <v>Construction de bâtiments à plusieurs logements en bois</v>
      </c>
      <c r="C13" s="35">
        <v>5.17</v>
      </c>
      <c r="D13" s="9" t="s">
        <v>0</v>
      </c>
      <c r="E13" s="9" t="s">
        <v>0</v>
      </c>
      <c r="F13" s="9" t="s">
        <v>0</v>
      </c>
      <c r="G13" s="9" t="s">
        <v>0</v>
      </c>
      <c r="H13" s="9" t="s">
        <v>0</v>
      </c>
      <c r="I13" s="9" t="s">
        <v>0</v>
      </c>
      <c r="J13" s="9" t="s">
        <v>0</v>
      </c>
      <c r="K13" s="9" t="s">
        <v>0</v>
      </c>
      <c r="L13" s="9" t="s">
        <v>0</v>
      </c>
      <c r="M13" s="9">
        <v>85.7</v>
      </c>
      <c r="N13" s="9">
        <v>85.8</v>
      </c>
      <c r="O13" s="9">
        <v>85.6</v>
      </c>
      <c r="P13" s="9">
        <v>87</v>
      </c>
      <c r="Q13" s="9">
        <v>87.6</v>
      </c>
      <c r="R13" s="9">
        <v>88.3</v>
      </c>
      <c r="S13" s="9">
        <v>89.4</v>
      </c>
      <c r="T13" s="9">
        <v>91.5</v>
      </c>
      <c r="U13" s="9">
        <v>93.3</v>
      </c>
      <c r="V13" s="9">
        <v>94.7</v>
      </c>
      <c r="W13" s="9">
        <v>96.8</v>
      </c>
      <c r="X13" s="9">
        <v>98.4</v>
      </c>
      <c r="Y13" s="9">
        <v>96.3</v>
      </c>
      <c r="Z13" s="9">
        <v>96.3</v>
      </c>
      <c r="AA13" s="9">
        <v>96</v>
      </c>
      <c r="AB13" s="9">
        <v>97.4</v>
      </c>
      <c r="AC13" s="34">
        <v>99</v>
      </c>
      <c r="AD13" s="34">
        <v>99.7</v>
      </c>
      <c r="AE13" s="34">
        <v>99.1</v>
      </c>
      <c r="AF13" s="34">
        <v>99.1</v>
      </c>
      <c r="AG13" s="34">
        <v>99</v>
      </c>
      <c r="AH13" s="34">
        <v>99.4</v>
      </c>
      <c r="AI13" s="34">
        <v>99.4</v>
      </c>
      <c r="AJ13" s="34">
        <v>99.1</v>
      </c>
      <c r="AK13" s="34">
        <v>98.7</v>
      </c>
      <c r="AL13" s="34">
        <v>99.2</v>
      </c>
      <c r="AM13" s="34">
        <v>99.1</v>
      </c>
      <c r="AN13" s="34">
        <v>98.4</v>
      </c>
      <c r="AO13" s="34">
        <v>98.5</v>
      </c>
      <c r="AP13" s="17">
        <v>98.5</v>
      </c>
      <c r="AQ13" s="17">
        <v>99.3</v>
      </c>
      <c r="AR13" s="17">
        <v>99.7</v>
      </c>
      <c r="AS13" s="17">
        <v>99.8</v>
      </c>
      <c r="AT13" s="17">
        <v>99.3</v>
      </c>
      <c r="AU13" s="17">
        <v>99.6</v>
      </c>
      <c r="AV13" s="34">
        <v>100</v>
      </c>
      <c r="AW13" s="34">
        <v>102.6</v>
      </c>
      <c r="AX13" s="34">
        <v>106.8</v>
      </c>
      <c r="AY13" s="34">
        <v>112.2</v>
      </c>
      <c r="AZ13" s="34">
        <v>115.1</v>
      </c>
      <c r="BA13" s="34">
        <v>116.5</v>
      </c>
      <c r="BB13" s="34">
        <v>115.9</v>
      </c>
      <c r="BC13" s="34">
        <v>116.6</v>
      </c>
    </row>
    <row r="14" spans="1:56" ht="12.75" customHeight="1" x14ac:dyDescent="0.25">
      <c r="A14" s="55" t="s">
        <v>7121</v>
      </c>
      <c r="B14" s="74" t="str">
        <f>INDEX(BAP[#All],MATCH(A14,BAP[[#All],[Code]],0),MATCH(TEXT(Info!$B$4,0),BAP[#Headers],0))</f>
        <v>Construction de maisons individuelles</v>
      </c>
      <c r="C14" s="35">
        <v>5.38</v>
      </c>
      <c r="D14" s="9" t="s">
        <v>0</v>
      </c>
      <c r="E14" s="9" t="s">
        <v>0</v>
      </c>
      <c r="F14" s="9" t="s">
        <v>0</v>
      </c>
      <c r="G14" s="9" t="s">
        <v>0</v>
      </c>
      <c r="H14" s="9" t="s">
        <v>0</v>
      </c>
      <c r="I14" s="9" t="s">
        <v>0</v>
      </c>
      <c r="J14" s="9" t="s">
        <v>0</v>
      </c>
      <c r="K14" s="9" t="s">
        <v>0</v>
      </c>
      <c r="L14" s="9" t="s">
        <v>0</v>
      </c>
      <c r="M14" s="9" t="s">
        <v>0</v>
      </c>
      <c r="N14" s="9" t="s">
        <v>0</v>
      </c>
      <c r="O14" s="9" t="s">
        <v>0</v>
      </c>
      <c r="P14" s="9" t="s">
        <v>0</v>
      </c>
      <c r="Q14" s="9" t="s">
        <v>0</v>
      </c>
      <c r="R14" s="9" t="s">
        <v>0</v>
      </c>
      <c r="S14" s="9" t="s">
        <v>0</v>
      </c>
      <c r="T14" s="9" t="s">
        <v>0</v>
      </c>
      <c r="U14" s="9" t="s">
        <v>0</v>
      </c>
      <c r="V14" s="9" t="s">
        <v>0</v>
      </c>
      <c r="W14" s="9" t="s">
        <v>0</v>
      </c>
      <c r="X14" s="9" t="s">
        <v>0</v>
      </c>
      <c r="Y14" s="9" t="s">
        <v>0</v>
      </c>
      <c r="Z14" s="9" t="s">
        <v>0</v>
      </c>
      <c r="AA14" s="9" t="s">
        <v>0</v>
      </c>
      <c r="AB14" s="9">
        <v>97.4</v>
      </c>
      <c r="AC14" s="34">
        <v>98.8</v>
      </c>
      <c r="AD14" s="34">
        <v>99</v>
      </c>
      <c r="AE14" s="34">
        <v>98.9</v>
      </c>
      <c r="AF14" s="34">
        <v>99.1</v>
      </c>
      <c r="AG14" s="34">
        <v>98.9</v>
      </c>
      <c r="AH14" s="34">
        <v>99.6</v>
      </c>
      <c r="AI14" s="34">
        <v>100.2</v>
      </c>
      <c r="AJ14" s="34">
        <v>99.8</v>
      </c>
      <c r="AK14" s="34">
        <v>98.8</v>
      </c>
      <c r="AL14" s="34">
        <v>99.4</v>
      </c>
      <c r="AM14" s="34">
        <v>99.1</v>
      </c>
      <c r="AN14" s="34">
        <v>98.4</v>
      </c>
      <c r="AO14" s="34">
        <v>97.9</v>
      </c>
      <c r="AP14" s="17">
        <v>98.3</v>
      </c>
      <c r="AQ14" s="17">
        <v>99.4</v>
      </c>
      <c r="AR14" s="17">
        <v>99.3</v>
      </c>
      <c r="AS14" s="17">
        <v>99.9</v>
      </c>
      <c r="AT14" s="17">
        <v>99.8</v>
      </c>
      <c r="AU14" s="17">
        <v>100</v>
      </c>
      <c r="AV14" s="34">
        <v>100</v>
      </c>
      <c r="AW14" s="34">
        <v>100.9</v>
      </c>
      <c r="AX14" s="34">
        <v>103.8</v>
      </c>
      <c r="AY14" s="34">
        <v>108.9</v>
      </c>
      <c r="AZ14" s="34">
        <v>111.9</v>
      </c>
      <c r="BA14" s="34">
        <v>113.6</v>
      </c>
      <c r="BB14" s="34">
        <v>114.1</v>
      </c>
      <c r="BC14" s="34">
        <v>114.6</v>
      </c>
    </row>
    <row r="15" spans="1:56" ht="12.75" customHeight="1" x14ac:dyDescent="0.25">
      <c r="A15" s="55" t="s">
        <v>7125</v>
      </c>
      <c r="B15" s="75" t="str">
        <f>INDEX(BAP[#All],MATCH(A15,BAP[[#All],[Code]],0),MATCH(TEXT(Info!$B$4,0),BAP[#Headers],0))</f>
        <v>Construction de bâtiments administratifs</v>
      </c>
      <c r="C15" s="35">
        <v>5.39</v>
      </c>
      <c r="D15" s="9">
        <v>79.2</v>
      </c>
      <c r="E15" s="9">
        <v>79.8</v>
      </c>
      <c r="F15" s="9">
        <v>82.3</v>
      </c>
      <c r="G15" s="9">
        <v>83.3</v>
      </c>
      <c r="H15" s="9">
        <v>85</v>
      </c>
      <c r="I15" s="9">
        <v>87.1</v>
      </c>
      <c r="J15" s="9">
        <v>88.1</v>
      </c>
      <c r="K15" s="9">
        <v>88.1</v>
      </c>
      <c r="L15" s="9">
        <v>87.3</v>
      </c>
      <c r="M15" s="9">
        <v>86.4</v>
      </c>
      <c r="N15" s="9">
        <v>86.3</v>
      </c>
      <c r="O15" s="9">
        <v>86.2</v>
      </c>
      <c r="P15" s="9">
        <v>87.5</v>
      </c>
      <c r="Q15" s="9">
        <v>88.6</v>
      </c>
      <c r="R15" s="9">
        <v>89.1</v>
      </c>
      <c r="S15" s="9">
        <v>90.6</v>
      </c>
      <c r="T15" s="9">
        <v>93.1</v>
      </c>
      <c r="U15" s="9">
        <v>95</v>
      </c>
      <c r="V15" s="9">
        <v>97.1</v>
      </c>
      <c r="W15" s="9">
        <v>99.2</v>
      </c>
      <c r="X15" s="9">
        <v>100.8</v>
      </c>
      <c r="Y15" s="9">
        <v>99.8</v>
      </c>
      <c r="Z15" s="9">
        <v>99.5</v>
      </c>
      <c r="AA15" s="9">
        <v>99.2</v>
      </c>
      <c r="AB15" s="9">
        <v>100.3</v>
      </c>
      <c r="AC15" s="34">
        <v>102.3</v>
      </c>
      <c r="AD15" s="34">
        <v>102.7</v>
      </c>
      <c r="AE15" s="34">
        <v>102</v>
      </c>
      <c r="AF15" s="34">
        <v>102.5</v>
      </c>
      <c r="AG15" s="34">
        <v>103.4</v>
      </c>
      <c r="AH15" s="34">
        <v>103.7</v>
      </c>
      <c r="AI15" s="34">
        <v>102.6</v>
      </c>
      <c r="AJ15" s="34">
        <v>102.6</v>
      </c>
      <c r="AK15" s="34">
        <v>101.4</v>
      </c>
      <c r="AL15" s="34">
        <v>102</v>
      </c>
      <c r="AM15" s="34">
        <v>100.9</v>
      </c>
      <c r="AN15" s="34">
        <v>100.3</v>
      </c>
      <c r="AO15" s="34">
        <v>99.6</v>
      </c>
      <c r="AP15" s="17">
        <v>99</v>
      </c>
      <c r="AQ15" s="17">
        <v>99.3</v>
      </c>
      <c r="AR15" s="17">
        <v>99.3</v>
      </c>
      <c r="AS15" s="17">
        <v>99.7</v>
      </c>
      <c r="AT15" s="17">
        <v>100.4</v>
      </c>
      <c r="AU15" s="17">
        <v>100.4</v>
      </c>
      <c r="AV15" s="34">
        <v>100</v>
      </c>
      <c r="AW15" s="34">
        <v>101.9</v>
      </c>
      <c r="AX15" s="34">
        <v>104.8</v>
      </c>
      <c r="AY15" s="34">
        <v>110.7</v>
      </c>
      <c r="AZ15" s="34">
        <v>114.8</v>
      </c>
      <c r="BA15" s="34">
        <v>116.1</v>
      </c>
      <c r="BB15" s="34">
        <v>116.5</v>
      </c>
      <c r="BC15" s="34">
        <v>117.6</v>
      </c>
    </row>
    <row r="16" spans="1:56" ht="12.75" customHeight="1" x14ac:dyDescent="0.25">
      <c r="A16" s="55" t="s">
        <v>7129</v>
      </c>
      <c r="B16" s="74" t="str">
        <f>INDEX(BAP[#All],MATCH(A16,BAP[[#All],[Code]],0),MATCH(TEXT(Info!$B$4,0),BAP[#Headers],0))</f>
        <v>Construction de halles industrielles</v>
      </c>
      <c r="C16" s="35">
        <v>3.47</v>
      </c>
      <c r="D16" s="9" t="s">
        <v>0</v>
      </c>
      <c r="E16" s="9" t="s">
        <v>0</v>
      </c>
      <c r="F16" s="9" t="s">
        <v>0</v>
      </c>
      <c r="G16" s="9" t="s">
        <v>0</v>
      </c>
      <c r="H16" s="9" t="s">
        <v>0</v>
      </c>
      <c r="I16" s="9" t="s">
        <v>0</v>
      </c>
      <c r="J16" s="9" t="s">
        <v>0</v>
      </c>
      <c r="K16" s="9" t="s">
        <v>0</v>
      </c>
      <c r="L16" s="9" t="s">
        <v>0</v>
      </c>
      <c r="M16" s="9" t="s">
        <v>0</v>
      </c>
      <c r="N16" s="9" t="s">
        <v>0</v>
      </c>
      <c r="O16" s="9" t="s">
        <v>0</v>
      </c>
      <c r="P16" s="9" t="s">
        <v>0</v>
      </c>
      <c r="Q16" s="9" t="s">
        <v>0</v>
      </c>
      <c r="R16" s="9" t="s">
        <v>0</v>
      </c>
      <c r="S16" s="9" t="s">
        <v>0</v>
      </c>
      <c r="T16" s="9" t="s">
        <v>0</v>
      </c>
      <c r="U16" s="9" t="s">
        <v>0</v>
      </c>
      <c r="V16" s="9" t="s">
        <v>0</v>
      </c>
      <c r="W16" s="9" t="s">
        <v>0</v>
      </c>
      <c r="X16" s="9" t="s">
        <v>0</v>
      </c>
      <c r="Y16" s="9" t="s">
        <v>0</v>
      </c>
      <c r="Z16" s="9" t="s">
        <v>0</v>
      </c>
      <c r="AA16" s="9" t="s">
        <v>0</v>
      </c>
      <c r="AB16" s="9">
        <v>97.4</v>
      </c>
      <c r="AC16" s="34">
        <v>99</v>
      </c>
      <c r="AD16" s="34">
        <v>99.5</v>
      </c>
      <c r="AE16" s="34">
        <v>99.8</v>
      </c>
      <c r="AF16" s="34">
        <v>99.8</v>
      </c>
      <c r="AG16" s="34">
        <v>100</v>
      </c>
      <c r="AH16" s="34">
        <v>100.5</v>
      </c>
      <c r="AI16" s="34">
        <v>100</v>
      </c>
      <c r="AJ16" s="34">
        <v>99.6</v>
      </c>
      <c r="AK16" s="34">
        <v>98.7</v>
      </c>
      <c r="AL16" s="34">
        <v>99.1</v>
      </c>
      <c r="AM16" s="34">
        <v>98.2</v>
      </c>
      <c r="AN16" s="34">
        <v>97.9</v>
      </c>
      <c r="AO16" s="34">
        <v>98.1</v>
      </c>
      <c r="AP16" s="17">
        <v>99.2</v>
      </c>
      <c r="AQ16" s="17">
        <v>99.4</v>
      </c>
      <c r="AR16" s="17">
        <v>99.5</v>
      </c>
      <c r="AS16" s="17">
        <v>99.9</v>
      </c>
      <c r="AT16" s="17">
        <v>100.2</v>
      </c>
      <c r="AU16" s="17">
        <v>100.1</v>
      </c>
      <c r="AV16" s="34">
        <v>100</v>
      </c>
      <c r="AW16" s="34">
        <v>102.3</v>
      </c>
      <c r="AX16" s="34">
        <v>106.1</v>
      </c>
      <c r="AY16" s="34">
        <v>111.9</v>
      </c>
      <c r="AZ16" s="34">
        <v>114.8</v>
      </c>
      <c r="BA16" s="34">
        <v>115.3</v>
      </c>
      <c r="BB16" s="34">
        <v>115.1</v>
      </c>
      <c r="BC16" s="34">
        <v>115.9</v>
      </c>
    </row>
    <row r="17" spans="1:55" ht="12.75" customHeight="1" x14ac:dyDescent="0.25">
      <c r="A17" s="55" t="s">
        <v>7132</v>
      </c>
      <c r="B17" s="80" t="str">
        <f>INDEX(BAP[#All],MATCH(A17,BAP[[#All],[Code]],0),MATCH(TEXT(Info!$B$4,0),BAP[#Headers],0))</f>
        <v>Rénovation, transformation</v>
      </c>
      <c r="C17" s="35">
        <v>32.56</v>
      </c>
      <c r="D17" s="9" t="s">
        <v>0</v>
      </c>
      <c r="E17" s="9" t="s">
        <v>0</v>
      </c>
      <c r="F17" s="9" t="s">
        <v>0</v>
      </c>
      <c r="G17" s="9" t="s">
        <v>0</v>
      </c>
      <c r="H17" s="9" t="s">
        <v>0</v>
      </c>
      <c r="I17" s="9" t="s">
        <v>0</v>
      </c>
      <c r="J17" s="9" t="s">
        <v>0</v>
      </c>
      <c r="K17" s="9" t="s">
        <v>0</v>
      </c>
      <c r="L17" s="9" t="s">
        <v>0</v>
      </c>
      <c r="M17" s="9" t="s">
        <v>0</v>
      </c>
      <c r="N17" s="9" t="s">
        <v>0</v>
      </c>
      <c r="O17" s="9" t="s">
        <v>0</v>
      </c>
      <c r="P17" s="9" t="s">
        <v>0</v>
      </c>
      <c r="Q17" s="9" t="s">
        <v>0</v>
      </c>
      <c r="R17" s="9" t="s">
        <v>0</v>
      </c>
      <c r="S17" s="9" t="s">
        <v>0</v>
      </c>
      <c r="T17" s="9" t="s">
        <v>0</v>
      </c>
      <c r="U17" s="9" t="s">
        <v>0</v>
      </c>
      <c r="V17" s="9" t="s">
        <v>0</v>
      </c>
      <c r="W17" s="9" t="s">
        <v>0</v>
      </c>
      <c r="X17" s="9" t="s">
        <v>0</v>
      </c>
      <c r="Y17" s="9" t="s">
        <v>0</v>
      </c>
      <c r="Z17" s="9" t="s">
        <v>0</v>
      </c>
      <c r="AA17" s="9" t="s">
        <v>0</v>
      </c>
      <c r="AB17" s="9">
        <v>99.3</v>
      </c>
      <c r="AC17" s="34">
        <v>100.5</v>
      </c>
      <c r="AD17" s="34">
        <v>101.2</v>
      </c>
      <c r="AE17" s="34">
        <v>101.1</v>
      </c>
      <c r="AF17" s="34">
        <v>101.4</v>
      </c>
      <c r="AG17" s="34">
        <v>101.6</v>
      </c>
      <c r="AH17" s="34">
        <v>102.1</v>
      </c>
      <c r="AI17" s="34">
        <v>102.1</v>
      </c>
      <c r="AJ17" s="34">
        <v>101.9</v>
      </c>
      <c r="AK17" s="34">
        <v>101.5</v>
      </c>
      <c r="AL17" s="34">
        <v>102</v>
      </c>
      <c r="AM17" s="34">
        <v>101</v>
      </c>
      <c r="AN17" s="34">
        <v>100.3</v>
      </c>
      <c r="AO17" s="34">
        <v>99.6</v>
      </c>
      <c r="AP17" s="17">
        <v>99.2</v>
      </c>
      <c r="AQ17" s="17">
        <v>99.7</v>
      </c>
      <c r="AR17" s="17">
        <v>99.8</v>
      </c>
      <c r="AS17" s="17">
        <v>100.6</v>
      </c>
      <c r="AT17" s="17">
        <v>100.3</v>
      </c>
      <c r="AU17" s="17">
        <v>100.5</v>
      </c>
      <c r="AV17" s="34">
        <v>100</v>
      </c>
      <c r="AW17" s="34">
        <v>101.4</v>
      </c>
      <c r="AX17" s="34">
        <v>104.3</v>
      </c>
      <c r="AY17" s="34">
        <v>109.1</v>
      </c>
      <c r="AZ17" s="34">
        <v>112.4</v>
      </c>
      <c r="BA17" s="34">
        <v>113.2</v>
      </c>
      <c r="BB17" s="34">
        <v>113.9</v>
      </c>
      <c r="BC17" s="34">
        <v>114.2</v>
      </c>
    </row>
    <row r="18" spans="1:55" ht="12.75" customHeight="1" x14ac:dyDescent="0.25">
      <c r="A18" s="55" t="s">
        <v>7135</v>
      </c>
      <c r="B18" s="74" t="str">
        <f>INDEX(BAP[#All],MATCH(A18,BAP[[#All],[Code]],0),MATCH(TEXT(Info!$B$4,0),BAP[#Headers],0))</f>
        <v>Rénovation de bâtiments à plusieurs logements</v>
      </c>
      <c r="C18" s="35">
        <v>21.06</v>
      </c>
      <c r="D18" s="9">
        <v>77.099999999999994</v>
      </c>
      <c r="E18" s="9">
        <v>77.3</v>
      </c>
      <c r="F18" s="9">
        <v>79.099999999999994</v>
      </c>
      <c r="G18" s="9">
        <v>80</v>
      </c>
      <c r="H18" s="9">
        <v>81.5</v>
      </c>
      <c r="I18" s="9">
        <v>82.9</v>
      </c>
      <c r="J18" s="9">
        <v>83.3</v>
      </c>
      <c r="K18" s="9">
        <v>83.5</v>
      </c>
      <c r="L18" s="9">
        <v>83.2</v>
      </c>
      <c r="M18" s="9">
        <v>82.3</v>
      </c>
      <c r="N18" s="9">
        <v>82.5</v>
      </c>
      <c r="O18" s="9">
        <v>82.5</v>
      </c>
      <c r="P18" s="9">
        <v>83.6</v>
      </c>
      <c r="Q18" s="9">
        <v>84.5</v>
      </c>
      <c r="R18" s="9">
        <v>85.3</v>
      </c>
      <c r="S18" s="9">
        <v>86.5</v>
      </c>
      <c r="T18" s="9">
        <v>88.2</v>
      </c>
      <c r="U18" s="9">
        <v>90.2</v>
      </c>
      <c r="V18" s="9">
        <v>91.8</v>
      </c>
      <c r="W18" s="9">
        <v>93.8</v>
      </c>
      <c r="X18" s="9">
        <v>95</v>
      </c>
      <c r="Y18" s="9">
        <v>94.9</v>
      </c>
      <c r="Z18" s="9">
        <v>95.1</v>
      </c>
      <c r="AA18" s="9">
        <v>94.8</v>
      </c>
      <c r="AB18" s="9">
        <v>95.4</v>
      </c>
      <c r="AC18" s="34">
        <v>96.5</v>
      </c>
      <c r="AD18" s="34">
        <v>97.1</v>
      </c>
      <c r="AE18" s="34">
        <v>96.8</v>
      </c>
      <c r="AF18" s="34">
        <v>96.9</v>
      </c>
      <c r="AG18" s="34">
        <v>96.9</v>
      </c>
      <c r="AH18" s="34">
        <v>97.3</v>
      </c>
      <c r="AI18" s="34">
        <v>97.5</v>
      </c>
      <c r="AJ18" s="34">
        <v>97.3</v>
      </c>
      <c r="AK18" s="34">
        <v>96.9</v>
      </c>
      <c r="AL18" s="34">
        <v>97.1</v>
      </c>
      <c r="AM18" s="34">
        <v>95.8</v>
      </c>
      <c r="AN18" s="34">
        <v>95.7</v>
      </c>
      <c r="AO18" s="34">
        <v>96.2</v>
      </c>
      <c r="AP18" s="17">
        <v>97.1</v>
      </c>
      <c r="AQ18" s="17">
        <v>97.9</v>
      </c>
      <c r="AR18" s="17">
        <v>97.8</v>
      </c>
      <c r="AS18" s="17">
        <v>98.8</v>
      </c>
      <c r="AT18" s="17">
        <v>99.8</v>
      </c>
      <c r="AU18" s="17">
        <v>100.3</v>
      </c>
      <c r="AV18" s="34">
        <v>100</v>
      </c>
      <c r="AW18" s="34">
        <v>101.2</v>
      </c>
      <c r="AX18" s="34">
        <v>104.2</v>
      </c>
      <c r="AY18" s="34">
        <v>109.2</v>
      </c>
      <c r="AZ18" s="34">
        <v>112.4</v>
      </c>
      <c r="BA18" s="34">
        <v>113.2</v>
      </c>
      <c r="BB18" s="34">
        <v>114</v>
      </c>
      <c r="BC18" s="34">
        <v>114.2</v>
      </c>
    </row>
    <row r="19" spans="1:55" ht="12.75" customHeight="1" x14ac:dyDescent="0.25">
      <c r="A19" s="55" t="s">
        <v>7138</v>
      </c>
      <c r="B19" s="75" t="str">
        <f>INDEX(BAP[#All],MATCH(A19,BAP[[#All],[Code]],0),MATCH(TEXT(Info!$B$4,0),BAP[#Headers],0))</f>
        <v>Rénovation de bâtiments administratifs</v>
      </c>
      <c r="C19" s="35">
        <v>11.5</v>
      </c>
      <c r="D19" s="9" t="s">
        <v>0</v>
      </c>
      <c r="E19" s="9" t="s">
        <v>0</v>
      </c>
      <c r="F19" s="9" t="s">
        <v>0</v>
      </c>
      <c r="G19" s="9" t="s">
        <v>0</v>
      </c>
      <c r="H19" s="9" t="s">
        <v>0</v>
      </c>
      <c r="I19" s="9" t="s">
        <v>0</v>
      </c>
      <c r="J19" s="9" t="s">
        <v>0</v>
      </c>
      <c r="K19" s="9" t="s">
        <v>0</v>
      </c>
      <c r="L19" s="9" t="s">
        <v>0</v>
      </c>
      <c r="M19" s="9" t="s">
        <v>0</v>
      </c>
      <c r="N19" s="9" t="s">
        <v>0</v>
      </c>
      <c r="O19" s="9" t="s">
        <v>0</v>
      </c>
      <c r="P19" s="9" t="s">
        <v>0</v>
      </c>
      <c r="Q19" s="9" t="s">
        <v>0</v>
      </c>
      <c r="R19" s="9" t="s">
        <v>0</v>
      </c>
      <c r="S19" s="9" t="s">
        <v>0</v>
      </c>
      <c r="T19" s="9" t="s">
        <v>0</v>
      </c>
      <c r="U19" s="9" t="s">
        <v>0</v>
      </c>
      <c r="V19" s="9" t="s">
        <v>0</v>
      </c>
      <c r="W19" s="9" t="s">
        <v>0</v>
      </c>
      <c r="X19" s="9" t="s">
        <v>0</v>
      </c>
      <c r="Y19" s="9" t="s">
        <v>0</v>
      </c>
      <c r="Z19" s="9" t="s">
        <v>0</v>
      </c>
      <c r="AA19" s="9" t="s">
        <v>0</v>
      </c>
      <c r="AB19" s="9">
        <v>96.3</v>
      </c>
      <c r="AC19" s="34">
        <v>97.5</v>
      </c>
      <c r="AD19" s="34">
        <v>98.5</v>
      </c>
      <c r="AE19" s="34">
        <v>98.6</v>
      </c>
      <c r="AF19" s="34">
        <v>99.1</v>
      </c>
      <c r="AG19" s="34">
        <v>99.6</v>
      </c>
      <c r="AH19" s="34">
        <v>100.2</v>
      </c>
      <c r="AI19" s="34">
        <v>99.9</v>
      </c>
      <c r="AJ19" s="34">
        <v>99.8</v>
      </c>
      <c r="AK19" s="34">
        <v>99.4</v>
      </c>
      <c r="AL19" s="34">
        <v>100.2</v>
      </c>
      <c r="AM19" s="34">
        <v>99.6</v>
      </c>
      <c r="AN19" s="34">
        <v>99.2</v>
      </c>
      <c r="AO19" s="34">
        <v>98.5</v>
      </c>
      <c r="AP19" s="17">
        <v>98.1</v>
      </c>
      <c r="AQ19" s="17">
        <v>98.5</v>
      </c>
      <c r="AR19" s="17">
        <v>98.7</v>
      </c>
      <c r="AS19" s="17">
        <v>99.5</v>
      </c>
      <c r="AT19" s="17">
        <v>100</v>
      </c>
      <c r="AU19" s="17">
        <v>100.1</v>
      </c>
      <c r="AV19" s="34">
        <v>100</v>
      </c>
      <c r="AW19" s="34">
        <v>101.8</v>
      </c>
      <c r="AX19" s="34">
        <v>104.4</v>
      </c>
      <c r="AY19" s="34">
        <v>108.9</v>
      </c>
      <c r="AZ19" s="34">
        <v>112.4</v>
      </c>
      <c r="BA19" s="34">
        <v>113.2</v>
      </c>
      <c r="BB19" s="34">
        <v>113.8</v>
      </c>
      <c r="BC19" s="34">
        <v>114.4</v>
      </c>
    </row>
    <row r="20" spans="1:55" ht="12.75" customHeight="1" x14ac:dyDescent="0.25">
      <c r="A20" s="55" t="s">
        <v>7141</v>
      </c>
      <c r="B20" s="74" t="str">
        <f>INDEX(BAP[#All],MATCH(A20,BAP[[#All],[Code]],0),MATCH(TEXT(Info!$B$4,0),BAP[#Headers],0))</f>
        <v>Génie civil</v>
      </c>
      <c r="C20" s="35">
        <v>22.33</v>
      </c>
      <c r="D20" s="9">
        <v>73</v>
      </c>
      <c r="E20" s="9">
        <v>74.400000000000006</v>
      </c>
      <c r="F20" s="9">
        <v>77.2</v>
      </c>
      <c r="G20" s="9">
        <v>78.900000000000006</v>
      </c>
      <c r="H20" s="9">
        <v>81.3</v>
      </c>
      <c r="I20" s="9">
        <v>84.3</v>
      </c>
      <c r="J20" s="9">
        <v>83.3</v>
      </c>
      <c r="K20" s="9">
        <v>81.8</v>
      </c>
      <c r="L20" s="9">
        <v>80.8</v>
      </c>
      <c r="M20" s="9">
        <v>80.400000000000006</v>
      </c>
      <c r="N20" s="9">
        <v>81.099999999999994</v>
      </c>
      <c r="O20" s="9">
        <v>82.7</v>
      </c>
      <c r="P20" s="9">
        <v>84.9</v>
      </c>
      <c r="Q20" s="9">
        <v>84.5</v>
      </c>
      <c r="R20" s="9">
        <v>86.6</v>
      </c>
      <c r="S20" s="9">
        <v>87.4</v>
      </c>
      <c r="T20" s="9">
        <v>90</v>
      </c>
      <c r="U20" s="9">
        <v>91.5</v>
      </c>
      <c r="V20" s="9">
        <v>93.1</v>
      </c>
      <c r="W20" s="9">
        <v>94.2</v>
      </c>
      <c r="X20" s="9">
        <v>96.1</v>
      </c>
      <c r="Y20" s="9">
        <v>92.4</v>
      </c>
      <c r="Z20" s="9">
        <v>92.9</v>
      </c>
      <c r="AA20" s="9">
        <v>93.8</v>
      </c>
      <c r="AB20" s="9">
        <v>93.8</v>
      </c>
      <c r="AC20" s="34">
        <v>95.7</v>
      </c>
      <c r="AD20" s="34">
        <v>96.7</v>
      </c>
      <c r="AE20" s="34">
        <v>97.3</v>
      </c>
      <c r="AF20" s="34">
        <v>97.9</v>
      </c>
      <c r="AG20" s="34">
        <v>98.3</v>
      </c>
      <c r="AH20" s="34">
        <v>99.2</v>
      </c>
      <c r="AI20" s="34">
        <v>98.2</v>
      </c>
      <c r="AJ20" s="34">
        <v>98.8</v>
      </c>
      <c r="AK20" s="34">
        <v>98.2</v>
      </c>
      <c r="AL20" s="34">
        <v>98.5</v>
      </c>
      <c r="AM20" s="34">
        <v>98.3</v>
      </c>
      <c r="AN20" s="34">
        <v>98.6</v>
      </c>
      <c r="AO20" s="34">
        <v>98.6</v>
      </c>
      <c r="AP20" s="17">
        <v>98.5</v>
      </c>
      <c r="AQ20" s="17">
        <v>98.3</v>
      </c>
      <c r="AR20" s="17">
        <v>99.1</v>
      </c>
      <c r="AS20" s="17">
        <v>99.1</v>
      </c>
      <c r="AT20" s="17">
        <v>99.7</v>
      </c>
      <c r="AU20" s="17">
        <v>99.9</v>
      </c>
      <c r="AV20" s="34">
        <v>100</v>
      </c>
      <c r="AW20" s="34">
        <v>101.1</v>
      </c>
      <c r="AX20" s="34">
        <v>102.4</v>
      </c>
      <c r="AY20" s="34">
        <v>107.5</v>
      </c>
      <c r="AZ20" s="34">
        <v>111.1</v>
      </c>
      <c r="BA20" s="34">
        <v>112.4</v>
      </c>
      <c r="BB20" s="34">
        <v>113.6</v>
      </c>
      <c r="BC20" s="34">
        <v>114.3</v>
      </c>
    </row>
    <row r="21" spans="1:55" ht="12.75" customHeight="1" x14ac:dyDescent="0.25">
      <c r="A21" s="55" t="s">
        <v>7144</v>
      </c>
      <c r="B21" s="74" t="str">
        <f>INDEX(BAP[#All],MATCH(A21,BAP[[#All],[Code]],0),MATCH(TEXT(Info!$B$4,0),BAP[#Headers],0))</f>
        <v>Construction de routes</v>
      </c>
      <c r="C21" s="35">
        <v>3.44</v>
      </c>
      <c r="D21" s="9">
        <v>74.5</v>
      </c>
      <c r="E21" s="9">
        <v>76</v>
      </c>
      <c r="F21" s="9">
        <v>78.8</v>
      </c>
      <c r="G21" s="9">
        <v>80.5</v>
      </c>
      <c r="H21" s="9">
        <v>83</v>
      </c>
      <c r="I21" s="9">
        <v>86</v>
      </c>
      <c r="J21" s="9">
        <v>84.7</v>
      </c>
      <c r="K21" s="9">
        <v>83.2</v>
      </c>
      <c r="L21" s="9">
        <v>82.1</v>
      </c>
      <c r="M21" s="9">
        <v>81.599999999999994</v>
      </c>
      <c r="N21" s="9">
        <v>82.3</v>
      </c>
      <c r="O21" s="9">
        <v>83.3</v>
      </c>
      <c r="P21" s="9">
        <v>84.5</v>
      </c>
      <c r="Q21" s="9">
        <v>84.4</v>
      </c>
      <c r="R21" s="9">
        <v>86.3</v>
      </c>
      <c r="S21" s="9">
        <v>87.4</v>
      </c>
      <c r="T21" s="9">
        <v>90.5</v>
      </c>
      <c r="U21" s="9">
        <v>91.5</v>
      </c>
      <c r="V21" s="9">
        <v>93.5</v>
      </c>
      <c r="W21" s="9">
        <v>94</v>
      </c>
      <c r="X21" s="9">
        <v>95</v>
      </c>
      <c r="Y21" s="9">
        <v>91.7</v>
      </c>
      <c r="Z21" s="9">
        <v>92.4</v>
      </c>
      <c r="AA21" s="9">
        <v>93.5</v>
      </c>
      <c r="AB21" s="9">
        <v>93</v>
      </c>
      <c r="AC21" s="34">
        <v>94.8</v>
      </c>
      <c r="AD21" s="34">
        <v>95.9</v>
      </c>
      <c r="AE21" s="34">
        <v>96.5</v>
      </c>
      <c r="AF21" s="34">
        <v>97.2</v>
      </c>
      <c r="AG21" s="34">
        <v>97.8</v>
      </c>
      <c r="AH21" s="34">
        <v>98.7</v>
      </c>
      <c r="AI21" s="34">
        <v>97.9</v>
      </c>
      <c r="AJ21" s="34">
        <v>98.5</v>
      </c>
      <c r="AK21" s="34">
        <v>97.9</v>
      </c>
      <c r="AL21" s="34">
        <v>98.4</v>
      </c>
      <c r="AM21" s="34">
        <v>98.3</v>
      </c>
      <c r="AN21" s="34">
        <v>98.5</v>
      </c>
      <c r="AO21" s="34">
        <v>98.7</v>
      </c>
      <c r="AP21" s="17">
        <v>98.4</v>
      </c>
      <c r="AQ21" s="17">
        <v>98.2</v>
      </c>
      <c r="AR21" s="17">
        <v>99</v>
      </c>
      <c r="AS21" s="17">
        <v>98.9</v>
      </c>
      <c r="AT21" s="17">
        <v>99.5</v>
      </c>
      <c r="AU21" s="17">
        <v>99.8</v>
      </c>
      <c r="AV21" s="34">
        <v>100</v>
      </c>
      <c r="AW21" s="34">
        <v>101.5</v>
      </c>
      <c r="AX21" s="34">
        <v>103.2</v>
      </c>
      <c r="AY21" s="34">
        <v>107.1</v>
      </c>
      <c r="AZ21" s="34">
        <v>110.3</v>
      </c>
      <c r="BA21" s="34">
        <v>111.8</v>
      </c>
      <c r="BB21" s="34">
        <v>113</v>
      </c>
      <c r="BC21" s="34">
        <v>114</v>
      </c>
    </row>
    <row r="22" spans="1:55" ht="12.75" customHeight="1" x14ac:dyDescent="0.25">
      <c r="A22" s="55" t="s">
        <v>7147</v>
      </c>
      <c r="B22" s="74" t="str">
        <f>INDEX(BAP[#All],MATCH(A22,BAP[[#All],[Code]],0),MATCH(TEXT(Info!$B$4,0),BAP[#Headers],0))</f>
        <v>Construction de passages inférieurs</v>
      </c>
      <c r="C22" s="35">
        <v>1.71</v>
      </c>
      <c r="D22" s="9" t="s">
        <v>0</v>
      </c>
      <c r="E22" s="9" t="s">
        <v>0</v>
      </c>
      <c r="F22" s="9" t="s">
        <v>0</v>
      </c>
      <c r="G22" s="9" t="s">
        <v>0</v>
      </c>
      <c r="H22" s="9" t="s">
        <v>0</v>
      </c>
      <c r="I22" s="9">
        <v>85.6</v>
      </c>
      <c r="J22" s="9">
        <v>84.9</v>
      </c>
      <c r="K22" s="9">
        <v>83.2</v>
      </c>
      <c r="L22" s="9">
        <v>82.4</v>
      </c>
      <c r="M22" s="9">
        <v>82</v>
      </c>
      <c r="N22" s="9">
        <v>82.8</v>
      </c>
      <c r="O22" s="9">
        <v>85.2</v>
      </c>
      <c r="P22" s="9">
        <v>88.3</v>
      </c>
      <c r="Q22" s="9">
        <v>87.6</v>
      </c>
      <c r="R22" s="9">
        <v>90.1</v>
      </c>
      <c r="S22" s="9">
        <v>90.6</v>
      </c>
      <c r="T22" s="9">
        <v>92.8</v>
      </c>
      <c r="U22" s="9">
        <v>94.7</v>
      </c>
      <c r="V22" s="9">
        <v>96.1</v>
      </c>
      <c r="W22" s="9">
        <v>97.8</v>
      </c>
      <c r="X22" s="9">
        <v>100.7</v>
      </c>
      <c r="Y22" s="9">
        <v>96.4</v>
      </c>
      <c r="Z22" s="9">
        <v>96.8</v>
      </c>
      <c r="AA22" s="9">
        <v>97.4</v>
      </c>
      <c r="AB22" s="9">
        <v>97.9</v>
      </c>
      <c r="AC22" s="34">
        <v>100.8</v>
      </c>
      <c r="AD22" s="34">
        <v>101.5</v>
      </c>
      <c r="AE22" s="34">
        <v>101.9</v>
      </c>
      <c r="AF22" s="34">
        <v>101.8</v>
      </c>
      <c r="AG22" s="34">
        <v>101.3</v>
      </c>
      <c r="AH22" s="34">
        <v>102</v>
      </c>
      <c r="AI22" s="34">
        <v>100.2</v>
      </c>
      <c r="AJ22" s="34">
        <v>101</v>
      </c>
      <c r="AK22" s="34">
        <v>100.1</v>
      </c>
      <c r="AL22" s="34">
        <v>99.2</v>
      </c>
      <c r="AM22" s="34">
        <v>98.6</v>
      </c>
      <c r="AN22" s="34">
        <v>99.1</v>
      </c>
      <c r="AO22" s="34">
        <v>98.4</v>
      </c>
      <c r="AP22" s="17">
        <v>98.7</v>
      </c>
      <c r="AQ22" s="17">
        <v>98.8</v>
      </c>
      <c r="AR22" s="17">
        <v>99.7</v>
      </c>
      <c r="AS22" s="17">
        <v>99.9</v>
      </c>
      <c r="AT22" s="17">
        <v>100.9</v>
      </c>
      <c r="AU22" s="17">
        <v>100.7</v>
      </c>
      <c r="AV22" s="34">
        <v>100</v>
      </c>
      <c r="AW22" s="34">
        <v>102.4</v>
      </c>
      <c r="AX22" s="34">
        <v>104.7</v>
      </c>
      <c r="AY22" s="34">
        <v>112</v>
      </c>
      <c r="AZ22" s="34">
        <v>115.2</v>
      </c>
      <c r="BA22" s="34">
        <v>115.2</v>
      </c>
      <c r="BB22" s="34">
        <v>114.1</v>
      </c>
      <c r="BC22" s="34">
        <v>114.3</v>
      </c>
    </row>
    <row r="23" spans="1:55" ht="12.75" customHeight="1" x14ac:dyDescent="0.25">
      <c r="A23" s="55" t="s">
        <v>7150</v>
      </c>
      <c r="B23" s="74" t="str">
        <f>INDEX(BAP[#All],MATCH(A23,BAP[[#All],[Code]],0),MATCH(TEXT(Info!$B$4,0),BAP[#Headers],0))</f>
        <v>Construction de parois antibruit</v>
      </c>
      <c r="C23" s="35">
        <v>7.0000000000000007E-2</v>
      </c>
      <c r="D23" s="9" t="s">
        <v>0</v>
      </c>
      <c r="E23" s="9" t="s">
        <v>0</v>
      </c>
      <c r="F23" s="9" t="s">
        <v>0</v>
      </c>
      <c r="G23" s="9" t="s">
        <v>0</v>
      </c>
      <c r="H23" s="9" t="s">
        <v>0</v>
      </c>
      <c r="I23" s="9" t="s">
        <v>0</v>
      </c>
      <c r="J23" s="9" t="s">
        <v>0</v>
      </c>
      <c r="K23" s="9" t="s">
        <v>0</v>
      </c>
      <c r="L23" s="9" t="s">
        <v>0</v>
      </c>
      <c r="M23" s="9" t="s">
        <v>0</v>
      </c>
      <c r="N23" s="9" t="s">
        <v>0</v>
      </c>
      <c r="O23" s="9" t="s">
        <v>0</v>
      </c>
      <c r="P23" s="9" t="s">
        <v>0</v>
      </c>
      <c r="Q23" s="9" t="s">
        <v>0</v>
      </c>
      <c r="R23" s="9" t="s">
        <v>0</v>
      </c>
      <c r="S23" s="9" t="s">
        <v>0</v>
      </c>
      <c r="T23" s="9" t="s">
        <v>0</v>
      </c>
      <c r="U23" s="9" t="s">
        <v>0</v>
      </c>
      <c r="V23" s="9" t="s">
        <v>0</v>
      </c>
      <c r="W23" s="9" t="s">
        <v>0</v>
      </c>
      <c r="X23" s="9" t="s">
        <v>0</v>
      </c>
      <c r="Y23" s="9" t="s">
        <v>0</v>
      </c>
      <c r="Z23" s="9" t="s">
        <v>0</v>
      </c>
      <c r="AA23" s="9" t="s">
        <v>0</v>
      </c>
      <c r="AB23" s="9">
        <v>92.2</v>
      </c>
      <c r="AC23" s="34">
        <v>92.7</v>
      </c>
      <c r="AD23" s="34">
        <v>93.6</v>
      </c>
      <c r="AE23" s="34">
        <v>93.9</v>
      </c>
      <c r="AF23" s="34">
        <v>95.2</v>
      </c>
      <c r="AG23" s="34">
        <v>95.5</v>
      </c>
      <c r="AH23" s="34">
        <v>95.6</v>
      </c>
      <c r="AI23" s="34">
        <v>95.5</v>
      </c>
      <c r="AJ23" s="34">
        <v>95.9</v>
      </c>
      <c r="AK23" s="34">
        <v>94.2</v>
      </c>
      <c r="AL23" s="34">
        <v>96</v>
      </c>
      <c r="AM23" s="34">
        <v>96.1</v>
      </c>
      <c r="AN23" s="34">
        <v>95.9</v>
      </c>
      <c r="AO23" s="34">
        <v>96.8</v>
      </c>
      <c r="AP23" s="17">
        <v>98.6</v>
      </c>
      <c r="AQ23" s="17">
        <v>97.7</v>
      </c>
      <c r="AR23" s="17">
        <v>98.8</v>
      </c>
      <c r="AS23" s="17">
        <v>99.3</v>
      </c>
      <c r="AT23" s="17">
        <v>99</v>
      </c>
      <c r="AU23" s="17">
        <v>99.8</v>
      </c>
      <c r="AV23" s="34">
        <v>100</v>
      </c>
      <c r="AW23" s="34">
        <v>101.2</v>
      </c>
      <c r="AX23" s="34">
        <v>102.7</v>
      </c>
      <c r="AY23" s="34">
        <v>107.7</v>
      </c>
      <c r="AZ23" s="34">
        <v>111.5</v>
      </c>
      <c r="BA23" s="34">
        <v>112.4</v>
      </c>
      <c r="BB23" s="34">
        <v>112.9</v>
      </c>
      <c r="BC23" s="34">
        <v>111.4</v>
      </c>
    </row>
    <row r="24" spans="1:55" ht="12.75" customHeight="1" x14ac:dyDescent="0.25">
      <c r="A24" s="55" t="s">
        <v>7153</v>
      </c>
      <c r="B24" s="74" t="str">
        <f>INDEX(BAP[#All],MATCH(A24,BAP[[#All],[Code]],0),MATCH(TEXT(Info!$B$4,0),BAP[#Headers],0))</f>
        <v>Réfection de routes</v>
      </c>
      <c r="C24" s="35">
        <v>17.11</v>
      </c>
      <c r="D24" s="9" t="s">
        <v>0</v>
      </c>
      <c r="E24" s="9" t="s">
        <v>0</v>
      </c>
      <c r="F24" s="9" t="s">
        <v>0</v>
      </c>
      <c r="G24" s="9" t="s">
        <v>0</v>
      </c>
      <c r="H24" s="9" t="s">
        <v>0</v>
      </c>
      <c r="I24" s="9" t="s">
        <v>0</v>
      </c>
      <c r="J24" s="9" t="s">
        <v>0</v>
      </c>
      <c r="K24" s="9" t="s">
        <v>0</v>
      </c>
      <c r="L24" s="9" t="s">
        <v>0</v>
      </c>
      <c r="M24" s="9" t="s">
        <v>0</v>
      </c>
      <c r="N24" s="9" t="s">
        <v>0</v>
      </c>
      <c r="O24" s="9" t="s">
        <v>0</v>
      </c>
      <c r="P24" s="9" t="s">
        <v>0</v>
      </c>
      <c r="Q24" s="9" t="s">
        <v>0</v>
      </c>
      <c r="R24" s="9" t="s">
        <v>0</v>
      </c>
      <c r="S24" s="9" t="s">
        <v>0</v>
      </c>
      <c r="T24" s="9" t="s">
        <v>0</v>
      </c>
      <c r="U24" s="9" t="s">
        <v>0</v>
      </c>
      <c r="V24" s="9" t="s">
        <v>0</v>
      </c>
      <c r="W24" s="9" t="s">
        <v>0</v>
      </c>
      <c r="X24" s="9" t="s">
        <v>0</v>
      </c>
      <c r="Y24" s="9" t="s">
        <v>0</v>
      </c>
      <c r="Z24" s="9" t="s">
        <v>0</v>
      </c>
      <c r="AA24" s="9" t="s">
        <v>0</v>
      </c>
      <c r="AB24" s="9" t="s">
        <v>0</v>
      </c>
      <c r="AC24" s="9" t="s">
        <v>0</v>
      </c>
      <c r="AD24" s="9" t="s">
        <v>0</v>
      </c>
      <c r="AE24" s="9" t="s">
        <v>0</v>
      </c>
      <c r="AF24" s="9" t="s">
        <v>0</v>
      </c>
      <c r="AG24" s="9" t="s">
        <v>0</v>
      </c>
      <c r="AH24" s="9" t="s">
        <v>0</v>
      </c>
      <c r="AI24" s="9" t="s">
        <v>0</v>
      </c>
      <c r="AJ24" s="9" t="s">
        <v>0</v>
      </c>
      <c r="AK24" s="9" t="s">
        <v>0</v>
      </c>
      <c r="AL24" s="9" t="s">
        <v>0</v>
      </c>
      <c r="AM24" s="9" t="s">
        <v>0</v>
      </c>
      <c r="AN24" s="9" t="s">
        <v>0</v>
      </c>
      <c r="AO24" s="9" t="s">
        <v>0</v>
      </c>
      <c r="AP24" s="9" t="s">
        <v>0</v>
      </c>
      <c r="AQ24" s="9" t="s">
        <v>0</v>
      </c>
      <c r="AR24" s="9" t="s">
        <v>0</v>
      </c>
      <c r="AS24" s="9" t="s">
        <v>0</v>
      </c>
      <c r="AT24" s="9" t="s">
        <v>0</v>
      </c>
      <c r="AU24" s="9" t="s">
        <v>0</v>
      </c>
      <c r="AV24" s="34">
        <v>100</v>
      </c>
      <c r="AW24" s="34">
        <v>100.8</v>
      </c>
      <c r="AX24" s="34">
        <v>102</v>
      </c>
      <c r="AY24" s="34">
        <v>107.1</v>
      </c>
      <c r="AZ24" s="34">
        <v>110.8</v>
      </c>
      <c r="BA24" s="34">
        <v>112.2</v>
      </c>
      <c r="BB24" s="34">
        <v>113.6</v>
      </c>
      <c r="BC24" s="34">
        <v>114.3</v>
      </c>
    </row>
    <row r="25" spans="1:55" ht="12.75" customHeight="1" x14ac:dyDescent="0.25">
      <c r="B25" s="6"/>
      <c r="D25" s="41" t="s">
        <v>30</v>
      </c>
      <c r="E25" s="41" t="s">
        <v>30</v>
      </c>
      <c r="F25" s="41" t="s">
        <v>30</v>
      </c>
      <c r="G25" s="41" t="s">
        <v>30</v>
      </c>
      <c r="H25" s="41" t="s">
        <v>30</v>
      </c>
      <c r="I25" s="41" t="s">
        <v>30</v>
      </c>
      <c r="J25" s="41" t="s">
        <v>30</v>
      </c>
      <c r="K25" s="41" t="s">
        <v>30</v>
      </c>
      <c r="L25" s="41" t="s">
        <v>30</v>
      </c>
      <c r="M25" s="41" t="s">
        <v>30</v>
      </c>
      <c r="N25" s="41" t="s">
        <v>30</v>
      </c>
      <c r="O25" s="41" t="s">
        <v>30</v>
      </c>
      <c r="P25" s="41" t="s">
        <v>30</v>
      </c>
      <c r="Q25" s="41" t="s">
        <v>30</v>
      </c>
      <c r="R25" s="41" t="s">
        <v>30</v>
      </c>
      <c r="S25" s="41" t="s">
        <v>30</v>
      </c>
      <c r="T25" s="41" t="s">
        <v>30</v>
      </c>
      <c r="U25" s="41" t="s">
        <v>30</v>
      </c>
      <c r="V25" s="41" t="s">
        <v>30</v>
      </c>
      <c r="W25" s="41" t="s">
        <v>30</v>
      </c>
      <c r="X25" s="41" t="s">
        <v>30</v>
      </c>
      <c r="Y25" s="41" t="s">
        <v>30</v>
      </c>
      <c r="Z25" s="41" t="s">
        <v>30</v>
      </c>
      <c r="AA25" s="41" t="s">
        <v>30</v>
      </c>
      <c r="AB25" s="41" t="s">
        <v>30</v>
      </c>
      <c r="AC25" s="41" t="s">
        <v>30</v>
      </c>
      <c r="AD25" s="41" t="s">
        <v>30</v>
      </c>
      <c r="AE25" s="41" t="s">
        <v>30</v>
      </c>
      <c r="AF25" s="41" t="s">
        <v>30</v>
      </c>
      <c r="AG25" s="41" t="s">
        <v>30</v>
      </c>
      <c r="AH25" s="41" t="s">
        <v>30</v>
      </c>
      <c r="AI25" s="41" t="s">
        <v>30</v>
      </c>
      <c r="AJ25" s="41" t="s">
        <v>30</v>
      </c>
      <c r="AK25" s="41" t="s">
        <v>30</v>
      </c>
      <c r="AL25" s="41" t="s">
        <v>30</v>
      </c>
      <c r="AM25" s="41" t="s">
        <v>30</v>
      </c>
      <c r="AN25" s="41" t="s">
        <v>30</v>
      </c>
      <c r="AO25" s="41" t="s">
        <v>30</v>
      </c>
      <c r="AP25" s="15" t="s">
        <v>30</v>
      </c>
      <c r="AQ25" s="15" t="s">
        <v>30</v>
      </c>
      <c r="AR25" s="15" t="s">
        <v>30</v>
      </c>
      <c r="AS25" s="15" t="s">
        <v>30</v>
      </c>
      <c r="AT25" s="15" t="s">
        <v>30</v>
      </c>
      <c r="AU25" s="15" t="s">
        <v>30</v>
      </c>
      <c r="AV25" s="34" t="s">
        <v>30</v>
      </c>
      <c r="AW25" s="34" t="s">
        <v>30</v>
      </c>
      <c r="AX25" s="34" t="s">
        <v>30</v>
      </c>
      <c r="AY25" s="34" t="s">
        <v>30</v>
      </c>
      <c r="AZ25" s="34" t="s">
        <v>30</v>
      </c>
      <c r="BA25" s="34" t="s">
        <v>30</v>
      </c>
      <c r="BB25" s="34" t="s">
        <v>30</v>
      </c>
      <c r="BC25" s="34"/>
    </row>
    <row r="26" spans="1:55" ht="12.75" customHeight="1" x14ac:dyDescent="0.25">
      <c r="A26" s="55" t="s">
        <v>7260</v>
      </c>
      <c r="B26" s="73" t="str">
        <f>INDEX(BAP[#All],MATCH(A26,BAP[[#All],[Code]],0),MATCH(TEXT(Info!$B$4,0),BAP[#Headers],0))</f>
        <v>Région lémanique</v>
      </c>
      <c r="C26" s="22"/>
      <c r="D26" s="40" t="s">
        <v>30</v>
      </c>
      <c r="E26" s="40" t="s">
        <v>30</v>
      </c>
      <c r="F26" s="40" t="s">
        <v>30</v>
      </c>
      <c r="G26" s="40" t="s">
        <v>30</v>
      </c>
      <c r="H26" s="40" t="s">
        <v>30</v>
      </c>
      <c r="I26" s="40" t="s">
        <v>30</v>
      </c>
      <c r="J26" s="40" t="s">
        <v>30</v>
      </c>
      <c r="K26" s="40" t="s">
        <v>30</v>
      </c>
      <c r="L26" s="40" t="s">
        <v>30</v>
      </c>
      <c r="M26" s="40" t="s">
        <v>30</v>
      </c>
      <c r="N26" s="40" t="s">
        <v>30</v>
      </c>
      <c r="O26" s="40" t="s">
        <v>30</v>
      </c>
      <c r="P26" s="40" t="s">
        <v>30</v>
      </c>
      <c r="Q26" s="40" t="s">
        <v>30</v>
      </c>
      <c r="R26" s="40" t="s">
        <v>30</v>
      </c>
      <c r="S26" s="40" t="s">
        <v>30</v>
      </c>
      <c r="T26" s="40" t="s">
        <v>30</v>
      </c>
      <c r="U26" s="40" t="s">
        <v>30</v>
      </c>
      <c r="V26" s="40" t="s">
        <v>30</v>
      </c>
      <c r="W26" s="40" t="s">
        <v>30</v>
      </c>
      <c r="X26" s="40" t="s">
        <v>30</v>
      </c>
      <c r="Y26" s="40" t="s">
        <v>30</v>
      </c>
      <c r="Z26" s="40" t="s">
        <v>30</v>
      </c>
      <c r="AA26" s="40" t="s">
        <v>30</v>
      </c>
      <c r="AB26" s="40" t="s">
        <v>30</v>
      </c>
      <c r="AC26" s="40" t="s">
        <v>30</v>
      </c>
      <c r="AD26" s="40" t="s">
        <v>30</v>
      </c>
      <c r="AE26" s="40" t="s">
        <v>30</v>
      </c>
      <c r="AF26" s="40" t="s">
        <v>30</v>
      </c>
      <c r="AG26" s="40" t="s">
        <v>30</v>
      </c>
      <c r="AH26" s="40" t="s">
        <v>30</v>
      </c>
      <c r="AI26" s="40" t="s">
        <v>30</v>
      </c>
      <c r="AJ26" s="40" t="s">
        <v>30</v>
      </c>
      <c r="AK26" s="40" t="s">
        <v>30</v>
      </c>
      <c r="AL26" s="40" t="s">
        <v>30</v>
      </c>
      <c r="AM26" s="40" t="s">
        <v>30</v>
      </c>
      <c r="AN26" s="40" t="s">
        <v>30</v>
      </c>
      <c r="AO26" s="40" t="s">
        <v>30</v>
      </c>
      <c r="AP26" s="40" t="s">
        <v>30</v>
      </c>
      <c r="AQ26" s="40" t="s">
        <v>30</v>
      </c>
      <c r="AR26" s="40" t="s">
        <v>30</v>
      </c>
      <c r="AS26" s="40" t="s">
        <v>30</v>
      </c>
      <c r="AT26" s="40" t="s">
        <v>30</v>
      </c>
      <c r="AU26" s="40" t="s">
        <v>30</v>
      </c>
      <c r="AV26" s="44" t="s">
        <v>30</v>
      </c>
      <c r="AW26" s="44" t="s">
        <v>30</v>
      </c>
      <c r="AX26" s="44" t="s">
        <v>30</v>
      </c>
      <c r="AY26" s="44" t="s">
        <v>30</v>
      </c>
      <c r="AZ26" s="44" t="s">
        <v>30</v>
      </c>
      <c r="BA26" s="44" t="s">
        <v>30</v>
      </c>
      <c r="BB26" s="44" t="s">
        <v>30</v>
      </c>
      <c r="BC26" s="44"/>
    </row>
    <row r="27" spans="1:55" ht="12.75" customHeight="1" x14ac:dyDescent="0.25">
      <c r="A27" s="55" t="s">
        <v>7106</v>
      </c>
      <c r="B27" s="74" t="str">
        <f>INDEX(BAP[#All],MATCH(A27,BAP[[#All],[Code]],0),MATCH(TEXT(Info!$B$4,0),BAP[#Headers],0))</f>
        <v>Construction : total</v>
      </c>
      <c r="C27" s="35">
        <v>100</v>
      </c>
      <c r="D27" s="34">
        <v>74.900000000000006</v>
      </c>
      <c r="E27" s="34">
        <v>75.900000000000006</v>
      </c>
      <c r="F27" s="34">
        <v>78.3</v>
      </c>
      <c r="G27" s="34">
        <v>79.7</v>
      </c>
      <c r="H27" s="34">
        <v>81.7</v>
      </c>
      <c r="I27" s="34">
        <v>84.6</v>
      </c>
      <c r="J27" s="34">
        <v>84.7</v>
      </c>
      <c r="K27" s="34">
        <v>85.8</v>
      </c>
      <c r="L27" s="34">
        <v>84.5</v>
      </c>
      <c r="M27" s="34">
        <v>84.8</v>
      </c>
      <c r="N27" s="34">
        <v>84.6</v>
      </c>
      <c r="O27" s="34">
        <v>85.9</v>
      </c>
      <c r="P27" s="34">
        <v>88</v>
      </c>
      <c r="Q27" s="34">
        <v>89</v>
      </c>
      <c r="R27" s="34">
        <v>90.3</v>
      </c>
      <c r="S27" s="34">
        <v>91.9</v>
      </c>
      <c r="T27" s="34">
        <v>93.9</v>
      </c>
      <c r="U27" s="34">
        <v>95.6</v>
      </c>
      <c r="V27" s="34">
        <v>97.4</v>
      </c>
      <c r="W27" s="34">
        <v>99.1</v>
      </c>
      <c r="X27" s="34">
        <v>100.4</v>
      </c>
      <c r="Y27" s="34">
        <v>98.4</v>
      </c>
      <c r="Z27" s="34">
        <v>98.3</v>
      </c>
      <c r="AA27" s="34">
        <v>98.4</v>
      </c>
      <c r="AB27" s="34">
        <v>98.4</v>
      </c>
      <c r="AC27" s="34">
        <v>100.2</v>
      </c>
      <c r="AD27" s="34">
        <v>100.7</v>
      </c>
      <c r="AE27" s="34">
        <v>100.4</v>
      </c>
      <c r="AF27" s="34">
        <v>100.4</v>
      </c>
      <c r="AG27" s="34">
        <v>100.6</v>
      </c>
      <c r="AH27" s="34">
        <v>101.3</v>
      </c>
      <c r="AI27" s="34">
        <v>100.8</v>
      </c>
      <c r="AJ27" s="34">
        <v>100.6</v>
      </c>
      <c r="AK27" s="34">
        <v>99.9</v>
      </c>
      <c r="AL27" s="34">
        <v>101.1</v>
      </c>
      <c r="AM27" s="34">
        <v>99.9</v>
      </c>
      <c r="AN27" s="34">
        <v>99.1</v>
      </c>
      <c r="AO27" s="34">
        <v>99.3</v>
      </c>
      <c r="AP27" s="17">
        <v>99.4</v>
      </c>
      <c r="AQ27" s="17">
        <v>99.5</v>
      </c>
      <c r="AR27" s="17">
        <v>99.5</v>
      </c>
      <c r="AS27" s="17">
        <v>99.8</v>
      </c>
      <c r="AT27" s="17">
        <v>100.3</v>
      </c>
      <c r="AU27" s="17">
        <v>100.3</v>
      </c>
      <c r="AV27" s="34">
        <v>100</v>
      </c>
      <c r="AW27" s="34">
        <v>101.2</v>
      </c>
      <c r="AX27" s="34">
        <v>103.7</v>
      </c>
      <c r="AY27" s="34">
        <v>108.5</v>
      </c>
      <c r="AZ27" s="34">
        <v>111.2</v>
      </c>
      <c r="BA27" s="34">
        <v>113.4</v>
      </c>
      <c r="BB27" s="34">
        <v>113.9</v>
      </c>
      <c r="BC27" s="34">
        <v>114</v>
      </c>
    </row>
    <row r="28" spans="1:55" ht="12.75" customHeight="1" x14ac:dyDescent="0.25">
      <c r="A28" s="55" t="s">
        <v>7110</v>
      </c>
      <c r="B28" s="74" t="str">
        <f>INDEX(BAP[#All],MATCH(A28,BAP[[#All],[Code]],0),MATCH(TEXT(Info!$B$4,0),BAP[#Headers],0))</f>
        <v>Bâtiment</v>
      </c>
      <c r="C28" s="35">
        <v>77.33</v>
      </c>
      <c r="D28" s="34">
        <v>75</v>
      </c>
      <c r="E28" s="34">
        <v>75.900000000000006</v>
      </c>
      <c r="F28" s="34">
        <v>78.099999999999994</v>
      </c>
      <c r="G28" s="34">
        <v>79.900000000000006</v>
      </c>
      <c r="H28" s="34">
        <v>81.7</v>
      </c>
      <c r="I28" s="34">
        <v>83.7</v>
      </c>
      <c r="J28" s="34">
        <v>83.6</v>
      </c>
      <c r="K28" s="34">
        <v>84.9</v>
      </c>
      <c r="L28" s="34">
        <v>84.4</v>
      </c>
      <c r="M28" s="34">
        <v>84.4</v>
      </c>
      <c r="N28" s="34">
        <v>83.9</v>
      </c>
      <c r="O28" s="34">
        <v>84.7</v>
      </c>
      <c r="P28" s="34">
        <v>86.3</v>
      </c>
      <c r="Q28" s="34">
        <v>87.8</v>
      </c>
      <c r="R28" s="34">
        <v>89</v>
      </c>
      <c r="S28" s="34">
        <v>91</v>
      </c>
      <c r="T28" s="34">
        <v>92.8</v>
      </c>
      <c r="U28" s="34">
        <v>94.5</v>
      </c>
      <c r="V28" s="34">
        <v>96.5</v>
      </c>
      <c r="W28" s="34">
        <v>98.2</v>
      </c>
      <c r="X28" s="34">
        <v>99.6</v>
      </c>
      <c r="Y28" s="34">
        <v>98.1</v>
      </c>
      <c r="Z28" s="34">
        <v>98.1</v>
      </c>
      <c r="AA28" s="34">
        <v>98</v>
      </c>
      <c r="AB28" s="34">
        <v>98.5</v>
      </c>
      <c r="AC28" s="34">
        <v>100.3</v>
      </c>
      <c r="AD28" s="34">
        <v>100.8</v>
      </c>
      <c r="AE28" s="34">
        <v>100.1</v>
      </c>
      <c r="AF28" s="34">
        <v>100.3</v>
      </c>
      <c r="AG28" s="34">
        <v>100.6</v>
      </c>
      <c r="AH28" s="34">
        <v>101.3</v>
      </c>
      <c r="AI28" s="34">
        <v>101.1</v>
      </c>
      <c r="AJ28" s="34">
        <v>100.6</v>
      </c>
      <c r="AK28" s="34">
        <v>99.9</v>
      </c>
      <c r="AL28" s="34">
        <v>100.9</v>
      </c>
      <c r="AM28" s="34">
        <v>99.7</v>
      </c>
      <c r="AN28" s="34">
        <v>99.1</v>
      </c>
      <c r="AO28" s="34">
        <v>99.3</v>
      </c>
      <c r="AP28" s="17">
        <v>99.4</v>
      </c>
      <c r="AQ28" s="17">
        <v>99.6</v>
      </c>
      <c r="AR28" s="17">
        <v>99.7</v>
      </c>
      <c r="AS28" s="17">
        <v>99.8</v>
      </c>
      <c r="AT28" s="17">
        <v>100.2</v>
      </c>
      <c r="AU28" s="17">
        <v>100.3</v>
      </c>
      <c r="AV28" s="34">
        <v>100</v>
      </c>
      <c r="AW28" s="34">
        <v>101</v>
      </c>
      <c r="AX28" s="34">
        <v>103.7</v>
      </c>
      <c r="AY28" s="34">
        <v>108.5</v>
      </c>
      <c r="AZ28" s="34">
        <v>111.4</v>
      </c>
      <c r="BA28" s="34">
        <v>113.4</v>
      </c>
      <c r="BB28" s="34">
        <v>113.7</v>
      </c>
      <c r="BC28" s="34">
        <v>113.6</v>
      </c>
    </row>
    <row r="29" spans="1:55" ht="12.75" customHeight="1" x14ac:dyDescent="0.25">
      <c r="A29" s="55" t="s">
        <v>7112</v>
      </c>
      <c r="B29" s="74" t="str">
        <f>INDEX(BAP[#All],MATCH(A29,BAP[[#All],[Code]],0),MATCH(TEXT(Info!$B$4,0),BAP[#Headers],0))</f>
        <v>Nouvelle construction</v>
      </c>
      <c r="C29" s="35">
        <v>46.34</v>
      </c>
      <c r="D29" s="34">
        <v>75.400000000000006</v>
      </c>
      <c r="E29" s="34">
        <v>76.400000000000006</v>
      </c>
      <c r="F29" s="34">
        <v>78.8</v>
      </c>
      <c r="G29" s="34">
        <v>80.599999999999994</v>
      </c>
      <c r="H29" s="34">
        <v>82.4</v>
      </c>
      <c r="I29" s="34">
        <v>84.9</v>
      </c>
      <c r="J29" s="34">
        <v>84.6</v>
      </c>
      <c r="K29" s="34">
        <v>85.9</v>
      </c>
      <c r="L29" s="34">
        <v>85.2</v>
      </c>
      <c r="M29" s="34">
        <v>84.9</v>
      </c>
      <c r="N29" s="34">
        <v>84.4</v>
      </c>
      <c r="O29" s="34">
        <v>85.3</v>
      </c>
      <c r="P29" s="34">
        <v>87.1</v>
      </c>
      <c r="Q29" s="34">
        <v>88.3</v>
      </c>
      <c r="R29" s="34">
        <v>89.6</v>
      </c>
      <c r="S29" s="34">
        <v>91.5</v>
      </c>
      <c r="T29" s="34">
        <v>93.6</v>
      </c>
      <c r="U29" s="34">
        <v>95</v>
      </c>
      <c r="V29" s="34">
        <v>96.9</v>
      </c>
      <c r="W29" s="34">
        <v>98.3</v>
      </c>
      <c r="X29" s="34">
        <v>99.9</v>
      </c>
      <c r="Y29" s="34">
        <v>98.1</v>
      </c>
      <c r="Z29" s="34">
        <v>97.8</v>
      </c>
      <c r="AA29" s="34">
        <v>97.7</v>
      </c>
      <c r="AB29" s="34">
        <v>98.4</v>
      </c>
      <c r="AC29" s="34">
        <v>100.3</v>
      </c>
      <c r="AD29" s="34">
        <v>100.9</v>
      </c>
      <c r="AE29" s="34">
        <v>100.1</v>
      </c>
      <c r="AF29" s="34">
        <v>100.3</v>
      </c>
      <c r="AG29" s="34">
        <v>100.5</v>
      </c>
      <c r="AH29" s="34">
        <v>101</v>
      </c>
      <c r="AI29" s="34">
        <v>101.2</v>
      </c>
      <c r="AJ29" s="34">
        <v>100.5</v>
      </c>
      <c r="AK29" s="34">
        <v>99.8</v>
      </c>
      <c r="AL29" s="34">
        <v>100.8</v>
      </c>
      <c r="AM29" s="34">
        <v>99.9</v>
      </c>
      <c r="AN29" s="34">
        <v>99.2</v>
      </c>
      <c r="AO29" s="34">
        <v>99.4</v>
      </c>
      <c r="AP29" s="17">
        <v>99.4</v>
      </c>
      <c r="AQ29" s="17">
        <v>99.6</v>
      </c>
      <c r="AR29" s="17">
        <v>99.7</v>
      </c>
      <c r="AS29" s="17">
        <v>99.8</v>
      </c>
      <c r="AT29" s="17">
        <v>100.4</v>
      </c>
      <c r="AU29" s="17">
        <v>100.4</v>
      </c>
      <c r="AV29" s="34">
        <v>100</v>
      </c>
      <c r="AW29" s="34">
        <v>101.4</v>
      </c>
      <c r="AX29" s="34">
        <v>104.1</v>
      </c>
      <c r="AY29" s="34">
        <v>108.9</v>
      </c>
      <c r="AZ29" s="34">
        <v>112.2</v>
      </c>
      <c r="BA29" s="34">
        <v>114</v>
      </c>
      <c r="BB29" s="34">
        <v>114.4</v>
      </c>
      <c r="BC29" s="34">
        <v>114.3</v>
      </c>
    </row>
    <row r="30" spans="1:55" ht="12.75" customHeight="1" x14ac:dyDescent="0.25">
      <c r="A30" s="55" t="s">
        <v>7115</v>
      </c>
      <c r="B30" s="74" t="str">
        <f>INDEX(BAP[#All],MATCH(A30,BAP[[#All],[Code]],0),MATCH(TEXT(Info!$B$4,0),BAP[#Headers],0))</f>
        <v>Construction de bâtiments à plusieurs logements</v>
      </c>
      <c r="C30" s="35">
        <v>26.47</v>
      </c>
      <c r="D30" s="34">
        <v>75.599999999999994</v>
      </c>
      <c r="E30" s="34">
        <v>76.7</v>
      </c>
      <c r="F30" s="34">
        <v>78.7</v>
      </c>
      <c r="G30" s="34">
        <v>80.8</v>
      </c>
      <c r="H30" s="34">
        <v>82.6</v>
      </c>
      <c r="I30" s="34">
        <v>85.1</v>
      </c>
      <c r="J30" s="34">
        <v>84.5</v>
      </c>
      <c r="K30" s="34">
        <v>85.5</v>
      </c>
      <c r="L30" s="34">
        <v>84.9</v>
      </c>
      <c r="M30" s="34">
        <v>84.5</v>
      </c>
      <c r="N30" s="34">
        <v>84</v>
      </c>
      <c r="O30" s="34">
        <v>85</v>
      </c>
      <c r="P30" s="34">
        <v>86.9</v>
      </c>
      <c r="Q30" s="34">
        <v>88.1</v>
      </c>
      <c r="R30" s="34">
        <v>89.5</v>
      </c>
      <c r="S30" s="34">
        <v>91.4</v>
      </c>
      <c r="T30" s="34">
        <v>93.5</v>
      </c>
      <c r="U30" s="34">
        <v>94.7</v>
      </c>
      <c r="V30" s="34">
        <v>96.3</v>
      </c>
      <c r="W30" s="34">
        <v>97.7</v>
      </c>
      <c r="X30" s="34">
        <v>99.5</v>
      </c>
      <c r="Y30" s="34">
        <v>97.4</v>
      </c>
      <c r="Z30" s="34">
        <v>97.3</v>
      </c>
      <c r="AA30" s="34">
        <v>97.1</v>
      </c>
      <c r="AB30" s="34">
        <v>97.7</v>
      </c>
      <c r="AC30" s="34">
        <v>99.6</v>
      </c>
      <c r="AD30" s="34">
        <v>100.1</v>
      </c>
      <c r="AE30" s="34">
        <v>99.4</v>
      </c>
      <c r="AF30" s="34">
        <v>99.8</v>
      </c>
      <c r="AG30" s="34">
        <v>99.8</v>
      </c>
      <c r="AH30" s="34">
        <v>100.2</v>
      </c>
      <c r="AI30" s="34">
        <v>100.5</v>
      </c>
      <c r="AJ30" s="34">
        <v>99.8</v>
      </c>
      <c r="AK30" s="34">
        <v>99.2</v>
      </c>
      <c r="AL30" s="34">
        <v>100.4</v>
      </c>
      <c r="AM30" s="34">
        <v>99.5</v>
      </c>
      <c r="AN30" s="34">
        <v>98.9</v>
      </c>
      <c r="AO30" s="34">
        <v>99.2</v>
      </c>
      <c r="AP30" s="17">
        <v>99.4</v>
      </c>
      <c r="AQ30" s="17">
        <v>99.9</v>
      </c>
      <c r="AR30" s="17">
        <v>99.9</v>
      </c>
      <c r="AS30" s="17">
        <v>100</v>
      </c>
      <c r="AT30" s="17">
        <v>100.4</v>
      </c>
      <c r="AU30" s="17">
        <v>100.6</v>
      </c>
      <c r="AV30" s="34">
        <v>100</v>
      </c>
      <c r="AW30" s="34">
        <v>101.4</v>
      </c>
      <c r="AX30" s="34">
        <v>104</v>
      </c>
      <c r="AY30" s="34">
        <v>108.6</v>
      </c>
      <c r="AZ30" s="34">
        <v>112.1</v>
      </c>
      <c r="BA30" s="34">
        <v>114</v>
      </c>
      <c r="BB30" s="34">
        <v>114.4</v>
      </c>
      <c r="BC30" s="34">
        <v>114.2</v>
      </c>
    </row>
    <row r="31" spans="1:55" ht="12.75" customHeight="1" x14ac:dyDescent="0.25">
      <c r="A31" s="55" t="s">
        <v>7118</v>
      </c>
      <c r="B31" s="74" t="str">
        <f>INDEX(BAP[#All],MATCH(A31,BAP[[#All],[Code]],0),MATCH(TEXT(Info!$B$4,0),BAP[#Headers],0))</f>
        <v>Construction de bâtiments à plusieurs logements en bois</v>
      </c>
      <c r="C31" s="35">
        <v>0.95</v>
      </c>
      <c r="D31" s="9" t="s">
        <v>0</v>
      </c>
      <c r="E31" s="9" t="s">
        <v>0</v>
      </c>
      <c r="F31" s="9" t="s">
        <v>0</v>
      </c>
      <c r="G31" s="9" t="s">
        <v>0</v>
      </c>
      <c r="H31" s="9" t="s">
        <v>0</v>
      </c>
      <c r="I31" s="9" t="s">
        <v>0</v>
      </c>
      <c r="J31" s="9" t="s">
        <v>0</v>
      </c>
      <c r="K31" s="9" t="s">
        <v>0</v>
      </c>
      <c r="L31" s="9" t="s">
        <v>0</v>
      </c>
      <c r="M31" s="9">
        <v>84.5</v>
      </c>
      <c r="N31" s="9">
        <v>84.5</v>
      </c>
      <c r="O31" s="9">
        <v>85.6</v>
      </c>
      <c r="P31" s="9">
        <v>87.4</v>
      </c>
      <c r="Q31" s="9">
        <v>88.5</v>
      </c>
      <c r="R31" s="9">
        <v>90.3</v>
      </c>
      <c r="S31" s="9">
        <v>92.2</v>
      </c>
      <c r="T31" s="9">
        <v>93.7</v>
      </c>
      <c r="U31" s="9">
        <v>95.3</v>
      </c>
      <c r="V31" s="9">
        <v>97.3</v>
      </c>
      <c r="W31" s="9">
        <v>99.4</v>
      </c>
      <c r="X31" s="9">
        <v>100.8</v>
      </c>
      <c r="Y31" s="9">
        <v>98.5</v>
      </c>
      <c r="Z31" s="9">
        <v>98.6</v>
      </c>
      <c r="AA31" s="9">
        <v>98.6</v>
      </c>
      <c r="AB31" s="9">
        <v>98.8</v>
      </c>
      <c r="AC31" s="34">
        <v>101.1</v>
      </c>
      <c r="AD31" s="34">
        <v>102.5</v>
      </c>
      <c r="AE31" s="34">
        <v>101.4</v>
      </c>
      <c r="AF31" s="34">
        <v>101.3</v>
      </c>
      <c r="AG31" s="34">
        <v>102.1</v>
      </c>
      <c r="AH31" s="34">
        <v>102.4</v>
      </c>
      <c r="AI31" s="34">
        <v>102.6</v>
      </c>
      <c r="AJ31" s="34">
        <v>102</v>
      </c>
      <c r="AK31" s="34">
        <v>101.3</v>
      </c>
      <c r="AL31" s="34">
        <v>102.1</v>
      </c>
      <c r="AM31" s="34">
        <v>100.8</v>
      </c>
      <c r="AN31" s="34">
        <v>100.1</v>
      </c>
      <c r="AO31" s="34">
        <v>100.2</v>
      </c>
      <c r="AP31" s="17">
        <v>100.4</v>
      </c>
      <c r="AQ31" s="17">
        <v>100.3</v>
      </c>
      <c r="AR31" s="17">
        <v>100</v>
      </c>
      <c r="AS31" s="17">
        <v>100.6</v>
      </c>
      <c r="AT31" s="17">
        <v>100</v>
      </c>
      <c r="AU31" s="17">
        <v>99.8</v>
      </c>
      <c r="AV31" s="34">
        <v>100</v>
      </c>
      <c r="AW31" s="34">
        <v>101.9</v>
      </c>
      <c r="AX31" s="34">
        <v>104.6</v>
      </c>
      <c r="AY31" s="34">
        <v>109.2</v>
      </c>
      <c r="AZ31" s="34">
        <v>112.3</v>
      </c>
      <c r="BA31" s="34">
        <v>114.8</v>
      </c>
      <c r="BB31" s="34">
        <v>115</v>
      </c>
      <c r="BC31" s="34">
        <v>115.1</v>
      </c>
    </row>
    <row r="32" spans="1:55" ht="12.75" customHeight="1" x14ac:dyDescent="0.25">
      <c r="A32" s="55" t="s">
        <v>7121</v>
      </c>
      <c r="B32" s="74" t="str">
        <f>INDEX(BAP[#All],MATCH(A32,BAP[[#All],[Code]],0),MATCH(TEXT(Info!$B$4,0),BAP[#Headers],0))</f>
        <v>Construction de maisons individuelles</v>
      </c>
      <c r="C32" s="35">
        <v>7.58</v>
      </c>
      <c r="D32" s="9" t="s">
        <v>0</v>
      </c>
      <c r="E32" s="9" t="s">
        <v>0</v>
      </c>
      <c r="F32" s="9" t="s">
        <v>0</v>
      </c>
      <c r="G32" s="9" t="s">
        <v>0</v>
      </c>
      <c r="H32" s="9" t="s">
        <v>0</v>
      </c>
      <c r="I32" s="9" t="s">
        <v>0</v>
      </c>
      <c r="J32" s="9" t="s">
        <v>0</v>
      </c>
      <c r="K32" s="9" t="s">
        <v>0</v>
      </c>
      <c r="L32" s="9" t="s">
        <v>0</v>
      </c>
      <c r="M32" s="9" t="s">
        <v>0</v>
      </c>
      <c r="N32" s="9" t="s">
        <v>0</v>
      </c>
      <c r="O32" s="9" t="s">
        <v>0</v>
      </c>
      <c r="P32" s="9" t="s">
        <v>0</v>
      </c>
      <c r="Q32" s="9" t="s">
        <v>0</v>
      </c>
      <c r="R32" s="9" t="s">
        <v>0</v>
      </c>
      <c r="S32" s="9" t="s">
        <v>0</v>
      </c>
      <c r="T32" s="9" t="s">
        <v>0</v>
      </c>
      <c r="U32" s="9" t="s">
        <v>0</v>
      </c>
      <c r="V32" s="9" t="s">
        <v>0</v>
      </c>
      <c r="W32" s="9" t="s">
        <v>0</v>
      </c>
      <c r="X32" s="9" t="s">
        <v>0</v>
      </c>
      <c r="Y32" s="9" t="s">
        <v>0</v>
      </c>
      <c r="Z32" s="9" t="s">
        <v>0</v>
      </c>
      <c r="AA32" s="9" t="s">
        <v>0</v>
      </c>
      <c r="AB32" s="9">
        <v>98.7</v>
      </c>
      <c r="AC32" s="34">
        <v>100.5</v>
      </c>
      <c r="AD32" s="34">
        <v>101</v>
      </c>
      <c r="AE32" s="34">
        <v>100</v>
      </c>
      <c r="AF32" s="34">
        <v>100.1</v>
      </c>
      <c r="AG32" s="34">
        <v>100.1</v>
      </c>
      <c r="AH32" s="34">
        <v>101.1</v>
      </c>
      <c r="AI32" s="34">
        <v>102.2</v>
      </c>
      <c r="AJ32" s="34">
        <v>101.3</v>
      </c>
      <c r="AK32" s="34">
        <v>100.8</v>
      </c>
      <c r="AL32" s="34">
        <v>102.2</v>
      </c>
      <c r="AM32" s="34">
        <v>100.9</v>
      </c>
      <c r="AN32" s="34">
        <v>100.5</v>
      </c>
      <c r="AO32" s="34">
        <v>100.1</v>
      </c>
      <c r="AP32" s="17">
        <v>100.4</v>
      </c>
      <c r="AQ32" s="17">
        <v>100.7</v>
      </c>
      <c r="AR32" s="17">
        <v>100.3</v>
      </c>
      <c r="AS32" s="17">
        <v>100.5</v>
      </c>
      <c r="AT32" s="17">
        <v>100.4</v>
      </c>
      <c r="AU32" s="17">
        <v>100.2</v>
      </c>
      <c r="AV32" s="34">
        <v>100</v>
      </c>
      <c r="AW32" s="34">
        <v>100.3</v>
      </c>
      <c r="AX32" s="34">
        <v>102.6</v>
      </c>
      <c r="AY32" s="34">
        <v>107.1</v>
      </c>
      <c r="AZ32" s="34">
        <v>109.9</v>
      </c>
      <c r="BA32" s="34">
        <v>111.8</v>
      </c>
      <c r="BB32" s="34">
        <v>112.4</v>
      </c>
      <c r="BC32" s="34">
        <v>112.3</v>
      </c>
    </row>
    <row r="33" spans="1:55" ht="12.75" customHeight="1" x14ac:dyDescent="0.25">
      <c r="A33" s="55" t="s">
        <v>7125</v>
      </c>
      <c r="B33" s="75" t="str">
        <f>INDEX(BAP[#All],MATCH(A33,BAP[[#All],[Code]],0),MATCH(TEXT(Info!$B$4,0),BAP[#Headers],0))</f>
        <v>Construction de bâtiments administratifs</v>
      </c>
      <c r="C33" s="35">
        <v>6.79</v>
      </c>
      <c r="D33" s="9">
        <v>74.900000000000006</v>
      </c>
      <c r="E33" s="9">
        <v>75.900000000000006</v>
      </c>
      <c r="F33" s="9">
        <v>79.5</v>
      </c>
      <c r="G33" s="9">
        <v>80.5</v>
      </c>
      <c r="H33" s="9">
        <v>82.2</v>
      </c>
      <c r="I33" s="9">
        <v>84.5</v>
      </c>
      <c r="J33" s="9">
        <v>85.1</v>
      </c>
      <c r="K33" s="9">
        <v>87.6</v>
      </c>
      <c r="L33" s="9">
        <v>86.9</v>
      </c>
      <c r="M33" s="9">
        <v>86.7</v>
      </c>
      <c r="N33" s="9">
        <v>86.1</v>
      </c>
      <c r="O33" s="9">
        <v>86.9</v>
      </c>
      <c r="P33" s="9">
        <v>88.2</v>
      </c>
      <c r="Q33" s="9">
        <v>89.5</v>
      </c>
      <c r="R33" s="9">
        <v>90.4</v>
      </c>
      <c r="S33" s="9">
        <v>92.3</v>
      </c>
      <c r="T33" s="9">
        <v>94.4</v>
      </c>
      <c r="U33" s="9">
        <v>96.4</v>
      </c>
      <c r="V33" s="9">
        <v>99.3</v>
      </c>
      <c r="W33" s="9">
        <v>100.9</v>
      </c>
      <c r="X33" s="9">
        <v>101.8</v>
      </c>
      <c r="Y33" s="9">
        <v>100.6</v>
      </c>
      <c r="Z33" s="9">
        <v>100.2</v>
      </c>
      <c r="AA33" s="9">
        <v>100.1</v>
      </c>
      <c r="AB33" s="9">
        <v>101.2</v>
      </c>
      <c r="AC33" s="34">
        <v>103.4</v>
      </c>
      <c r="AD33" s="34">
        <v>103.7</v>
      </c>
      <c r="AE33" s="34">
        <v>102.6</v>
      </c>
      <c r="AF33" s="34">
        <v>102.7</v>
      </c>
      <c r="AG33" s="34">
        <v>103</v>
      </c>
      <c r="AH33" s="34">
        <v>103.2</v>
      </c>
      <c r="AI33" s="34">
        <v>101.9</v>
      </c>
      <c r="AJ33" s="34">
        <v>101.9</v>
      </c>
      <c r="AK33" s="34">
        <v>100.5</v>
      </c>
      <c r="AL33" s="34">
        <v>100.9</v>
      </c>
      <c r="AM33" s="34">
        <v>100.4</v>
      </c>
      <c r="AN33" s="34">
        <v>99.3</v>
      </c>
      <c r="AO33" s="34">
        <v>99.4</v>
      </c>
      <c r="AP33" s="17">
        <v>98.4</v>
      </c>
      <c r="AQ33" s="17">
        <v>98</v>
      </c>
      <c r="AR33" s="17">
        <v>98.8</v>
      </c>
      <c r="AS33" s="17">
        <v>98.4</v>
      </c>
      <c r="AT33" s="17">
        <v>100.4</v>
      </c>
      <c r="AU33" s="17">
        <v>100.2</v>
      </c>
      <c r="AV33" s="34">
        <v>100</v>
      </c>
      <c r="AW33" s="34">
        <v>102.1</v>
      </c>
      <c r="AX33" s="34">
        <v>105.2</v>
      </c>
      <c r="AY33" s="34">
        <v>111.1</v>
      </c>
      <c r="AZ33" s="34">
        <v>114.4</v>
      </c>
      <c r="BA33" s="34">
        <v>116</v>
      </c>
      <c r="BB33" s="34">
        <v>116.4</v>
      </c>
      <c r="BC33" s="34">
        <v>116.8</v>
      </c>
    </row>
    <row r="34" spans="1:55" ht="12.75" customHeight="1" x14ac:dyDescent="0.25">
      <c r="A34" s="55" t="s">
        <v>7129</v>
      </c>
      <c r="B34" s="74" t="str">
        <f>INDEX(BAP[#All],MATCH(A34,BAP[[#All],[Code]],0),MATCH(TEXT(Info!$B$4,0),BAP[#Headers],0))</f>
        <v>Construction de halles industrielles</v>
      </c>
      <c r="C34" s="35">
        <v>4.55</v>
      </c>
      <c r="D34" s="9" t="s">
        <v>0</v>
      </c>
      <c r="E34" s="9" t="s">
        <v>0</v>
      </c>
      <c r="F34" s="9" t="s">
        <v>0</v>
      </c>
      <c r="G34" s="9" t="s">
        <v>0</v>
      </c>
      <c r="H34" s="9" t="s">
        <v>0</v>
      </c>
      <c r="I34" s="9" t="s">
        <v>0</v>
      </c>
      <c r="J34" s="9" t="s">
        <v>0</v>
      </c>
      <c r="K34" s="9" t="s">
        <v>0</v>
      </c>
      <c r="L34" s="9" t="s">
        <v>0</v>
      </c>
      <c r="M34" s="9" t="s">
        <v>0</v>
      </c>
      <c r="N34" s="9" t="s">
        <v>0</v>
      </c>
      <c r="O34" s="9" t="s">
        <v>0</v>
      </c>
      <c r="P34" s="9" t="s">
        <v>0</v>
      </c>
      <c r="Q34" s="9" t="s">
        <v>0</v>
      </c>
      <c r="R34" s="9" t="s">
        <v>0</v>
      </c>
      <c r="S34" s="9" t="s">
        <v>0</v>
      </c>
      <c r="T34" s="9" t="s">
        <v>0</v>
      </c>
      <c r="U34" s="9" t="s">
        <v>0</v>
      </c>
      <c r="V34" s="9" t="s">
        <v>0</v>
      </c>
      <c r="W34" s="9" t="s">
        <v>0</v>
      </c>
      <c r="X34" s="9" t="s">
        <v>0</v>
      </c>
      <c r="Y34" s="9" t="s">
        <v>0</v>
      </c>
      <c r="Z34" s="9" t="s">
        <v>0</v>
      </c>
      <c r="AA34" s="9" t="s">
        <v>0</v>
      </c>
      <c r="AB34" s="9">
        <v>97.7</v>
      </c>
      <c r="AC34" s="34">
        <v>99.6</v>
      </c>
      <c r="AD34" s="34">
        <v>100</v>
      </c>
      <c r="AE34" s="34">
        <v>100.2</v>
      </c>
      <c r="AF34" s="34">
        <v>100.2</v>
      </c>
      <c r="AG34" s="34">
        <v>100.9</v>
      </c>
      <c r="AH34" s="34">
        <v>101.7</v>
      </c>
      <c r="AI34" s="34">
        <v>101.2</v>
      </c>
      <c r="AJ34" s="34">
        <v>100.5</v>
      </c>
      <c r="AK34" s="34">
        <v>99.6</v>
      </c>
      <c r="AL34" s="34">
        <v>100.4</v>
      </c>
      <c r="AM34" s="34">
        <v>98.9</v>
      </c>
      <c r="AN34" s="34">
        <v>98.5</v>
      </c>
      <c r="AO34" s="34">
        <v>98.6</v>
      </c>
      <c r="AP34" s="17">
        <v>99.1</v>
      </c>
      <c r="AQ34" s="17">
        <v>99.4</v>
      </c>
      <c r="AR34" s="17">
        <v>99.3</v>
      </c>
      <c r="AS34" s="17">
        <v>99.5</v>
      </c>
      <c r="AT34" s="17">
        <v>100.5</v>
      </c>
      <c r="AU34" s="17">
        <v>100</v>
      </c>
      <c r="AV34" s="34">
        <v>100</v>
      </c>
      <c r="AW34" s="34">
        <v>102.2</v>
      </c>
      <c r="AX34" s="34">
        <v>105.2</v>
      </c>
      <c r="AY34" s="34">
        <v>111</v>
      </c>
      <c r="AZ34" s="34">
        <v>113.5</v>
      </c>
      <c r="BA34" s="34">
        <v>114.4</v>
      </c>
      <c r="BB34" s="34">
        <v>114.2</v>
      </c>
      <c r="BC34" s="34">
        <v>114.8</v>
      </c>
    </row>
    <row r="35" spans="1:55" ht="12.75" customHeight="1" x14ac:dyDescent="0.25">
      <c r="A35" s="55" t="s">
        <v>7132</v>
      </c>
      <c r="B35" s="80" t="str">
        <f>INDEX(BAP[#All],MATCH(A35,BAP[[#All],[Code]],0),MATCH(TEXT(Info!$B$4,0),BAP[#Headers],0))</f>
        <v>Rénovation, transformation</v>
      </c>
      <c r="C35" s="35">
        <v>30.99</v>
      </c>
      <c r="D35" s="9" t="s">
        <v>0</v>
      </c>
      <c r="E35" s="9" t="s">
        <v>0</v>
      </c>
      <c r="F35" s="9" t="s">
        <v>0</v>
      </c>
      <c r="G35" s="9" t="s">
        <v>0</v>
      </c>
      <c r="H35" s="9" t="s">
        <v>0</v>
      </c>
      <c r="I35" s="9" t="s">
        <v>0</v>
      </c>
      <c r="J35" s="9" t="s">
        <v>0</v>
      </c>
      <c r="K35" s="9" t="s">
        <v>0</v>
      </c>
      <c r="L35" s="9" t="s">
        <v>0</v>
      </c>
      <c r="M35" s="9" t="s">
        <v>0</v>
      </c>
      <c r="N35" s="9" t="s">
        <v>0</v>
      </c>
      <c r="O35" s="9" t="s">
        <v>0</v>
      </c>
      <c r="P35" s="9" t="s">
        <v>0</v>
      </c>
      <c r="Q35" s="9" t="s">
        <v>0</v>
      </c>
      <c r="R35" s="9" t="s">
        <v>0</v>
      </c>
      <c r="S35" s="9" t="s">
        <v>0</v>
      </c>
      <c r="T35" s="9" t="s">
        <v>0</v>
      </c>
      <c r="U35" s="9" t="s">
        <v>0</v>
      </c>
      <c r="V35" s="9" t="s">
        <v>0</v>
      </c>
      <c r="W35" s="9" t="s">
        <v>0</v>
      </c>
      <c r="X35" s="9" t="s">
        <v>0</v>
      </c>
      <c r="Y35" s="9" t="s">
        <v>0</v>
      </c>
      <c r="Z35" s="9" t="s">
        <v>0</v>
      </c>
      <c r="AA35" s="9" t="s">
        <v>0</v>
      </c>
      <c r="AB35" s="9">
        <v>99.5</v>
      </c>
      <c r="AC35" s="34">
        <v>101.1</v>
      </c>
      <c r="AD35" s="34">
        <v>101.6</v>
      </c>
      <c r="AE35" s="34">
        <v>101</v>
      </c>
      <c r="AF35" s="34">
        <v>101.2</v>
      </c>
      <c r="AG35" s="34">
        <v>101.6</v>
      </c>
      <c r="AH35" s="34">
        <v>102.4</v>
      </c>
      <c r="AI35" s="34">
        <v>101.9</v>
      </c>
      <c r="AJ35" s="34">
        <v>101.6</v>
      </c>
      <c r="AK35" s="34">
        <v>101</v>
      </c>
      <c r="AL35" s="34">
        <v>101.9</v>
      </c>
      <c r="AM35" s="34">
        <v>100.4</v>
      </c>
      <c r="AN35" s="34">
        <v>99.9</v>
      </c>
      <c r="AO35" s="34">
        <v>99.9</v>
      </c>
      <c r="AP35" s="17">
        <v>99.9</v>
      </c>
      <c r="AQ35" s="17">
        <v>100.1</v>
      </c>
      <c r="AR35" s="17">
        <v>100.1</v>
      </c>
      <c r="AS35" s="17">
        <v>100.2</v>
      </c>
      <c r="AT35" s="17">
        <v>100.1</v>
      </c>
      <c r="AU35" s="17">
        <v>100.2</v>
      </c>
      <c r="AV35" s="34">
        <v>100</v>
      </c>
      <c r="AW35" s="34">
        <v>100.5</v>
      </c>
      <c r="AX35" s="34">
        <v>103.1</v>
      </c>
      <c r="AY35" s="34">
        <v>107.8</v>
      </c>
      <c r="AZ35" s="34">
        <v>110.2</v>
      </c>
      <c r="BA35" s="34">
        <v>112.5</v>
      </c>
      <c r="BB35" s="34">
        <v>112.6</v>
      </c>
      <c r="BC35" s="34">
        <v>112.4</v>
      </c>
    </row>
    <row r="36" spans="1:55" ht="12.75" customHeight="1" x14ac:dyDescent="0.25">
      <c r="A36" s="55" t="s">
        <v>7135</v>
      </c>
      <c r="B36" s="74" t="str">
        <f>INDEX(BAP[#All],MATCH(A36,BAP[[#All],[Code]],0),MATCH(TEXT(Info!$B$4,0),BAP[#Headers],0))</f>
        <v>Rénovation de bâtiments à plusieurs logements</v>
      </c>
      <c r="C36" s="35">
        <v>21.69</v>
      </c>
      <c r="D36" s="9">
        <v>69.7</v>
      </c>
      <c r="E36" s="9">
        <v>70.3</v>
      </c>
      <c r="F36" s="9">
        <v>72</v>
      </c>
      <c r="G36" s="9">
        <v>73.8</v>
      </c>
      <c r="H36" s="9">
        <v>75.3</v>
      </c>
      <c r="I36" s="9">
        <v>76.5</v>
      </c>
      <c r="J36" s="9">
        <v>76.8</v>
      </c>
      <c r="K36" s="9">
        <v>77.900000000000006</v>
      </c>
      <c r="L36" s="9">
        <v>77.7</v>
      </c>
      <c r="M36" s="9">
        <v>78.3</v>
      </c>
      <c r="N36" s="9">
        <v>78</v>
      </c>
      <c r="O36" s="9">
        <v>78.5</v>
      </c>
      <c r="P36" s="9">
        <v>79.5</v>
      </c>
      <c r="Q36" s="9">
        <v>81.5</v>
      </c>
      <c r="R36" s="9">
        <v>82.5</v>
      </c>
      <c r="S36" s="9">
        <v>84.4</v>
      </c>
      <c r="T36" s="9">
        <v>85.7</v>
      </c>
      <c r="U36" s="9">
        <v>87.8</v>
      </c>
      <c r="V36" s="9">
        <v>89.8</v>
      </c>
      <c r="W36" s="9">
        <v>91.9</v>
      </c>
      <c r="X36" s="9">
        <v>92.8</v>
      </c>
      <c r="Y36" s="9">
        <v>92</v>
      </c>
      <c r="Z36" s="9">
        <v>92.4</v>
      </c>
      <c r="AA36" s="9">
        <v>92.3</v>
      </c>
      <c r="AB36" s="9">
        <v>92.6</v>
      </c>
      <c r="AC36" s="34">
        <v>94.1</v>
      </c>
      <c r="AD36" s="34">
        <v>94.5</v>
      </c>
      <c r="AE36" s="34">
        <v>93.8</v>
      </c>
      <c r="AF36" s="34">
        <v>94</v>
      </c>
      <c r="AG36" s="34">
        <v>94.3</v>
      </c>
      <c r="AH36" s="34">
        <v>94.9</v>
      </c>
      <c r="AI36" s="34">
        <v>94.9</v>
      </c>
      <c r="AJ36" s="34">
        <v>94.5</v>
      </c>
      <c r="AK36" s="34">
        <v>94.1</v>
      </c>
      <c r="AL36" s="34">
        <v>95</v>
      </c>
      <c r="AM36" s="34">
        <v>93.1</v>
      </c>
      <c r="AN36" s="34">
        <v>93</v>
      </c>
      <c r="AO36" s="34">
        <v>94.4</v>
      </c>
      <c r="AP36" s="17">
        <v>95.7</v>
      </c>
      <c r="AQ36" s="17">
        <v>96.5</v>
      </c>
      <c r="AR36" s="17">
        <v>96.4</v>
      </c>
      <c r="AS36" s="17">
        <v>97.2</v>
      </c>
      <c r="AT36" s="17">
        <v>99.4</v>
      </c>
      <c r="AU36" s="17">
        <v>100</v>
      </c>
      <c r="AV36" s="34">
        <v>100</v>
      </c>
      <c r="AW36" s="34">
        <v>100.3</v>
      </c>
      <c r="AX36" s="34">
        <v>102.9</v>
      </c>
      <c r="AY36" s="34">
        <v>107.4</v>
      </c>
      <c r="AZ36" s="34">
        <v>109.5</v>
      </c>
      <c r="BA36" s="34">
        <v>112</v>
      </c>
      <c r="BB36" s="34">
        <v>112.2</v>
      </c>
      <c r="BC36" s="34">
        <v>111.8</v>
      </c>
    </row>
    <row r="37" spans="1:55" ht="12.75" customHeight="1" x14ac:dyDescent="0.25">
      <c r="A37" s="55" t="s">
        <v>7138</v>
      </c>
      <c r="B37" s="75" t="str">
        <f>INDEX(BAP[#All],MATCH(A37,BAP[[#All],[Code]],0),MATCH(TEXT(Info!$B$4,0),BAP[#Headers],0))</f>
        <v>Rénovation de bâtiments administratifs</v>
      </c>
      <c r="C37" s="35">
        <v>9.3000000000000007</v>
      </c>
      <c r="D37" s="9" t="s">
        <v>0</v>
      </c>
      <c r="E37" s="9" t="s">
        <v>0</v>
      </c>
      <c r="F37" s="9" t="s">
        <v>0</v>
      </c>
      <c r="G37" s="9" t="s">
        <v>0</v>
      </c>
      <c r="H37" s="9" t="s">
        <v>0</v>
      </c>
      <c r="I37" s="9" t="s">
        <v>0</v>
      </c>
      <c r="J37" s="9" t="s">
        <v>0</v>
      </c>
      <c r="K37" s="9" t="s">
        <v>0</v>
      </c>
      <c r="L37" s="9" t="s">
        <v>0</v>
      </c>
      <c r="M37" s="9" t="s">
        <v>0</v>
      </c>
      <c r="N37" s="9" t="s">
        <v>0</v>
      </c>
      <c r="O37" s="9" t="s">
        <v>0</v>
      </c>
      <c r="P37" s="9" t="s">
        <v>0</v>
      </c>
      <c r="Q37" s="9" t="s">
        <v>0</v>
      </c>
      <c r="R37" s="9" t="s">
        <v>0</v>
      </c>
      <c r="S37" s="9" t="s">
        <v>0</v>
      </c>
      <c r="T37" s="9" t="s">
        <v>0</v>
      </c>
      <c r="U37" s="9" t="s">
        <v>0</v>
      </c>
      <c r="V37" s="9" t="s">
        <v>0</v>
      </c>
      <c r="W37" s="9" t="s">
        <v>0</v>
      </c>
      <c r="X37" s="9" t="s">
        <v>0</v>
      </c>
      <c r="Y37" s="9" t="s">
        <v>0</v>
      </c>
      <c r="Z37" s="9" t="s">
        <v>0</v>
      </c>
      <c r="AA37" s="9" t="s">
        <v>0</v>
      </c>
      <c r="AB37" s="9">
        <v>97.2</v>
      </c>
      <c r="AC37" s="34">
        <v>98.5</v>
      </c>
      <c r="AD37" s="34">
        <v>99.4</v>
      </c>
      <c r="AE37" s="34">
        <v>98.9</v>
      </c>
      <c r="AF37" s="34">
        <v>99.1</v>
      </c>
      <c r="AG37" s="34">
        <v>99.8</v>
      </c>
      <c r="AH37" s="34">
        <v>100.7</v>
      </c>
      <c r="AI37" s="34">
        <v>99.3</v>
      </c>
      <c r="AJ37" s="34">
        <v>99.2</v>
      </c>
      <c r="AK37" s="34">
        <v>98.4</v>
      </c>
      <c r="AL37" s="34">
        <v>99.3</v>
      </c>
      <c r="AM37" s="34">
        <v>98.5</v>
      </c>
      <c r="AN37" s="34">
        <v>97.5</v>
      </c>
      <c r="AO37" s="34">
        <v>98.1</v>
      </c>
      <c r="AP37" s="17">
        <v>97.5</v>
      </c>
      <c r="AQ37" s="17">
        <v>96.8</v>
      </c>
      <c r="AR37" s="17">
        <v>97.3</v>
      </c>
      <c r="AS37" s="17">
        <v>97.7</v>
      </c>
      <c r="AT37" s="17">
        <v>99.1</v>
      </c>
      <c r="AU37" s="17">
        <v>99.6</v>
      </c>
      <c r="AV37" s="34">
        <v>100</v>
      </c>
      <c r="AW37" s="34">
        <v>100.8</v>
      </c>
      <c r="AX37" s="34">
        <v>103.5</v>
      </c>
      <c r="AY37" s="34">
        <v>108.7</v>
      </c>
      <c r="AZ37" s="34">
        <v>111.7</v>
      </c>
      <c r="BA37" s="34">
        <v>113.8</v>
      </c>
      <c r="BB37" s="34">
        <v>113.7</v>
      </c>
      <c r="BC37" s="34">
        <v>113.7</v>
      </c>
    </row>
    <row r="38" spans="1:55" ht="12.75" customHeight="1" x14ac:dyDescent="0.25">
      <c r="A38" s="55" t="s">
        <v>7141</v>
      </c>
      <c r="B38" s="74" t="str">
        <f>INDEX(BAP[#All],MATCH(A38,BAP[[#All],[Code]],0),MATCH(TEXT(Info!$B$4,0),BAP[#Headers],0))</f>
        <v>Génie civil</v>
      </c>
      <c r="C38" s="35">
        <v>22.67</v>
      </c>
      <c r="D38" s="9">
        <v>74.400000000000006</v>
      </c>
      <c r="E38" s="9">
        <v>75.599999999999994</v>
      </c>
      <c r="F38" s="9">
        <v>78.8</v>
      </c>
      <c r="G38" s="9">
        <v>78.900000000000006</v>
      </c>
      <c r="H38" s="9">
        <v>81.599999999999994</v>
      </c>
      <c r="I38" s="9">
        <v>87.2</v>
      </c>
      <c r="J38" s="9">
        <v>87.9</v>
      </c>
      <c r="K38" s="9">
        <v>88.5</v>
      </c>
      <c r="L38" s="9">
        <v>84.5</v>
      </c>
      <c r="M38" s="9">
        <v>85.9</v>
      </c>
      <c r="N38" s="9">
        <v>86.6</v>
      </c>
      <c r="O38" s="9">
        <v>89.3</v>
      </c>
      <c r="P38" s="9">
        <v>93</v>
      </c>
      <c r="Q38" s="9">
        <v>92.5</v>
      </c>
      <c r="R38" s="9">
        <v>94</v>
      </c>
      <c r="S38" s="9">
        <v>94.6</v>
      </c>
      <c r="T38" s="9">
        <v>97.2</v>
      </c>
      <c r="U38" s="9">
        <v>99</v>
      </c>
      <c r="V38" s="9">
        <v>100.1</v>
      </c>
      <c r="W38" s="9">
        <v>101.5</v>
      </c>
      <c r="X38" s="9">
        <v>102.7</v>
      </c>
      <c r="Y38" s="9">
        <v>99.1</v>
      </c>
      <c r="Z38" s="9">
        <v>98.6</v>
      </c>
      <c r="AA38" s="9">
        <v>99.6</v>
      </c>
      <c r="AB38" s="9">
        <v>97.7</v>
      </c>
      <c r="AC38" s="34">
        <v>99.9</v>
      </c>
      <c r="AD38" s="34">
        <v>100</v>
      </c>
      <c r="AE38" s="34">
        <v>101.5</v>
      </c>
      <c r="AF38" s="34">
        <v>100.6</v>
      </c>
      <c r="AG38" s="34">
        <v>100.7</v>
      </c>
      <c r="AH38" s="34">
        <v>101.6</v>
      </c>
      <c r="AI38" s="34">
        <v>99.3</v>
      </c>
      <c r="AJ38" s="34">
        <v>100.3</v>
      </c>
      <c r="AK38" s="34">
        <v>99.5</v>
      </c>
      <c r="AL38" s="34">
        <v>101.6</v>
      </c>
      <c r="AM38" s="34">
        <v>100.5</v>
      </c>
      <c r="AN38" s="34">
        <v>99</v>
      </c>
      <c r="AO38" s="34">
        <v>99.4</v>
      </c>
      <c r="AP38" s="17">
        <v>99.7</v>
      </c>
      <c r="AQ38" s="17">
        <v>99.2</v>
      </c>
      <c r="AR38" s="17">
        <v>98.9</v>
      </c>
      <c r="AS38" s="17">
        <v>99.7</v>
      </c>
      <c r="AT38" s="17">
        <v>100.8</v>
      </c>
      <c r="AU38" s="17">
        <v>100.6</v>
      </c>
      <c r="AV38" s="34">
        <v>100</v>
      </c>
      <c r="AW38" s="34">
        <v>101.6</v>
      </c>
      <c r="AX38" s="34">
        <v>103.6</v>
      </c>
      <c r="AY38" s="34">
        <v>108.6</v>
      </c>
      <c r="AZ38" s="34">
        <v>110.6</v>
      </c>
      <c r="BA38" s="34">
        <v>113.3</v>
      </c>
      <c r="BB38" s="34">
        <v>114.6</v>
      </c>
      <c r="BC38" s="34">
        <v>115.5</v>
      </c>
    </row>
    <row r="39" spans="1:55" ht="12.75" customHeight="1" x14ac:dyDescent="0.25">
      <c r="A39" s="55" t="s">
        <v>7144</v>
      </c>
      <c r="B39" s="74" t="str">
        <f>INDEX(BAP[#All],MATCH(A39,BAP[[#All],[Code]],0),MATCH(TEXT(Info!$B$4,0),BAP[#Headers],0))</f>
        <v>Construction de routes</v>
      </c>
      <c r="C39" s="35">
        <v>4.75</v>
      </c>
      <c r="D39" s="9">
        <v>77.5</v>
      </c>
      <c r="E39" s="9">
        <v>78.8</v>
      </c>
      <c r="F39" s="9">
        <v>82.1</v>
      </c>
      <c r="G39" s="9">
        <v>82.2</v>
      </c>
      <c r="H39" s="9">
        <v>85</v>
      </c>
      <c r="I39" s="9">
        <v>90.8</v>
      </c>
      <c r="J39" s="9">
        <v>91</v>
      </c>
      <c r="K39" s="9">
        <v>92.3</v>
      </c>
      <c r="L39" s="9">
        <v>87.4</v>
      </c>
      <c r="M39" s="9">
        <v>88.1</v>
      </c>
      <c r="N39" s="9">
        <v>88.1</v>
      </c>
      <c r="O39" s="9">
        <v>90.7</v>
      </c>
      <c r="P39" s="9">
        <v>93</v>
      </c>
      <c r="Q39" s="9">
        <v>92.8</v>
      </c>
      <c r="R39" s="9">
        <v>93.2</v>
      </c>
      <c r="S39" s="9">
        <v>94.6</v>
      </c>
      <c r="T39" s="9">
        <v>98.7</v>
      </c>
      <c r="U39" s="9">
        <v>100.2</v>
      </c>
      <c r="V39" s="9">
        <v>101.3</v>
      </c>
      <c r="W39" s="9">
        <v>102</v>
      </c>
      <c r="X39" s="9">
        <v>103</v>
      </c>
      <c r="Y39" s="9">
        <v>100</v>
      </c>
      <c r="Z39" s="9">
        <v>99</v>
      </c>
      <c r="AA39" s="9">
        <v>100.7</v>
      </c>
      <c r="AB39" s="9">
        <v>97.6</v>
      </c>
      <c r="AC39" s="34">
        <v>99.6</v>
      </c>
      <c r="AD39" s="34">
        <v>99.6</v>
      </c>
      <c r="AE39" s="34">
        <v>101.2</v>
      </c>
      <c r="AF39" s="34">
        <v>100.2</v>
      </c>
      <c r="AG39" s="34">
        <v>100.5</v>
      </c>
      <c r="AH39" s="34">
        <v>101.6</v>
      </c>
      <c r="AI39" s="34">
        <v>99.3</v>
      </c>
      <c r="AJ39" s="34">
        <v>100.4</v>
      </c>
      <c r="AK39" s="34">
        <v>99.7</v>
      </c>
      <c r="AL39" s="34">
        <v>101.9</v>
      </c>
      <c r="AM39" s="34">
        <v>100.9</v>
      </c>
      <c r="AN39" s="34">
        <v>99.4</v>
      </c>
      <c r="AO39" s="34">
        <v>100.1</v>
      </c>
      <c r="AP39" s="17">
        <v>100.4</v>
      </c>
      <c r="AQ39" s="17">
        <v>99.4</v>
      </c>
      <c r="AR39" s="17">
        <v>99.1</v>
      </c>
      <c r="AS39" s="17">
        <v>99.8</v>
      </c>
      <c r="AT39" s="17">
        <v>100.8</v>
      </c>
      <c r="AU39" s="17">
        <v>100.6</v>
      </c>
      <c r="AV39" s="34">
        <v>100</v>
      </c>
      <c r="AW39" s="34">
        <v>101.6</v>
      </c>
      <c r="AX39" s="34">
        <v>103.9</v>
      </c>
      <c r="AY39" s="34">
        <v>107.8</v>
      </c>
      <c r="AZ39" s="34">
        <v>109.8</v>
      </c>
      <c r="BA39" s="34">
        <v>112.4</v>
      </c>
      <c r="BB39" s="34">
        <v>113.7</v>
      </c>
      <c r="BC39" s="34">
        <v>115.1</v>
      </c>
    </row>
    <row r="40" spans="1:55" ht="12.75" customHeight="1" x14ac:dyDescent="0.25">
      <c r="A40" s="55" t="s">
        <v>7147</v>
      </c>
      <c r="B40" s="74" t="str">
        <f>INDEX(BAP[#All],MATCH(A40,BAP[[#All],[Code]],0),MATCH(TEXT(Info!$B$4,0),BAP[#Headers],0))</f>
        <v>Construction de passages inférieurs</v>
      </c>
      <c r="C40" s="35">
        <v>1.85</v>
      </c>
      <c r="D40" s="9" t="s">
        <v>0</v>
      </c>
      <c r="E40" s="9" t="s">
        <v>0</v>
      </c>
      <c r="F40" s="9" t="s">
        <v>0</v>
      </c>
      <c r="G40" s="9" t="s">
        <v>0</v>
      </c>
      <c r="H40" s="9" t="s">
        <v>0</v>
      </c>
      <c r="I40" s="9">
        <v>84.8</v>
      </c>
      <c r="J40" s="9">
        <v>86.1</v>
      </c>
      <c r="K40" s="9">
        <v>86.1</v>
      </c>
      <c r="L40" s="9">
        <v>82.8</v>
      </c>
      <c r="M40" s="9">
        <v>84.9</v>
      </c>
      <c r="N40" s="9">
        <v>86.3</v>
      </c>
      <c r="O40" s="9">
        <v>89.1</v>
      </c>
      <c r="P40" s="9">
        <v>94.2</v>
      </c>
      <c r="Q40" s="9">
        <v>93.3</v>
      </c>
      <c r="R40" s="9">
        <v>95.9</v>
      </c>
      <c r="S40" s="9">
        <v>95.8</v>
      </c>
      <c r="T40" s="9">
        <v>97</v>
      </c>
      <c r="U40" s="9">
        <v>99.1</v>
      </c>
      <c r="V40" s="9">
        <v>100.2</v>
      </c>
      <c r="W40" s="9">
        <v>102.2</v>
      </c>
      <c r="X40" s="9">
        <v>103.6</v>
      </c>
      <c r="Y40" s="9">
        <v>99.4</v>
      </c>
      <c r="Z40" s="9">
        <v>99.4</v>
      </c>
      <c r="AA40" s="9">
        <v>99.7</v>
      </c>
      <c r="AB40" s="9">
        <v>99</v>
      </c>
      <c r="AC40" s="34">
        <v>102.1</v>
      </c>
      <c r="AD40" s="34">
        <v>102.8</v>
      </c>
      <c r="AE40" s="34">
        <v>103.6</v>
      </c>
      <c r="AF40" s="34">
        <v>103</v>
      </c>
      <c r="AG40" s="34">
        <v>102.3</v>
      </c>
      <c r="AH40" s="34">
        <v>102.1</v>
      </c>
      <c r="AI40" s="34">
        <v>99.6</v>
      </c>
      <c r="AJ40" s="34">
        <v>100.2</v>
      </c>
      <c r="AK40" s="34">
        <v>99.3</v>
      </c>
      <c r="AL40" s="34">
        <v>100.4</v>
      </c>
      <c r="AM40" s="34">
        <v>98.6</v>
      </c>
      <c r="AN40" s="34">
        <v>97.5</v>
      </c>
      <c r="AO40" s="34">
        <v>96.5</v>
      </c>
      <c r="AP40" s="17">
        <v>97.1</v>
      </c>
      <c r="AQ40" s="17">
        <v>98.1</v>
      </c>
      <c r="AR40" s="17">
        <v>98.1</v>
      </c>
      <c r="AS40" s="17">
        <v>99.5</v>
      </c>
      <c r="AT40" s="17">
        <v>100.9</v>
      </c>
      <c r="AU40" s="17">
        <v>100.8</v>
      </c>
      <c r="AV40" s="34">
        <v>100</v>
      </c>
      <c r="AW40" s="34">
        <v>103.1</v>
      </c>
      <c r="AX40" s="34">
        <v>105.8</v>
      </c>
      <c r="AY40" s="34">
        <v>114.1</v>
      </c>
      <c r="AZ40" s="34">
        <v>115.9</v>
      </c>
      <c r="BA40" s="34">
        <v>116.4</v>
      </c>
      <c r="BB40" s="34">
        <v>115.2</v>
      </c>
      <c r="BC40" s="34">
        <v>115.4</v>
      </c>
    </row>
    <row r="41" spans="1:55" ht="12.75" customHeight="1" x14ac:dyDescent="0.25">
      <c r="A41" s="55" t="s">
        <v>7150</v>
      </c>
      <c r="B41" s="74" t="str">
        <f>INDEX(BAP[#All],MATCH(A41,BAP[[#All],[Code]],0),MATCH(TEXT(Info!$B$4,0),BAP[#Headers],0))</f>
        <v>Construction de parois antibruit</v>
      </c>
      <c r="C41" s="35">
        <v>7.0000000000000007E-2</v>
      </c>
      <c r="D41" s="9" t="s">
        <v>0</v>
      </c>
      <c r="E41" s="9" t="s">
        <v>0</v>
      </c>
      <c r="F41" s="9" t="s">
        <v>0</v>
      </c>
      <c r="G41" s="9" t="s">
        <v>0</v>
      </c>
      <c r="H41" s="9" t="s">
        <v>0</v>
      </c>
      <c r="I41" s="9" t="s">
        <v>0</v>
      </c>
      <c r="J41" s="9" t="s">
        <v>0</v>
      </c>
      <c r="K41" s="9" t="s">
        <v>0</v>
      </c>
      <c r="L41" s="9" t="s">
        <v>0</v>
      </c>
      <c r="M41" s="9" t="s">
        <v>0</v>
      </c>
      <c r="N41" s="9" t="s">
        <v>0</v>
      </c>
      <c r="O41" s="9" t="s">
        <v>0</v>
      </c>
      <c r="P41" s="9" t="s">
        <v>0</v>
      </c>
      <c r="Q41" s="9" t="s">
        <v>0</v>
      </c>
      <c r="R41" s="9" t="s">
        <v>0</v>
      </c>
      <c r="S41" s="9" t="s">
        <v>0</v>
      </c>
      <c r="T41" s="9" t="s">
        <v>0</v>
      </c>
      <c r="U41" s="9" t="s">
        <v>0</v>
      </c>
      <c r="V41" s="9" t="s">
        <v>0</v>
      </c>
      <c r="W41" s="9" t="s">
        <v>0</v>
      </c>
      <c r="X41" s="9" t="s">
        <v>0</v>
      </c>
      <c r="Y41" s="9" t="s">
        <v>0</v>
      </c>
      <c r="Z41" s="9" t="s">
        <v>0</v>
      </c>
      <c r="AA41" s="9" t="s">
        <v>0</v>
      </c>
      <c r="AB41" s="9">
        <v>94.2</v>
      </c>
      <c r="AC41" s="34">
        <v>94.8</v>
      </c>
      <c r="AD41" s="34">
        <v>95.6</v>
      </c>
      <c r="AE41" s="34">
        <v>97</v>
      </c>
      <c r="AF41" s="34">
        <v>98</v>
      </c>
      <c r="AG41" s="34">
        <v>98.6</v>
      </c>
      <c r="AH41" s="34">
        <v>98</v>
      </c>
      <c r="AI41" s="34">
        <v>97.3</v>
      </c>
      <c r="AJ41" s="34">
        <v>97.8</v>
      </c>
      <c r="AK41" s="34">
        <v>96.1</v>
      </c>
      <c r="AL41" s="34">
        <v>98.5</v>
      </c>
      <c r="AM41" s="34">
        <v>98.4</v>
      </c>
      <c r="AN41" s="34">
        <v>97.6</v>
      </c>
      <c r="AO41" s="34">
        <v>98.3</v>
      </c>
      <c r="AP41" s="17">
        <v>100.2</v>
      </c>
      <c r="AQ41" s="17">
        <v>99.2</v>
      </c>
      <c r="AR41" s="17">
        <v>99.5</v>
      </c>
      <c r="AS41" s="17">
        <v>100.1</v>
      </c>
      <c r="AT41" s="17">
        <v>99.9</v>
      </c>
      <c r="AU41" s="17">
        <v>100.2</v>
      </c>
      <c r="AV41" s="34">
        <v>100</v>
      </c>
      <c r="AW41" s="34">
        <v>101.4</v>
      </c>
      <c r="AX41" s="34">
        <v>102.8</v>
      </c>
      <c r="AY41" s="34">
        <v>107.6</v>
      </c>
      <c r="AZ41" s="34">
        <v>110.9</v>
      </c>
      <c r="BA41" s="34">
        <v>112</v>
      </c>
      <c r="BB41" s="34">
        <v>112.3</v>
      </c>
      <c r="BC41" s="34">
        <v>110.7</v>
      </c>
    </row>
    <row r="42" spans="1:55" ht="12.75" customHeight="1" x14ac:dyDescent="0.25">
      <c r="A42" s="55" t="s">
        <v>7153</v>
      </c>
      <c r="B42" s="74" t="str">
        <f>INDEX(BAP[#All],MATCH(A42,BAP[[#All],[Code]],0),MATCH(TEXT(Info!$B$4,0),BAP[#Headers],0))</f>
        <v>Réfection de routes</v>
      </c>
      <c r="C42" s="35">
        <v>16</v>
      </c>
      <c r="D42" s="9" t="s">
        <v>0</v>
      </c>
      <c r="E42" s="9" t="s">
        <v>0</v>
      </c>
      <c r="F42" s="9" t="s">
        <v>0</v>
      </c>
      <c r="G42" s="9" t="s">
        <v>0</v>
      </c>
      <c r="H42" s="9" t="s">
        <v>0</v>
      </c>
      <c r="I42" s="9" t="s">
        <v>0</v>
      </c>
      <c r="J42" s="9" t="s">
        <v>0</v>
      </c>
      <c r="K42" s="9" t="s">
        <v>0</v>
      </c>
      <c r="L42" s="9" t="s">
        <v>0</v>
      </c>
      <c r="M42" s="9" t="s">
        <v>0</v>
      </c>
      <c r="N42" s="9" t="s">
        <v>0</v>
      </c>
      <c r="O42" s="9" t="s">
        <v>0</v>
      </c>
      <c r="P42" s="9" t="s">
        <v>0</v>
      </c>
      <c r="Q42" s="9" t="s">
        <v>0</v>
      </c>
      <c r="R42" s="9" t="s">
        <v>0</v>
      </c>
      <c r="S42" s="9" t="s">
        <v>0</v>
      </c>
      <c r="T42" s="9" t="s">
        <v>0</v>
      </c>
      <c r="U42" s="9" t="s">
        <v>0</v>
      </c>
      <c r="V42" s="9" t="s">
        <v>0</v>
      </c>
      <c r="W42" s="9" t="s">
        <v>0</v>
      </c>
      <c r="X42" s="9" t="s">
        <v>0</v>
      </c>
      <c r="Y42" s="9" t="s">
        <v>0</v>
      </c>
      <c r="Z42" s="9" t="s">
        <v>0</v>
      </c>
      <c r="AA42" s="9" t="s">
        <v>0</v>
      </c>
      <c r="AB42" s="9" t="s">
        <v>0</v>
      </c>
      <c r="AC42" s="9" t="s">
        <v>0</v>
      </c>
      <c r="AD42" s="9" t="s">
        <v>0</v>
      </c>
      <c r="AE42" s="9" t="s">
        <v>0</v>
      </c>
      <c r="AF42" s="9" t="s">
        <v>0</v>
      </c>
      <c r="AG42" s="9" t="s">
        <v>0</v>
      </c>
      <c r="AH42" s="9" t="s">
        <v>0</v>
      </c>
      <c r="AI42" s="9" t="s">
        <v>0</v>
      </c>
      <c r="AJ42" s="9" t="s">
        <v>0</v>
      </c>
      <c r="AK42" s="9" t="s">
        <v>0</v>
      </c>
      <c r="AL42" s="9" t="s">
        <v>0</v>
      </c>
      <c r="AM42" s="9" t="s">
        <v>0</v>
      </c>
      <c r="AN42" s="9" t="s">
        <v>0</v>
      </c>
      <c r="AO42" s="9" t="s">
        <v>0</v>
      </c>
      <c r="AP42" s="9" t="s">
        <v>0</v>
      </c>
      <c r="AQ42" s="9" t="s">
        <v>0</v>
      </c>
      <c r="AR42" s="9" t="s">
        <v>0</v>
      </c>
      <c r="AS42" s="9" t="s">
        <v>0</v>
      </c>
      <c r="AT42" s="9" t="s">
        <v>0</v>
      </c>
      <c r="AU42" s="9" t="s">
        <v>0</v>
      </c>
      <c r="AV42" s="34">
        <v>100</v>
      </c>
      <c r="AW42" s="34">
        <v>101.4</v>
      </c>
      <c r="AX42" s="34">
        <v>103.2</v>
      </c>
      <c r="AY42" s="34">
        <v>108.2</v>
      </c>
      <c r="AZ42" s="34">
        <v>110.2</v>
      </c>
      <c r="BA42" s="34">
        <v>113.2</v>
      </c>
      <c r="BB42" s="34">
        <v>114.8</v>
      </c>
      <c r="BC42" s="34">
        <v>115.7</v>
      </c>
    </row>
    <row r="43" spans="1:55" ht="12.75" customHeight="1" x14ac:dyDescent="0.25">
      <c r="B43" s="6"/>
      <c r="C43" s="29"/>
      <c r="D43" s="41" t="s">
        <v>30</v>
      </c>
      <c r="E43" s="41" t="s">
        <v>30</v>
      </c>
      <c r="F43" s="41" t="s">
        <v>30</v>
      </c>
      <c r="G43" s="41" t="s">
        <v>30</v>
      </c>
      <c r="H43" s="41" t="s">
        <v>30</v>
      </c>
      <c r="I43" s="41" t="s">
        <v>30</v>
      </c>
      <c r="J43" s="41" t="s">
        <v>30</v>
      </c>
      <c r="K43" s="41" t="s">
        <v>30</v>
      </c>
      <c r="L43" s="41" t="s">
        <v>30</v>
      </c>
      <c r="M43" s="41" t="s">
        <v>30</v>
      </c>
      <c r="N43" s="41" t="s">
        <v>30</v>
      </c>
      <c r="O43" s="41" t="s">
        <v>30</v>
      </c>
      <c r="P43" s="41" t="s">
        <v>30</v>
      </c>
      <c r="Q43" s="41" t="s">
        <v>30</v>
      </c>
      <c r="R43" s="41" t="s">
        <v>30</v>
      </c>
      <c r="S43" s="41" t="s">
        <v>30</v>
      </c>
      <c r="T43" s="41" t="s">
        <v>30</v>
      </c>
      <c r="U43" s="41" t="s">
        <v>30</v>
      </c>
      <c r="V43" s="41" t="s">
        <v>30</v>
      </c>
      <c r="W43" s="41" t="s">
        <v>30</v>
      </c>
      <c r="X43" s="41" t="s">
        <v>30</v>
      </c>
      <c r="Y43" s="41" t="s">
        <v>30</v>
      </c>
      <c r="Z43" s="41" t="s">
        <v>30</v>
      </c>
      <c r="AA43" s="41" t="s">
        <v>30</v>
      </c>
      <c r="AB43" s="41" t="s">
        <v>30</v>
      </c>
      <c r="AC43" s="41" t="s">
        <v>30</v>
      </c>
      <c r="AD43" s="41" t="s">
        <v>30</v>
      </c>
      <c r="AE43" s="41" t="s">
        <v>30</v>
      </c>
      <c r="AF43" s="41" t="s">
        <v>30</v>
      </c>
      <c r="AG43" s="41" t="s">
        <v>30</v>
      </c>
      <c r="AH43" s="41" t="s">
        <v>30</v>
      </c>
      <c r="AI43" s="41" t="s">
        <v>30</v>
      </c>
      <c r="AJ43" s="41" t="s">
        <v>30</v>
      </c>
      <c r="AK43" s="41" t="s">
        <v>30</v>
      </c>
      <c r="AL43" s="41" t="s">
        <v>30</v>
      </c>
      <c r="AM43" s="41" t="s">
        <v>30</v>
      </c>
      <c r="AN43" s="41" t="s">
        <v>30</v>
      </c>
      <c r="AO43" s="41" t="s">
        <v>30</v>
      </c>
      <c r="AP43" s="15" t="s">
        <v>30</v>
      </c>
      <c r="AQ43" s="15" t="s">
        <v>30</v>
      </c>
      <c r="AR43" s="15" t="s">
        <v>30</v>
      </c>
      <c r="AS43" s="15" t="s">
        <v>30</v>
      </c>
      <c r="AT43" s="15" t="s">
        <v>30</v>
      </c>
      <c r="AU43" s="15" t="s">
        <v>30</v>
      </c>
      <c r="AV43" s="34" t="s">
        <v>30</v>
      </c>
      <c r="AW43" s="34" t="s">
        <v>30</v>
      </c>
      <c r="AX43" s="34" t="s">
        <v>30</v>
      </c>
      <c r="AY43" s="34" t="s">
        <v>30</v>
      </c>
      <c r="AZ43" s="34" t="s">
        <v>30</v>
      </c>
      <c r="BA43" s="34" t="s">
        <v>30</v>
      </c>
      <c r="BB43" s="34" t="s">
        <v>30</v>
      </c>
      <c r="BC43" s="34"/>
    </row>
    <row r="44" spans="1:55" ht="12.75" customHeight="1" x14ac:dyDescent="0.25">
      <c r="A44" s="55" t="s">
        <v>7263</v>
      </c>
      <c r="B44" s="73" t="str">
        <f>INDEX(BAP[#All],MATCH(A44,BAP[[#All],[Code]],0),MATCH(TEXT(Info!$B$4,0),BAP[#Headers],0))</f>
        <v>Espace Mittelland</v>
      </c>
      <c r="C44" s="22"/>
      <c r="D44" s="40" t="s">
        <v>30</v>
      </c>
      <c r="E44" s="40" t="s">
        <v>30</v>
      </c>
      <c r="F44" s="40" t="s">
        <v>30</v>
      </c>
      <c r="G44" s="40" t="s">
        <v>30</v>
      </c>
      <c r="H44" s="40" t="s">
        <v>30</v>
      </c>
      <c r="I44" s="40" t="s">
        <v>30</v>
      </c>
      <c r="J44" s="40" t="s">
        <v>30</v>
      </c>
      <c r="K44" s="40" t="s">
        <v>30</v>
      </c>
      <c r="L44" s="40" t="s">
        <v>30</v>
      </c>
      <c r="M44" s="40" t="s">
        <v>30</v>
      </c>
      <c r="N44" s="40" t="s">
        <v>30</v>
      </c>
      <c r="O44" s="40" t="s">
        <v>30</v>
      </c>
      <c r="P44" s="40" t="s">
        <v>30</v>
      </c>
      <c r="Q44" s="40" t="s">
        <v>30</v>
      </c>
      <c r="R44" s="40" t="s">
        <v>30</v>
      </c>
      <c r="S44" s="40" t="s">
        <v>30</v>
      </c>
      <c r="T44" s="40" t="s">
        <v>30</v>
      </c>
      <c r="U44" s="40" t="s">
        <v>30</v>
      </c>
      <c r="V44" s="40" t="s">
        <v>30</v>
      </c>
      <c r="W44" s="40" t="s">
        <v>30</v>
      </c>
      <c r="X44" s="40" t="s">
        <v>30</v>
      </c>
      <c r="Y44" s="40" t="s">
        <v>30</v>
      </c>
      <c r="Z44" s="40" t="s">
        <v>30</v>
      </c>
      <c r="AA44" s="40" t="s">
        <v>30</v>
      </c>
      <c r="AB44" s="40" t="s">
        <v>30</v>
      </c>
      <c r="AC44" s="40" t="s">
        <v>30</v>
      </c>
      <c r="AD44" s="40" t="s">
        <v>30</v>
      </c>
      <c r="AE44" s="40" t="s">
        <v>30</v>
      </c>
      <c r="AF44" s="40" t="s">
        <v>30</v>
      </c>
      <c r="AG44" s="40" t="s">
        <v>30</v>
      </c>
      <c r="AH44" s="40" t="s">
        <v>30</v>
      </c>
      <c r="AI44" s="40" t="s">
        <v>30</v>
      </c>
      <c r="AJ44" s="40" t="s">
        <v>30</v>
      </c>
      <c r="AK44" s="40" t="s">
        <v>30</v>
      </c>
      <c r="AL44" s="40" t="s">
        <v>30</v>
      </c>
      <c r="AM44" s="40" t="s">
        <v>30</v>
      </c>
      <c r="AN44" s="40" t="s">
        <v>30</v>
      </c>
      <c r="AO44" s="40" t="s">
        <v>30</v>
      </c>
      <c r="AP44" s="40" t="s">
        <v>30</v>
      </c>
      <c r="AQ44" s="40" t="s">
        <v>30</v>
      </c>
      <c r="AR44" s="40" t="s">
        <v>30</v>
      </c>
      <c r="AS44" s="40" t="s">
        <v>30</v>
      </c>
      <c r="AT44" s="40" t="s">
        <v>30</v>
      </c>
      <c r="AU44" s="40" t="s">
        <v>30</v>
      </c>
      <c r="AV44" s="44" t="s">
        <v>30</v>
      </c>
      <c r="AW44" s="44" t="s">
        <v>30</v>
      </c>
      <c r="AX44" s="44" t="s">
        <v>30</v>
      </c>
      <c r="AY44" s="44" t="s">
        <v>30</v>
      </c>
      <c r="AZ44" s="44" t="s">
        <v>30</v>
      </c>
      <c r="BA44" s="44" t="s">
        <v>30</v>
      </c>
      <c r="BB44" s="44" t="s">
        <v>30</v>
      </c>
      <c r="BC44" s="44"/>
    </row>
    <row r="45" spans="1:55" ht="12.75" customHeight="1" x14ac:dyDescent="0.25">
      <c r="A45" s="55" t="s">
        <v>7106</v>
      </c>
      <c r="B45" s="74" t="str">
        <f>INDEX(BAP[#All],MATCH(A45,BAP[[#All],[Code]],0),MATCH(TEXT(Info!$B$4,0),BAP[#Headers],0))</f>
        <v>Construction : total</v>
      </c>
      <c r="C45" s="35">
        <v>100</v>
      </c>
      <c r="D45" s="34">
        <v>77.5</v>
      </c>
      <c r="E45" s="34">
        <v>79.2</v>
      </c>
      <c r="F45" s="34">
        <v>80.599999999999994</v>
      </c>
      <c r="G45" s="34">
        <v>81.900000000000006</v>
      </c>
      <c r="H45" s="34">
        <v>83.6</v>
      </c>
      <c r="I45" s="34">
        <v>86.5</v>
      </c>
      <c r="J45" s="34">
        <v>87.2</v>
      </c>
      <c r="K45" s="34">
        <v>86.6</v>
      </c>
      <c r="L45" s="34">
        <v>85.4</v>
      </c>
      <c r="M45" s="34">
        <v>84.5</v>
      </c>
      <c r="N45" s="34">
        <v>84.8</v>
      </c>
      <c r="O45" s="34">
        <v>85.6</v>
      </c>
      <c r="P45" s="34">
        <v>87.4</v>
      </c>
      <c r="Q45" s="34">
        <v>87.5</v>
      </c>
      <c r="R45" s="34">
        <v>88.7</v>
      </c>
      <c r="S45" s="34">
        <v>90.3</v>
      </c>
      <c r="T45" s="34">
        <v>92.9</v>
      </c>
      <c r="U45" s="34">
        <v>93.4</v>
      </c>
      <c r="V45" s="34">
        <v>95.1</v>
      </c>
      <c r="W45" s="34">
        <v>97</v>
      </c>
      <c r="X45" s="34">
        <v>99.2</v>
      </c>
      <c r="Y45" s="34">
        <v>96.5</v>
      </c>
      <c r="Z45" s="34">
        <v>96.7</v>
      </c>
      <c r="AA45" s="34">
        <v>96.8</v>
      </c>
      <c r="AB45" s="34">
        <v>97.8</v>
      </c>
      <c r="AC45" s="34">
        <v>98.8</v>
      </c>
      <c r="AD45" s="34">
        <v>99.5</v>
      </c>
      <c r="AE45" s="34">
        <v>99.7</v>
      </c>
      <c r="AF45" s="34">
        <v>99.9</v>
      </c>
      <c r="AG45" s="34">
        <v>99.5</v>
      </c>
      <c r="AH45" s="34">
        <v>99.9</v>
      </c>
      <c r="AI45" s="34">
        <v>99.3</v>
      </c>
      <c r="AJ45" s="34">
        <v>99.8</v>
      </c>
      <c r="AK45" s="34">
        <v>99</v>
      </c>
      <c r="AL45" s="34">
        <v>99.4</v>
      </c>
      <c r="AM45" s="34">
        <v>99.1</v>
      </c>
      <c r="AN45" s="34">
        <v>98.5</v>
      </c>
      <c r="AO45" s="34">
        <v>97.9</v>
      </c>
      <c r="AP45" s="17">
        <v>98.3</v>
      </c>
      <c r="AQ45" s="17">
        <v>98.5</v>
      </c>
      <c r="AR45" s="17">
        <v>99.4</v>
      </c>
      <c r="AS45" s="17">
        <v>99.8</v>
      </c>
      <c r="AT45" s="17">
        <v>99.8</v>
      </c>
      <c r="AU45" s="43">
        <v>100.3</v>
      </c>
      <c r="AV45" s="34">
        <v>100</v>
      </c>
      <c r="AW45" s="34">
        <v>101.4</v>
      </c>
      <c r="AX45" s="34">
        <v>104.6</v>
      </c>
      <c r="AY45" s="34">
        <v>109.6</v>
      </c>
      <c r="AZ45" s="34">
        <v>112.7</v>
      </c>
      <c r="BA45" s="34">
        <v>112.9</v>
      </c>
      <c r="BB45" s="34">
        <v>113.2</v>
      </c>
      <c r="BC45" s="34">
        <v>114.4</v>
      </c>
    </row>
    <row r="46" spans="1:55" ht="12.75" customHeight="1" x14ac:dyDescent="0.25">
      <c r="A46" s="55" t="s">
        <v>7110</v>
      </c>
      <c r="B46" s="74" t="str">
        <f>INDEX(BAP[#All],MATCH(A46,BAP[[#All],[Code]],0),MATCH(TEXT(Info!$B$4,0),BAP[#Headers],0))</f>
        <v>Bâtiment</v>
      </c>
      <c r="C46" s="35">
        <v>77.400000000000006</v>
      </c>
      <c r="D46" s="34">
        <v>80.3</v>
      </c>
      <c r="E46" s="34">
        <v>81.8</v>
      </c>
      <c r="F46" s="34">
        <v>82.8</v>
      </c>
      <c r="G46" s="34">
        <v>84</v>
      </c>
      <c r="H46" s="34">
        <v>85.8</v>
      </c>
      <c r="I46" s="34">
        <v>87.9</v>
      </c>
      <c r="J46" s="34">
        <v>88.9</v>
      </c>
      <c r="K46" s="34">
        <v>89.1</v>
      </c>
      <c r="L46" s="34">
        <v>87.7</v>
      </c>
      <c r="M46" s="34">
        <v>86.7</v>
      </c>
      <c r="N46" s="34">
        <v>86.8</v>
      </c>
      <c r="O46" s="34">
        <v>87.1</v>
      </c>
      <c r="P46" s="34">
        <v>88.8</v>
      </c>
      <c r="Q46" s="34">
        <v>89.1</v>
      </c>
      <c r="R46" s="34">
        <v>89.8</v>
      </c>
      <c r="S46" s="34">
        <v>91.5</v>
      </c>
      <c r="T46" s="34">
        <v>93.8</v>
      </c>
      <c r="U46" s="34">
        <v>94.4</v>
      </c>
      <c r="V46" s="34">
        <v>96</v>
      </c>
      <c r="W46" s="34">
        <v>98</v>
      </c>
      <c r="X46" s="34">
        <v>99.9</v>
      </c>
      <c r="Y46" s="34">
        <v>98.1</v>
      </c>
      <c r="Z46" s="34">
        <v>98</v>
      </c>
      <c r="AA46" s="34">
        <v>97.6</v>
      </c>
      <c r="AB46" s="34">
        <v>98.8</v>
      </c>
      <c r="AC46" s="34">
        <v>100</v>
      </c>
      <c r="AD46" s="34">
        <v>100.7</v>
      </c>
      <c r="AE46" s="34">
        <v>100.6</v>
      </c>
      <c r="AF46" s="34">
        <v>100.7</v>
      </c>
      <c r="AG46" s="34">
        <v>100</v>
      </c>
      <c r="AH46" s="34">
        <v>100.1</v>
      </c>
      <c r="AI46" s="34">
        <v>99.7</v>
      </c>
      <c r="AJ46" s="34">
        <v>99.8</v>
      </c>
      <c r="AK46" s="34">
        <v>99.3</v>
      </c>
      <c r="AL46" s="34">
        <v>99.7</v>
      </c>
      <c r="AM46" s="34">
        <v>99.6</v>
      </c>
      <c r="AN46" s="34">
        <v>98.8</v>
      </c>
      <c r="AO46" s="34">
        <v>98.2</v>
      </c>
      <c r="AP46" s="17">
        <v>98.6</v>
      </c>
      <c r="AQ46" s="17">
        <v>99.2</v>
      </c>
      <c r="AR46" s="17">
        <v>99.7</v>
      </c>
      <c r="AS46" s="17">
        <v>100.4</v>
      </c>
      <c r="AT46" s="17">
        <v>100.1</v>
      </c>
      <c r="AU46" s="43">
        <v>100.5</v>
      </c>
      <c r="AV46" s="34">
        <v>100</v>
      </c>
      <c r="AW46" s="34">
        <v>101.5</v>
      </c>
      <c r="AX46" s="34">
        <v>104.9</v>
      </c>
      <c r="AY46" s="34">
        <v>110.3</v>
      </c>
      <c r="AZ46" s="34">
        <v>113.3</v>
      </c>
      <c r="BA46" s="34">
        <v>113.7</v>
      </c>
      <c r="BB46" s="34">
        <v>113.7</v>
      </c>
      <c r="BC46" s="34">
        <v>114.9</v>
      </c>
    </row>
    <row r="47" spans="1:55" ht="12.75" customHeight="1" x14ac:dyDescent="0.25">
      <c r="A47" s="55" t="s">
        <v>7112</v>
      </c>
      <c r="B47" s="74" t="str">
        <f>INDEX(BAP[#All],MATCH(A47,BAP[[#All],[Code]],0),MATCH(TEXT(Info!$B$4,0),BAP[#Headers],0))</f>
        <v>Nouvelle construction</v>
      </c>
      <c r="C47" s="35">
        <v>41.8</v>
      </c>
      <c r="D47" s="34">
        <v>79.400000000000006</v>
      </c>
      <c r="E47" s="34">
        <v>81.099999999999994</v>
      </c>
      <c r="F47" s="34">
        <v>82.1</v>
      </c>
      <c r="G47" s="34">
        <v>83.6</v>
      </c>
      <c r="H47" s="34">
        <v>85.3</v>
      </c>
      <c r="I47" s="34">
        <v>87.6</v>
      </c>
      <c r="J47" s="34">
        <v>88.4</v>
      </c>
      <c r="K47" s="34">
        <v>88.8</v>
      </c>
      <c r="L47" s="34">
        <v>87.1</v>
      </c>
      <c r="M47" s="34">
        <v>86.2</v>
      </c>
      <c r="N47" s="34">
        <v>86.3</v>
      </c>
      <c r="O47" s="34">
        <v>86.8</v>
      </c>
      <c r="P47" s="34">
        <v>88.5</v>
      </c>
      <c r="Q47" s="34">
        <v>88.5</v>
      </c>
      <c r="R47" s="34">
        <v>89.3</v>
      </c>
      <c r="S47" s="34">
        <v>90.8</v>
      </c>
      <c r="T47" s="34">
        <v>93.4</v>
      </c>
      <c r="U47" s="34">
        <v>93.8</v>
      </c>
      <c r="V47" s="34">
        <v>95.2</v>
      </c>
      <c r="W47" s="34">
        <v>97.6</v>
      </c>
      <c r="X47" s="34">
        <v>100</v>
      </c>
      <c r="Y47" s="34">
        <v>97.2</v>
      </c>
      <c r="Z47" s="34">
        <v>96.8</v>
      </c>
      <c r="AA47" s="34">
        <v>96.2</v>
      </c>
      <c r="AB47" s="34">
        <v>97.8</v>
      </c>
      <c r="AC47" s="34">
        <v>99</v>
      </c>
      <c r="AD47" s="34">
        <v>99.5</v>
      </c>
      <c r="AE47" s="34">
        <v>99.5</v>
      </c>
      <c r="AF47" s="34">
        <v>99.5</v>
      </c>
      <c r="AG47" s="34">
        <v>99</v>
      </c>
      <c r="AH47" s="34">
        <v>99.3</v>
      </c>
      <c r="AI47" s="34">
        <v>99.1</v>
      </c>
      <c r="AJ47" s="34">
        <v>99.3</v>
      </c>
      <c r="AK47" s="34">
        <v>98.7</v>
      </c>
      <c r="AL47" s="34">
        <v>98.9</v>
      </c>
      <c r="AM47" s="34">
        <v>98.8</v>
      </c>
      <c r="AN47" s="34">
        <v>98</v>
      </c>
      <c r="AO47" s="34">
        <v>97.7</v>
      </c>
      <c r="AP47" s="17">
        <v>98.5</v>
      </c>
      <c r="AQ47" s="17">
        <v>99</v>
      </c>
      <c r="AR47" s="17">
        <v>99.4</v>
      </c>
      <c r="AS47" s="17">
        <v>100</v>
      </c>
      <c r="AT47" s="17">
        <v>100</v>
      </c>
      <c r="AU47" s="43">
        <v>100.2</v>
      </c>
      <c r="AV47" s="34">
        <v>100</v>
      </c>
      <c r="AW47" s="34">
        <v>101.3</v>
      </c>
      <c r="AX47" s="34">
        <v>105.1</v>
      </c>
      <c r="AY47" s="34">
        <v>110.5</v>
      </c>
      <c r="AZ47" s="34">
        <v>113.6</v>
      </c>
      <c r="BA47" s="34">
        <v>114.5</v>
      </c>
      <c r="BB47" s="34">
        <v>114.3</v>
      </c>
      <c r="BC47" s="34">
        <v>115.4</v>
      </c>
    </row>
    <row r="48" spans="1:55" ht="12.75" customHeight="1" x14ac:dyDescent="0.25">
      <c r="A48" s="55" t="s">
        <v>7115</v>
      </c>
      <c r="B48" s="74" t="str">
        <f>INDEX(BAP[#All],MATCH(A48,BAP[[#All],[Code]],0),MATCH(TEXT(Info!$B$4,0),BAP[#Headers],0))</f>
        <v>Construction de bâtiments à plusieurs logements</v>
      </c>
      <c r="C48" s="35">
        <v>22.41</v>
      </c>
      <c r="D48" s="34">
        <v>79.5</v>
      </c>
      <c r="E48" s="34">
        <v>81.2</v>
      </c>
      <c r="F48" s="34">
        <v>82.1</v>
      </c>
      <c r="G48" s="34">
        <v>83.9</v>
      </c>
      <c r="H48" s="34">
        <v>85.5</v>
      </c>
      <c r="I48" s="34">
        <v>87.6</v>
      </c>
      <c r="J48" s="34">
        <v>88.4</v>
      </c>
      <c r="K48" s="34">
        <v>88.7</v>
      </c>
      <c r="L48" s="34">
        <v>86.9</v>
      </c>
      <c r="M48" s="34">
        <v>86</v>
      </c>
      <c r="N48" s="34">
        <v>86.1</v>
      </c>
      <c r="O48" s="34">
        <v>86.6</v>
      </c>
      <c r="P48" s="34">
        <v>88.3</v>
      </c>
      <c r="Q48" s="34">
        <v>88.3</v>
      </c>
      <c r="R48" s="34">
        <v>89.1</v>
      </c>
      <c r="S48" s="34">
        <v>90.5</v>
      </c>
      <c r="T48" s="34">
        <v>93.1</v>
      </c>
      <c r="U48" s="34">
        <v>93.4</v>
      </c>
      <c r="V48" s="34">
        <v>94.8</v>
      </c>
      <c r="W48" s="34">
        <v>97.2</v>
      </c>
      <c r="X48" s="34">
        <v>99.6</v>
      </c>
      <c r="Y48" s="34">
        <v>96.8</v>
      </c>
      <c r="Z48" s="34">
        <v>96.4</v>
      </c>
      <c r="AA48" s="34">
        <v>95.8</v>
      </c>
      <c r="AB48" s="34">
        <v>97.5</v>
      </c>
      <c r="AC48" s="34">
        <v>98.4</v>
      </c>
      <c r="AD48" s="34">
        <v>98.8</v>
      </c>
      <c r="AE48" s="34">
        <v>98.7</v>
      </c>
      <c r="AF48" s="34">
        <v>98.6</v>
      </c>
      <c r="AG48" s="34">
        <v>98.2</v>
      </c>
      <c r="AH48" s="34">
        <v>98.5</v>
      </c>
      <c r="AI48" s="34">
        <v>98.4</v>
      </c>
      <c r="AJ48" s="34">
        <v>98.6</v>
      </c>
      <c r="AK48" s="34">
        <v>98.3</v>
      </c>
      <c r="AL48" s="34">
        <v>98.6</v>
      </c>
      <c r="AM48" s="34">
        <v>98.7</v>
      </c>
      <c r="AN48" s="34">
        <v>97.8</v>
      </c>
      <c r="AO48" s="34">
        <v>97.4</v>
      </c>
      <c r="AP48" s="17">
        <v>98.5</v>
      </c>
      <c r="AQ48" s="17">
        <v>99</v>
      </c>
      <c r="AR48" s="17">
        <v>99.5</v>
      </c>
      <c r="AS48" s="17">
        <v>100.1</v>
      </c>
      <c r="AT48" s="17">
        <v>100.3</v>
      </c>
      <c r="AU48" s="43">
        <v>100.4</v>
      </c>
      <c r="AV48" s="34">
        <v>100</v>
      </c>
      <c r="AW48" s="34">
        <v>101.1</v>
      </c>
      <c r="AX48" s="34">
        <v>104.7</v>
      </c>
      <c r="AY48" s="34">
        <v>109.6</v>
      </c>
      <c r="AZ48" s="34">
        <v>112.9</v>
      </c>
      <c r="BA48" s="34">
        <v>113.9</v>
      </c>
      <c r="BB48" s="34">
        <v>113.9</v>
      </c>
      <c r="BC48" s="34">
        <v>114.9</v>
      </c>
    </row>
    <row r="49" spans="1:55" ht="12.75" customHeight="1" x14ac:dyDescent="0.25">
      <c r="A49" s="55" t="s">
        <v>7118</v>
      </c>
      <c r="B49" s="74" t="str">
        <f>INDEX(BAP[#All],MATCH(A49,BAP[[#All],[Code]],0),MATCH(TEXT(Info!$B$4,0),BAP[#Headers],0))</f>
        <v>Construction de bâtiments à plusieurs logements en bois</v>
      </c>
      <c r="C49" s="35">
        <v>6.02</v>
      </c>
      <c r="D49" s="9" t="s">
        <v>0</v>
      </c>
      <c r="E49" s="9" t="s">
        <v>0</v>
      </c>
      <c r="F49" s="9" t="s">
        <v>0</v>
      </c>
      <c r="G49" s="9" t="s">
        <v>0</v>
      </c>
      <c r="H49" s="9" t="s">
        <v>0</v>
      </c>
      <c r="I49" s="9" t="s">
        <v>0</v>
      </c>
      <c r="J49" s="9" t="s">
        <v>0</v>
      </c>
      <c r="K49" s="9" t="s">
        <v>0</v>
      </c>
      <c r="L49" s="9" t="s">
        <v>0</v>
      </c>
      <c r="M49" s="9">
        <v>87.1</v>
      </c>
      <c r="N49" s="9">
        <v>86.9</v>
      </c>
      <c r="O49" s="9">
        <v>87.6</v>
      </c>
      <c r="P49" s="9">
        <v>89.1</v>
      </c>
      <c r="Q49" s="9">
        <v>89.5</v>
      </c>
      <c r="R49" s="9">
        <v>90</v>
      </c>
      <c r="S49" s="9">
        <v>91.4</v>
      </c>
      <c r="T49" s="9">
        <v>93.9</v>
      </c>
      <c r="U49" s="9">
        <v>94.8</v>
      </c>
      <c r="V49" s="9">
        <v>96.3</v>
      </c>
      <c r="W49" s="9">
        <v>98.5</v>
      </c>
      <c r="X49" s="9">
        <v>100.2</v>
      </c>
      <c r="Y49" s="9">
        <v>97.9</v>
      </c>
      <c r="Z49" s="9">
        <v>98.2</v>
      </c>
      <c r="AA49" s="9">
        <v>96.6</v>
      </c>
      <c r="AB49" s="9">
        <v>98.3</v>
      </c>
      <c r="AC49" s="34">
        <v>99.8</v>
      </c>
      <c r="AD49" s="34">
        <v>100.4</v>
      </c>
      <c r="AE49" s="34">
        <v>99.7</v>
      </c>
      <c r="AF49" s="34">
        <v>99.9</v>
      </c>
      <c r="AG49" s="34">
        <v>98.8</v>
      </c>
      <c r="AH49" s="34">
        <v>99.3</v>
      </c>
      <c r="AI49" s="34">
        <v>99.6</v>
      </c>
      <c r="AJ49" s="34">
        <v>99.4</v>
      </c>
      <c r="AK49" s="34">
        <v>99</v>
      </c>
      <c r="AL49" s="34">
        <v>99.1</v>
      </c>
      <c r="AM49" s="34">
        <v>99.5</v>
      </c>
      <c r="AN49" s="34">
        <v>98.4</v>
      </c>
      <c r="AO49" s="34">
        <v>98.6</v>
      </c>
      <c r="AP49" s="17">
        <v>98.8</v>
      </c>
      <c r="AQ49" s="17">
        <v>99.4</v>
      </c>
      <c r="AR49" s="17">
        <v>99.6</v>
      </c>
      <c r="AS49" s="17">
        <v>100</v>
      </c>
      <c r="AT49" s="17">
        <v>98.9</v>
      </c>
      <c r="AU49" s="43">
        <v>99.2</v>
      </c>
      <c r="AV49" s="34">
        <v>100</v>
      </c>
      <c r="AW49" s="34">
        <v>102</v>
      </c>
      <c r="AX49" s="34">
        <v>106.6</v>
      </c>
      <c r="AY49" s="34">
        <v>112.1</v>
      </c>
      <c r="AZ49" s="34">
        <v>114.7</v>
      </c>
      <c r="BA49" s="34">
        <v>115.7</v>
      </c>
      <c r="BB49" s="34">
        <v>114.8</v>
      </c>
      <c r="BC49" s="34">
        <v>115.5</v>
      </c>
    </row>
    <row r="50" spans="1:55" ht="12.75" customHeight="1" x14ac:dyDescent="0.25">
      <c r="A50" s="55" t="s">
        <v>7121</v>
      </c>
      <c r="B50" s="74" t="str">
        <f>INDEX(BAP[#All],MATCH(A50,BAP[[#All],[Code]],0),MATCH(TEXT(Info!$B$4,0),BAP[#Headers],0))</f>
        <v>Construction de maisons individuelles</v>
      </c>
      <c r="C50" s="35">
        <v>5.84</v>
      </c>
      <c r="D50" s="9" t="s">
        <v>0</v>
      </c>
      <c r="E50" s="9" t="s">
        <v>0</v>
      </c>
      <c r="F50" s="9" t="s">
        <v>0</v>
      </c>
      <c r="G50" s="9" t="s">
        <v>0</v>
      </c>
      <c r="H50" s="9" t="s">
        <v>0</v>
      </c>
      <c r="I50" s="9" t="s">
        <v>0</v>
      </c>
      <c r="J50" s="9" t="s">
        <v>0</v>
      </c>
      <c r="K50" s="9" t="s">
        <v>0</v>
      </c>
      <c r="L50" s="9" t="s">
        <v>0</v>
      </c>
      <c r="M50" s="9" t="s">
        <v>0</v>
      </c>
      <c r="N50" s="9" t="s">
        <v>0</v>
      </c>
      <c r="O50" s="9" t="s">
        <v>0</v>
      </c>
      <c r="P50" s="9" t="s">
        <v>0</v>
      </c>
      <c r="Q50" s="9" t="s">
        <v>0</v>
      </c>
      <c r="R50" s="9" t="s">
        <v>0</v>
      </c>
      <c r="S50" s="9" t="s">
        <v>0</v>
      </c>
      <c r="T50" s="9" t="s">
        <v>0</v>
      </c>
      <c r="U50" s="9" t="s">
        <v>0</v>
      </c>
      <c r="V50" s="9" t="s">
        <v>0</v>
      </c>
      <c r="W50" s="9" t="s">
        <v>0</v>
      </c>
      <c r="X50" s="9" t="s">
        <v>0</v>
      </c>
      <c r="Y50" s="9" t="s">
        <v>0</v>
      </c>
      <c r="Z50" s="9" t="s">
        <v>0</v>
      </c>
      <c r="AA50" s="9" t="s">
        <v>0</v>
      </c>
      <c r="AB50" s="9">
        <v>96.6</v>
      </c>
      <c r="AC50" s="34">
        <v>97.8</v>
      </c>
      <c r="AD50" s="34">
        <v>98.3</v>
      </c>
      <c r="AE50" s="34">
        <v>98.7</v>
      </c>
      <c r="AF50" s="34">
        <v>98.6</v>
      </c>
      <c r="AG50" s="34">
        <v>97.7</v>
      </c>
      <c r="AH50" s="34">
        <v>98.1</v>
      </c>
      <c r="AI50" s="34">
        <v>98.6</v>
      </c>
      <c r="AJ50" s="34">
        <v>98.8</v>
      </c>
      <c r="AK50" s="34">
        <v>98.4</v>
      </c>
      <c r="AL50" s="34">
        <v>98.3</v>
      </c>
      <c r="AM50" s="34">
        <v>98.2</v>
      </c>
      <c r="AN50" s="34">
        <v>97.4</v>
      </c>
      <c r="AO50" s="34">
        <v>97</v>
      </c>
      <c r="AP50" s="17">
        <v>97.6</v>
      </c>
      <c r="AQ50" s="17">
        <v>98.8</v>
      </c>
      <c r="AR50" s="17">
        <v>98.8</v>
      </c>
      <c r="AS50" s="17">
        <v>99.7</v>
      </c>
      <c r="AT50" s="17">
        <v>99.6</v>
      </c>
      <c r="AU50" s="43">
        <v>100.1</v>
      </c>
      <c r="AV50" s="34">
        <v>100</v>
      </c>
      <c r="AW50" s="34">
        <v>101.1</v>
      </c>
      <c r="AX50" s="34">
        <v>104.2</v>
      </c>
      <c r="AY50" s="34">
        <v>109.8</v>
      </c>
      <c r="AZ50" s="34">
        <v>112.8</v>
      </c>
      <c r="BA50" s="34">
        <v>114.3</v>
      </c>
      <c r="BB50" s="34">
        <v>113.9</v>
      </c>
      <c r="BC50" s="34">
        <v>115.3</v>
      </c>
    </row>
    <row r="51" spans="1:55" ht="12.75" customHeight="1" x14ac:dyDescent="0.25">
      <c r="A51" s="55" t="s">
        <v>7125</v>
      </c>
      <c r="B51" s="75" t="str">
        <f>INDEX(BAP[#All],MATCH(A51,BAP[[#All],[Code]],0),MATCH(TEXT(Info!$B$4,0),BAP[#Headers],0))</f>
        <v>Construction de bâtiments administratifs</v>
      </c>
      <c r="C51" s="35">
        <v>3.57</v>
      </c>
      <c r="D51" s="9">
        <v>80.400000000000006</v>
      </c>
      <c r="E51" s="9">
        <v>82.5</v>
      </c>
      <c r="F51" s="9">
        <v>83.7</v>
      </c>
      <c r="G51" s="9">
        <v>84.4</v>
      </c>
      <c r="H51" s="9">
        <v>86.3</v>
      </c>
      <c r="I51" s="9">
        <v>89</v>
      </c>
      <c r="J51" s="9">
        <v>90</v>
      </c>
      <c r="K51" s="9">
        <v>90.8</v>
      </c>
      <c r="L51" s="9">
        <v>89.3</v>
      </c>
      <c r="M51" s="9">
        <v>88.7</v>
      </c>
      <c r="N51" s="9">
        <v>88.5</v>
      </c>
      <c r="O51" s="9">
        <v>89.1</v>
      </c>
      <c r="P51" s="9">
        <v>90.8</v>
      </c>
      <c r="Q51" s="9">
        <v>90.9</v>
      </c>
      <c r="R51" s="9">
        <v>91.6</v>
      </c>
      <c r="S51" s="9">
        <v>93.5</v>
      </c>
      <c r="T51" s="9">
        <v>96</v>
      </c>
      <c r="U51" s="9">
        <v>97</v>
      </c>
      <c r="V51" s="9">
        <v>98.3</v>
      </c>
      <c r="W51" s="9">
        <v>100.7</v>
      </c>
      <c r="X51" s="9">
        <v>103.1</v>
      </c>
      <c r="Y51" s="9">
        <v>100.7</v>
      </c>
      <c r="Z51" s="9">
        <v>99.9</v>
      </c>
      <c r="AA51" s="9">
        <v>99.3</v>
      </c>
      <c r="AB51" s="9">
        <v>100.7</v>
      </c>
      <c r="AC51" s="34">
        <v>102.9</v>
      </c>
      <c r="AD51" s="34">
        <v>103.8</v>
      </c>
      <c r="AE51" s="34">
        <v>103.9</v>
      </c>
      <c r="AF51" s="34">
        <v>104.3</v>
      </c>
      <c r="AG51" s="34">
        <v>104.2</v>
      </c>
      <c r="AH51" s="34">
        <v>104</v>
      </c>
      <c r="AI51" s="34">
        <v>102.4</v>
      </c>
      <c r="AJ51" s="34">
        <v>102.7</v>
      </c>
      <c r="AK51" s="34">
        <v>100.7</v>
      </c>
      <c r="AL51" s="34">
        <v>101.2</v>
      </c>
      <c r="AM51" s="34">
        <v>100</v>
      </c>
      <c r="AN51" s="34">
        <v>100.1</v>
      </c>
      <c r="AO51" s="34">
        <v>98.7</v>
      </c>
      <c r="AP51" s="17">
        <v>98.8</v>
      </c>
      <c r="AQ51" s="17">
        <v>98.8</v>
      </c>
      <c r="AR51" s="17">
        <v>99.5</v>
      </c>
      <c r="AS51" s="17">
        <v>100.4</v>
      </c>
      <c r="AT51" s="17">
        <v>100.6</v>
      </c>
      <c r="AU51" s="43">
        <v>101</v>
      </c>
      <c r="AV51" s="34">
        <v>100</v>
      </c>
      <c r="AW51" s="34">
        <v>101.3</v>
      </c>
      <c r="AX51" s="34">
        <v>104.9</v>
      </c>
      <c r="AY51" s="34">
        <v>112</v>
      </c>
      <c r="AZ51" s="34">
        <v>115.6</v>
      </c>
      <c r="BA51" s="34">
        <v>115.9</v>
      </c>
      <c r="BB51" s="34">
        <v>116.4</v>
      </c>
      <c r="BC51" s="34">
        <v>118.8</v>
      </c>
    </row>
    <row r="52" spans="1:55" ht="12.75" customHeight="1" x14ac:dyDescent="0.25">
      <c r="A52" s="55" t="s">
        <v>7129</v>
      </c>
      <c r="B52" s="74" t="str">
        <f>INDEX(BAP[#All],MATCH(A52,BAP[[#All],[Code]],0),MATCH(TEXT(Info!$B$4,0),BAP[#Headers],0))</f>
        <v>Construction de halles industrielles</v>
      </c>
      <c r="C52" s="35">
        <v>3.9600000000000004</v>
      </c>
      <c r="D52" s="9" t="s">
        <v>0</v>
      </c>
      <c r="E52" s="9" t="s">
        <v>0</v>
      </c>
      <c r="F52" s="9" t="s">
        <v>0</v>
      </c>
      <c r="G52" s="9" t="s">
        <v>0</v>
      </c>
      <c r="H52" s="9" t="s">
        <v>0</v>
      </c>
      <c r="I52" s="9" t="s">
        <v>0</v>
      </c>
      <c r="J52" s="9" t="s">
        <v>0</v>
      </c>
      <c r="K52" s="9" t="s">
        <v>0</v>
      </c>
      <c r="L52" s="9" t="s">
        <v>0</v>
      </c>
      <c r="M52" s="9" t="s">
        <v>0</v>
      </c>
      <c r="N52" s="9" t="s">
        <v>0</v>
      </c>
      <c r="O52" s="9" t="s">
        <v>0</v>
      </c>
      <c r="P52" s="9" t="s">
        <v>0</v>
      </c>
      <c r="Q52" s="9" t="s">
        <v>0</v>
      </c>
      <c r="R52" s="9" t="s">
        <v>0</v>
      </c>
      <c r="S52" s="9" t="s">
        <v>0</v>
      </c>
      <c r="T52" s="9" t="s">
        <v>0</v>
      </c>
      <c r="U52" s="9" t="s">
        <v>0</v>
      </c>
      <c r="V52" s="9" t="s">
        <v>0</v>
      </c>
      <c r="W52" s="9" t="s">
        <v>0</v>
      </c>
      <c r="X52" s="9" t="s">
        <v>0</v>
      </c>
      <c r="Y52" s="9" t="s">
        <v>0</v>
      </c>
      <c r="Z52" s="9" t="s">
        <v>0</v>
      </c>
      <c r="AA52" s="9" t="s">
        <v>0</v>
      </c>
      <c r="AB52" s="9">
        <v>97.4</v>
      </c>
      <c r="AC52" s="34">
        <v>98.7</v>
      </c>
      <c r="AD52" s="34">
        <v>99.2</v>
      </c>
      <c r="AE52" s="34">
        <v>99.8</v>
      </c>
      <c r="AF52" s="34">
        <v>99.7</v>
      </c>
      <c r="AG52" s="34">
        <v>99.3</v>
      </c>
      <c r="AH52" s="34">
        <v>99.5</v>
      </c>
      <c r="AI52" s="34">
        <v>99</v>
      </c>
      <c r="AJ52" s="34">
        <v>99.2</v>
      </c>
      <c r="AK52" s="34">
        <v>98.2</v>
      </c>
      <c r="AL52" s="34">
        <v>98.5</v>
      </c>
      <c r="AM52" s="34">
        <v>97.7</v>
      </c>
      <c r="AN52" s="34">
        <v>97.2</v>
      </c>
      <c r="AO52" s="34">
        <v>97.3</v>
      </c>
      <c r="AP52" s="17">
        <v>98.9</v>
      </c>
      <c r="AQ52" s="17">
        <v>98.9</v>
      </c>
      <c r="AR52" s="17">
        <v>99.4</v>
      </c>
      <c r="AS52" s="17">
        <v>99.8</v>
      </c>
      <c r="AT52" s="17">
        <v>100.1</v>
      </c>
      <c r="AU52" s="43">
        <v>100</v>
      </c>
      <c r="AV52" s="34">
        <v>100</v>
      </c>
      <c r="AW52" s="34">
        <v>101.8</v>
      </c>
      <c r="AX52" s="34">
        <v>106.1</v>
      </c>
      <c r="AY52" s="34">
        <v>112.5</v>
      </c>
      <c r="AZ52" s="34">
        <v>115</v>
      </c>
      <c r="BA52" s="34">
        <v>115</v>
      </c>
      <c r="BB52" s="34">
        <v>114</v>
      </c>
      <c r="BC52" s="34">
        <v>115.6</v>
      </c>
    </row>
    <row r="53" spans="1:55" ht="12.75" customHeight="1" x14ac:dyDescent="0.25">
      <c r="A53" s="55" t="s">
        <v>7132</v>
      </c>
      <c r="B53" s="80" t="str">
        <f>INDEX(BAP[#All],MATCH(A53,BAP[[#All],[Code]],0),MATCH(TEXT(Info!$B$4,0),BAP[#Headers],0))</f>
        <v>Rénovation, transformation</v>
      </c>
      <c r="C53" s="35">
        <v>35.6</v>
      </c>
      <c r="D53" s="9" t="s">
        <v>0</v>
      </c>
      <c r="E53" s="9" t="s">
        <v>0</v>
      </c>
      <c r="F53" s="9" t="s">
        <v>0</v>
      </c>
      <c r="G53" s="9" t="s">
        <v>0</v>
      </c>
      <c r="H53" s="9" t="s">
        <v>0</v>
      </c>
      <c r="I53" s="9" t="s">
        <v>0</v>
      </c>
      <c r="J53" s="9" t="s">
        <v>0</v>
      </c>
      <c r="K53" s="9" t="s">
        <v>0</v>
      </c>
      <c r="L53" s="9" t="s">
        <v>0</v>
      </c>
      <c r="M53" s="9" t="s">
        <v>0</v>
      </c>
      <c r="N53" s="9" t="s">
        <v>0</v>
      </c>
      <c r="O53" s="9" t="s">
        <v>0</v>
      </c>
      <c r="P53" s="9" t="s">
        <v>0</v>
      </c>
      <c r="Q53" s="9" t="s">
        <v>0</v>
      </c>
      <c r="R53" s="9" t="s">
        <v>0</v>
      </c>
      <c r="S53" s="9" t="s">
        <v>0</v>
      </c>
      <c r="T53" s="9" t="s">
        <v>0</v>
      </c>
      <c r="U53" s="9" t="s">
        <v>0</v>
      </c>
      <c r="V53" s="9" t="s">
        <v>0</v>
      </c>
      <c r="W53" s="9" t="s">
        <v>0</v>
      </c>
      <c r="X53" s="9" t="s">
        <v>0</v>
      </c>
      <c r="Y53" s="9" t="s">
        <v>0</v>
      </c>
      <c r="Z53" s="9" t="s">
        <v>0</v>
      </c>
      <c r="AA53" s="9" t="s">
        <v>0</v>
      </c>
      <c r="AB53" s="9">
        <v>100.1</v>
      </c>
      <c r="AC53" s="34">
        <v>101.1</v>
      </c>
      <c r="AD53" s="34">
        <v>102.2</v>
      </c>
      <c r="AE53" s="34">
        <v>101.9</v>
      </c>
      <c r="AF53" s="34">
        <v>102.2</v>
      </c>
      <c r="AG53" s="34">
        <v>101.2</v>
      </c>
      <c r="AH53" s="34">
        <v>101.2</v>
      </c>
      <c r="AI53" s="34">
        <v>100.4</v>
      </c>
      <c r="AJ53" s="34">
        <v>100.5</v>
      </c>
      <c r="AK53" s="34">
        <v>100.1</v>
      </c>
      <c r="AL53" s="34">
        <v>100.7</v>
      </c>
      <c r="AM53" s="34">
        <v>100.7</v>
      </c>
      <c r="AN53" s="34">
        <v>99.9</v>
      </c>
      <c r="AO53" s="34">
        <v>99</v>
      </c>
      <c r="AP53" s="17">
        <v>98.8</v>
      </c>
      <c r="AQ53" s="17">
        <v>99.4</v>
      </c>
      <c r="AR53" s="17">
        <v>100.1</v>
      </c>
      <c r="AS53" s="17">
        <v>100.8</v>
      </c>
      <c r="AT53" s="17">
        <v>100.3</v>
      </c>
      <c r="AU53" s="43">
        <v>100.9</v>
      </c>
      <c r="AV53" s="34">
        <v>100</v>
      </c>
      <c r="AW53" s="34">
        <v>101.6</v>
      </c>
      <c r="AX53" s="34">
        <v>104.7</v>
      </c>
      <c r="AY53" s="34">
        <v>110.2</v>
      </c>
      <c r="AZ53" s="34">
        <v>112.9</v>
      </c>
      <c r="BA53" s="34">
        <v>112.8</v>
      </c>
      <c r="BB53" s="34">
        <v>113</v>
      </c>
      <c r="BC53" s="34">
        <v>114.2</v>
      </c>
    </row>
    <row r="54" spans="1:55" ht="12.75" customHeight="1" x14ac:dyDescent="0.25">
      <c r="A54" s="55" t="s">
        <v>7135</v>
      </c>
      <c r="B54" s="74" t="str">
        <f>INDEX(BAP[#All],MATCH(A54,BAP[[#All],[Code]],0),MATCH(TEXT(Info!$B$4,0),BAP[#Headers],0))</f>
        <v>Rénovation de bâtiments à plusieurs logements</v>
      </c>
      <c r="C54" s="35">
        <v>26.12</v>
      </c>
      <c r="D54" s="9">
        <v>80.5</v>
      </c>
      <c r="E54" s="9">
        <v>81.5</v>
      </c>
      <c r="F54" s="9">
        <v>82.6</v>
      </c>
      <c r="G54" s="9">
        <v>83.2</v>
      </c>
      <c r="H54" s="9">
        <v>85.2</v>
      </c>
      <c r="I54" s="9">
        <v>86.9</v>
      </c>
      <c r="J54" s="9">
        <v>88.2</v>
      </c>
      <c r="K54" s="9">
        <v>87.9</v>
      </c>
      <c r="L54" s="9">
        <v>87.1</v>
      </c>
      <c r="M54" s="9">
        <v>85.9</v>
      </c>
      <c r="N54" s="9">
        <v>86</v>
      </c>
      <c r="O54" s="9">
        <v>86</v>
      </c>
      <c r="P54" s="9">
        <v>87.7</v>
      </c>
      <c r="Q54" s="9">
        <v>88.3</v>
      </c>
      <c r="R54" s="9">
        <v>89.1</v>
      </c>
      <c r="S54" s="9">
        <v>90.9</v>
      </c>
      <c r="T54" s="9">
        <v>92.7</v>
      </c>
      <c r="U54" s="9">
        <v>93.6</v>
      </c>
      <c r="V54" s="9">
        <v>95.6</v>
      </c>
      <c r="W54" s="9">
        <v>96.9</v>
      </c>
      <c r="X54" s="9">
        <v>97.8</v>
      </c>
      <c r="Y54" s="9">
        <v>97.8</v>
      </c>
      <c r="Z54" s="9">
        <v>98.2</v>
      </c>
      <c r="AA54" s="9">
        <v>98.4</v>
      </c>
      <c r="AB54" s="9">
        <v>98.8</v>
      </c>
      <c r="AC54" s="34">
        <v>99.7</v>
      </c>
      <c r="AD54" s="34">
        <v>100.8</v>
      </c>
      <c r="AE54" s="34">
        <v>100.3</v>
      </c>
      <c r="AF54" s="34">
        <v>100.4</v>
      </c>
      <c r="AG54" s="34">
        <v>99.3</v>
      </c>
      <c r="AH54" s="34">
        <v>99.4</v>
      </c>
      <c r="AI54" s="34">
        <v>99.3</v>
      </c>
      <c r="AJ54" s="34">
        <v>99.2</v>
      </c>
      <c r="AK54" s="34">
        <v>99.2</v>
      </c>
      <c r="AL54" s="34">
        <v>99.2</v>
      </c>
      <c r="AM54" s="34">
        <v>98.9</v>
      </c>
      <c r="AN54" s="34">
        <v>98.2</v>
      </c>
      <c r="AO54" s="34">
        <v>97.4</v>
      </c>
      <c r="AP54" s="17">
        <v>98.1</v>
      </c>
      <c r="AQ54" s="17">
        <v>99.2</v>
      </c>
      <c r="AR54" s="17">
        <v>99.5</v>
      </c>
      <c r="AS54" s="17">
        <v>100.2</v>
      </c>
      <c r="AT54" s="17">
        <v>100.1</v>
      </c>
      <c r="AU54" s="43">
        <v>100.8</v>
      </c>
      <c r="AV54" s="34">
        <v>100</v>
      </c>
      <c r="AW54" s="34">
        <v>101.7</v>
      </c>
      <c r="AX54" s="34">
        <v>105</v>
      </c>
      <c r="AY54" s="34">
        <v>110.8</v>
      </c>
      <c r="AZ54" s="34">
        <v>113.5</v>
      </c>
      <c r="BA54" s="34">
        <v>113.3</v>
      </c>
      <c r="BB54" s="34">
        <v>113.4</v>
      </c>
      <c r="BC54" s="34">
        <v>114.5</v>
      </c>
    </row>
    <row r="55" spans="1:55" ht="12.75" customHeight="1" x14ac:dyDescent="0.25">
      <c r="A55" s="55" t="s">
        <v>7138</v>
      </c>
      <c r="B55" s="75" t="str">
        <f>INDEX(BAP[#All],MATCH(A55,BAP[[#All],[Code]],0),MATCH(TEXT(Info!$B$4,0),BAP[#Headers],0))</f>
        <v>Rénovation de bâtiments administratifs</v>
      </c>
      <c r="C55" s="35">
        <v>9.48</v>
      </c>
      <c r="D55" s="9" t="s">
        <v>0</v>
      </c>
      <c r="E55" s="9" t="s">
        <v>0</v>
      </c>
      <c r="F55" s="9" t="s">
        <v>0</v>
      </c>
      <c r="G55" s="9" t="s">
        <v>0</v>
      </c>
      <c r="H55" s="9" t="s">
        <v>0</v>
      </c>
      <c r="I55" s="9" t="s">
        <v>0</v>
      </c>
      <c r="J55" s="9" t="s">
        <v>0</v>
      </c>
      <c r="K55" s="9" t="s">
        <v>0</v>
      </c>
      <c r="L55" s="9" t="s">
        <v>0</v>
      </c>
      <c r="M55" s="9" t="s">
        <v>0</v>
      </c>
      <c r="N55" s="9" t="s">
        <v>0</v>
      </c>
      <c r="O55" s="9" t="s">
        <v>0</v>
      </c>
      <c r="P55" s="9" t="s">
        <v>0</v>
      </c>
      <c r="Q55" s="9" t="s">
        <v>0</v>
      </c>
      <c r="R55" s="9" t="s">
        <v>0</v>
      </c>
      <c r="S55" s="9" t="s">
        <v>0</v>
      </c>
      <c r="T55" s="9" t="s">
        <v>0</v>
      </c>
      <c r="U55" s="9" t="s">
        <v>0</v>
      </c>
      <c r="V55" s="9" t="s">
        <v>0</v>
      </c>
      <c r="W55" s="9" t="s">
        <v>0</v>
      </c>
      <c r="X55" s="9" t="s">
        <v>0</v>
      </c>
      <c r="Y55" s="9" t="s">
        <v>0</v>
      </c>
      <c r="Z55" s="9" t="s">
        <v>0</v>
      </c>
      <c r="AA55" s="9" t="s">
        <v>0</v>
      </c>
      <c r="AB55" s="9">
        <v>98.7</v>
      </c>
      <c r="AC55" s="34">
        <v>100</v>
      </c>
      <c r="AD55" s="34">
        <v>101</v>
      </c>
      <c r="AE55" s="34">
        <v>101</v>
      </c>
      <c r="AF55" s="34">
        <v>101.5</v>
      </c>
      <c r="AG55" s="34">
        <v>100.6</v>
      </c>
      <c r="AH55" s="34">
        <v>100.5</v>
      </c>
      <c r="AI55" s="34">
        <v>98.9</v>
      </c>
      <c r="AJ55" s="34">
        <v>99.3</v>
      </c>
      <c r="AK55" s="34">
        <v>98.2</v>
      </c>
      <c r="AL55" s="34">
        <v>99.6</v>
      </c>
      <c r="AM55" s="34">
        <v>99.2</v>
      </c>
      <c r="AN55" s="34">
        <v>99</v>
      </c>
      <c r="AO55" s="34">
        <v>97.7</v>
      </c>
      <c r="AP55" s="17">
        <v>97.9</v>
      </c>
      <c r="AQ55" s="17">
        <v>98.3</v>
      </c>
      <c r="AR55" s="17">
        <v>99.1</v>
      </c>
      <c r="AS55" s="17">
        <v>99.7</v>
      </c>
      <c r="AT55" s="17">
        <v>99.9</v>
      </c>
      <c r="AU55" s="43">
        <v>99.6</v>
      </c>
      <c r="AV55" s="34">
        <v>100</v>
      </c>
      <c r="AW55" s="34">
        <v>101.5</v>
      </c>
      <c r="AX55" s="34">
        <v>104</v>
      </c>
      <c r="AY55" s="34">
        <v>108.6</v>
      </c>
      <c r="AZ55" s="34">
        <v>111.4</v>
      </c>
      <c r="BA55" s="34">
        <v>111.3</v>
      </c>
      <c r="BB55" s="34">
        <v>112</v>
      </c>
      <c r="BC55" s="34">
        <v>113.2</v>
      </c>
    </row>
    <row r="56" spans="1:55" ht="12.75" customHeight="1" x14ac:dyDescent="0.25">
      <c r="A56" s="55" t="s">
        <v>7141</v>
      </c>
      <c r="B56" s="74" t="str">
        <f>INDEX(BAP[#All],MATCH(A56,BAP[[#All],[Code]],0),MATCH(TEXT(Info!$B$4,0),BAP[#Headers],0))</f>
        <v>Génie civil</v>
      </c>
      <c r="C56" s="35">
        <v>22.6</v>
      </c>
      <c r="D56" s="9">
        <v>69.2</v>
      </c>
      <c r="E56" s="9">
        <v>71</v>
      </c>
      <c r="F56" s="9">
        <v>73.599999999999994</v>
      </c>
      <c r="G56" s="9">
        <v>75.2</v>
      </c>
      <c r="H56" s="9">
        <v>76.599999999999994</v>
      </c>
      <c r="I56" s="9">
        <v>81.7</v>
      </c>
      <c r="J56" s="9">
        <v>81.5</v>
      </c>
      <c r="K56" s="9">
        <v>78.7</v>
      </c>
      <c r="L56" s="9">
        <v>78.3</v>
      </c>
      <c r="M56" s="9">
        <v>77.8</v>
      </c>
      <c r="N56" s="9">
        <v>78.400000000000006</v>
      </c>
      <c r="O56" s="9">
        <v>80.8</v>
      </c>
      <c r="P56" s="9">
        <v>82.6</v>
      </c>
      <c r="Q56" s="9">
        <v>82.4</v>
      </c>
      <c r="R56" s="9">
        <v>84.6</v>
      </c>
      <c r="S56" s="9">
        <v>86.4</v>
      </c>
      <c r="T56" s="9">
        <v>89.7</v>
      </c>
      <c r="U56" s="9">
        <v>89.7</v>
      </c>
      <c r="V56" s="9">
        <v>91.7</v>
      </c>
      <c r="W56" s="9">
        <v>93.4</v>
      </c>
      <c r="X56" s="9">
        <v>96.4</v>
      </c>
      <c r="Y56" s="9">
        <v>91</v>
      </c>
      <c r="Z56" s="9">
        <v>92.3</v>
      </c>
      <c r="AA56" s="9">
        <v>93.7</v>
      </c>
      <c r="AB56" s="9">
        <v>94.1</v>
      </c>
      <c r="AC56" s="34">
        <v>94.3</v>
      </c>
      <c r="AD56" s="34">
        <v>95.1</v>
      </c>
      <c r="AE56" s="34">
        <v>96.4</v>
      </c>
      <c r="AF56" s="34">
        <v>96.6</v>
      </c>
      <c r="AG56" s="34">
        <v>97.9</v>
      </c>
      <c r="AH56" s="34">
        <v>98.9</v>
      </c>
      <c r="AI56" s="34">
        <v>97.7</v>
      </c>
      <c r="AJ56" s="34">
        <v>99.5</v>
      </c>
      <c r="AK56" s="34">
        <v>98.1</v>
      </c>
      <c r="AL56" s="34">
        <v>98.3</v>
      </c>
      <c r="AM56" s="34">
        <v>97.1</v>
      </c>
      <c r="AN56" s="34">
        <v>97.4</v>
      </c>
      <c r="AO56" s="34">
        <v>96.7</v>
      </c>
      <c r="AP56" s="17">
        <v>97.1</v>
      </c>
      <c r="AQ56" s="17">
        <v>96.3</v>
      </c>
      <c r="AR56" s="17">
        <v>98.2</v>
      </c>
      <c r="AS56" s="17">
        <v>97.8</v>
      </c>
      <c r="AT56" s="17">
        <v>98.3</v>
      </c>
      <c r="AU56" s="43">
        <v>99.4</v>
      </c>
      <c r="AV56" s="34">
        <v>100</v>
      </c>
      <c r="AW56" s="34">
        <v>101.1</v>
      </c>
      <c r="AX56" s="34">
        <v>103.3</v>
      </c>
      <c r="AY56" s="34">
        <v>106.9</v>
      </c>
      <c r="AZ56" s="34">
        <v>110.6</v>
      </c>
      <c r="BA56" s="34">
        <v>110.2</v>
      </c>
      <c r="BB56" s="34">
        <v>111.7</v>
      </c>
      <c r="BC56" s="34">
        <v>113.1</v>
      </c>
    </row>
    <row r="57" spans="1:55" ht="12.75" customHeight="1" x14ac:dyDescent="0.25">
      <c r="A57" s="55" t="s">
        <v>7144</v>
      </c>
      <c r="B57" s="74" t="str">
        <f>INDEX(BAP[#All],MATCH(A57,BAP[[#All],[Code]],0),MATCH(TEXT(Info!$B$4,0),BAP[#Headers],0))</f>
        <v>Construction de routes</v>
      </c>
      <c r="C57" s="35">
        <v>4.28</v>
      </c>
      <c r="D57" s="9">
        <v>69.599999999999994</v>
      </c>
      <c r="E57" s="9">
        <v>71.400000000000006</v>
      </c>
      <c r="F57" s="9">
        <v>74</v>
      </c>
      <c r="G57" s="9">
        <v>75.599999999999994</v>
      </c>
      <c r="H57" s="9">
        <v>77.099999999999994</v>
      </c>
      <c r="I57" s="9">
        <v>82.2</v>
      </c>
      <c r="J57" s="9">
        <v>82.5</v>
      </c>
      <c r="K57" s="9">
        <v>80.2</v>
      </c>
      <c r="L57" s="9">
        <v>79.400000000000006</v>
      </c>
      <c r="M57" s="9">
        <v>79.3</v>
      </c>
      <c r="N57" s="9">
        <v>79.8</v>
      </c>
      <c r="O57" s="9">
        <v>81.3</v>
      </c>
      <c r="P57" s="9">
        <v>82.9</v>
      </c>
      <c r="Q57" s="9">
        <v>82.4</v>
      </c>
      <c r="R57" s="9">
        <v>84.6</v>
      </c>
      <c r="S57" s="9">
        <v>87</v>
      </c>
      <c r="T57" s="9">
        <v>90.6</v>
      </c>
      <c r="U57" s="9">
        <v>89.7</v>
      </c>
      <c r="V57" s="9">
        <v>92.8</v>
      </c>
      <c r="W57" s="9">
        <v>94.4</v>
      </c>
      <c r="X57" s="9">
        <v>95</v>
      </c>
      <c r="Y57" s="9">
        <v>89.8</v>
      </c>
      <c r="Z57" s="9">
        <v>90.9</v>
      </c>
      <c r="AA57" s="9">
        <v>93.7</v>
      </c>
      <c r="AB57" s="9">
        <v>93.5</v>
      </c>
      <c r="AC57" s="34">
        <v>93.5</v>
      </c>
      <c r="AD57" s="34">
        <v>94.3</v>
      </c>
      <c r="AE57" s="34">
        <v>95.6</v>
      </c>
      <c r="AF57" s="34">
        <v>95.9</v>
      </c>
      <c r="AG57" s="34">
        <v>97.5</v>
      </c>
      <c r="AH57" s="34">
        <v>98.6</v>
      </c>
      <c r="AI57" s="34">
        <v>97.5</v>
      </c>
      <c r="AJ57" s="34">
        <v>99.4</v>
      </c>
      <c r="AK57" s="34">
        <v>97.9</v>
      </c>
      <c r="AL57" s="34">
        <v>98.3</v>
      </c>
      <c r="AM57" s="34">
        <v>97.2</v>
      </c>
      <c r="AN57" s="34">
        <v>97.5</v>
      </c>
      <c r="AO57" s="34">
        <v>96.9</v>
      </c>
      <c r="AP57" s="17">
        <v>97.2</v>
      </c>
      <c r="AQ57" s="17">
        <v>96</v>
      </c>
      <c r="AR57" s="17">
        <v>98.1</v>
      </c>
      <c r="AS57" s="17">
        <v>97.4</v>
      </c>
      <c r="AT57" s="17">
        <v>98</v>
      </c>
      <c r="AU57" s="43">
        <v>99.4</v>
      </c>
      <c r="AV57" s="34">
        <v>100</v>
      </c>
      <c r="AW57" s="34">
        <v>101.2</v>
      </c>
      <c r="AX57" s="34">
        <v>103.7</v>
      </c>
      <c r="AY57" s="34">
        <v>107.5</v>
      </c>
      <c r="AZ57" s="34">
        <v>111.3</v>
      </c>
      <c r="BA57" s="34">
        <v>110.9</v>
      </c>
      <c r="BB57" s="34">
        <v>112.3</v>
      </c>
      <c r="BC57" s="34">
        <v>113.8</v>
      </c>
    </row>
    <row r="58" spans="1:55" ht="12.75" customHeight="1" x14ac:dyDescent="0.25">
      <c r="A58" s="55" t="s">
        <v>7147</v>
      </c>
      <c r="B58" s="74" t="str">
        <f>INDEX(BAP[#All],MATCH(A58,BAP[[#All],[Code]],0),MATCH(TEXT(Info!$B$4,0),BAP[#Headers],0))</f>
        <v>Construction de passages inférieurs</v>
      </c>
      <c r="C58" s="35">
        <v>1.94</v>
      </c>
      <c r="D58" s="9" t="s">
        <v>0</v>
      </c>
      <c r="E58" s="9" t="s">
        <v>0</v>
      </c>
      <c r="F58" s="9" t="s">
        <v>0</v>
      </c>
      <c r="G58" s="9" t="s">
        <v>0</v>
      </c>
      <c r="H58" s="9" t="s">
        <v>0</v>
      </c>
      <c r="I58" s="9">
        <v>83.6</v>
      </c>
      <c r="J58" s="9">
        <v>82.9</v>
      </c>
      <c r="K58" s="9">
        <v>79.7</v>
      </c>
      <c r="L58" s="9">
        <v>79.5</v>
      </c>
      <c r="M58" s="9">
        <v>78.599999999999994</v>
      </c>
      <c r="N58" s="9">
        <v>79.400000000000006</v>
      </c>
      <c r="O58" s="9">
        <v>82.6</v>
      </c>
      <c r="P58" s="9">
        <v>84.8</v>
      </c>
      <c r="Q58" s="9">
        <v>85</v>
      </c>
      <c r="R58" s="9">
        <v>87.1</v>
      </c>
      <c r="S58" s="9">
        <v>88.3</v>
      </c>
      <c r="T58" s="9">
        <v>91.5</v>
      </c>
      <c r="U58" s="9">
        <v>92.4</v>
      </c>
      <c r="V58" s="9">
        <v>93.4</v>
      </c>
      <c r="W58" s="9">
        <v>95.2</v>
      </c>
      <c r="X58" s="9">
        <v>100.6</v>
      </c>
      <c r="Y58" s="9">
        <v>94.9</v>
      </c>
      <c r="Z58" s="9">
        <v>96.5</v>
      </c>
      <c r="AA58" s="9">
        <v>96.5</v>
      </c>
      <c r="AB58" s="9">
        <v>97.5</v>
      </c>
      <c r="AC58" s="34">
        <v>99.2</v>
      </c>
      <c r="AD58" s="34">
        <v>99.9</v>
      </c>
      <c r="AE58" s="34">
        <v>101.3</v>
      </c>
      <c r="AF58" s="34">
        <v>100.6</v>
      </c>
      <c r="AG58" s="34">
        <v>100.4</v>
      </c>
      <c r="AH58" s="34">
        <v>101.2</v>
      </c>
      <c r="AI58" s="34">
        <v>98.9</v>
      </c>
      <c r="AJ58" s="34">
        <v>101</v>
      </c>
      <c r="AK58" s="34">
        <v>100</v>
      </c>
      <c r="AL58" s="34">
        <v>98.3</v>
      </c>
      <c r="AM58" s="34">
        <v>96.6</v>
      </c>
      <c r="AN58" s="34">
        <v>97.2</v>
      </c>
      <c r="AO58" s="34">
        <v>95.7</v>
      </c>
      <c r="AP58" s="17">
        <v>97.1</v>
      </c>
      <c r="AQ58" s="17">
        <v>97.6</v>
      </c>
      <c r="AR58" s="17">
        <v>98.9</v>
      </c>
      <c r="AS58" s="17">
        <v>99.4</v>
      </c>
      <c r="AT58" s="17">
        <v>99.5</v>
      </c>
      <c r="AU58" s="43">
        <v>99.4</v>
      </c>
      <c r="AV58" s="34">
        <v>100</v>
      </c>
      <c r="AW58" s="34">
        <v>102.1</v>
      </c>
      <c r="AX58" s="34">
        <v>105.1</v>
      </c>
      <c r="AY58" s="34">
        <v>110.3</v>
      </c>
      <c r="AZ58" s="34">
        <v>114.6</v>
      </c>
      <c r="BA58" s="34">
        <v>114.5</v>
      </c>
      <c r="BB58" s="34">
        <v>114</v>
      </c>
      <c r="BC58" s="34">
        <v>114.6</v>
      </c>
    </row>
    <row r="59" spans="1:55" ht="12.75" customHeight="1" x14ac:dyDescent="0.25">
      <c r="A59" s="55" t="s">
        <v>7150</v>
      </c>
      <c r="B59" s="74" t="str">
        <f>INDEX(BAP[#All],MATCH(A59,BAP[[#All],[Code]],0),MATCH(TEXT(Info!$B$4,0),BAP[#Headers],0))</f>
        <v>Construction de parois antibruit</v>
      </c>
      <c r="C59" s="35">
        <v>0.08</v>
      </c>
      <c r="D59" s="9" t="s">
        <v>0</v>
      </c>
      <c r="E59" s="9" t="s">
        <v>0</v>
      </c>
      <c r="F59" s="9" t="s">
        <v>0</v>
      </c>
      <c r="G59" s="9" t="s">
        <v>0</v>
      </c>
      <c r="H59" s="9" t="s">
        <v>0</v>
      </c>
      <c r="I59" s="9" t="s">
        <v>0</v>
      </c>
      <c r="J59" s="9" t="s">
        <v>0</v>
      </c>
      <c r="K59" s="9" t="s">
        <v>0</v>
      </c>
      <c r="L59" s="9" t="s">
        <v>0</v>
      </c>
      <c r="M59" s="9" t="s">
        <v>0</v>
      </c>
      <c r="N59" s="9" t="s">
        <v>0</v>
      </c>
      <c r="O59" s="9" t="s">
        <v>0</v>
      </c>
      <c r="P59" s="9" t="s">
        <v>0</v>
      </c>
      <c r="Q59" s="9" t="s">
        <v>0</v>
      </c>
      <c r="R59" s="9" t="s">
        <v>0</v>
      </c>
      <c r="S59" s="9" t="s">
        <v>0</v>
      </c>
      <c r="T59" s="9" t="s">
        <v>0</v>
      </c>
      <c r="U59" s="9" t="s">
        <v>0</v>
      </c>
      <c r="V59" s="9" t="s">
        <v>0</v>
      </c>
      <c r="W59" s="9" t="s">
        <v>0</v>
      </c>
      <c r="X59" s="9" t="s">
        <v>0</v>
      </c>
      <c r="Y59" s="9" t="s">
        <v>0</v>
      </c>
      <c r="Z59" s="9" t="s">
        <v>0</v>
      </c>
      <c r="AA59" s="9" t="s">
        <v>0</v>
      </c>
      <c r="AB59" s="9">
        <v>91.9</v>
      </c>
      <c r="AC59" s="34">
        <v>91.8</v>
      </c>
      <c r="AD59" s="34">
        <v>92.8</v>
      </c>
      <c r="AE59" s="34">
        <v>93.4</v>
      </c>
      <c r="AF59" s="34">
        <v>94.7</v>
      </c>
      <c r="AG59" s="34">
        <v>95.4</v>
      </c>
      <c r="AH59" s="34">
        <v>95.7</v>
      </c>
      <c r="AI59" s="34">
        <v>95.4</v>
      </c>
      <c r="AJ59" s="34">
        <v>96.4</v>
      </c>
      <c r="AK59" s="34">
        <v>94.3</v>
      </c>
      <c r="AL59" s="34">
        <v>96</v>
      </c>
      <c r="AM59" s="34">
        <v>95.8</v>
      </c>
      <c r="AN59" s="34">
        <v>95.5</v>
      </c>
      <c r="AO59" s="34">
        <v>96.1</v>
      </c>
      <c r="AP59" s="17">
        <v>98</v>
      </c>
      <c r="AQ59" s="17">
        <v>96.9</v>
      </c>
      <c r="AR59" s="17">
        <v>98.2</v>
      </c>
      <c r="AS59" s="17">
        <v>98.9</v>
      </c>
      <c r="AT59" s="17">
        <v>98.5</v>
      </c>
      <c r="AU59" s="43">
        <v>99.6</v>
      </c>
      <c r="AV59" s="34">
        <v>100</v>
      </c>
      <c r="AW59" s="34">
        <v>101</v>
      </c>
      <c r="AX59" s="34">
        <v>102.5</v>
      </c>
      <c r="AY59" s="34">
        <v>107.2</v>
      </c>
      <c r="AZ59" s="34">
        <v>111.3</v>
      </c>
      <c r="BA59" s="34">
        <v>112.5</v>
      </c>
      <c r="BB59" s="34">
        <v>113.2</v>
      </c>
      <c r="BC59" s="34">
        <v>111.9</v>
      </c>
    </row>
    <row r="60" spans="1:55" ht="12.75" customHeight="1" x14ac:dyDescent="0.25">
      <c r="A60" s="55" t="s">
        <v>7153</v>
      </c>
      <c r="B60" s="74" t="str">
        <f>INDEX(BAP[#All],MATCH(A60,BAP[[#All],[Code]],0),MATCH(TEXT(Info!$B$4,0),BAP[#Headers],0))</f>
        <v>Réfection de routes</v>
      </c>
      <c r="C60" s="35">
        <v>16.3</v>
      </c>
      <c r="D60" s="9" t="s">
        <v>0</v>
      </c>
      <c r="E60" s="9" t="s">
        <v>0</v>
      </c>
      <c r="F60" s="9" t="s">
        <v>0</v>
      </c>
      <c r="G60" s="9" t="s">
        <v>0</v>
      </c>
      <c r="H60" s="9" t="s">
        <v>0</v>
      </c>
      <c r="I60" s="9" t="s">
        <v>0</v>
      </c>
      <c r="J60" s="9" t="s">
        <v>0</v>
      </c>
      <c r="K60" s="9" t="s">
        <v>0</v>
      </c>
      <c r="L60" s="9" t="s">
        <v>0</v>
      </c>
      <c r="M60" s="9" t="s">
        <v>0</v>
      </c>
      <c r="N60" s="9" t="s">
        <v>0</v>
      </c>
      <c r="O60" s="9" t="s">
        <v>0</v>
      </c>
      <c r="P60" s="9" t="s">
        <v>0</v>
      </c>
      <c r="Q60" s="9" t="s">
        <v>0</v>
      </c>
      <c r="R60" s="9" t="s">
        <v>0</v>
      </c>
      <c r="S60" s="9" t="s">
        <v>0</v>
      </c>
      <c r="T60" s="9" t="s">
        <v>0</v>
      </c>
      <c r="U60" s="9" t="s">
        <v>0</v>
      </c>
      <c r="V60" s="9" t="s">
        <v>0</v>
      </c>
      <c r="W60" s="9" t="s">
        <v>0</v>
      </c>
      <c r="X60" s="9" t="s">
        <v>0</v>
      </c>
      <c r="Y60" s="9" t="s">
        <v>0</v>
      </c>
      <c r="Z60" s="9" t="s">
        <v>0</v>
      </c>
      <c r="AA60" s="9" t="s">
        <v>0</v>
      </c>
      <c r="AB60" s="9" t="s">
        <v>0</v>
      </c>
      <c r="AC60" s="9" t="s">
        <v>0</v>
      </c>
      <c r="AD60" s="9" t="s">
        <v>0</v>
      </c>
      <c r="AE60" s="9" t="s">
        <v>0</v>
      </c>
      <c r="AF60" s="9" t="s">
        <v>0</v>
      </c>
      <c r="AG60" s="9" t="s">
        <v>0</v>
      </c>
      <c r="AH60" s="9" t="s">
        <v>0</v>
      </c>
      <c r="AI60" s="9" t="s">
        <v>0</v>
      </c>
      <c r="AJ60" s="9" t="s">
        <v>0</v>
      </c>
      <c r="AK60" s="9" t="s">
        <v>0</v>
      </c>
      <c r="AL60" s="9" t="s">
        <v>0</v>
      </c>
      <c r="AM60" s="9" t="s">
        <v>0</v>
      </c>
      <c r="AN60" s="9" t="s">
        <v>0</v>
      </c>
      <c r="AO60" s="9" t="s">
        <v>0</v>
      </c>
      <c r="AP60" s="9" t="s">
        <v>0</v>
      </c>
      <c r="AQ60" s="9" t="s">
        <v>0</v>
      </c>
      <c r="AR60" s="9" t="s">
        <v>0</v>
      </c>
      <c r="AS60" s="9" t="s">
        <v>0</v>
      </c>
      <c r="AT60" s="9" t="s">
        <v>0</v>
      </c>
      <c r="AU60" s="9" t="s">
        <v>0</v>
      </c>
      <c r="AV60" s="9">
        <v>100</v>
      </c>
      <c r="AW60" s="34">
        <v>101</v>
      </c>
      <c r="AX60" s="34">
        <v>103</v>
      </c>
      <c r="AY60" s="34">
        <v>106.3</v>
      </c>
      <c r="AZ60" s="34">
        <v>110</v>
      </c>
      <c r="BA60" s="34">
        <v>109.5</v>
      </c>
      <c r="BB60" s="34">
        <v>111.2</v>
      </c>
      <c r="BC60" s="34">
        <v>112.7</v>
      </c>
    </row>
    <row r="61" spans="1:55" ht="12.75" customHeight="1" x14ac:dyDescent="0.25">
      <c r="B61" s="6"/>
      <c r="C61" s="29"/>
      <c r="D61" s="41" t="s">
        <v>30</v>
      </c>
      <c r="E61" s="41" t="s">
        <v>30</v>
      </c>
      <c r="F61" s="41" t="s">
        <v>30</v>
      </c>
      <c r="G61" s="41" t="s">
        <v>30</v>
      </c>
      <c r="H61" s="41" t="s">
        <v>30</v>
      </c>
      <c r="I61" s="41" t="s">
        <v>30</v>
      </c>
      <c r="J61" s="41" t="s">
        <v>30</v>
      </c>
      <c r="K61" s="41" t="s">
        <v>30</v>
      </c>
      <c r="L61" s="41" t="s">
        <v>30</v>
      </c>
      <c r="M61" s="41" t="s">
        <v>30</v>
      </c>
      <c r="N61" s="41" t="s">
        <v>30</v>
      </c>
      <c r="O61" s="41" t="s">
        <v>30</v>
      </c>
      <c r="P61" s="41" t="s">
        <v>30</v>
      </c>
      <c r="Q61" s="41" t="s">
        <v>30</v>
      </c>
      <c r="R61" s="41" t="s">
        <v>30</v>
      </c>
      <c r="S61" s="41" t="s">
        <v>30</v>
      </c>
      <c r="T61" s="41" t="s">
        <v>30</v>
      </c>
      <c r="U61" s="41" t="s">
        <v>30</v>
      </c>
      <c r="V61" s="41" t="s">
        <v>30</v>
      </c>
      <c r="W61" s="41" t="s">
        <v>30</v>
      </c>
      <c r="X61" s="41" t="s">
        <v>30</v>
      </c>
      <c r="Y61" s="41" t="s">
        <v>30</v>
      </c>
      <c r="Z61" s="41" t="s">
        <v>30</v>
      </c>
      <c r="AA61" s="41" t="s">
        <v>30</v>
      </c>
      <c r="AB61" s="41" t="s">
        <v>30</v>
      </c>
      <c r="AC61" s="41" t="s">
        <v>30</v>
      </c>
      <c r="AD61" s="41" t="s">
        <v>30</v>
      </c>
      <c r="AE61" s="41" t="s">
        <v>30</v>
      </c>
      <c r="AF61" s="41" t="s">
        <v>30</v>
      </c>
      <c r="AG61" s="41" t="s">
        <v>30</v>
      </c>
      <c r="AH61" s="41" t="s">
        <v>30</v>
      </c>
      <c r="AI61" s="41" t="s">
        <v>30</v>
      </c>
      <c r="AJ61" s="41" t="s">
        <v>30</v>
      </c>
      <c r="AK61" s="41" t="s">
        <v>30</v>
      </c>
      <c r="AL61" s="41" t="s">
        <v>30</v>
      </c>
      <c r="AM61" s="41" t="s">
        <v>30</v>
      </c>
      <c r="AN61" s="41" t="s">
        <v>30</v>
      </c>
      <c r="AO61" s="41" t="s">
        <v>30</v>
      </c>
      <c r="AP61" s="15" t="s">
        <v>30</v>
      </c>
      <c r="AQ61" s="15" t="s">
        <v>30</v>
      </c>
      <c r="AR61" s="15" t="s">
        <v>30</v>
      </c>
      <c r="AS61" s="15" t="s">
        <v>30</v>
      </c>
      <c r="AT61" s="15" t="s">
        <v>30</v>
      </c>
      <c r="AU61" s="15" t="s">
        <v>30</v>
      </c>
      <c r="AV61" s="34" t="s">
        <v>30</v>
      </c>
      <c r="AW61" s="34" t="s">
        <v>30</v>
      </c>
      <c r="AX61" s="34" t="s">
        <v>30</v>
      </c>
      <c r="AY61" s="34" t="s">
        <v>30</v>
      </c>
      <c r="AZ61" s="34" t="s">
        <v>30</v>
      </c>
      <c r="BA61" s="34" t="s">
        <v>30</v>
      </c>
      <c r="BB61" s="34" t="s">
        <v>30</v>
      </c>
      <c r="BC61" s="34"/>
    </row>
    <row r="62" spans="1:55" ht="12.75" customHeight="1" x14ac:dyDescent="0.25">
      <c r="A62" s="55" t="s">
        <v>7264</v>
      </c>
      <c r="B62" s="73" t="str">
        <f>INDEX(BAP[#All],MATCH(A62,BAP[[#All],[Code]],0),MATCH(TEXT(Info!$B$4,0),BAP[#Headers],0))</f>
        <v>Suisse du Nord-Ouest</v>
      </c>
      <c r="C62" s="22"/>
      <c r="D62" s="40" t="s">
        <v>30</v>
      </c>
      <c r="E62" s="40" t="s">
        <v>30</v>
      </c>
      <c r="F62" s="40" t="s">
        <v>30</v>
      </c>
      <c r="G62" s="40" t="s">
        <v>30</v>
      </c>
      <c r="H62" s="40" t="s">
        <v>30</v>
      </c>
      <c r="I62" s="40" t="s">
        <v>30</v>
      </c>
      <c r="J62" s="40" t="s">
        <v>30</v>
      </c>
      <c r="K62" s="40" t="s">
        <v>30</v>
      </c>
      <c r="L62" s="40" t="s">
        <v>30</v>
      </c>
      <c r="M62" s="40" t="s">
        <v>30</v>
      </c>
      <c r="N62" s="40" t="s">
        <v>30</v>
      </c>
      <c r="O62" s="40" t="s">
        <v>30</v>
      </c>
      <c r="P62" s="40" t="s">
        <v>30</v>
      </c>
      <c r="Q62" s="40" t="s">
        <v>30</v>
      </c>
      <c r="R62" s="40" t="s">
        <v>30</v>
      </c>
      <c r="S62" s="40" t="s">
        <v>30</v>
      </c>
      <c r="T62" s="40" t="s">
        <v>30</v>
      </c>
      <c r="U62" s="40" t="s">
        <v>30</v>
      </c>
      <c r="V62" s="40" t="s">
        <v>30</v>
      </c>
      <c r="W62" s="40" t="s">
        <v>30</v>
      </c>
      <c r="X62" s="40" t="s">
        <v>30</v>
      </c>
      <c r="Y62" s="40" t="s">
        <v>30</v>
      </c>
      <c r="Z62" s="40" t="s">
        <v>30</v>
      </c>
      <c r="AA62" s="40" t="s">
        <v>30</v>
      </c>
      <c r="AB62" s="40" t="s">
        <v>30</v>
      </c>
      <c r="AC62" s="40" t="s">
        <v>30</v>
      </c>
      <c r="AD62" s="40" t="s">
        <v>30</v>
      </c>
      <c r="AE62" s="40" t="s">
        <v>30</v>
      </c>
      <c r="AF62" s="40" t="s">
        <v>30</v>
      </c>
      <c r="AG62" s="40" t="s">
        <v>30</v>
      </c>
      <c r="AH62" s="40" t="s">
        <v>30</v>
      </c>
      <c r="AI62" s="40" t="s">
        <v>30</v>
      </c>
      <c r="AJ62" s="40" t="s">
        <v>30</v>
      </c>
      <c r="AK62" s="40" t="s">
        <v>30</v>
      </c>
      <c r="AL62" s="40" t="s">
        <v>30</v>
      </c>
      <c r="AM62" s="40" t="s">
        <v>30</v>
      </c>
      <c r="AN62" s="40" t="s">
        <v>30</v>
      </c>
      <c r="AO62" s="40" t="s">
        <v>30</v>
      </c>
      <c r="AP62" s="40" t="s">
        <v>30</v>
      </c>
      <c r="AQ62" s="40" t="s">
        <v>30</v>
      </c>
      <c r="AR62" s="40" t="s">
        <v>30</v>
      </c>
      <c r="AS62" s="40" t="s">
        <v>30</v>
      </c>
      <c r="AT62" s="40" t="s">
        <v>30</v>
      </c>
      <c r="AU62" s="40" t="s">
        <v>30</v>
      </c>
      <c r="AV62" s="44" t="s">
        <v>30</v>
      </c>
      <c r="AW62" s="44" t="s">
        <v>30</v>
      </c>
      <c r="AX62" s="44" t="s">
        <v>30</v>
      </c>
      <c r="AY62" s="44" t="s">
        <v>30</v>
      </c>
      <c r="AZ62" s="44" t="s">
        <v>30</v>
      </c>
      <c r="BA62" s="44" t="s">
        <v>30</v>
      </c>
      <c r="BB62" s="44" t="s">
        <v>30</v>
      </c>
      <c r="BC62" s="44"/>
    </row>
    <row r="63" spans="1:55" ht="12.75" customHeight="1" x14ac:dyDescent="0.25">
      <c r="A63" s="55" t="s">
        <v>7106</v>
      </c>
      <c r="B63" s="74" t="str">
        <f>INDEX(BAP[#All],MATCH(A63,BAP[[#All],[Code]],0),MATCH(TEXT(Info!$B$4,0),BAP[#Headers],0))</f>
        <v>Construction : total</v>
      </c>
      <c r="C63" s="35">
        <v>100</v>
      </c>
      <c r="D63" s="34">
        <v>84</v>
      </c>
      <c r="E63" s="34">
        <v>83.7</v>
      </c>
      <c r="F63" s="34">
        <v>86</v>
      </c>
      <c r="G63" s="34">
        <v>88.1</v>
      </c>
      <c r="H63" s="34">
        <v>90.7</v>
      </c>
      <c r="I63" s="34">
        <v>90.3</v>
      </c>
      <c r="J63" s="34">
        <v>89.1</v>
      </c>
      <c r="K63" s="34">
        <v>87.1</v>
      </c>
      <c r="L63" s="34">
        <v>87.2</v>
      </c>
      <c r="M63" s="34">
        <v>84.9</v>
      </c>
      <c r="N63" s="34">
        <v>85.6</v>
      </c>
      <c r="O63" s="34">
        <v>84.5</v>
      </c>
      <c r="P63" s="34">
        <v>87.5</v>
      </c>
      <c r="Q63" s="34">
        <v>88.8</v>
      </c>
      <c r="R63" s="34">
        <v>90</v>
      </c>
      <c r="S63" s="34">
        <v>90.7</v>
      </c>
      <c r="T63" s="34">
        <v>92.8</v>
      </c>
      <c r="U63" s="34">
        <v>94.5</v>
      </c>
      <c r="V63" s="34">
        <v>96.7</v>
      </c>
      <c r="W63" s="34">
        <v>97.7</v>
      </c>
      <c r="X63" s="34">
        <v>99</v>
      </c>
      <c r="Y63" s="34">
        <v>96.8</v>
      </c>
      <c r="Z63" s="34">
        <v>95.8</v>
      </c>
      <c r="AA63" s="34">
        <v>96</v>
      </c>
      <c r="AB63" s="34">
        <v>97.3</v>
      </c>
      <c r="AC63" s="34">
        <v>97.9</v>
      </c>
      <c r="AD63" s="34">
        <v>98</v>
      </c>
      <c r="AE63" s="34">
        <v>98.4</v>
      </c>
      <c r="AF63" s="34">
        <v>99</v>
      </c>
      <c r="AG63" s="34">
        <v>100.4</v>
      </c>
      <c r="AH63" s="34">
        <v>101</v>
      </c>
      <c r="AI63" s="34">
        <v>102.3</v>
      </c>
      <c r="AJ63" s="34">
        <v>101.8</v>
      </c>
      <c r="AK63" s="34">
        <v>101.4</v>
      </c>
      <c r="AL63" s="34">
        <v>101.9</v>
      </c>
      <c r="AM63" s="34">
        <v>101.6</v>
      </c>
      <c r="AN63" s="34">
        <v>100.8</v>
      </c>
      <c r="AO63" s="34">
        <v>99.8</v>
      </c>
      <c r="AP63" s="17">
        <v>100.4</v>
      </c>
      <c r="AQ63" s="17">
        <v>99.9</v>
      </c>
      <c r="AR63" s="17">
        <v>99.8</v>
      </c>
      <c r="AS63" s="17">
        <v>100.7</v>
      </c>
      <c r="AT63" s="17">
        <v>100.5</v>
      </c>
      <c r="AU63" s="43">
        <v>100.5</v>
      </c>
      <c r="AV63" s="34">
        <v>100</v>
      </c>
      <c r="AW63" s="34">
        <v>102.5</v>
      </c>
      <c r="AX63" s="34">
        <v>105</v>
      </c>
      <c r="AY63" s="34">
        <v>111.9</v>
      </c>
      <c r="AZ63" s="34">
        <v>115.3</v>
      </c>
      <c r="BA63" s="34">
        <v>116.8</v>
      </c>
      <c r="BB63" s="34">
        <v>117.7</v>
      </c>
      <c r="BC63" s="34">
        <v>117.4</v>
      </c>
    </row>
    <row r="64" spans="1:55" ht="12.75" customHeight="1" x14ac:dyDescent="0.25">
      <c r="A64" s="55" t="s">
        <v>7110</v>
      </c>
      <c r="B64" s="74" t="str">
        <f>INDEX(BAP[#All],MATCH(A64,BAP[[#All],[Code]],0),MATCH(TEXT(Info!$B$4,0),BAP[#Headers],0))</f>
        <v>Bâtiment</v>
      </c>
      <c r="C64" s="35">
        <v>78.2</v>
      </c>
      <c r="D64" s="34">
        <v>82.7</v>
      </c>
      <c r="E64" s="34">
        <v>82.4</v>
      </c>
      <c r="F64" s="34">
        <v>84.9</v>
      </c>
      <c r="G64" s="34">
        <v>87</v>
      </c>
      <c r="H64" s="34">
        <v>88.8</v>
      </c>
      <c r="I64" s="34">
        <v>88.9</v>
      </c>
      <c r="J64" s="34">
        <v>88.9</v>
      </c>
      <c r="K64" s="34">
        <v>87.9</v>
      </c>
      <c r="L64" s="34">
        <v>88</v>
      </c>
      <c r="M64" s="34">
        <v>86.1</v>
      </c>
      <c r="N64" s="34">
        <v>85.8</v>
      </c>
      <c r="O64" s="34">
        <v>84.9</v>
      </c>
      <c r="P64" s="34">
        <v>87.4</v>
      </c>
      <c r="Q64" s="34">
        <v>89.4</v>
      </c>
      <c r="R64" s="34">
        <v>89.6</v>
      </c>
      <c r="S64" s="34">
        <v>90.3</v>
      </c>
      <c r="T64" s="34">
        <v>92.1</v>
      </c>
      <c r="U64" s="34">
        <v>93.3</v>
      </c>
      <c r="V64" s="34">
        <v>96.2</v>
      </c>
      <c r="W64" s="34">
        <v>97.9</v>
      </c>
      <c r="X64" s="34">
        <v>99.3</v>
      </c>
      <c r="Y64" s="34">
        <v>97.8</v>
      </c>
      <c r="Z64" s="34">
        <v>97</v>
      </c>
      <c r="AA64" s="34">
        <v>97.2</v>
      </c>
      <c r="AB64" s="34">
        <v>98</v>
      </c>
      <c r="AC64" s="34">
        <v>98.9</v>
      </c>
      <c r="AD64" s="34">
        <v>99</v>
      </c>
      <c r="AE64" s="34">
        <v>99.3</v>
      </c>
      <c r="AF64" s="34">
        <v>99.7</v>
      </c>
      <c r="AG64" s="34">
        <v>101.2</v>
      </c>
      <c r="AH64" s="34">
        <v>101.6</v>
      </c>
      <c r="AI64" s="34">
        <v>102.8</v>
      </c>
      <c r="AJ64" s="34">
        <v>102.2</v>
      </c>
      <c r="AK64" s="34">
        <v>101.5</v>
      </c>
      <c r="AL64" s="34">
        <v>101.8</v>
      </c>
      <c r="AM64" s="34">
        <v>101.6</v>
      </c>
      <c r="AN64" s="34">
        <v>100.7</v>
      </c>
      <c r="AO64" s="34">
        <v>99.8</v>
      </c>
      <c r="AP64" s="17">
        <v>100.3</v>
      </c>
      <c r="AQ64" s="17">
        <v>99.9</v>
      </c>
      <c r="AR64" s="17">
        <v>99.7</v>
      </c>
      <c r="AS64" s="17">
        <v>100.7</v>
      </c>
      <c r="AT64" s="17">
        <v>100.7</v>
      </c>
      <c r="AU64" s="43">
        <v>100.7</v>
      </c>
      <c r="AV64" s="34">
        <v>100</v>
      </c>
      <c r="AW64" s="34">
        <v>102.2</v>
      </c>
      <c r="AX64" s="34">
        <v>105.4</v>
      </c>
      <c r="AY64" s="34">
        <v>112.5</v>
      </c>
      <c r="AZ64" s="34">
        <v>115.4</v>
      </c>
      <c r="BA64" s="34">
        <v>117.1</v>
      </c>
      <c r="BB64" s="34">
        <v>117.8</v>
      </c>
      <c r="BC64" s="34">
        <v>117.6</v>
      </c>
    </row>
    <row r="65" spans="1:55" ht="12.75" customHeight="1" x14ac:dyDescent="0.25">
      <c r="A65" s="55" t="s">
        <v>7112</v>
      </c>
      <c r="B65" s="74" t="str">
        <f>INDEX(BAP[#All],MATCH(A65,BAP[[#All],[Code]],0),MATCH(TEXT(Info!$B$4,0),BAP[#Headers],0))</f>
        <v>Nouvelle construction</v>
      </c>
      <c r="C65" s="35">
        <v>46.5</v>
      </c>
      <c r="D65" s="34">
        <v>83.7</v>
      </c>
      <c r="E65" s="34">
        <v>83.7</v>
      </c>
      <c r="F65" s="34">
        <v>86.3</v>
      </c>
      <c r="G65" s="34">
        <v>88.2</v>
      </c>
      <c r="H65" s="34">
        <v>90.4</v>
      </c>
      <c r="I65" s="34">
        <v>90.2</v>
      </c>
      <c r="J65" s="34">
        <v>90</v>
      </c>
      <c r="K65" s="34">
        <v>88.9</v>
      </c>
      <c r="L65" s="34">
        <v>88.6</v>
      </c>
      <c r="M65" s="34">
        <v>86.2</v>
      </c>
      <c r="N65" s="34">
        <v>86</v>
      </c>
      <c r="O65" s="34">
        <v>84.8</v>
      </c>
      <c r="P65" s="34">
        <v>88</v>
      </c>
      <c r="Q65" s="34">
        <v>89.9</v>
      </c>
      <c r="R65" s="34">
        <v>90</v>
      </c>
      <c r="S65" s="34">
        <v>90.6</v>
      </c>
      <c r="T65" s="34">
        <v>92.6</v>
      </c>
      <c r="U65" s="34">
        <v>93.5</v>
      </c>
      <c r="V65" s="34">
        <v>96.9</v>
      </c>
      <c r="W65" s="34">
        <v>98.5</v>
      </c>
      <c r="X65" s="34">
        <v>99.7</v>
      </c>
      <c r="Y65" s="34">
        <v>97.5</v>
      </c>
      <c r="Z65" s="34">
        <v>96.3</v>
      </c>
      <c r="AA65" s="34">
        <v>96.6</v>
      </c>
      <c r="AB65" s="34">
        <v>97.5</v>
      </c>
      <c r="AC65" s="34">
        <v>98.3</v>
      </c>
      <c r="AD65" s="34">
        <v>98.3</v>
      </c>
      <c r="AE65" s="34">
        <v>98.8</v>
      </c>
      <c r="AF65" s="34">
        <v>99.1</v>
      </c>
      <c r="AG65" s="34">
        <v>100.4</v>
      </c>
      <c r="AH65" s="34">
        <v>100.7</v>
      </c>
      <c r="AI65" s="34">
        <v>101.5</v>
      </c>
      <c r="AJ65" s="34">
        <v>100.9</v>
      </c>
      <c r="AK65" s="34">
        <v>100.1</v>
      </c>
      <c r="AL65" s="34">
        <v>100.5</v>
      </c>
      <c r="AM65" s="34">
        <v>100.7</v>
      </c>
      <c r="AN65" s="34">
        <v>100.2</v>
      </c>
      <c r="AO65" s="34">
        <v>99.2</v>
      </c>
      <c r="AP65" s="17">
        <v>100</v>
      </c>
      <c r="AQ65" s="17">
        <v>99.8</v>
      </c>
      <c r="AR65" s="17">
        <v>99.8</v>
      </c>
      <c r="AS65" s="17">
        <v>100.3</v>
      </c>
      <c r="AT65" s="17">
        <v>100.6</v>
      </c>
      <c r="AU65" s="43">
        <v>100.6</v>
      </c>
      <c r="AV65" s="34">
        <v>100</v>
      </c>
      <c r="AW65" s="34">
        <v>102.2</v>
      </c>
      <c r="AX65" s="34">
        <v>105.4</v>
      </c>
      <c r="AY65" s="34">
        <v>112.7</v>
      </c>
      <c r="AZ65" s="34">
        <v>115.9</v>
      </c>
      <c r="BA65" s="34">
        <v>117.7</v>
      </c>
      <c r="BB65" s="34">
        <v>118.1</v>
      </c>
      <c r="BC65" s="34">
        <v>117.9</v>
      </c>
    </row>
    <row r="66" spans="1:55" ht="12.75" customHeight="1" x14ac:dyDescent="0.25">
      <c r="A66" s="55" t="s">
        <v>7115</v>
      </c>
      <c r="B66" s="74" t="str">
        <f>INDEX(BAP[#All],MATCH(A66,BAP[[#All],[Code]],0),MATCH(TEXT(Info!$B$4,0),BAP[#Headers],0))</f>
        <v>Construction de bâtiments à plusieurs logements</v>
      </c>
      <c r="C66" s="35">
        <v>26.46</v>
      </c>
      <c r="D66" s="34">
        <v>83.7</v>
      </c>
      <c r="E66" s="34">
        <v>83.6</v>
      </c>
      <c r="F66" s="34">
        <v>86.1</v>
      </c>
      <c r="G66" s="34">
        <v>87.9</v>
      </c>
      <c r="H66" s="34">
        <v>90.3</v>
      </c>
      <c r="I66" s="34">
        <v>90.1</v>
      </c>
      <c r="J66" s="34">
        <v>89.5</v>
      </c>
      <c r="K66" s="34">
        <v>88.4</v>
      </c>
      <c r="L66" s="34">
        <v>88.2</v>
      </c>
      <c r="M66" s="34">
        <v>85.6</v>
      </c>
      <c r="N66" s="34">
        <v>85.4</v>
      </c>
      <c r="O66" s="34">
        <v>84.1</v>
      </c>
      <c r="P66" s="34">
        <v>87.8</v>
      </c>
      <c r="Q66" s="34">
        <v>89.8</v>
      </c>
      <c r="R66" s="34">
        <v>89.9</v>
      </c>
      <c r="S66" s="34">
        <v>90.4</v>
      </c>
      <c r="T66" s="34">
        <v>92.4</v>
      </c>
      <c r="U66" s="34">
        <v>93.3</v>
      </c>
      <c r="V66" s="34">
        <v>96.6</v>
      </c>
      <c r="W66" s="34">
        <v>98.1</v>
      </c>
      <c r="X66" s="34">
        <v>99.3</v>
      </c>
      <c r="Y66" s="34">
        <v>96.8</v>
      </c>
      <c r="Z66" s="34">
        <v>95.4</v>
      </c>
      <c r="AA66" s="34">
        <v>95.8</v>
      </c>
      <c r="AB66" s="34">
        <v>96.6</v>
      </c>
      <c r="AC66" s="34">
        <v>97.5</v>
      </c>
      <c r="AD66" s="34">
        <v>97.1</v>
      </c>
      <c r="AE66" s="34">
        <v>97.8</v>
      </c>
      <c r="AF66" s="34">
        <v>98.1</v>
      </c>
      <c r="AG66" s="34">
        <v>99.6</v>
      </c>
      <c r="AH66" s="34">
        <v>99.8</v>
      </c>
      <c r="AI66" s="34">
        <v>101</v>
      </c>
      <c r="AJ66" s="34">
        <v>99.9</v>
      </c>
      <c r="AK66" s="34">
        <v>99.1</v>
      </c>
      <c r="AL66" s="34">
        <v>99.4</v>
      </c>
      <c r="AM66" s="34">
        <v>99.9</v>
      </c>
      <c r="AN66" s="34">
        <v>99.4</v>
      </c>
      <c r="AO66" s="34">
        <v>98.4</v>
      </c>
      <c r="AP66" s="17">
        <v>99.5</v>
      </c>
      <c r="AQ66" s="17">
        <v>99.2</v>
      </c>
      <c r="AR66" s="17">
        <v>99.5</v>
      </c>
      <c r="AS66" s="17">
        <v>100.1</v>
      </c>
      <c r="AT66" s="17">
        <v>100.6</v>
      </c>
      <c r="AU66" s="43">
        <v>100.7</v>
      </c>
      <c r="AV66" s="34">
        <v>100</v>
      </c>
      <c r="AW66" s="34">
        <v>102.2</v>
      </c>
      <c r="AX66" s="34">
        <v>105.4</v>
      </c>
      <c r="AY66" s="34">
        <v>112.7</v>
      </c>
      <c r="AZ66" s="34">
        <v>116.3</v>
      </c>
      <c r="BA66" s="34">
        <v>118.1</v>
      </c>
      <c r="BB66" s="34">
        <v>118.7</v>
      </c>
      <c r="BC66" s="34">
        <v>118.1</v>
      </c>
    </row>
    <row r="67" spans="1:55" ht="12.75" customHeight="1" x14ac:dyDescent="0.25">
      <c r="A67" s="55" t="s">
        <v>7118</v>
      </c>
      <c r="B67" s="74" t="str">
        <f>INDEX(BAP[#All],MATCH(A67,BAP[[#All],[Code]],0),MATCH(TEXT(Info!$B$4,0),BAP[#Headers],0))</f>
        <v>Construction de bâtiments à plusieurs logements en bois</v>
      </c>
      <c r="C67" s="35">
        <v>4.42</v>
      </c>
      <c r="D67" s="9" t="s">
        <v>0</v>
      </c>
      <c r="E67" s="9" t="s">
        <v>0</v>
      </c>
      <c r="F67" s="9" t="s">
        <v>0</v>
      </c>
      <c r="G67" s="9" t="s">
        <v>0</v>
      </c>
      <c r="H67" s="9" t="s">
        <v>0</v>
      </c>
      <c r="I67" s="9" t="s">
        <v>0</v>
      </c>
      <c r="J67" s="9" t="s">
        <v>0</v>
      </c>
      <c r="K67" s="9" t="s">
        <v>0</v>
      </c>
      <c r="L67" s="9" t="s">
        <v>0</v>
      </c>
      <c r="M67" s="34">
        <v>88.3</v>
      </c>
      <c r="N67" s="34">
        <v>87.4</v>
      </c>
      <c r="O67" s="34">
        <v>86.1</v>
      </c>
      <c r="P67" s="34">
        <v>88.3</v>
      </c>
      <c r="Q67" s="34">
        <v>90.5</v>
      </c>
      <c r="R67" s="34">
        <v>91</v>
      </c>
      <c r="S67" s="34">
        <v>91.2</v>
      </c>
      <c r="T67" s="34">
        <v>93.2</v>
      </c>
      <c r="U67" s="34">
        <v>94.3</v>
      </c>
      <c r="V67" s="34">
        <v>95.9</v>
      </c>
      <c r="W67" s="34">
        <v>97.7</v>
      </c>
      <c r="X67" s="34">
        <v>100</v>
      </c>
      <c r="Y67" s="34">
        <v>97.2</v>
      </c>
      <c r="Z67" s="34">
        <v>95.9</v>
      </c>
      <c r="AA67" s="34">
        <v>96.9</v>
      </c>
      <c r="AB67" s="34">
        <v>98.4</v>
      </c>
      <c r="AC67" s="34">
        <v>98.8</v>
      </c>
      <c r="AD67" s="34">
        <v>99</v>
      </c>
      <c r="AE67" s="34">
        <v>99.6</v>
      </c>
      <c r="AF67" s="34">
        <v>99.3</v>
      </c>
      <c r="AG67" s="34">
        <v>100.3</v>
      </c>
      <c r="AH67" s="34">
        <v>100.2</v>
      </c>
      <c r="AI67" s="34">
        <v>100.9</v>
      </c>
      <c r="AJ67" s="34">
        <v>100.1</v>
      </c>
      <c r="AK67" s="34">
        <v>99.9</v>
      </c>
      <c r="AL67" s="34">
        <v>100.9</v>
      </c>
      <c r="AM67" s="34">
        <v>100.9</v>
      </c>
      <c r="AN67" s="34">
        <v>100</v>
      </c>
      <c r="AO67" s="34">
        <v>99.6</v>
      </c>
      <c r="AP67" s="17">
        <v>99.5</v>
      </c>
      <c r="AQ67" s="17">
        <v>100.2</v>
      </c>
      <c r="AR67" s="17">
        <v>100.3</v>
      </c>
      <c r="AS67" s="17">
        <v>100.4</v>
      </c>
      <c r="AT67" s="17">
        <v>100.1</v>
      </c>
      <c r="AU67" s="43">
        <v>100.4</v>
      </c>
      <c r="AV67" s="34">
        <v>100</v>
      </c>
      <c r="AW67" s="34">
        <v>102.9</v>
      </c>
      <c r="AX67" s="34">
        <v>106.8</v>
      </c>
      <c r="AY67" s="34">
        <v>113.7</v>
      </c>
      <c r="AZ67" s="34">
        <v>116.3</v>
      </c>
      <c r="BA67" s="34">
        <v>117.9</v>
      </c>
      <c r="BB67" s="34">
        <v>116.7</v>
      </c>
      <c r="BC67" s="34">
        <v>116.9</v>
      </c>
    </row>
    <row r="68" spans="1:55" ht="12.75" customHeight="1" x14ac:dyDescent="0.25">
      <c r="A68" s="55" t="s">
        <v>7121</v>
      </c>
      <c r="B68" s="74" t="str">
        <f>INDEX(BAP[#All],MATCH(A68,BAP[[#All],[Code]],0),MATCH(TEXT(Info!$B$4,0),BAP[#Headers],0))</f>
        <v>Construction de maisons individuelles</v>
      </c>
      <c r="C68" s="35">
        <v>5.65</v>
      </c>
      <c r="D68" s="9" t="s">
        <v>0</v>
      </c>
      <c r="E68" s="9" t="s">
        <v>0</v>
      </c>
      <c r="F68" s="9" t="s">
        <v>0</v>
      </c>
      <c r="G68" s="9" t="s">
        <v>0</v>
      </c>
      <c r="H68" s="9" t="s">
        <v>0</v>
      </c>
      <c r="I68" s="9" t="s">
        <v>0</v>
      </c>
      <c r="J68" s="9" t="s">
        <v>0</v>
      </c>
      <c r="K68" s="9" t="s">
        <v>0</v>
      </c>
      <c r="L68" s="9" t="s">
        <v>0</v>
      </c>
      <c r="M68" s="9" t="s">
        <v>0</v>
      </c>
      <c r="N68" s="9" t="s">
        <v>0</v>
      </c>
      <c r="O68" s="9" t="s">
        <v>0</v>
      </c>
      <c r="P68" s="9" t="s">
        <v>0</v>
      </c>
      <c r="Q68" s="9" t="s">
        <v>0</v>
      </c>
      <c r="R68" s="9" t="s">
        <v>0</v>
      </c>
      <c r="S68" s="9" t="s">
        <v>0</v>
      </c>
      <c r="T68" s="9" t="s">
        <v>0</v>
      </c>
      <c r="U68" s="9" t="s">
        <v>0</v>
      </c>
      <c r="V68" s="9" t="s">
        <v>0</v>
      </c>
      <c r="W68" s="9" t="s">
        <v>0</v>
      </c>
      <c r="X68" s="9" t="s">
        <v>0</v>
      </c>
      <c r="Y68" s="9" t="s">
        <v>0</v>
      </c>
      <c r="Z68" s="9" t="s">
        <v>0</v>
      </c>
      <c r="AA68" s="9" t="s">
        <v>0</v>
      </c>
      <c r="AB68" s="9">
        <v>96.9</v>
      </c>
      <c r="AC68" s="9">
        <v>97.7</v>
      </c>
      <c r="AD68" s="9">
        <v>97.8</v>
      </c>
      <c r="AE68" s="9">
        <v>98.6</v>
      </c>
      <c r="AF68" s="9">
        <v>98.5</v>
      </c>
      <c r="AG68" s="9">
        <v>99.5</v>
      </c>
      <c r="AH68" s="9">
        <v>99.8</v>
      </c>
      <c r="AI68" s="9">
        <v>101.2</v>
      </c>
      <c r="AJ68" s="9">
        <v>100.8</v>
      </c>
      <c r="AK68" s="9">
        <v>99.4</v>
      </c>
      <c r="AL68" s="9">
        <v>99.9</v>
      </c>
      <c r="AM68" s="9">
        <v>100.4</v>
      </c>
      <c r="AN68" s="9">
        <v>99.8</v>
      </c>
      <c r="AO68" s="9">
        <v>98.3</v>
      </c>
      <c r="AP68" s="9">
        <v>99</v>
      </c>
      <c r="AQ68" s="9">
        <v>99.6</v>
      </c>
      <c r="AR68" s="9">
        <v>99.3</v>
      </c>
      <c r="AS68" s="9">
        <v>100.5</v>
      </c>
      <c r="AT68" s="9">
        <v>100.4</v>
      </c>
      <c r="AU68" s="9">
        <v>100.7</v>
      </c>
      <c r="AV68" s="9">
        <v>100</v>
      </c>
      <c r="AW68" s="34">
        <v>101.5</v>
      </c>
      <c r="AX68" s="34">
        <v>104.5</v>
      </c>
      <c r="AY68" s="34">
        <v>111.5</v>
      </c>
      <c r="AZ68" s="34">
        <v>114.6</v>
      </c>
      <c r="BA68" s="34">
        <v>116.9</v>
      </c>
      <c r="BB68" s="34">
        <v>117.4</v>
      </c>
      <c r="BC68" s="34">
        <v>117.1</v>
      </c>
    </row>
    <row r="69" spans="1:55" ht="12.75" customHeight="1" x14ac:dyDescent="0.25">
      <c r="A69" s="55" t="s">
        <v>7125</v>
      </c>
      <c r="B69" s="75" t="str">
        <f>INDEX(BAP[#All],MATCH(A69,BAP[[#All],[Code]],0),MATCH(TEXT(Info!$B$4,0),BAP[#Headers],0))</f>
        <v>Construction de bâtiments administratifs</v>
      </c>
      <c r="C69" s="35">
        <v>6.31</v>
      </c>
      <c r="D69" s="9">
        <v>84.2</v>
      </c>
      <c r="E69" s="9">
        <v>84.4</v>
      </c>
      <c r="F69" s="9">
        <v>87.6</v>
      </c>
      <c r="G69" s="9">
        <v>89.5</v>
      </c>
      <c r="H69" s="9">
        <v>91.1</v>
      </c>
      <c r="I69" s="9">
        <v>91</v>
      </c>
      <c r="J69" s="9">
        <v>92.1</v>
      </c>
      <c r="K69" s="9">
        <v>90.8</v>
      </c>
      <c r="L69" s="9">
        <v>90.7</v>
      </c>
      <c r="M69" s="9">
        <v>88.8</v>
      </c>
      <c r="N69" s="9">
        <v>88.6</v>
      </c>
      <c r="O69" s="9">
        <v>87.5</v>
      </c>
      <c r="P69" s="9">
        <v>89.1</v>
      </c>
      <c r="Q69" s="9">
        <v>91</v>
      </c>
      <c r="R69" s="9">
        <v>90.9</v>
      </c>
      <c r="S69" s="9">
        <v>91.7</v>
      </c>
      <c r="T69" s="9">
        <v>94</v>
      </c>
      <c r="U69" s="9">
        <v>94.9</v>
      </c>
      <c r="V69" s="9">
        <v>98.6</v>
      </c>
      <c r="W69" s="9">
        <v>100.5</v>
      </c>
      <c r="X69" s="9">
        <v>101.7</v>
      </c>
      <c r="Y69" s="9">
        <v>100.6</v>
      </c>
      <c r="Z69" s="9">
        <v>100</v>
      </c>
      <c r="AA69" s="9">
        <v>100.1</v>
      </c>
      <c r="AB69" s="9">
        <v>101</v>
      </c>
      <c r="AC69" s="9">
        <v>102.3</v>
      </c>
      <c r="AD69" s="9">
        <v>102.4</v>
      </c>
      <c r="AE69" s="9">
        <v>102.1</v>
      </c>
      <c r="AF69" s="9">
        <v>102.5</v>
      </c>
      <c r="AG69" s="9">
        <v>104.1</v>
      </c>
      <c r="AH69" s="9">
        <v>104.6</v>
      </c>
      <c r="AI69" s="9">
        <v>104.2</v>
      </c>
      <c r="AJ69" s="9">
        <v>104.7</v>
      </c>
      <c r="AK69" s="9">
        <v>104.3</v>
      </c>
      <c r="AL69" s="9">
        <v>104.9</v>
      </c>
      <c r="AM69" s="9">
        <v>103.9</v>
      </c>
      <c r="AN69" s="9">
        <v>103.4</v>
      </c>
      <c r="AO69" s="9">
        <v>102.4</v>
      </c>
      <c r="AP69" s="9">
        <v>102.6</v>
      </c>
      <c r="AQ69" s="9">
        <v>101.6</v>
      </c>
      <c r="AR69" s="9">
        <v>100.5</v>
      </c>
      <c r="AS69" s="9">
        <v>100.6</v>
      </c>
      <c r="AT69" s="9">
        <v>100.8</v>
      </c>
      <c r="AU69" s="9">
        <v>100.6</v>
      </c>
      <c r="AV69" s="9">
        <v>100</v>
      </c>
      <c r="AW69" s="34">
        <v>102.1</v>
      </c>
      <c r="AX69" s="34">
        <v>104.8</v>
      </c>
      <c r="AY69" s="34">
        <v>112.3</v>
      </c>
      <c r="AZ69" s="34">
        <v>115</v>
      </c>
      <c r="BA69" s="34">
        <v>117.1</v>
      </c>
      <c r="BB69" s="34">
        <v>117.9</v>
      </c>
      <c r="BC69" s="34">
        <v>118.8</v>
      </c>
    </row>
    <row r="70" spans="1:55" ht="12.75" customHeight="1" x14ac:dyDescent="0.25">
      <c r="A70" s="55" t="s">
        <v>7129</v>
      </c>
      <c r="B70" s="74" t="str">
        <f>INDEX(BAP[#All],MATCH(A70,BAP[[#All],[Code]],0),MATCH(TEXT(Info!$B$4,0),BAP[#Headers],0))</f>
        <v>Construction de halles industrielles</v>
      </c>
      <c r="C70" s="35">
        <v>3.66</v>
      </c>
      <c r="D70" s="9" t="s">
        <v>0</v>
      </c>
      <c r="E70" s="9" t="s">
        <v>0</v>
      </c>
      <c r="F70" s="9" t="s">
        <v>0</v>
      </c>
      <c r="G70" s="9" t="s">
        <v>0</v>
      </c>
      <c r="H70" s="9" t="s">
        <v>0</v>
      </c>
      <c r="I70" s="9" t="s">
        <v>0</v>
      </c>
      <c r="J70" s="9" t="s">
        <v>0</v>
      </c>
      <c r="K70" s="9" t="s">
        <v>0</v>
      </c>
      <c r="L70" s="9" t="s">
        <v>0</v>
      </c>
      <c r="M70" s="9" t="s">
        <v>0</v>
      </c>
      <c r="N70" s="9" t="s">
        <v>0</v>
      </c>
      <c r="O70" s="9" t="s">
        <v>0</v>
      </c>
      <c r="P70" s="9" t="s">
        <v>0</v>
      </c>
      <c r="Q70" s="9" t="s">
        <v>0</v>
      </c>
      <c r="R70" s="9" t="s">
        <v>0</v>
      </c>
      <c r="S70" s="9" t="s">
        <v>0</v>
      </c>
      <c r="T70" s="9" t="s">
        <v>0</v>
      </c>
      <c r="U70" s="9" t="s">
        <v>0</v>
      </c>
      <c r="V70" s="9" t="s">
        <v>0</v>
      </c>
      <c r="W70" s="9" t="s">
        <v>0</v>
      </c>
      <c r="X70" s="9" t="s">
        <v>0</v>
      </c>
      <c r="Y70" s="9" t="s">
        <v>0</v>
      </c>
      <c r="Z70" s="9" t="s">
        <v>0</v>
      </c>
      <c r="AA70" s="9" t="s">
        <v>0</v>
      </c>
      <c r="AB70" s="9">
        <v>96.8</v>
      </c>
      <c r="AC70" s="9">
        <v>97.6</v>
      </c>
      <c r="AD70" s="9">
        <v>97.7</v>
      </c>
      <c r="AE70" s="9">
        <v>98.6</v>
      </c>
      <c r="AF70" s="9">
        <v>99.2</v>
      </c>
      <c r="AG70" s="9">
        <v>100.1</v>
      </c>
      <c r="AH70" s="9">
        <v>100.6</v>
      </c>
      <c r="AI70" s="9">
        <v>101</v>
      </c>
      <c r="AJ70" s="9">
        <v>100.4</v>
      </c>
      <c r="AK70" s="9">
        <v>99.4</v>
      </c>
      <c r="AL70" s="9">
        <v>99.8</v>
      </c>
      <c r="AM70" s="9">
        <v>99.8</v>
      </c>
      <c r="AN70" s="9">
        <v>99.6</v>
      </c>
      <c r="AO70" s="9">
        <v>99</v>
      </c>
      <c r="AP70" s="9">
        <v>100.4</v>
      </c>
      <c r="AQ70" s="9">
        <v>100</v>
      </c>
      <c r="AR70" s="9">
        <v>99.9</v>
      </c>
      <c r="AS70" s="9">
        <v>100.6</v>
      </c>
      <c r="AT70" s="9">
        <v>100.6</v>
      </c>
      <c r="AU70" s="9">
        <v>100.5</v>
      </c>
      <c r="AV70" s="9">
        <v>100</v>
      </c>
      <c r="AW70" s="34">
        <v>102.7</v>
      </c>
      <c r="AX70" s="34">
        <v>106.8</v>
      </c>
      <c r="AY70" s="34">
        <v>113.6</v>
      </c>
      <c r="AZ70" s="34">
        <v>115.9</v>
      </c>
      <c r="BA70" s="34">
        <v>116.7</v>
      </c>
      <c r="BB70" s="34">
        <v>117</v>
      </c>
      <c r="BC70" s="34">
        <v>117.3</v>
      </c>
    </row>
    <row r="71" spans="1:55" ht="12.75" customHeight="1" x14ac:dyDescent="0.25">
      <c r="A71" s="55" t="s">
        <v>7132</v>
      </c>
      <c r="B71" s="80" t="str">
        <f>INDEX(BAP[#All],MATCH(A71,BAP[[#All],[Code]],0),MATCH(TEXT(Info!$B$4,0),BAP[#Headers],0))</f>
        <v>Rénovation, transformation</v>
      </c>
      <c r="C71" s="35">
        <v>31.7</v>
      </c>
      <c r="D71" s="9" t="s">
        <v>0</v>
      </c>
      <c r="E71" s="9" t="s">
        <v>0</v>
      </c>
      <c r="F71" s="9" t="s">
        <v>0</v>
      </c>
      <c r="G71" s="9" t="s">
        <v>0</v>
      </c>
      <c r="H71" s="9" t="s">
        <v>0</v>
      </c>
      <c r="I71" s="9" t="s">
        <v>0</v>
      </c>
      <c r="J71" s="9" t="s">
        <v>0</v>
      </c>
      <c r="K71" s="9" t="s">
        <v>0</v>
      </c>
      <c r="L71" s="9" t="s">
        <v>0</v>
      </c>
      <c r="M71" s="9" t="s">
        <v>0</v>
      </c>
      <c r="N71" s="9" t="s">
        <v>0</v>
      </c>
      <c r="O71" s="9" t="s">
        <v>0</v>
      </c>
      <c r="P71" s="9" t="s">
        <v>0</v>
      </c>
      <c r="Q71" s="9" t="s">
        <v>0</v>
      </c>
      <c r="R71" s="9" t="s">
        <v>0</v>
      </c>
      <c r="S71" s="9" t="s">
        <v>0</v>
      </c>
      <c r="T71" s="9" t="s">
        <v>0</v>
      </c>
      <c r="U71" s="9" t="s">
        <v>0</v>
      </c>
      <c r="V71" s="9" t="s">
        <v>0</v>
      </c>
      <c r="W71" s="9" t="s">
        <v>0</v>
      </c>
      <c r="X71" s="9" t="s">
        <v>0</v>
      </c>
      <c r="Y71" s="9" t="s">
        <v>0</v>
      </c>
      <c r="Z71" s="9" t="s">
        <v>0</v>
      </c>
      <c r="AA71" s="9" t="s">
        <v>0</v>
      </c>
      <c r="AB71" s="9">
        <v>99</v>
      </c>
      <c r="AC71" s="9">
        <v>99.9</v>
      </c>
      <c r="AD71" s="9">
        <v>100.2</v>
      </c>
      <c r="AE71" s="9">
        <v>100.2</v>
      </c>
      <c r="AF71" s="9">
        <v>100.8</v>
      </c>
      <c r="AG71" s="9">
        <v>102.6</v>
      </c>
      <c r="AH71" s="9">
        <v>103.1</v>
      </c>
      <c r="AI71" s="9">
        <v>104.9</v>
      </c>
      <c r="AJ71" s="9">
        <v>104.1</v>
      </c>
      <c r="AK71" s="9">
        <v>103.7</v>
      </c>
      <c r="AL71" s="9">
        <v>103.8</v>
      </c>
      <c r="AM71" s="9">
        <v>102.9</v>
      </c>
      <c r="AN71" s="9">
        <v>101.4</v>
      </c>
      <c r="AO71" s="9">
        <v>100.7</v>
      </c>
      <c r="AP71" s="9">
        <v>100.7</v>
      </c>
      <c r="AQ71" s="9">
        <v>100</v>
      </c>
      <c r="AR71" s="9">
        <v>99.5</v>
      </c>
      <c r="AS71" s="9">
        <v>101.4</v>
      </c>
      <c r="AT71" s="9">
        <v>100.8</v>
      </c>
      <c r="AU71" s="9">
        <v>100.9</v>
      </c>
      <c r="AV71" s="9">
        <v>100</v>
      </c>
      <c r="AW71" s="34">
        <v>102.2</v>
      </c>
      <c r="AX71" s="34">
        <v>105.2</v>
      </c>
      <c r="AY71" s="34">
        <v>112.2</v>
      </c>
      <c r="AZ71" s="34">
        <v>114.8</v>
      </c>
      <c r="BA71" s="34">
        <v>116.3</v>
      </c>
      <c r="BB71" s="34">
        <v>117.3</v>
      </c>
      <c r="BC71" s="34">
        <v>117.1</v>
      </c>
    </row>
    <row r="72" spans="1:55" ht="12.75" customHeight="1" x14ac:dyDescent="0.25">
      <c r="A72" s="55" t="s">
        <v>7135</v>
      </c>
      <c r="B72" s="74" t="str">
        <f>INDEX(BAP[#All],MATCH(A72,BAP[[#All],[Code]],0),MATCH(TEXT(Info!$B$4,0),BAP[#Headers],0))</f>
        <v>Rénovation de bâtiments à plusieurs logements</v>
      </c>
      <c r="C72" s="35">
        <v>17.87</v>
      </c>
      <c r="D72" s="9">
        <v>78.3</v>
      </c>
      <c r="E72" s="9">
        <v>77.400000000000006</v>
      </c>
      <c r="F72" s="9">
        <v>79.5</v>
      </c>
      <c r="G72" s="9">
        <v>82.1</v>
      </c>
      <c r="H72" s="9">
        <v>83</v>
      </c>
      <c r="I72" s="9">
        <v>83.8</v>
      </c>
      <c r="J72" s="9">
        <v>84</v>
      </c>
      <c r="K72" s="9">
        <v>83.4</v>
      </c>
      <c r="L72" s="9">
        <v>83.9</v>
      </c>
      <c r="M72" s="9">
        <v>82.9</v>
      </c>
      <c r="N72" s="9">
        <v>82.6</v>
      </c>
      <c r="O72" s="9">
        <v>82.2</v>
      </c>
      <c r="P72" s="9">
        <v>83.5</v>
      </c>
      <c r="Q72" s="9">
        <v>85.4</v>
      </c>
      <c r="R72" s="9">
        <v>86</v>
      </c>
      <c r="S72" s="9">
        <v>86.7</v>
      </c>
      <c r="T72" s="9">
        <v>88</v>
      </c>
      <c r="U72" s="9">
        <v>89.8</v>
      </c>
      <c r="V72" s="9">
        <v>91.8</v>
      </c>
      <c r="W72" s="9">
        <v>93.4</v>
      </c>
      <c r="X72" s="9">
        <v>95.1</v>
      </c>
      <c r="Y72" s="9">
        <v>95.1</v>
      </c>
      <c r="Z72" s="9">
        <v>94.9</v>
      </c>
      <c r="AA72" s="9">
        <v>94.8</v>
      </c>
      <c r="AB72" s="9">
        <v>95.6</v>
      </c>
      <c r="AC72" s="9">
        <v>96.6</v>
      </c>
      <c r="AD72" s="9">
        <v>96.5</v>
      </c>
      <c r="AE72" s="9">
        <v>97.1</v>
      </c>
      <c r="AF72" s="9">
        <v>97.6</v>
      </c>
      <c r="AG72" s="9">
        <v>99</v>
      </c>
      <c r="AH72" s="9">
        <v>99.2</v>
      </c>
      <c r="AI72" s="9">
        <v>101.1</v>
      </c>
      <c r="AJ72" s="9">
        <v>100.5</v>
      </c>
      <c r="AK72" s="9">
        <v>99.6</v>
      </c>
      <c r="AL72" s="9">
        <v>99.3</v>
      </c>
      <c r="AM72" s="9">
        <v>99.6</v>
      </c>
      <c r="AN72" s="9">
        <v>98.7</v>
      </c>
      <c r="AO72" s="9">
        <v>97.2</v>
      </c>
      <c r="AP72" s="9">
        <v>98.3</v>
      </c>
      <c r="AQ72" s="9">
        <v>98.2</v>
      </c>
      <c r="AR72" s="9">
        <v>98.3</v>
      </c>
      <c r="AS72" s="9">
        <v>100.1</v>
      </c>
      <c r="AT72" s="9">
        <v>100.2</v>
      </c>
      <c r="AU72" s="9">
        <v>101.1</v>
      </c>
      <c r="AV72" s="9">
        <v>100</v>
      </c>
      <c r="AW72" s="34">
        <v>101.8</v>
      </c>
      <c r="AX72" s="34">
        <v>105</v>
      </c>
      <c r="AY72" s="34">
        <v>113</v>
      </c>
      <c r="AZ72" s="34">
        <v>116</v>
      </c>
      <c r="BA72" s="34">
        <v>117.6</v>
      </c>
      <c r="BB72" s="34">
        <v>118.8</v>
      </c>
      <c r="BC72" s="34">
        <v>118.6</v>
      </c>
    </row>
    <row r="73" spans="1:55" ht="12.75" customHeight="1" x14ac:dyDescent="0.25">
      <c r="A73" s="55" t="s">
        <v>7138</v>
      </c>
      <c r="B73" s="75" t="str">
        <f>INDEX(BAP[#All],MATCH(A73,BAP[[#All],[Code]],0),MATCH(TEXT(Info!$B$4,0),BAP[#Headers],0))</f>
        <v>Rénovation de bâtiments administratifs</v>
      </c>
      <c r="C73" s="35">
        <v>13.83</v>
      </c>
      <c r="D73" s="9" t="s">
        <v>0</v>
      </c>
      <c r="E73" s="9" t="s">
        <v>0</v>
      </c>
      <c r="F73" s="9" t="s">
        <v>0</v>
      </c>
      <c r="G73" s="9" t="s">
        <v>0</v>
      </c>
      <c r="H73" s="9" t="s">
        <v>0</v>
      </c>
      <c r="I73" s="9" t="s">
        <v>0</v>
      </c>
      <c r="J73" s="9" t="s">
        <v>0</v>
      </c>
      <c r="K73" s="9" t="s">
        <v>0</v>
      </c>
      <c r="L73" s="9" t="s">
        <v>0</v>
      </c>
      <c r="M73" s="9" t="s">
        <v>0</v>
      </c>
      <c r="N73" s="9" t="s">
        <v>0</v>
      </c>
      <c r="O73" s="9" t="s">
        <v>0</v>
      </c>
      <c r="P73" s="9" t="s">
        <v>0</v>
      </c>
      <c r="Q73" s="9" t="s">
        <v>0</v>
      </c>
      <c r="R73" s="9" t="s">
        <v>0</v>
      </c>
      <c r="S73" s="9" t="s">
        <v>0</v>
      </c>
      <c r="T73" s="9" t="s">
        <v>0</v>
      </c>
      <c r="U73" s="9" t="s">
        <v>0</v>
      </c>
      <c r="V73" s="9" t="s">
        <v>0</v>
      </c>
      <c r="W73" s="9" t="s">
        <v>0</v>
      </c>
      <c r="X73" s="9" t="s">
        <v>0</v>
      </c>
      <c r="Y73" s="9" t="s">
        <v>0</v>
      </c>
      <c r="Z73" s="9" t="s">
        <v>0</v>
      </c>
      <c r="AA73" s="9" t="s">
        <v>0</v>
      </c>
      <c r="AB73" s="9">
        <v>96.4</v>
      </c>
      <c r="AC73" s="9">
        <v>97.2</v>
      </c>
      <c r="AD73" s="9">
        <v>97.9</v>
      </c>
      <c r="AE73" s="9">
        <v>97</v>
      </c>
      <c r="AF73" s="9">
        <v>97.9</v>
      </c>
      <c r="AG73" s="9">
        <v>100.1</v>
      </c>
      <c r="AH73" s="9">
        <v>100.9</v>
      </c>
      <c r="AI73" s="9">
        <v>102.5</v>
      </c>
      <c r="AJ73" s="9">
        <v>101.4</v>
      </c>
      <c r="AK73" s="9">
        <v>101.6</v>
      </c>
      <c r="AL73" s="9">
        <v>102.4</v>
      </c>
      <c r="AM73" s="9">
        <v>101.7</v>
      </c>
      <c r="AN73" s="9">
        <v>99.9</v>
      </c>
      <c r="AO73" s="9">
        <v>98.9</v>
      </c>
      <c r="AP73" s="9">
        <v>100.2</v>
      </c>
      <c r="AQ73" s="9">
        <v>98.9</v>
      </c>
      <c r="AR73" s="9">
        <v>99</v>
      </c>
      <c r="AS73" s="9">
        <v>101</v>
      </c>
      <c r="AT73" s="9">
        <v>100.6</v>
      </c>
      <c r="AU73" s="9">
        <v>101.2</v>
      </c>
      <c r="AV73" s="9">
        <v>100</v>
      </c>
      <c r="AW73" s="34">
        <v>102.7</v>
      </c>
      <c r="AX73" s="34">
        <v>105.5</v>
      </c>
      <c r="AY73" s="34">
        <v>111.1</v>
      </c>
      <c r="AZ73" s="34">
        <v>113.2</v>
      </c>
      <c r="BA73" s="34">
        <v>114.6</v>
      </c>
      <c r="BB73" s="34">
        <v>115.3</v>
      </c>
      <c r="BC73" s="34">
        <v>115.2</v>
      </c>
    </row>
    <row r="74" spans="1:55" ht="12.75" customHeight="1" x14ac:dyDescent="0.25">
      <c r="A74" s="55" t="s">
        <v>7141</v>
      </c>
      <c r="B74" s="74" t="str">
        <f>INDEX(BAP[#All],MATCH(A74,BAP[[#All],[Code]],0),MATCH(TEXT(Info!$B$4,0),BAP[#Headers],0))</f>
        <v>Génie civil</v>
      </c>
      <c r="C74" s="35">
        <v>21.8</v>
      </c>
      <c r="D74" s="9">
        <v>87</v>
      </c>
      <c r="E74" s="9">
        <v>86.9</v>
      </c>
      <c r="F74" s="9">
        <v>88.3</v>
      </c>
      <c r="G74" s="9">
        <v>90.2</v>
      </c>
      <c r="H74" s="9">
        <v>95.7</v>
      </c>
      <c r="I74" s="9">
        <v>93.3</v>
      </c>
      <c r="J74" s="9">
        <v>88.5</v>
      </c>
      <c r="K74" s="9">
        <v>82.6</v>
      </c>
      <c r="L74" s="9">
        <v>82.9</v>
      </c>
      <c r="M74" s="9">
        <v>79.7</v>
      </c>
      <c r="N74" s="9">
        <v>83.4</v>
      </c>
      <c r="O74" s="9">
        <v>81.599999999999994</v>
      </c>
      <c r="P74" s="9">
        <v>86.3</v>
      </c>
      <c r="Q74" s="9">
        <v>85.2</v>
      </c>
      <c r="R74" s="9">
        <v>89.7</v>
      </c>
      <c r="S74" s="9">
        <v>90.6</v>
      </c>
      <c r="T74" s="9">
        <v>93.8</v>
      </c>
      <c r="U74" s="9">
        <v>96.9</v>
      </c>
      <c r="V74" s="9">
        <v>96.8</v>
      </c>
      <c r="W74" s="9">
        <v>95.4</v>
      </c>
      <c r="X74" s="9">
        <v>96.4</v>
      </c>
      <c r="Y74" s="9">
        <v>91.9</v>
      </c>
      <c r="Z74" s="9">
        <v>90.4</v>
      </c>
      <c r="AA74" s="9">
        <v>90.3</v>
      </c>
      <c r="AB74" s="9">
        <v>93.2</v>
      </c>
      <c r="AC74" s="9">
        <v>92.5</v>
      </c>
      <c r="AD74" s="9">
        <v>92.3</v>
      </c>
      <c r="AE74" s="9">
        <v>93.2</v>
      </c>
      <c r="AF74" s="9">
        <v>95.1</v>
      </c>
      <c r="AG74" s="9">
        <v>95.9</v>
      </c>
      <c r="AH74" s="9">
        <v>97.2</v>
      </c>
      <c r="AI74" s="9">
        <v>99.1</v>
      </c>
      <c r="AJ74" s="9">
        <v>100.1</v>
      </c>
      <c r="AK74" s="9">
        <v>100.9</v>
      </c>
      <c r="AL74" s="9">
        <v>102</v>
      </c>
      <c r="AM74" s="9">
        <v>101.9</v>
      </c>
      <c r="AN74" s="9">
        <v>101.4</v>
      </c>
      <c r="AO74" s="9">
        <v>99.8</v>
      </c>
      <c r="AP74" s="9">
        <v>100.9</v>
      </c>
      <c r="AQ74" s="9">
        <v>99.8</v>
      </c>
      <c r="AR74" s="9">
        <v>100.7</v>
      </c>
      <c r="AS74" s="9">
        <v>100.4</v>
      </c>
      <c r="AT74" s="9">
        <v>99.5</v>
      </c>
      <c r="AU74" s="9">
        <v>98.8</v>
      </c>
      <c r="AV74" s="9">
        <v>100</v>
      </c>
      <c r="AW74" s="34">
        <v>103.5</v>
      </c>
      <c r="AX74" s="34">
        <v>103.7</v>
      </c>
      <c r="AY74" s="34">
        <v>109.8</v>
      </c>
      <c r="AZ74" s="34">
        <v>114.9</v>
      </c>
      <c r="BA74" s="34">
        <v>115.5</v>
      </c>
      <c r="BB74" s="34">
        <v>117.3</v>
      </c>
      <c r="BC74" s="34">
        <v>116.7</v>
      </c>
    </row>
    <row r="75" spans="1:55" ht="12.75" customHeight="1" x14ac:dyDescent="0.25">
      <c r="A75" s="55" t="s">
        <v>7144</v>
      </c>
      <c r="B75" s="74" t="str">
        <f>INDEX(BAP[#All],MATCH(A75,BAP[[#All],[Code]],0),MATCH(TEXT(Info!$B$4,0),BAP[#Headers],0))</f>
        <v>Construction de routes</v>
      </c>
      <c r="C75" s="35">
        <v>1.59</v>
      </c>
      <c r="D75" s="9">
        <v>90.1</v>
      </c>
      <c r="E75" s="9">
        <v>90</v>
      </c>
      <c r="F75" s="9">
        <v>91.5</v>
      </c>
      <c r="G75" s="9">
        <v>93.5</v>
      </c>
      <c r="H75" s="9">
        <v>99.1</v>
      </c>
      <c r="I75" s="9">
        <v>96.7</v>
      </c>
      <c r="J75" s="9">
        <v>90.1</v>
      </c>
      <c r="K75" s="9">
        <v>83.2</v>
      </c>
      <c r="L75" s="9">
        <v>83.6</v>
      </c>
      <c r="M75" s="9">
        <v>80.099999999999994</v>
      </c>
      <c r="N75" s="9">
        <v>84.2</v>
      </c>
      <c r="O75" s="9">
        <v>80.599999999999994</v>
      </c>
      <c r="P75" s="9">
        <v>85</v>
      </c>
      <c r="Q75" s="9">
        <v>83.5</v>
      </c>
      <c r="R75" s="9">
        <v>89</v>
      </c>
      <c r="S75" s="9">
        <v>89.6</v>
      </c>
      <c r="T75" s="9">
        <v>95.4</v>
      </c>
      <c r="U75" s="9">
        <v>97.6</v>
      </c>
      <c r="V75" s="9">
        <v>97.7</v>
      </c>
      <c r="W75" s="9">
        <v>93.3</v>
      </c>
      <c r="X75" s="9">
        <v>95.2</v>
      </c>
      <c r="Y75" s="9">
        <v>90.3</v>
      </c>
      <c r="Z75" s="9">
        <v>89.5</v>
      </c>
      <c r="AA75" s="9">
        <v>88.6</v>
      </c>
      <c r="AB75" s="9">
        <v>92.4</v>
      </c>
      <c r="AC75" s="9">
        <v>91.5</v>
      </c>
      <c r="AD75" s="9">
        <v>91.4</v>
      </c>
      <c r="AE75" s="9">
        <v>92.5</v>
      </c>
      <c r="AF75" s="9">
        <v>94.6</v>
      </c>
      <c r="AG75" s="9">
        <v>95.6</v>
      </c>
      <c r="AH75" s="9">
        <v>97.1</v>
      </c>
      <c r="AI75" s="9">
        <v>99</v>
      </c>
      <c r="AJ75" s="9">
        <v>100.1</v>
      </c>
      <c r="AK75" s="9">
        <v>101.3</v>
      </c>
      <c r="AL75" s="9">
        <v>102.8</v>
      </c>
      <c r="AM75" s="9">
        <v>102.6</v>
      </c>
      <c r="AN75" s="9">
        <v>102.2</v>
      </c>
      <c r="AO75" s="9">
        <v>100.5</v>
      </c>
      <c r="AP75" s="9">
        <v>101.8</v>
      </c>
      <c r="AQ75" s="9">
        <v>100.4</v>
      </c>
      <c r="AR75" s="9">
        <v>101.2</v>
      </c>
      <c r="AS75" s="9">
        <v>100.7</v>
      </c>
      <c r="AT75" s="9">
        <v>99.4</v>
      </c>
      <c r="AU75" s="9">
        <v>98.5</v>
      </c>
      <c r="AV75" s="9">
        <v>100</v>
      </c>
      <c r="AW75" s="34">
        <v>102.4</v>
      </c>
      <c r="AX75" s="34">
        <v>103.4</v>
      </c>
      <c r="AY75" s="34">
        <v>109.3</v>
      </c>
      <c r="AZ75" s="34">
        <v>113.4</v>
      </c>
      <c r="BA75" s="34">
        <v>113.9</v>
      </c>
      <c r="BB75" s="34">
        <v>114.8</v>
      </c>
      <c r="BC75" s="34">
        <v>113.9</v>
      </c>
    </row>
    <row r="76" spans="1:55" ht="12.75" customHeight="1" x14ac:dyDescent="0.25">
      <c r="A76" s="55" t="s">
        <v>7147</v>
      </c>
      <c r="B76" s="74" t="str">
        <f>INDEX(BAP[#All],MATCH(A76,BAP[[#All],[Code]],0),MATCH(TEXT(Info!$B$4,0),BAP[#Headers],0))</f>
        <v>Construction de passages inférieurs</v>
      </c>
      <c r="C76" s="35">
        <v>0.99</v>
      </c>
      <c r="D76" s="9" t="s">
        <v>0</v>
      </c>
      <c r="E76" s="9" t="s">
        <v>0</v>
      </c>
      <c r="F76" s="9" t="s">
        <v>0</v>
      </c>
      <c r="G76" s="9" t="s">
        <v>0</v>
      </c>
      <c r="H76" s="9" t="s">
        <v>0</v>
      </c>
      <c r="I76" s="9">
        <v>93.9</v>
      </c>
      <c r="J76" s="9">
        <v>90.6</v>
      </c>
      <c r="K76" s="9">
        <v>85.4</v>
      </c>
      <c r="L76" s="9">
        <v>85.7</v>
      </c>
      <c r="M76" s="9">
        <v>82.6</v>
      </c>
      <c r="N76" s="9">
        <v>86.1</v>
      </c>
      <c r="O76" s="9">
        <v>85.9</v>
      </c>
      <c r="P76" s="9">
        <v>91.1</v>
      </c>
      <c r="Q76" s="9">
        <v>90.4</v>
      </c>
      <c r="R76" s="9">
        <v>94.1</v>
      </c>
      <c r="S76" s="9">
        <v>95.1</v>
      </c>
      <c r="T76" s="9">
        <v>96.1</v>
      </c>
      <c r="U76" s="9">
        <v>100.2</v>
      </c>
      <c r="V76" s="9">
        <v>99.9</v>
      </c>
      <c r="W76" s="9">
        <v>101.3</v>
      </c>
      <c r="X76" s="9">
        <v>101.5</v>
      </c>
      <c r="Y76" s="9">
        <v>97.2</v>
      </c>
      <c r="Z76" s="9">
        <v>94.9</v>
      </c>
      <c r="AA76" s="9">
        <v>95.8</v>
      </c>
      <c r="AB76" s="9">
        <v>97.8</v>
      </c>
      <c r="AC76" s="9">
        <v>98.3</v>
      </c>
      <c r="AD76" s="9">
        <v>96.9</v>
      </c>
      <c r="AE76" s="9">
        <v>97.5</v>
      </c>
      <c r="AF76" s="9">
        <v>98.5</v>
      </c>
      <c r="AG76" s="9">
        <v>97.8</v>
      </c>
      <c r="AH76" s="9">
        <v>98.7</v>
      </c>
      <c r="AI76" s="9">
        <v>100.3</v>
      </c>
      <c r="AJ76" s="9">
        <v>101.5</v>
      </c>
      <c r="AK76" s="9">
        <v>100.2</v>
      </c>
      <c r="AL76" s="9">
        <v>99.1</v>
      </c>
      <c r="AM76" s="9">
        <v>99.1</v>
      </c>
      <c r="AN76" s="9">
        <v>98.4</v>
      </c>
      <c r="AO76" s="9">
        <v>97.1</v>
      </c>
      <c r="AP76" s="9">
        <v>96.9</v>
      </c>
      <c r="AQ76" s="9">
        <v>97.2</v>
      </c>
      <c r="AR76" s="9">
        <v>98.4</v>
      </c>
      <c r="AS76" s="9">
        <v>99.2</v>
      </c>
      <c r="AT76" s="9">
        <v>100</v>
      </c>
      <c r="AU76" s="9">
        <v>99.9</v>
      </c>
      <c r="AV76" s="9">
        <v>100</v>
      </c>
      <c r="AW76" s="34">
        <v>102.5</v>
      </c>
      <c r="AX76" s="34">
        <v>104.9</v>
      </c>
      <c r="AY76" s="34">
        <v>112.3</v>
      </c>
      <c r="AZ76" s="34">
        <v>114.6</v>
      </c>
      <c r="BA76" s="34">
        <v>112.8</v>
      </c>
      <c r="BB76" s="34">
        <v>112.5</v>
      </c>
      <c r="BC76" s="34">
        <v>111.7</v>
      </c>
    </row>
    <row r="77" spans="1:55" ht="12.75" customHeight="1" x14ac:dyDescent="0.25">
      <c r="A77" s="55" t="s">
        <v>7150</v>
      </c>
      <c r="B77" s="74" t="str">
        <f>INDEX(BAP[#All],MATCH(A77,BAP[[#All],[Code]],0),MATCH(TEXT(Info!$B$4,0),BAP[#Headers],0))</f>
        <v>Construction de parois antibruit</v>
      </c>
      <c r="C77" s="35">
        <v>0.04</v>
      </c>
      <c r="D77" s="9" t="s">
        <v>0</v>
      </c>
      <c r="E77" s="9" t="s">
        <v>0</v>
      </c>
      <c r="F77" s="9" t="s">
        <v>0</v>
      </c>
      <c r="G77" s="9" t="s">
        <v>0</v>
      </c>
      <c r="H77" s="9" t="s">
        <v>0</v>
      </c>
      <c r="I77" s="9" t="s">
        <v>0</v>
      </c>
      <c r="J77" s="9" t="s">
        <v>0</v>
      </c>
      <c r="K77" s="9" t="s">
        <v>0</v>
      </c>
      <c r="L77" s="9" t="s">
        <v>0</v>
      </c>
      <c r="M77" s="9" t="s">
        <v>0</v>
      </c>
      <c r="N77" s="9" t="s">
        <v>0</v>
      </c>
      <c r="O77" s="9" t="s">
        <v>0</v>
      </c>
      <c r="P77" s="9" t="s">
        <v>0</v>
      </c>
      <c r="Q77" s="9" t="s">
        <v>0</v>
      </c>
      <c r="R77" s="9" t="s">
        <v>0</v>
      </c>
      <c r="S77" s="9" t="s">
        <v>0</v>
      </c>
      <c r="T77" s="9" t="s">
        <v>0</v>
      </c>
      <c r="U77" s="9" t="s">
        <v>0</v>
      </c>
      <c r="V77" s="9" t="s">
        <v>0</v>
      </c>
      <c r="W77" s="9" t="s">
        <v>0</v>
      </c>
      <c r="X77" s="9" t="s">
        <v>0</v>
      </c>
      <c r="Y77" s="9" t="s">
        <v>0</v>
      </c>
      <c r="Z77" s="9" t="s">
        <v>0</v>
      </c>
      <c r="AA77" s="9" t="s">
        <v>0</v>
      </c>
      <c r="AB77" s="9">
        <v>91.8</v>
      </c>
      <c r="AC77" s="9">
        <v>91.2</v>
      </c>
      <c r="AD77" s="9">
        <v>91.9</v>
      </c>
      <c r="AE77" s="9">
        <v>91.6</v>
      </c>
      <c r="AF77" s="9">
        <v>93.1</v>
      </c>
      <c r="AG77" s="9">
        <v>93.7</v>
      </c>
      <c r="AH77" s="9">
        <v>94.1</v>
      </c>
      <c r="AI77" s="9">
        <v>94.7</v>
      </c>
      <c r="AJ77" s="9">
        <v>95.3</v>
      </c>
      <c r="AK77" s="9">
        <v>93.7</v>
      </c>
      <c r="AL77" s="9">
        <v>95.9</v>
      </c>
      <c r="AM77" s="9">
        <v>96.5</v>
      </c>
      <c r="AN77" s="9">
        <v>95.9</v>
      </c>
      <c r="AO77" s="9">
        <v>96.6</v>
      </c>
      <c r="AP77" s="9">
        <v>98.3</v>
      </c>
      <c r="AQ77" s="9">
        <v>97.3</v>
      </c>
      <c r="AR77" s="9">
        <v>98.5</v>
      </c>
      <c r="AS77" s="9">
        <v>99</v>
      </c>
      <c r="AT77" s="9">
        <v>98.6</v>
      </c>
      <c r="AU77" s="9">
        <v>99.5</v>
      </c>
      <c r="AV77" s="9">
        <v>100</v>
      </c>
      <c r="AW77" s="34">
        <v>101.9</v>
      </c>
      <c r="AX77" s="34">
        <v>103.3</v>
      </c>
      <c r="AY77" s="34">
        <v>108.6</v>
      </c>
      <c r="AZ77" s="34">
        <v>112.9</v>
      </c>
      <c r="BA77" s="34">
        <v>113.5</v>
      </c>
      <c r="BB77" s="34">
        <v>114.2</v>
      </c>
      <c r="BC77" s="34">
        <v>112.2</v>
      </c>
    </row>
    <row r="78" spans="1:55" ht="12.75" customHeight="1" x14ac:dyDescent="0.25">
      <c r="A78" s="55" t="s">
        <v>7153</v>
      </c>
      <c r="B78" s="74" t="str">
        <f>INDEX(BAP[#All],MATCH(A78,BAP[[#All],[Code]],0),MATCH(TEXT(Info!$B$4,0),BAP[#Headers],0))</f>
        <v>Réfection de routes</v>
      </c>
      <c r="C78" s="35">
        <v>19.18</v>
      </c>
      <c r="D78" s="9" t="s">
        <v>0</v>
      </c>
      <c r="E78" s="9" t="s">
        <v>0</v>
      </c>
      <c r="F78" s="9" t="s">
        <v>0</v>
      </c>
      <c r="G78" s="9" t="s">
        <v>0</v>
      </c>
      <c r="H78" s="9" t="s">
        <v>0</v>
      </c>
      <c r="I78" s="9" t="s">
        <v>0</v>
      </c>
      <c r="J78" s="9" t="s">
        <v>0</v>
      </c>
      <c r="K78" s="9" t="s">
        <v>0</v>
      </c>
      <c r="L78" s="9" t="s">
        <v>0</v>
      </c>
      <c r="M78" s="9" t="s">
        <v>0</v>
      </c>
      <c r="N78" s="9" t="s">
        <v>0</v>
      </c>
      <c r="O78" s="9" t="s">
        <v>0</v>
      </c>
      <c r="P78" s="9" t="s">
        <v>0</v>
      </c>
      <c r="Q78" s="9" t="s">
        <v>0</v>
      </c>
      <c r="R78" s="9" t="s">
        <v>0</v>
      </c>
      <c r="S78" s="9" t="s">
        <v>0</v>
      </c>
      <c r="T78" s="9" t="s">
        <v>0</v>
      </c>
      <c r="U78" s="9" t="s">
        <v>0</v>
      </c>
      <c r="V78" s="9" t="s">
        <v>0</v>
      </c>
      <c r="W78" s="9" t="s">
        <v>0</v>
      </c>
      <c r="X78" s="9" t="s">
        <v>0</v>
      </c>
      <c r="Y78" s="9" t="s">
        <v>0</v>
      </c>
      <c r="Z78" s="9" t="s">
        <v>0</v>
      </c>
      <c r="AA78" s="9" t="s">
        <v>0</v>
      </c>
      <c r="AB78" s="9" t="s">
        <v>0</v>
      </c>
      <c r="AC78" s="9" t="s">
        <v>0</v>
      </c>
      <c r="AD78" s="9" t="s">
        <v>0</v>
      </c>
      <c r="AE78" s="9" t="s">
        <v>0</v>
      </c>
      <c r="AF78" s="9" t="s">
        <v>0</v>
      </c>
      <c r="AG78" s="9" t="s">
        <v>0</v>
      </c>
      <c r="AH78" s="9" t="s">
        <v>0</v>
      </c>
      <c r="AI78" s="9" t="s">
        <v>0</v>
      </c>
      <c r="AJ78" s="9" t="s">
        <v>0</v>
      </c>
      <c r="AK78" s="9" t="s">
        <v>0</v>
      </c>
      <c r="AL78" s="9" t="s">
        <v>0</v>
      </c>
      <c r="AM78" s="9" t="s">
        <v>0</v>
      </c>
      <c r="AN78" s="9" t="s">
        <v>0</v>
      </c>
      <c r="AO78" s="9" t="s">
        <v>0</v>
      </c>
      <c r="AP78" s="9" t="s">
        <v>0</v>
      </c>
      <c r="AQ78" s="9" t="s">
        <v>0</v>
      </c>
      <c r="AR78" s="9" t="s">
        <v>0</v>
      </c>
      <c r="AS78" s="9" t="s">
        <v>0</v>
      </c>
      <c r="AT78" s="9" t="s">
        <v>0</v>
      </c>
      <c r="AU78" s="9" t="s">
        <v>0</v>
      </c>
      <c r="AV78" s="9">
        <v>100</v>
      </c>
      <c r="AW78" s="34">
        <v>103.7</v>
      </c>
      <c r="AX78" s="34">
        <v>103.7</v>
      </c>
      <c r="AY78" s="34">
        <v>109.7</v>
      </c>
      <c r="AZ78" s="34">
        <v>115.1</v>
      </c>
      <c r="BA78" s="34">
        <v>115.8</v>
      </c>
      <c r="BB78" s="34">
        <v>117.7</v>
      </c>
      <c r="BC78" s="34">
        <v>117.2</v>
      </c>
    </row>
    <row r="79" spans="1:55" ht="12.75" customHeight="1" x14ac:dyDescent="0.25">
      <c r="B79" s="6"/>
      <c r="C79" s="29"/>
      <c r="D79" s="41" t="s">
        <v>30</v>
      </c>
      <c r="E79" s="41" t="s">
        <v>30</v>
      </c>
      <c r="F79" s="41" t="s">
        <v>30</v>
      </c>
      <c r="G79" s="41" t="s">
        <v>30</v>
      </c>
      <c r="H79" s="41" t="s">
        <v>30</v>
      </c>
      <c r="I79" s="41" t="s">
        <v>30</v>
      </c>
      <c r="J79" s="41" t="s">
        <v>30</v>
      </c>
      <c r="K79" s="41" t="s">
        <v>30</v>
      </c>
      <c r="L79" s="41" t="s">
        <v>30</v>
      </c>
      <c r="M79" s="41" t="s">
        <v>30</v>
      </c>
      <c r="N79" s="41" t="s">
        <v>30</v>
      </c>
      <c r="O79" s="41" t="s">
        <v>30</v>
      </c>
      <c r="P79" s="41" t="s">
        <v>30</v>
      </c>
      <c r="Q79" s="41" t="s">
        <v>30</v>
      </c>
      <c r="R79" s="41" t="s">
        <v>30</v>
      </c>
      <c r="S79" s="41" t="s">
        <v>30</v>
      </c>
      <c r="T79" s="41" t="s">
        <v>30</v>
      </c>
      <c r="U79" s="41" t="s">
        <v>30</v>
      </c>
      <c r="V79" s="41" t="s">
        <v>30</v>
      </c>
      <c r="W79" s="41" t="s">
        <v>30</v>
      </c>
      <c r="X79" s="41" t="s">
        <v>30</v>
      </c>
      <c r="Y79" s="41" t="s">
        <v>30</v>
      </c>
      <c r="Z79" s="41" t="s">
        <v>30</v>
      </c>
      <c r="AA79" s="41" t="s">
        <v>30</v>
      </c>
      <c r="AB79" s="41" t="s">
        <v>30</v>
      </c>
      <c r="AC79" s="41" t="s">
        <v>30</v>
      </c>
      <c r="AD79" s="41" t="s">
        <v>30</v>
      </c>
      <c r="AE79" s="41" t="s">
        <v>30</v>
      </c>
      <c r="AF79" s="41" t="s">
        <v>30</v>
      </c>
      <c r="AG79" s="41" t="s">
        <v>30</v>
      </c>
      <c r="AH79" s="41" t="s">
        <v>30</v>
      </c>
      <c r="AI79" s="41" t="s">
        <v>30</v>
      </c>
      <c r="AJ79" s="41" t="s">
        <v>30</v>
      </c>
      <c r="AK79" s="41" t="s">
        <v>30</v>
      </c>
      <c r="AL79" s="41" t="s">
        <v>30</v>
      </c>
      <c r="AM79" s="41" t="s">
        <v>30</v>
      </c>
      <c r="AN79" s="41" t="s">
        <v>30</v>
      </c>
      <c r="AO79" s="41" t="s">
        <v>30</v>
      </c>
      <c r="AP79" s="15" t="s">
        <v>30</v>
      </c>
      <c r="AQ79" s="15" t="s">
        <v>30</v>
      </c>
      <c r="AR79" s="15" t="s">
        <v>30</v>
      </c>
      <c r="AS79" s="15" t="s">
        <v>30</v>
      </c>
      <c r="AT79" s="15" t="s">
        <v>30</v>
      </c>
      <c r="AU79" s="15" t="s">
        <v>30</v>
      </c>
      <c r="AV79" s="34" t="s">
        <v>30</v>
      </c>
      <c r="AW79" s="34" t="s">
        <v>30</v>
      </c>
      <c r="AX79" s="34" t="s">
        <v>30</v>
      </c>
      <c r="AY79" s="34" t="s">
        <v>30</v>
      </c>
      <c r="AZ79" s="34" t="s">
        <v>30</v>
      </c>
      <c r="BA79" s="34" t="s">
        <v>30</v>
      </c>
      <c r="BB79" s="34" t="s">
        <v>30</v>
      </c>
      <c r="BC79" s="34"/>
    </row>
    <row r="80" spans="1:55" ht="12.75" customHeight="1" x14ac:dyDescent="0.25">
      <c r="A80" s="55" t="s">
        <v>7267</v>
      </c>
      <c r="B80" s="73" t="str">
        <f>INDEX(BAP[#All],MATCH(A80,BAP[[#All],[Code]],0),MATCH(TEXT(Info!$B$4,0),BAP[#Headers],0))</f>
        <v>Zurich</v>
      </c>
      <c r="C80" s="22"/>
      <c r="D80" s="40" t="s">
        <v>30</v>
      </c>
      <c r="E80" s="40" t="s">
        <v>30</v>
      </c>
      <c r="F80" s="40" t="s">
        <v>30</v>
      </c>
      <c r="G80" s="40" t="s">
        <v>30</v>
      </c>
      <c r="H80" s="40" t="s">
        <v>30</v>
      </c>
      <c r="I80" s="40" t="s">
        <v>30</v>
      </c>
      <c r="J80" s="40" t="s">
        <v>30</v>
      </c>
      <c r="K80" s="40" t="s">
        <v>30</v>
      </c>
      <c r="L80" s="40" t="s">
        <v>30</v>
      </c>
      <c r="M80" s="40" t="s">
        <v>30</v>
      </c>
      <c r="N80" s="40" t="s">
        <v>30</v>
      </c>
      <c r="O80" s="40" t="s">
        <v>30</v>
      </c>
      <c r="P80" s="40" t="s">
        <v>30</v>
      </c>
      <c r="Q80" s="40" t="s">
        <v>30</v>
      </c>
      <c r="R80" s="40" t="s">
        <v>30</v>
      </c>
      <c r="S80" s="40" t="s">
        <v>30</v>
      </c>
      <c r="T80" s="40" t="s">
        <v>30</v>
      </c>
      <c r="U80" s="40" t="s">
        <v>30</v>
      </c>
      <c r="V80" s="40" t="s">
        <v>30</v>
      </c>
      <c r="W80" s="40" t="s">
        <v>30</v>
      </c>
      <c r="X80" s="40" t="s">
        <v>30</v>
      </c>
      <c r="Y80" s="40" t="s">
        <v>30</v>
      </c>
      <c r="Z80" s="40" t="s">
        <v>30</v>
      </c>
      <c r="AA80" s="40" t="s">
        <v>30</v>
      </c>
      <c r="AB80" s="40" t="s">
        <v>30</v>
      </c>
      <c r="AC80" s="40" t="s">
        <v>30</v>
      </c>
      <c r="AD80" s="40" t="s">
        <v>30</v>
      </c>
      <c r="AE80" s="40" t="s">
        <v>30</v>
      </c>
      <c r="AF80" s="40" t="s">
        <v>30</v>
      </c>
      <c r="AG80" s="40" t="s">
        <v>30</v>
      </c>
      <c r="AH80" s="40" t="s">
        <v>30</v>
      </c>
      <c r="AI80" s="40" t="s">
        <v>30</v>
      </c>
      <c r="AJ80" s="40" t="s">
        <v>30</v>
      </c>
      <c r="AK80" s="40" t="s">
        <v>30</v>
      </c>
      <c r="AL80" s="40" t="s">
        <v>30</v>
      </c>
      <c r="AM80" s="40" t="s">
        <v>30</v>
      </c>
      <c r="AN80" s="40" t="s">
        <v>30</v>
      </c>
      <c r="AO80" s="40" t="s">
        <v>30</v>
      </c>
      <c r="AP80" s="40" t="s">
        <v>30</v>
      </c>
      <c r="AQ80" s="40" t="s">
        <v>30</v>
      </c>
      <c r="AR80" s="40" t="s">
        <v>30</v>
      </c>
      <c r="AS80" s="40" t="s">
        <v>30</v>
      </c>
      <c r="AT80" s="40" t="s">
        <v>30</v>
      </c>
      <c r="AU80" s="40" t="s">
        <v>30</v>
      </c>
      <c r="AV80" s="44" t="s">
        <v>30</v>
      </c>
      <c r="AW80" s="44" t="s">
        <v>30</v>
      </c>
      <c r="AX80" s="44" t="s">
        <v>30</v>
      </c>
      <c r="AY80" s="44" t="s">
        <v>30</v>
      </c>
      <c r="AZ80" s="44" t="s">
        <v>30</v>
      </c>
      <c r="BA80" s="44" t="s">
        <v>30</v>
      </c>
      <c r="BB80" s="44" t="s">
        <v>30</v>
      </c>
      <c r="BC80" s="44"/>
    </row>
    <row r="81" spans="1:55" ht="12.75" customHeight="1" x14ac:dyDescent="0.25">
      <c r="A81" s="55" t="s">
        <v>7106</v>
      </c>
      <c r="B81" s="74" t="str">
        <f>INDEX(BAP[#All],MATCH(A81,BAP[[#All],[Code]],0),MATCH(TEXT(Info!$B$4,0),BAP[#Headers],0))</f>
        <v>Construction : total</v>
      </c>
      <c r="C81" s="35">
        <v>100</v>
      </c>
      <c r="D81" s="34">
        <v>80.5</v>
      </c>
      <c r="E81" s="34">
        <v>81.5</v>
      </c>
      <c r="F81" s="34">
        <v>83.9</v>
      </c>
      <c r="G81" s="34">
        <v>86.4</v>
      </c>
      <c r="H81" s="34">
        <v>87.7</v>
      </c>
      <c r="I81" s="34">
        <v>89.3</v>
      </c>
      <c r="J81" s="34">
        <v>88.6</v>
      </c>
      <c r="K81" s="34">
        <v>86.8</v>
      </c>
      <c r="L81" s="34">
        <v>85.4</v>
      </c>
      <c r="M81" s="34">
        <v>83.5</v>
      </c>
      <c r="N81" s="34">
        <v>83.2</v>
      </c>
      <c r="O81" s="34">
        <v>83.3</v>
      </c>
      <c r="P81" s="34">
        <v>83.6</v>
      </c>
      <c r="Q81" s="34">
        <v>84.5</v>
      </c>
      <c r="R81" s="34">
        <v>85.4</v>
      </c>
      <c r="S81" s="34">
        <v>86.5</v>
      </c>
      <c r="T81" s="34">
        <v>89.1</v>
      </c>
      <c r="U81" s="34">
        <v>91.6</v>
      </c>
      <c r="V81" s="34">
        <v>92.5</v>
      </c>
      <c r="W81" s="34">
        <v>93.8</v>
      </c>
      <c r="X81" s="34">
        <v>95.7</v>
      </c>
      <c r="Y81" s="34">
        <v>94.2</v>
      </c>
      <c r="Z81" s="34">
        <v>94.9</v>
      </c>
      <c r="AA81" s="34">
        <v>94.4</v>
      </c>
      <c r="AB81" s="34">
        <v>95.6</v>
      </c>
      <c r="AC81" s="34">
        <v>97.3</v>
      </c>
      <c r="AD81" s="34">
        <v>98.2</v>
      </c>
      <c r="AE81" s="34">
        <v>98.8</v>
      </c>
      <c r="AF81" s="34">
        <v>99.3</v>
      </c>
      <c r="AG81" s="34">
        <v>99.6</v>
      </c>
      <c r="AH81" s="34">
        <v>100.3</v>
      </c>
      <c r="AI81" s="34">
        <v>100.3</v>
      </c>
      <c r="AJ81" s="34">
        <v>100</v>
      </c>
      <c r="AK81" s="34">
        <v>99.6</v>
      </c>
      <c r="AL81" s="34">
        <v>99.9</v>
      </c>
      <c r="AM81" s="34">
        <v>99.4</v>
      </c>
      <c r="AN81" s="34">
        <v>99.7</v>
      </c>
      <c r="AO81" s="34">
        <v>99.3</v>
      </c>
      <c r="AP81" s="17">
        <v>99.1</v>
      </c>
      <c r="AQ81" s="17">
        <v>99.6</v>
      </c>
      <c r="AR81" s="17">
        <v>99.7</v>
      </c>
      <c r="AS81" s="17">
        <v>100.5</v>
      </c>
      <c r="AT81" s="17">
        <v>100.2</v>
      </c>
      <c r="AU81" s="43">
        <v>100.2</v>
      </c>
      <c r="AV81" s="34">
        <v>100</v>
      </c>
      <c r="AW81" s="34">
        <v>101.2</v>
      </c>
      <c r="AX81" s="34">
        <v>104.1</v>
      </c>
      <c r="AY81" s="34">
        <v>108.1</v>
      </c>
      <c r="AZ81" s="34">
        <v>113.1</v>
      </c>
      <c r="BA81" s="34">
        <v>114</v>
      </c>
      <c r="BB81" s="34">
        <v>114.5</v>
      </c>
      <c r="BC81" s="34">
        <v>115.3</v>
      </c>
    </row>
    <row r="82" spans="1:55" ht="12.75" customHeight="1" x14ac:dyDescent="0.25">
      <c r="A82" s="55" t="s">
        <v>7110</v>
      </c>
      <c r="B82" s="74" t="str">
        <f>INDEX(BAP[#All],MATCH(A82,BAP[[#All],[Code]],0),MATCH(TEXT(Info!$B$4,0),BAP[#Headers],0))</f>
        <v>Bâtiment</v>
      </c>
      <c r="C82" s="35">
        <v>80.059999999999988</v>
      </c>
      <c r="D82" s="34">
        <v>81.7</v>
      </c>
      <c r="E82" s="34">
        <v>82.2</v>
      </c>
      <c r="F82" s="34">
        <v>84.2</v>
      </c>
      <c r="G82" s="34">
        <v>85.3</v>
      </c>
      <c r="H82" s="34">
        <v>87.4</v>
      </c>
      <c r="I82" s="34">
        <v>88.9</v>
      </c>
      <c r="J82" s="34">
        <v>89</v>
      </c>
      <c r="K82" s="34">
        <v>87.7</v>
      </c>
      <c r="L82" s="34">
        <v>86.4</v>
      </c>
      <c r="M82" s="34">
        <v>85.1</v>
      </c>
      <c r="N82" s="34">
        <v>85.3</v>
      </c>
      <c r="O82" s="34">
        <v>85</v>
      </c>
      <c r="P82" s="34">
        <v>85.3</v>
      </c>
      <c r="Q82" s="34">
        <v>86.2</v>
      </c>
      <c r="R82" s="34">
        <v>86.6</v>
      </c>
      <c r="S82" s="34">
        <v>87.6</v>
      </c>
      <c r="T82" s="34">
        <v>90.3</v>
      </c>
      <c r="U82" s="34">
        <v>92.7</v>
      </c>
      <c r="V82" s="34">
        <v>93.9</v>
      </c>
      <c r="W82" s="34">
        <v>95.4</v>
      </c>
      <c r="X82" s="34">
        <v>97.4</v>
      </c>
      <c r="Y82" s="34">
        <v>96.2</v>
      </c>
      <c r="Z82" s="34">
        <v>96.2</v>
      </c>
      <c r="AA82" s="34">
        <v>95.8</v>
      </c>
      <c r="AB82" s="34">
        <v>97.1</v>
      </c>
      <c r="AC82" s="34">
        <v>98.4</v>
      </c>
      <c r="AD82" s="34">
        <v>99</v>
      </c>
      <c r="AE82" s="34">
        <v>99.8</v>
      </c>
      <c r="AF82" s="34">
        <v>100.2</v>
      </c>
      <c r="AG82" s="34">
        <v>100.5</v>
      </c>
      <c r="AH82" s="34">
        <v>101</v>
      </c>
      <c r="AI82" s="34">
        <v>101.5</v>
      </c>
      <c r="AJ82" s="34">
        <v>101.2</v>
      </c>
      <c r="AK82" s="34">
        <v>100.8</v>
      </c>
      <c r="AL82" s="34">
        <v>101.2</v>
      </c>
      <c r="AM82" s="34">
        <v>100.4</v>
      </c>
      <c r="AN82" s="34">
        <v>100.4</v>
      </c>
      <c r="AO82" s="34">
        <v>100</v>
      </c>
      <c r="AP82" s="17">
        <v>99.7</v>
      </c>
      <c r="AQ82" s="17">
        <v>100.2</v>
      </c>
      <c r="AR82" s="17">
        <v>100.1</v>
      </c>
      <c r="AS82" s="17">
        <v>100.9</v>
      </c>
      <c r="AT82" s="17">
        <v>100.5</v>
      </c>
      <c r="AU82" s="43">
        <v>100.5</v>
      </c>
      <c r="AV82" s="34">
        <v>100</v>
      </c>
      <c r="AW82" s="34">
        <v>101.6</v>
      </c>
      <c r="AX82" s="34">
        <v>104.8</v>
      </c>
      <c r="AY82" s="34">
        <v>108.7</v>
      </c>
      <c r="AZ82" s="34">
        <v>113.7</v>
      </c>
      <c r="BA82" s="34">
        <v>114.8</v>
      </c>
      <c r="BB82" s="34">
        <v>115.4</v>
      </c>
      <c r="BC82" s="34">
        <v>116</v>
      </c>
    </row>
    <row r="83" spans="1:55" ht="12.75" customHeight="1" x14ac:dyDescent="0.25">
      <c r="A83" s="55" t="s">
        <v>7112</v>
      </c>
      <c r="B83" s="74" t="str">
        <f>INDEX(BAP[#All],MATCH(A83,BAP[[#All],[Code]],0),MATCH(TEXT(Info!$B$4,0),BAP[#Headers],0))</f>
        <v>Nouvelle construction</v>
      </c>
      <c r="C83" s="35">
        <v>45.97</v>
      </c>
      <c r="D83" s="34">
        <v>82.6</v>
      </c>
      <c r="E83" s="34">
        <v>83.4</v>
      </c>
      <c r="F83" s="34">
        <v>85.5</v>
      </c>
      <c r="G83" s="34">
        <v>87.2</v>
      </c>
      <c r="H83" s="34">
        <v>89.6</v>
      </c>
      <c r="I83" s="34">
        <v>91</v>
      </c>
      <c r="J83" s="34">
        <v>91.1</v>
      </c>
      <c r="K83" s="34">
        <v>89.3</v>
      </c>
      <c r="L83" s="34">
        <v>87.5</v>
      </c>
      <c r="M83" s="34">
        <v>86.1</v>
      </c>
      <c r="N83" s="34">
        <v>86.3</v>
      </c>
      <c r="O83" s="34">
        <v>85.9</v>
      </c>
      <c r="P83" s="34">
        <v>86.3</v>
      </c>
      <c r="Q83" s="34">
        <v>87.3</v>
      </c>
      <c r="R83" s="34">
        <v>88</v>
      </c>
      <c r="S83" s="34">
        <v>89</v>
      </c>
      <c r="T83" s="34">
        <v>92</v>
      </c>
      <c r="U83" s="34">
        <v>94.1</v>
      </c>
      <c r="V83" s="34">
        <v>95.3</v>
      </c>
      <c r="W83" s="34">
        <v>96.7</v>
      </c>
      <c r="X83" s="34">
        <v>99</v>
      </c>
      <c r="Y83" s="34">
        <v>97.3</v>
      </c>
      <c r="Z83" s="34">
        <v>97.1</v>
      </c>
      <c r="AA83" s="34">
        <v>96.8</v>
      </c>
      <c r="AB83" s="34">
        <v>98.3</v>
      </c>
      <c r="AC83" s="34">
        <v>99.7</v>
      </c>
      <c r="AD83" s="34">
        <v>100</v>
      </c>
      <c r="AE83" s="34">
        <v>100.1</v>
      </c>
      <c r="AF83" s="34">
        <v>100.4</v>
      </c>
      <c r="AG83" s="34">
        <v>100.5</v>
      </c>
      <c r="AH83" s="34">
        <v>100.9</v>
      </c>
      <c r="AI83" s="34">
        <v>101</v>
      </c>
      <c r="AJ83" s="34">
        <v>100.5</v>
      </c>
      <c r="AK83" s="34">
        <v>100</v>
      </c>
      <c r="AL83" s="34">
        <v>100.5</v>
      </c>
      <c r="AM83" s="34">
        <v>99.7</v>
      </c>
      <c r="AN83" s="34">
        <v>99.7</v>
      </c>
      <c r="AO83" s="34">
        <v>99.5</v>
      </c>
      <c r="AP83" s="17">
        <v>99.6</v>
      </c>
      <c r="AQ83" s="17">
        <v>100.1</v>
      </c>
      <c r="AR83" s="17">
        <v>100</v>
      </c>
      <c r="AS83" s="17">
        <v>100.6</v>
      </c>
      <c r="AT83" s="17">
        <v>100.1</v>
      </c>
      <c r="AU83" s="43">
        <v>100</v>
      </c>
      <c r="AV83" s="34">
        <v>100</v>
      </c>
      <c r="AW83" s="34">
        <v>101.6</v>
      </c>
      <c r="AX83" s="34">
        <v>104.6</v>
      </c>
      <c r="AY83" s="34">
        <v>109</v>
      </c>
      <c r="AZ83" s="34">
        <v>114.2</v>
      </c>
      <c r="BA83" s="34">
        <v>115.6</v>
      </c>
      <c r="BB83" s="34">
        <v>116</v>
      </c>
      <c r="BC83" s="34">
        <v>116.6</v>
      </c>
    </row>
    <row r="84" spans="1:55" ht="12.75" customHeight="1" x14ac:dyDescent="0.25">
      <c r="A84" s="55" t="s">
        <v>7115</v>
      </c>
      <c r="B84" s="74" t="str">
        <f>INDEX(BAP[#All],MATCH(A84,BAP[[#All],[Code]],0),MATCH(TEXT(Info!$B$4,0),BAP[#Headers],0))</f>
        <v>Construction de bâtiments à plusieurs logements</v>
      </c>
      <c r="C84" s="35">
        <v>27.85</v>
      </c>
      <c r="D84" s="34">
        <v>83.9</v>
      </c>
      <c r="E84" s="34">
        <v>84.8</v>
      </c>
      <c r="F84" s="34">
        <v>87</v>
      </c>
      <c r="G84" s="34">
        <v>89</v>
      </c>
      <c r="H84" s="34">
        <v>91.4</v>
      </c>
      <c r="I84" s="34">
        <v>92.7</v>
      </c>
      <c r="J84" s="34">
        <v>92.6</v>
      </c>
      <c r="K84" s="34">
        <v>90.5</v>
      </c>
      <c r="L84" s="34">
        <v>88.7</v>
      </c>
      <c r="M84" s="34">
        <v>87.1</v>
      </c>
      <c r="N84" s="34">
        <v>87.3</v>
      </c>
      <c r="O84" s="34">
        <v>87</v>
      </c>
      <c r="P84" s="34">
        <v>87.5</v>
      </c>
      <c r="Q84" s="34">
        <v>88.4</v>
      </c>
      <c r="R84" s="34">
        <v>89.2</v>
      </c>
      <c r="S84" s="34">
        <v>90.1</v>
      </c>
      <c r="T84" s="34">
        <v>93</v>
      </c>
      <c r="U84" s="34">
        <v>95</v>
      </c>
      <c r="V84" s="34">
        <v>96.1</v>
      </c>
      <c r="W84" s="34">
        <v>97.4</v>
      </c>
      <c r="X84" s="34">
        <v>99.8</v>
      </c>
      <c r="Y84" s="34">
        <v>97.6</v>
      </c>
      <c r="Z84" s="34">
        <v>97.4</v>
      </c>
      <c r="AA84" s="34">
        <v>97.1</v>
      </c>
      <c r="AB84" s="34">
        <v>98.8</v>
      </c>
      <c r="AC84" s="34">
        <v>100.1</v>
      </c>
      <c r="AD84" s="34">
        <v>100.5</v>
      </c>
      <c r="AE84" s="34">
        <v>100.5</v>
      </c>
      <c r="AF84" s="34">
        <v>100.6</v>
      </c>
      <c r="AG84" s="34">
        <v>100.6</v>
      </c>
      <c r="AH84" s="34">
        <v>100.9</v>
      </c>
      <c r="AI84" s="34">
        <v>101.1</v>
      </c>
      <c r="AJ84" s="34">
        <v>100.6</v>
      </c>
      <c r="AK84" s="34">
        <v>100.2</v>
      </c>
      <c r="AL84" s="34">
        <v>100.5</v>
      </c>
      <c r="AM84" s="34">
        <v>99.8</v>
      </c>
      <c r="AN84" s="34">
        <v>99.9</v>
      </c>
      <c r="AO84" s="34">
        <v>99.7</v>
      </c>
      <c r="AP84" s="17">
        <v>100</v>
      </c>
      <c r="AQ84" s="17">
        <v>100.3</v>
      </c>
      <c r="AR84" s="17">
        <v>100.2</v>
      </c>
      <c r="AS84" s="17">
        <v>100.9</v>
      </c>
      <c r="AT84" s="17">
        <v>100.2</v>
      </c>
      <c r="AU84" s="43">
        <v>100.1</v>
      </c>
      <c r="AV84" s="34">
        <v>100</v>
      </c>
      <c r="AW84" s="34">
        <v>101.3</v>
      </c>
      <c r="AX84" s="34">
        <v>104.3</v>
      </c>
      <c r="AY84" s="34">
        <v>108.6</v>
      </c>
      <c r="AZ84" s="34">
        <v>113.9</v>
      </c>
      <c r="BA84" s="34">
        <v>115.2</v>
      </c>
      <c r="BB84" s="34">
        <v>115.8</v>
      </c>
      <c r="BC84" s="34">
        <v>116.1</v>
      </c>
    </row>
    <row r="85" spans="1:55" ht="12.75" customHeight="1" x14ac:dyDescent="0.25">
      <c r="A85" s="55" t="s">
        <v>7118</v>
      </c>
      <c r="B85" s="74" t="str">
        <f>INDEX(BAP[#All],MATCH(A85,BAP[[#All],[Code]],0),MATCH(TEXT(Info!$B$4,0),BAP[#Headers],0))</f>
        <v>Construction de bâtiments à plusieurs logements en bois</v>
      </c>
      <c r="C85" s="35">
        <v>5.7</v>
      </c>
      <c r="D85" s="9" t="s">
        <v>0</v>
      </c>
      <c r="E85" s="9" t="s">
        <v>0</v>
      </c>
      <c r="F85" s="9" t="s">
        <v>0</v>
      </c>
      <c r="G85" s="9" t="s">
        <v>0</v>
      </c>
      <c r="H85" s="9" t="s">
        <v>0</v>
      </c>
      <c r="I85" s="9" t="s">
        <v>0</v>
      </c>
      <c r="J85" s="9" t="s">
        <v>0</v>
      </c>
      <c r="K85" s="9" t="s">
        <v>0</v>
      </c>
      <c r="L85" s="9" t="s">
        <v>0</v>
      </c>
      <c r="M85" s="34">
        <v>85</v>
      </c>
      <c r="N85" s="34">
        <v>85.1</v>
      </c>
      <c r="O85" s="34">
        <v>84.6</v>
      </c>
      <c r="P85" s="34">
        <v>85</v>
      </c>
      <c r="Q85" s="34">
        <v>85.5</v>
      </c>
      <c r="R85" s="34">
        <v>85.8</v>
      </c>
      <c r="S85" s="34">
        <v>86.2</v>
      </c>
      <c r="T85" s="34">
        <v>89</v>
      </c>
      <c r="U85" s="34">
        <v>91.6</v>
      </c>
      <c r="V85" s="34">
        <v>93.1</v>
      </c>
      <c r="W85" s="34">
        <v>94.3</v>
      </c>
      <c r="X85" s="34">
        <v>95.8</v>
      </c>
      <c r="Y85" s="34">
        <v>94</v>
      </c>
      <c r="Z85" s="34">
        <v>94.1</v>
      </c>
      <c r="AA85" s="34">
        <v>94.3</v>
      </c>
      <c r="AB85" s="34">
        <v>96.1</v>
      </c>
      <c r="AC85" s="34">
        <v>97.2</v>
      </c>
      <c r="AD85" s="34">
        <v>98.2</v>
      </c>
      <c r="AE85" s="34">
        <v>98.1</v>
      </c>
      <c r="AF85" s="34">
        <v>98</v>
      </c>
      <c r="AG85" s="34">
        <v>97.5</v>
      </c>
      <c r="AH85" s="34">
        <v>98.1</v>
      </c>
      <c r="AI85" s="34">
        <v>98.1</v>
      </c>
      <c r="AJ85" s="34">
        <v>98.1</v>
      </c>
      <c r="AK85" s="34">
        <v>97.8</v>
      </c>
      <c r="AL85" s="34">
        <v>98.4</v>
      </c>
      <c r="AM85" s="34">
        <v>98.3</v>
      </c>
      <c r="AN85" s="34">
        <v>98.4</v>
      </c>
      <c r="AO85" s="34">
        <v>98.9</v>
      </c>
      <c r="AP85" s="17">
        <v>98.7</v>
      </c>
      <c r="AQ85" s="17">
        <v>99.3</v>
      </c>
      <c r="AR85" s="17">
        <v>100.2</v>
      </c>
      <c r="AS85" s="17">
        <v>100.2</v>
      </c>
      <c r="AT85" s="17">
        <v>99.8</v>
      </c>
      <c r="AU85" s="43">
        <v>99.7</v>
      </c>
      <c r="AV85" s="34">
        <v>100</v>
      </c>
      <c r="AW85" s="34">
        <v>103</v>
      </c>
      <c r="AX85" s="34">
        <v>106.7</v>
      </c>
      <c r="AY85" s="34">
        <v>111.5</v>
      </c>
      <c r="AZ85" s="34">
        <v>115.7</v>
      </c>
      <c r="BA85" s="34">
        <v>117.1</v>
      </c>
      <c r="BB85" s="34">
        <v>116.9</v>
      </c>
      <c r="BC85" s="34">
        <v>117.4</v>
      </c>
    </row>
    <row r="86" spans="1:55" ht="12.75" customHeight="1" x14ac:dyDescent="0.25">
      <c r="A86" s="55" t="s">
        <v>7121</v>
      </c>
      <c r="B86" s="74" t="str">
        <f>INDEX(BAP[#All],MATCH(A86,BAP[[#All],[Code]],0),MATCH(TEXT(Info!$B$4,0),BAP[#Headers],0))</f>
        <v>Construction de maisons individuelles</v>
      </c>
      <c r="C86" s="35">
        <v>2.98</v>
      </c>
      <c r="D86" s="9" t="s">
        <v>0</v>
      </c>
      <c r="E86" s="9" t="s">
        <v>0</v>
      </c>
      <c r="F86" s="9" t="s">
        <v>0</v>
      </c>
      <c r="G86" s="9" t="s">
        <v>0</v>
      </c>
      <c r="H86" s="9" t="s">
        <v>0</v>
      </c>
      <c r="I86" s="9" t="s">
        <v>0</v>
      </c>
      <c r="J86" s="9" t="s">
        <v>0</v>
      </c>
      <c r="K86" s="9" t="s">
        <v>0</v>
      </c>
      <c r="L86" s="9" t="s">
        <v>0</v>
      </c>
      <c r="M86" s="9" t="s">
        <v>0</v>
      </c>
      <c r="N86" s="9" t="s">
        <v>0</v>
      </c>
      <c r="O86" s="9" t="s">
        <v>0</v>
      </c>
      <c r="P86" s="9" t="s">
        <v>0</v>
      </c>
      <c r="Q86" s="9" t="s">
        <v>0</v>
      </c>
      <c r="R86" s="9" t="s">
        <v>0</v>
      </c>
      <c r="S86" s="9" t="s">
        <v>0</v>
      </c>
      <c r="T86" s="9" t="s">
        <v>0</v>
      </c>
      <c r="U86" s="9" t="s">
        <v>0</v>
      </c>
      <c r="V86" s="9" t="s">
        <v>0</v>
      </c>
      <c r="W86" s="9" t="s">
        <v>0</v>
      </c>
      <c r="X86" s="9" t="s">
        <v>0</v>
      </c>
      <c r="Y86" s="9" t="s">
        <v>0</v>
      </c>
      <c r="Z86" s="9" t="s">
        <v>0</v>
      </c>
      <c r="AA86" s="9" t="s">
        <v>0</v>
      </c>
      <c r="AB86" s="9">
        <v>96.6</v>
      </c>
      <c r="AC86" s="9">
        <v>97.8</v>
      </c>
      <c r="AD86" s="9">
        <v>98.1</v>
      </c>
      <c r="AE86" s="9">
        <v>98.4</v>
      </c>
      <c r="AF86" s="9">
        <v>98.9</v>
      </c>
      <c r="AG86" s="9">
        <v>98.9</v>
      </c>
      <c r="AH86" s="9">
        <v>99.5</v>
      </c>
      <c r="AI86" s="9">
        <v>99.9</v>
      </c>
      <c r="AJ86" s="9">
        <v>99.4</v>
      </c>
      <c r="AK86" s="9">
        <v>98.3</v>
      </c>
      <c r="AL86" s="9">
        <v>99</v>
      </c>
      <c r="AM86" s="9">
        <v>98.6</v>
      </c>
      <c r="AN86" s="9">
        <v>98.5</v>
      </c>
      <c r="AO86" s="9">
        <v>98.4</v>
      </c>
      <c r="AP86" s="9">
        <v>98.6</v>
      </c>
      <c r="AQ86" s="9">
        <v>99.6</v>
      </c>
      <c r="AR86" s="9">
        <v>99.8</v>
      </c>
      <c r="AS86" s="9">
        <v>100.6</v>
      </c>
      <c r="AT86" s="9">
        <v>99.9</v>
      </c>
      <c r="AU86" s="9">
        <v>100</v>
      </c>
      <c r="AV86" s="9">
        <v>100</v>
      </c>
      <c r="AW86" s="9">
        <v>101.1</v>
      </c>
      <c r="AX86" s="9">
        <v>104.2</v>
      </c>
      <c r="AY86" s="9">
        <v>108.7</v>
      </c>
      <c r="AZ86" s="9">
        <v>112.7</v>
      </c>
      <c r="BA86" s="9">
        <v>114.8</v>
      </c>
      <c r="BB86" s="9">
        <v>115.6</v>
      </c>
      <c r="BC86" s="9">
        <v>116</v>
      </c>
    </row>
    <row r="87" spans="1:55" ht="12.75" customHeight="1" x14ac:dyDescent="0.25">
      <c r="A87" s="55" t="s">
        <v>7125</v>
      </c>
      <c r="B87" s="75" t="str">
        <f>INDEX(BAP[#All],MATCH(A87,BAP[[#All],[Code]],0),MATCH(TEXT(Info!$B$4,0),BAP[#Headers],0))</f>
        <v>Construction de bâtiments administratifs</v>
      </c>
      <c r="C87" s="35">
        <v>7.97</v>
      </c>
      <c r="D87" s="9">
        <v>78.8</v>
      </c>
      <c r="E87" s="9">
        <v>79.3</v>
      </c>
      <c r="F87" s="9">
        <v>80.900000000000006</v>
      </c>
      <c r="G87" s="9">
        <v>81.599999999999994</v>
      </c>
      <c r="H87" s="9">
        <v>83.8</v>
      </c>
      <c r="I87" s="9">
        <v>86.1</v>
      </c>
      <c r="J87" s="9">
        <v>87</v>
      </c>
      <c r="K87" s="9">
        <v>86</v>
      </c>
      <c r="L87" s="9">
        <v>84.3</v>
      </c>
      <c r="M87" s="9">
        <v>83.1</v>
      </c>
      <c r="N87" s="9">
        <v>83.3</v>
      </c>
      <c r="O87" s="9">
        <v>82.8</v>
      </c>
      <c r="P87" s="9">
        <v>83</v>
      </c>
      <c r="Q87" s="9">
        <v>84</v>
      </c>
      <c r="R87" s="9">
        <v>84.4</v>
      </c>
      <c r="S87" s="9">
        <v>85.9</v>
      </c>
      <c r="T87" s="9">
        <v>89.1</v>
      </c>
      <c r="U87" s="9">
        <v>91.6</v>
      </c>
      <c r="V87" s="9">
        <v>93</v>
      </c>
      <c r="W87" s="9">
        <v>94.9</v>
      </c>
      <c r="X87" s="9">
        <v>97.1</v>
      </c>
      <c r="Y87" s="9">
        <v>96.6</v>
      </c>
      <c r="Z87" s="9">
        <v>96.6</v>
      </c>
      <c r="AA87" s="9">
        <v>96.4</v>
      </c>
      <c r="AB87" s="9">
        <v>96.9</v>
      </c>
      <c r="AC87" s="9">
        <v>99</v>
      </c>
      <c r="AD87" s="9">
        <v>99.3</v>
      </c>
      <c r="AE87" s="9">
        <v>99.1</v>
      </c>
      <c r="AF87" s="9">
        <v>100.7</v>
      </c>
      <c r="AG87" s="9">
        <v>102.2</v>
      </c>
      <c r="AH87" s="9">
        <v>102.3</v>
      </c>
      <c r="AI87" s="9">
        <v>101.9</v>
      </c>
      <c r="AJ87" s="9">
        <v>101.2</v>
      </c>
      <c r="AK87" s="9">
        <v>100.4</v>
      </c>
      <c r="AL87" s="9">
        <v>101.9</v>
      </c>
      <c r="AM87" s="9">
        <v>100.6</v>
      </c>
      <c r="AN87" s="9">
        <v>99.9</v>
      </c>
      <c r="AO87" s="9">
        <v>99.2</v>
      </c>
      <c r="AP87" s="9">
        <v>98.2</v>
      </c>
      <c r="AQ87" s="9">
        <v>99.5</v>
      </c>
      <c r="AR87" s="9">
        <v>99.3</v>
      </c>
      <c r="AS87" s="9">
        <v>99.9</v>
      </c>
      <c r="AT87" s="9">
        <v>100.2</v>
      </c>
      <c r="AU87" s="9">
        <v>100</v>
      </c>
      <c r="AV87" s="9">
        <v>100</v>
      </c>
      <c r="AW87" s="9">
        <v>101.7</v>
      </c>
      <c r="AX87" s="9">
        <v>104.1</v>
      </c>
      <c r="AY87" s="9">
        <v>108.6</v>
      </c>
      <c r="AZ87" s="9">
        <v>114.4</v>
      </c>
      <c r="BA87" s="9">
        <v>116</v>
      </c>
      <c r="BB87" s="9">
        <v>115.9</v>
      </c>
      <c r="BC87" s="9">
        <v>117.6</v>
      </c>
    </row>
    <row r="88" spans="1:55" ht="12.75" customHeight="1" x14ac:dyDescent="0.25">
      <c r="A88" s="55" t="s">
        <v>7129</v>
      </c>
      <c r="B88" s="74" t="str">
        <f>INDEX(BAP[#All],MATCH(A88,BAP[[#All],[Code]],0),MATCH(TEXT(Info!$B$4,0),BAP[#Headers],0))</f>
        <v>Construction de halles industrielles</v>
      </c>
      <c r="C88" s="35">
        <v>1.47</v>
      </c>
      <c r="D88" s="9" t="s">
        <v>0</v>
      </c>
      <c r="E88" s="9" t="s">
        <v>0</v>
      </c>
      <c r="F88" s="9" t="s">
        <v>0</v>
      </c>
      <c r="G88" s="9" t="s">
        <v>0</v>
      </c>
      <c r="H88" s="9" t="s">
        <v>0</v>
      </c>
      <c r="I88" s="9" t="s">
        <v>0</v>
      </c>
      <c r="J88" s="9" t="s">
        <v>0</v>
      </c>
      <c r="K88" s="9" t="s">
        <v>0</v>
      </c>
      <c r="L88" s="9" t="s">
        <v>0</v>
      </c>
      <c r="M88" s="9" t="s">
        <v>0</v>
      </c>
      <c r="N88" s="9" t="s">
        <v>0</v>
      </c>
      <c r="O88" s="9" t="s">
        <v>0</v>
      </c>
      <c r="P88" s="9" t="s">
        <v>0</v>
      </c>
      <c r="Q88" s="9" t="s">
        <v>0</v>
      </c>
      <c r="R88" s="9" t="s">
        <v>0</v>
      </c>
      <c r="S88" s="9" t="s">
        <v>0</v>
      </c>
      <c r="T88" s="9" t="s">
        <v>0</v>
      </c>
      <c r="U88" s="9" t="s">
        <v>0</v>
      </c>
      <c r="V88" s="9" t="s">
        <v>0</v>
      </c>
      <c r="W88" s="9" t="s">
        <v>0</v>
      </c>
      <c r="X88" s="9" t="s">
        <v>0</v>
      </c>
      <c r="Y88" s="9" t="s">
        <v>0</v>
      </c>
      <c r="Z88" s="9" t="s">
        <v>0</v>
      </c>
      <c r="AA88" s="9" t="s">
        <v>0</v>
      </c>
      <c r="AB88" s="9">
        <v>96.4</v>
      </c>
      <c r="AC88" s="9">
        <v>98.5</v>
      </c>
      <c r="AD88" s="9">
        <v>99</v>
      </c>
      <c r="AE88" s="9">
        <v>99.5</v>
      </c>
      <c r="AF88" s="9">
        <v>99.9</v>
      </c>
      <c r="AG88" s="9">
        <v>100.3</v>
      </c>
      <c r="AH88" s="9">
        <v>100.5</v>
      </c>
      <c r="AI88" s="9">
        <v>100.2</v>
      </c>
      <c r="AJ88" s="9">
        <v>99.8</v>
      </c>
      <c r="AK88" s="9">
        <v>99.2</v>
      </c>
      <c r="AL88" s="9">
        <v>99.7</v>
      </c>
      <c r="AM88" s="9">
        <v>98.6</v>
      </c>
      <c r="AN88" s="9">
        <v>99.2</v>
      </c>
      <c r="AO88" s="9">
        <v>99.3</v>
      </c>
      <c r="AP88" s="9">
        <v>100.5</v>
      </c>
      <c r="AQ88" s="9">
        <v>100.6</v>
      </c>
      <c r="AR88" s="9">
        <v>100.2</v>
      </c>
      <c r="AS88" s="9">
        <v>100.6</v>
      </c>
      <c r="AT88" s="9">
        <v>100.2</v>
      </c>
      <c r="AU88" s="9">
        <v>100</v>
      </c>
      <c r="AV88" s="9">
        <v>100</v>
      </c>
      <c r="AW88" s="9">
        <v>102.4</v>
      </c>
      <c r="AX88" s="9">
        <v>106.3</v>
      </c>
      <c r="AY88" s="9">
        <v>110.3</v>
      </c>
      <c r="AZ88" s="9">
        <v>115.7</v>
      </c>
      <c r="BA88" s="9">
        <v>116.5</v>
      </c>
      <c r="BB88" s="9">
        <v>116.6</v>
      </c>
      <c r="BC88" s="9">
        <v>117.4</v>
      </c>
    </row>
    <row r="89" spans="1:55" ht="12.75" customHeight="1" x14ac:dyDescent="0.25">
      <c r="A89" s="55" t="s">
        <v>7132</v>
      </c>
      <c r="B89" s="80" t="str">
        <f>INDEX(BAP[#All],MATCH(A89,BAP[[#All],[Code]],0),MATCH(TEXT(Info!$B$4,0),BAP[#Headers],0))</f>
        <v>Rénovation, transformation</v>
      </c>
      <c r="C89" s="35">
        <v>34.090000000000003</v>
      </c>
      <c r="D89" s="9" t="s">
        <v>0</v>
      </c>
      <c r="E89" s="9" t="s">
        <v>0</v>
      </c>
      <c r="F89" s="9" t="s">
        <v>0</v>
      </c>
      <c r="G89" s="9" t="s">
        <v>0</v>
      </c>
      <c r="H89" s="9" t="s">
        <v>0</v>
      </c>
      <c r="I89" s="9" t="s">
        <v>0</v>
      </c>
      <c r="J89" s="9" t="s">
        <v>0</v>
      </c>
      <c r="K89" s="9" t="s">
        <v>0</v>
      </c>
      <c r="L89" s="9" t="s">
        <v>0</v>
      </c>
      <c r="M89" s="9" t="s">
        <v>0</v>
      </c>
      <c r="N89" s="9" t="s">
        <v>0</v>
      </c>
      <c r="O89" s="9" t="s">
        <v>0</v>
      </c>
      <c r="P89" s="9" t="s">
        <v>0</v>
      </c>
      <c r="Q89" s="9" t="s">
        <v>0</v>
      </c>
      <c r="R89" s="9" t="s">
        <v>0</v>
      </c>
      <c r="S89" s="9" t="s">
        <v>0</v>
      </c>
      <c r="T89" s="9" t="s">
        <v>0</v>
      </c>
      <c r="U89" s="9" t="s">
        <v>0</v>
      </c>
      <c r="V89" s="9" t="s">
        <v>0</v>
      </c>
      <c r="W89" s="9" t="s">
        <v>0</v>
      </c>
      <c r="X89" s="9" t="s">
        <v>0</v>
      </c>
      <c r="Y89" s="9" t="s">
        <v>0</v>
      </c>
      <c r="Z89" s="9" t="s">
        <v>0</v>
      </c>
      <c r="AA89" s="9" t="s">
        <v>0</v>
      </c>
      <c r="AB89" s="9">
        <v>96.2</v>
      </c>
      <c r="AC89" s="9">
        <v>97.4</v>
      </c>
      <c r="AD89" s="9">
        <v>98.3</v>
      </c>
      <c r="AE89" s="9">
        <v>99.8</v>
      </c>
      <c r="AF89" s="9">
        <v>100.2</v>
      </c>
      <c r="AG89" s="9">
        <v>100.6</v>
      </c>
      <c r="AH89" s="9">
        <v>101.3</v>
      </c>
      <c r="AI89" s="9">
        <v>102.2</v>
      </c>
      <c r="AJ89" s="9">
        <v>102</v>
      </c>
      <c r="AK89" s="9">
        <v>101.8</v>
      </c>
      <c r="AL89" s="9">
        <v>102.1</v>
      </c>
      <c r="AM89" s="9">
        <v>101.3</v>
      </c>
      <c r="AN89" s="9">
        <v>101.3</v>
      </c>
      <c r="AO89" s="9">
        <v>100.7</v>
      </c>
      <c r="AP89" s="9">
        <v>99.8</v>
      </c>
      <c r="AQ89" s="9">
        <v>100.5</v>
      </c>
      <c r="AR89" s="9">
        <v>100.3</v>
      </c>
      <c r="AS89" s="9">
        <v>101.2</v>
      </c>
      <c r="AT89" s="9">
        <v>101</v>
      </c>
      <c r="AU89" s="9">
        <v>101</v>
      </c>
      <c r="AV89" s="9">
        <v>100</v>
      </c>
      <c r="AW89" s="9">
        <v>101.6</v>
      </c>
      <c r="AX89" s="9">
        <v>105.1</v>
      </c>
      <c r="AY89" s="9">
        <v>108.3</v>
      </c>
      <c r="AZ89" s="9">
        <v>113.2</v>
      </c>
      <c r="BA89" s="9">
        <v>113.7</v>
      </c>
      <c r="BB89" s="9">
        <v>114.6</v>
      </c>
      <c r="BC89" s="9">
        <v>115.3</v>
      </c>
    </row>
    <row r="90" spans="1:55" ht="12.75" customHeight="1" x14ac:dyDescent="0.25">
      <c r="A90" s="55" t="s">
        <v>7135</v>
      </c>
      <c r="B90" s="74" t="str">
        <f>INDEX(BAP[#All],MATCH(A90,BAP[[#All],[Code]],0),MATCH(TEXT(Info!$B$4,0),BAP[#Headers],0))</f>
        <v>Rénovation de bâtiments à plusieurs logements</v>
      </c>
      <c r="C90" s="35">
        <v>16.690000000000001</v>
      </c>
      <c r="D90" s="9">
        <v>81.3</v>
      </c>
      <c r="E90" s="9">
        <v>81.3</v>
      </c>
      <c r="F90" s="9">
        <v>83</v>
      </c>
      <c r="G90" s="9">
        <v>83.2</v>
      </c>
      <c r="H90" s="9">
        <v>84.8</v>
      </c>
      <c r="I90" s="9">
        <v>86.3</v>
      </c>
      <c r="J90" s="9">
        <v>86.5</v>
      </c>
      <c r="K90" s="9">
        <v>86.1</v>
      </c>
      <c r="L90" s="9">
        <v>85.6</v>
      </c>
      <c r="M90" s="9">
        <v>84.4</v>
      </c>
      <c r="N90" s="9">
        <v>84.8</v>
      </c>
      <c r="O90" s="9">
        <v>84.4</v>
      </c>
      <c r="P90" s="9">
        <v>84.6</v>
      </c>
      <c r="Q90" s="9">
        <v>85.4</v>
      </c>
      <c r="R90" s="9">
        <v>85.3</v>
      </c>
      <c r="S90" s="9">
        <v>86.4</v>
      </c>
      <c r="T90" s="9">
        <v>88.5</v>
      </c>
      <c r="U90" s="9">
        <v>91.6</v>
      </c>
      <c r="V90" s="9">
        <v>92.7</v>
      </c>
      <c r="W90" s="9">
        <v>94.2</v>
      </c>
      <c r="X90" s="9">
        <v>95.8</v>
      </c>
      <c r="Y90" s="9">
        <v>95.7</v>
      </c>
      <c r="Z90" s="9">
        <v>95.8</v>
      </c>
      <c r="AA90" s="9">
        <v>95.2</v>
      </c>
      <c r="AB90" s="9">
        <v>96.2</v>
      </c>
      <c r="AC90" s="9">
        <v>97.4</v>
      </c>
      <c r="AD90" s="9">
        <v>98.2</v>
      </c>
      <c r="AE90" s="9">
        <v>98.7</v>
      </c>
      <c r="AF90" s="9">
        <v>98.8</v>
      </c>
      <c r="AG90" s="9">
        <v>98.8</v>
      </c>
      <c r="AH90" s="9">
        <v>99.4</v>
      </c>
      <c r="AI90" s="9">
        <v>100.1</v>
      </c>
      <c r="AJ90" s="9">
        <v>100</v>
      </c>
      <c r="AK90" s="9">
        <v>99.7</v>
      </c>
      <c r="AL90" s="9">
        <v>99.9</v>
      </c>
      <c r="AM90" s="9">
        <v>98.7</v>
      </c>
      <c r="AN90" s="9">
        <v>99.1</v>
      </c>
      <c r="AO90" s="9">
        <v>99.1</v>
      </c>
      <c r="AP90" s="9">
        <v>99.4</v>
      </c>
      <c r="AQ90" s="9">
        <v>100.2</v>
      </c>
      <c r="AR90" s="9">
        <v>100</v>
      </c>
      <c r="AS90" s="9">
        <v>101.2</v>
      </c>
      <c r="AT90" s="9">
        <v>100.6</v>
      </c>
      <c r="AU90" s="9">
        <v>100.5</v>
      </c>
      <c r="AV90" s="9">
        <v>100</v>
      </c>
      <c r="AW90" s="9">
        <v>100.9</v>
      </c>
      <c r="AX90" s="9">
        <v>104.4</v>
      </c>
      <c r="AY90" s="9">
        <v>108.1</v>
      </c>
      <c r="AZ90" s="9">
        <v>112.8</v>
      </c>
      <c r="BA90" s="9">
        <v>113.5</v>
      </c>
      <c r="BB90" s="9">
        <v>114.6</v>
      </c>
      <c r="BC90" s="9">
        <v>114.9</v>
      </c>
    </row>
    <row r="91" spans="1:55" ht="12.75" customHeight="1" x14ac:dyDescent="0.25">
      <c r="A91" s="55" t="s">
        <v>7138</v>
      </c>
      <c r="B91" s="75" t="str">
        <f>INDEX(BAP[#All],MATCH(A91,BAP[[#All],[Code]],0),MATCH(TEXT(Info!$B$4,0),BAP[#Headers],0))</f>
        <v>Rénovation de bâtiments administratifs</v>
      </c>
      <c r="C91" s="35">
        <v>17.399999999999999</v>
      </c>
      <c r="D91" s="9" t="s">
        <v>0</v>
      </c>
      <c r="E91" s="9" t="s">
        <v>0</v>
      </c>
      <c r="F91" s="9" t="s">
        <v>0</v>
      </c>
      <c r="G91" s="9" t="s">
        <v>0</v>
      </c>
      <c r="H91" s="9" t="s">
        <v>0</v>
      </c>
      <c r="I91" s="9" t="s">
        <v>0</v>
      </c>
      <c r="J91" s="9" t="s">
        <v>0</v>
      </c>
      <c r="K91" s="9" t="s">
        <v>0</v>
      </c>
      <c r="L91" s="9" t="s">
        <v>0</v>
      </c>
      <c r="M91" s="9" t="s">
        <v>0</v>
      </c>
      <c r="N91" s="9" t="s">
        <v>0</v>
      </c>
      <c r="O91" s="9" t="s">
        <v>0</v>
      </c>
      <c r="P91" s="9" t="s">
        <v>0</v>
      </c>
      <c r="Q91" s="9" t="s">
        <v>0</v>
      </c>
      <c r="R91" s="9" t="s">
        <v>0</v>
      </c>
      <c r="S91" s="9" t="s">
        <v>0</v>
      </c>
      <c r="T91" s="9" t="s">
        <v>0</v>
      </c>
      <c r="U91" s="9" t="s">
        <v>0</v>
      </c>
      <c r="V91" s="9" t="s">
        <v>0</v>
      </c>
      <c r="W91" s="9" t="s">
        <v>0</v>
      </c>
      <c r="X91" s="9" t="s">
        <v>0</v>
      </c>
      <c r="Y91" s="9" t="s">
        <v>0</v>
      </c>
      <c r="Z91" s="9" t="s">
        <v>0</v>
      </c>
      <c r="AA91" s="9" t="s">
        <v>0</v>
      </c>
      <c r="AB91" s="9">
        <v>93</v>
      </c>
      <c r="AC91" s="9">
        <v>94.3</v>
      </c>
      <c r="AD91" s="9">
        <v>95.3</v>
      </c>
      <c r="AE91" s="9">
        <v>97.5</v>
      </c>
      <c r="AF91" s="9">
        <v>98.3</v>
      </c>
      <c r="AG91" s="9">
        <v>99</v>
      </c>
      <c r="AH91" s="9">
        <v>99.7</v>
      </c>
      <c r="AI91" s="9">
        <v>100.8</v>
      </c>
      <c r="AJ91" s="9">
        <v>100.6</v>
      </c>
      <c r="AK91" s="9">
        <v>100.4</v>
      </c>
      <c r="AL91" s="9">
        <v>100.7</v>
      </c>
      <c r="AM91" s="9">
        <v>100.5</v>
      </c>
      <c r="AN91" s="9">
        <v>101.4</v>
      </c>
      <c r="AO91" s="9">
        <v>99.8</v>
      </c>
      <c r="AP91" s="9">
        <v>98.9</v>
      </c>
      <c r="AQ91" s="9">
        <v>99.7</v>
      </c>
      <c r="AR91" s="9">
        <v>99.1</v>
      </c>
      <c r="AS91" s="9">
        <v>100</v>
      </c>
      <c r="AT91" s="9">
        <v>100.2</v>
      </c>
      <c r="AU91" s="9">
        <v>100.5</v>
      </c>
      <c r="AV91" s="9">
        <v>100</v>
      </c>
      <c r="AW91" s="9">
        <v>102.4</v>
      </c>
      <c r="AX91" s="9">
        <v>105.7</v>
      </c>
      <c r="AY91" s="9">
        <v>108.5</v>
      </c>
      <c r="AZ91" s="9">
        <v>113.5</v>
      </c>
      <c r="BA91" s="9">
        <v>114</v>
      </c>
      <c r="BB91" s="9">
        <v>114.6</v>
      </c>
      <c r="BC91" s="9">
        <v>115.8</v>
      </c>
    </row>
    <row r="92" spans="1:55" ht="12.75" customHeight="1" x14ac:dyDescent="0.25">
      <c r="A92" s="55" t="s">
        <v>7141</v>
      </c>
      <c r="B92" s="74" t="str">
        <f>INDEX(BAP[#All],MATCH(A92,BAP[[#All],[Code]],0),MATCH(TEXT(Info!$B$4,0),BAP[#Headers],0))</f>
        <v>Génie civil</v>
      </c>
      <c r="C92" s="35">
        <v>19.940000000000001</v>
      </c>
      <c r="D92" s="9">
        <v>74.5</v>
      </c>
      <c r="E92" s="9">
        <v>76.900000000000006</v>
      </c>
      <c r="F92" s="9">
        <v>80.400000000000006</v>
      </c>
      <c r="G92" s="9">
        <v>86.9</v>
      </c>
      <c r="H92" s="9">
        <v>85.9</v>
      </c>
      <c r="I92" s="9">
        <v>87.7</v>
      </c>
      <c r="J92" s="9">
        <v>84.5</v>
      </c>
      <c r="K92" s="9">
        <v>81.599999999999994</v>
      </c>
      <c r="L92" s="9">
        <v>79.7</v>
      </c>
      <c r="M92" s="9">
        <v>76.3</v>
      </c>
      <c r="N92" s="9">
        <v>74.5</v>
      </c>
      <c r="O92" s="9">
        <v>75.7</v>
      </c>
      <c r="P92" s="9">
        <v>76.099999999999994</v>
      </c>
      <c r="Q92" s="9">
        <v>77.2</v>
      </c>
      <c r="R92" s="9">
        <v>79.5</v>
      </c>
      <c r="S92" s="9">
        <v>80.400000000000006</v>
      </c>
      <c r="T92" s="9">
        <v>83</v>
      </c>
      <c r="U92" s="9">
        <v>85.6</v>
      </c>
      <c r="V92" s="9">
        <v>85.7</v>
      </c>
      <c r="W92" s="9">
        <v>86.5</v>
      </c>
      <c r="X92" s="9">
        <v>87.8</v>
      </c>
      <c r="Y92" s="9">
        <v>85.5</v>
      </c>
      <c r="Z92" s="9">
        <v>88.4</v>
      </c>
      <c r="AA92" s="9">
        <v>87.4</v>
      </c>
      <c r="AB92" s="9">
        <v>88.4</v>
      </c>
      <c r="AC92" s="9">
        <v>91.4</v>
      </c>
      <c r="AD92" s="9">
        <v>93.8</v>
      </c>
      <c r="AE92" s="9">
        <v>93.5</v>
      </c>
      <c r="AF92" s="9">
        <v>94.7</v>
      </c>
      <c r="AG92" s="9">
        <v>95.1</v>
      </c>
      <c r="AH92" s="9">
        <v>96.6</v>
      </c>
      <c r="AI92" s="9">
        <v>94.1</v>
      </c>
      <c r="AJ92" s="9">
        <v>93.8</v>
      </c>
      <c r="AK92" s="9">
        <v>93.7</v>
      </c>
      <c r="AL92" s="9">
        <v>93.5</v>
      </c>
      <c r="AM92" s="9">
        <v>94.4</v>
      </c>
      <c r="AN92" s="9">
        <v>95.8</v>
      </c>
      <c r="AO92" s="9">
        <v>95.8</v>
      </c>
      <c r="AP92" s="9">
        <v>96.3</v>
      </c>
      <c r="AQ92" s="9">
        <v>96.5</v>
      </c>
      <c r="AR92" s="9">
        <v>97.8</v>
      </c>
      <c r="AS92" s="9">
        <v>98.2</v>
      </c>
      <c r="AT92" s="9">
        <v>98.8</v>
      </c>
      <c r="AU92" s="9">
        <v>98.9</v>
      </c>
      <c r="AV92" s="9">
        <v>100</v>
      </c>
      <c r="AW92" s="9">
        <v>99.3</v>
      </c>
      <c r="AX92" s="9">
        <v>101.3</v>
      </c>
      <c r="AY92" s="9">
        <v>105.4</v>
      </c>
      <c r="AZ92" s="9">
        <v>110.6</v>
      </c>
      <c r="BA92" s="9">
        <v>110.8</v>
      </c>
      <c r="BB92" s="9">
        <v>111.2</v>
      </c>
      <c r="BC92" s="9">
        <v>112.4</v>
      </c>
    </row>
    <row r="93" spans="1:55" ht="12.75" customHeight="1" x14ac:dyDescent="0.25">
      <c r="A93" s="55" t="s">
        <v>7144</v>
      </c>
      <c r="B93" s="74" t="str">
        <f>INDEX(BAP[#All],MATCH(A93,BAP[[#All],[Code]],0),MATCH(TEXT(Info!$B$4,0),BAP[#Headers],0))</f>
        <v>Construction de routes</v>
      </c>
      <c r="C93" s="35">
        <v>1.88</v>
      </c>
      <c r="D93" s="9">
        <v>76.2</v>
      </c>
      <c r="E93" s="9">
        <v>78.599999999999994</v>
      </c>
      <c r="F93" s="9">
        <v>82.2</v>
      </c>
      <c r="G93" s="9">
        <v>88.9</v>
      </c>
      <c r="H93" s="9">
        <v>87.8</v>
      </c>
      <c r="I93" s="9">
        <v>89.7</v>
      </c>
      <c r="J93" s="9">
        <v>87.2</v>
      </c>
      <c r="K93" s="9">
        <v>83.1</v>
      </c>
      <c r="L93" s="9">
        <v>81.5</v>
      </c>
      <c r="M93" s="9">
        <v>78.599999999999994</v>
      </c>
      <c r="N93" s="9">
        <v>77.400000000000006</v>
      </c>
      <c r="O93" s="9">
        <v>78.5</v>
      </c>
      <c r="P93" s="9">
        <v>77</v>
      </c>
      <c r="Q93" s="9">
        <v>77.7</v>
      </c>
      <c r="R93" s="9">
        <v>80.7</v>
      </c>
      <c r="S93" s="9">
        <v>80.8</v>
      </c>
      <c r="T93" s="9">
        <v>83.5</v>
      </c>
      <c r="U93" s="9">
        <v>85.9</v>
      </c>
      <c r="V93" s="9">
        <v>85.5</v>
      </c>
      <c r="W93" s="9">
        <v>85.5</v>
      </c>
      <c r="X93" s="9">
        <v>85.7</v>
      </c>
      <c r="Y93" s="9">
        <v>83.5</v>
      </c>
      <c r="Z93" s="9">
        <v>87.8</v>
      </c>
      <c r="AA93" s="9">
        <v>85.6</v>
      </c>
      <c r="AB93" s="9">
        <v>86.4</v>
      </c>
      <c r="AC93" s="9">
        <v>89.5</v>
      </c>
      <c r="AD93" s="9">
        <v>92.1</v>
      </c>
      <c r="AE93" s="9">
        <v>92</v>
      </c>
      <c r="AF93" s="9">
        <v>93.3</v>
      </c>
      <c r="AG93" s="9">
        <v>94</v>
      </c>
      <c r="AH93" s="9">
        <v>95.6</v>
      </c>
      <c r="AI93" s="9">
        <v>93</v>
      </c>
      <c r="AJ93" s="9">
        <v>92.5</v>
      </c>
      <c r="AK93" s="9">
        <v>92.5</v>
      </c>
      <c r="AL93" s="9">
        <v>92.6</v>
      </c>
      <c r="AM93" s="9">
        <v>93.5</v>
      </c>
      <c r="AN93" s="9">
        <v>95.4</v>
      </c>
      <c r="AO93" s="9">
        <v>95.7</v>
      </c>
      <c r="AP93" s="9">
        <v>95.8</v>
      </c>
      <c r="AQ93" s="9">
        <v>96.1</v>
      </c>
      <c r="AR93" s="9">
        <v>97.4</v>
      </c>
      <c r="AS93" s="9">
        <v>97.9</v>
      </c>
      <c r="AT93" s="9">
        <v>98.2</v>
      </c>
      <c r="AU93" s="9">
        <v>98.7</v>
      </c>
      <c r="AV93" s="9">
        <v>100</v>
      </c>
      <c r="AW93" s="9">
        <v>100.2</v>
      </c>
      <c r="AX93" s="9">
        <v>102.2</v>
      </c>
      <c r="AY93" s="9">
        <v>104.7</v>
      </c>
      <c r="AZ93" s="9">
        <v>109.9</v>
      </c>
      <c r="BA93" s="9">
        <v>109.7</v>
      </c>
      <c r="BB93" s="9">
        <v>109.4</v>
      </c>
      <c r="BC93" s="9">
        <v>110.4</v>
      </c>
    </row>
    <row r="94" spans="1:55" ht="12.75" customHeight="1" x14ac:dyDescent="0.25">
      <c r="A94" s="55" t="s">
        <v>7147</v>
      </c>
      <c r="B94" s="74" t="str">
        <f>INDEX(BAP[#All],MATCH(A94,BAP[[#All],[Code]],0),MATCH(TEXT(Info!$B$4,0),BAP[#Headers],0))</f>
        <v>Construction de passages inférieurs</v>
      </c>
      <c r="C94" s="35">
        <v>1</v>
      </c>
      <c r="D94" s="9" t="s">
        <v>0</v>
      </c>
      <c r="E94" s="9" t="s">
        <v>0</v>
      </c>
      <c r="F94" s="9" t="s">
        <v>0</v>
      </c>
      <c r="G94" s="9" t="s">
        <v>0</v>
      </c>
      <c r="H94" s="9" t="s">
        <v>0</v>
      </c>
      <c r="I94" s="9">
        <v>93.1</v>
      </c>
      <c r="J94" s="9">
        <v>88.9</v>
      </c>
      <c r="K94" s="9">
        <v>86.9</v>
      </c>
      <c r="L94" s="9">
        <v>84.6</v>
      </c>
      <c r="M94" s="9">
        <v>80.400000000000006</v>
      </c>
      <c r="N94" s="9">
        <v>77.7</v>
      </c>
      <c r="O94" s="9">
        <v>79.2</v>
      </c>
      <c r="P94" s="9">
        <v>81.599999999999994</v>
      </c>
      <c r="Q94" s="9">
        <v>83.2</v>
      </c>
      <c r="R94" s="9">
        <v>84.9</v>
      </c>
      <c r="S94" s="9">
        <v>86.8</v>
      </c>
      <c r="T94" s="9">
        <v>89.4</v>
      </c>
      <c r="U94" s="9">
        <v>92.5</v>
      </c>
      <c r="V94" s="9">
        <v>93.2</v>
      </c>
      <c r="W94" s="9">
        <v>94.7</v>
      </c>
      <c r="X94" s="9">
        <v>97.5</v>
      </c>
      <c r="Y94" s="9">
        <v>94.7</v>
      </c>
      <c r="Z94" s="9">
        <v>96.5</v>
      </c>
      <c r="AA94" s="9">
        <v>96.6</v>
      </c>
      <c r="AB94" s="9">
        <v>97.8</v>
      </c>
      <c r="AC94" s="9">
        <v>101</v>
      </c>
      <c r="AD94" s="9">
        <v>102.3</v>
      </c>
      <c r="AE94" s="9">
        <v>101.5</v>
      </c>
      <c r="AF94" s="9">
        <v>101.9</v>
      </c>
      <c r="AG94" s="9">
        <v>101</v>
      </c>
      <c r="AH94" s="9">
        <v>102.1</v>
      </c>
      <c r="AI94" s="9">
        <v>99.8</v>
      </c>
      <c r="AJ94" s="9">
        <v>100</v>
      </c>
      <c r="AK94" s="9">
        <v>99.9</v>
      </c>
      <c r="AL94" s="9">
        <v>97.9</v>
      </c>
      <c r="AM94" s="9">
        <v>98.2</v>
      </c>
      <c r="AN94" s="9">
        <v>97.4</v>
      </c>
      <c r="AO94" s="9">
        <v>96.2</v>
      </c>
      <c r="AP94" s="9">
        <v>98.6</v>
      </c>
      <c r="AQ94" s="9">
        <v>98.4</v>
      </c>
      <c r="AR94" s="9">
        <v>99.6</v>
      </c>
      <c r="AS94" s="9">
        <v>99.7</v>
      </c>
      <c r="AT94" s="9">
        <v>101.4</v>
      </c>
      <c r="AU94" s="9">
        <v>100.1</v>
      </c>
      <c r="AV94" s="9">
        <v>100</v>
      </c>
      <c r="AW94" s="9">
        <v>101.3</v>
      </c>
      <c r="AX94" s="9">
        <v>102.7</v>
      </c>
      <c r="AY94" s="9">
        <v>108.4</v>
      </c>
      <c r="AZ94" s="9">
        <v>112.1</v>
      </c>
      <c r="BA94" s="9">
        <v>111.9</v>
      </c>
      <c r="BB94" s="9">
        <v>110.1</v>
      </c>
      <c r="BC94" s="9">
        <v>111.7</v>
      </c>
    </row>
    <row r="95" spans="1:55" ht="12.75" customHeight="1" x14ac:dyDescent="0.25">
      <c r="A95" s="55" t="s">
        <v>7150</v>
      </c>
      <c r="B95" s="74" t="str">
        <f>INDEX(BAP[#All],MATCH(A95,BAP[[#All],[Code]],0),MATCH(TEXT(Info!$B$4,0),BAP[#Headers],0))</f>
        <v>Construction de parois antibruit</v>
      </c>
      <c r="C95" s="35">
        <v>0.04</v>
      </c>
      <c r="D95" s="9" t="s">
        <v>0</v>
      </c>
      <c r="E95" s="9" t="s">
        <v>0</v>
      </c>
      <c r="F95" s="9" t="s">
        <v>0</v>
      </c>
      <c r="G95" s="9" t="s">
        <v>0</v>
      </c>
      <c r="H95" s="9" t="s">
        <v>0</v>
      </c>
      <c r="I95" s="9" t="s">
        <v>0</v>
      </c>
      <c r="J95" s="9" t="s">
        <v>0</v>
      </c>
      <c r="K95" s="9" t="s">
        <v>0</v>
      </c>
      <c r="L95" s="9" t="s">
        <v>0</v>
      </c>
      <c r="M95" s="9" t="s">
        <v>0</v>
      </c>
      <c r="N95" s="9" t="s">
        <v>0</v>
      </c>
      <c r="O95" s="9" t="s">
        <v>0</v>
      </c>
      <c r="P95" s="9" t="s">
        <v>0</v>
      </c>
      <c r="Q95" s="9" t="s">
        <v>0</v>
      </c>
      <c r="R95" s="9" t="s">
        <v>0</v>
      </c>
      <c r="S95" s="9" t="s">
        <v>0</v>
      </c>
      <c r="T95" s="9" t="s">
        <v>0</v>
      </c>
      <c r="U95" s="9" t="s">
        <v>0</v>
      </c>
      <c r="V95" s="9" t="s">
        <v>0</v>
      </c>
      <c r="W95" s="9" t="s">
        <v>0</v>
      </c>
      <c r="X95" s="9" t="s">
        <v>0</v>
      </c>
      <c r="Y95" s="9" t="s">
        <v>0</v>
      </c>
      <c r="Z95" s="9" t="s">
        <v>0</v>
      </c>
      <c r="AA95" s="9" t="s">
        <v>0</v>
      </c>
      <c r="AB95" s="9">
        <v>92.1</v>
      </c>
      <c r="AC95" s="9">
        <v>93.3</v>
      </c>
      <c r="AD95" s="9">
        <v>94.1</v>
      </c>
      <c r="AE95" s="9">
        <v>93.8</v>
      </c>
      <c r="AF95" s="9">
        <v>94.9</v>
      </c>
      <c r="AG95" s="9">
        <v>94.9</v>
      </c>
      <c r="AH95" s="9">
        <v>95.2</v>
      </c>
      <c r="AI95" s="9">
        <v>94.8</v>
      </c>
      <c r="AJ95" s="9">
        <v>94.8</v>
      </c>
      <c r="AK95" s="9">
        <v>93.1</v>
      </c>
      <c r="AL95" s="9">
        <v>94.9</v>
      </c>
      <c r="AM95" s="9">
        <v>95.8</v>
      </c>
      <c r="AN95" s="9">
        <v>95.5</v>
      </c>
      <c r="AO95" s="9">
        <v>96.2</v>
      </c>
      <c r="AP95" s="9">
        <v>98.3</v>
      </c>
      <c r="AQ95" s="9">
        <v>97.3</v>
      </c>
      <c r="AR95" s="9">
        <v>98.4</v>
      </c>
      <c r="AS95" s="9">
        <v>99</v>
      </c>
      <c r="AT95" s="9">
        <v>98.7</v>
      </c>
      <c r="AU95" s="9">
        <v>99.4</v>
      </c>
      <c r="AV95" s="9">
        <v>100</v>
      </c>
      <c r="AW95" s="9">
        <v>100.9</v>
      </c>
      <c r="AX95" s="9">
        <v>102.3</v>
      </c>
      <c r="AY95" s="9">
        <v>106.7</v>
      </c>
      <c r="AZ95" s="9">
        <v>111.2</v>
      </c>
      <c r="BA95" s="9">
        <v>111.7</v>
      </c>
      <c r="BB95" s="9">
        <v>112.2</v>
      </c>
      <c r="BC95" s="9">
        <v>110.8</v>
      </c>
    </row>
    <row r="96" spans="1:55" ht="12.75" customHeight="1" x14ac:dyDescent="0.25">
      <c r="A96" s="55" t="s">
        <v>7153</v>
      </c>
      <c r="B96" s="74" t="str">
        <f>INDEX(BAP[#All],MATCH(A96,BAP[[#All],[Code]],0),MATCH(TEXT(Info!$B$4,0),BAP[#Headers],0))</f>
        <v>Réfection de routes</v>
      </c>
      <c r="C96" s="35">
        <v>17.02</v>
      </c>
      <c r="D96" s="9" t="s">
        <v>0</v>
      </c>
      <c r="E96" s="9" t="s">
        <v>0</v>
      </c>
      <c r="F96" s="9" t="s">
        <v>0</v>
      </c>
      <c r="G96" s="9" t="s">
        <v>0</v>
      </c>
      <c r="H96" s="9" t="s">
        <v>0</v>
      </c>
      <c r="I96" s="9" t="s">
        <v>0</v>
      </c>
      <c r="J96" s="9" t="s">
        <v>0</v>
      </c>
      <c r="K96" s="9" t="s">
        <v>0</v>
      </c>
      <c r="L96" s="9" t="s">
        <v>0</v>
      </c>
      <c r="M96" s="9" t="s">
        <v>0</v>
      </c>
      <c r="N96" s="9" t="s">
        <v>0</v>
      </c>
      <c r="O96" s="9" t="s">
        <v>0</v>
      </c>
      <c r="P96" s="9" t="s">
        <v>0</v>
      </c>
      <c r="Q96" s="9" t="s">
        <v>0</v>
      </c>
      <c r="R96" s="9" t="s">
        <v>0</v>
      </c>
      <c r="S96" s="9" t="s">
        <v>0</v>
      </c>
      <c r="T96" s="9" t="s">
        <v>0</v>
      </c>
      <c r="U96" s="9" t="s">
        <v>0</v>
      </c>
      <c r="V96" s="9" t="s">
        <v>0</v>
      </c>
      <c r="W96" s="9" t="s">
        <v>0</v>
      </c>
      <c r="X96" s="9" t="s">
        <v>0</v>
      </c>
      <c r="Y96" s="9" t="s">
        <v>0</v>
      </c>
      <c r="Z96" s="9" t="s">
        <v>0</v>
      </c>
      <c r="AA96" s="9" t="s">
        <v>0</v>
      </c>
      <c r="AB96" s="9" t="s">
        <v>0</v>
      </c>
      <c r="AC96" s="9" t="s">
        <v>0</v>
      </c>
      <c r="AD96" s="9" t="s">
        <v>0</v>
      </c>
      <c r="AE96" s="9" t="s">
        <v>0</v>
      </c>
      <c r="AF96" s="9" t="s">
        <v>0</v>
      </c>
      <c r="AG96" s="9" t="s">
        <v>0</v>
      </c>
      <c r="AH96" s="9" t="s">
        <v>0</v>
      </c>
      <c r="AI96" s="9" t="s">
        <v>0</v>
      </c>
      <c r="AJ96" s="9" t="s">
        <v>0</v>
      </c>
      <c r="AK96" s="9" t="s">
        <v>0</v>
      </c>
      <c r="AL96" s="9" t="s">
        <v>0</v>
      </c>
      <c r="AM96" s="9" t="s">
        <v>0</v>
      </c>
      <c r="AN96" s="9" t="s">
        <v>0</v>
      </c>
      <c r="AO96" s="9" t="s">
        <v>0</v>
      </c>
      <c r="AP96" s="9" t="s">
        <v>0</v>
      </c>
      <c r="AQ96" s="9" t="s">
        <v>0</v>
      </c>
      <c r="AR96" s="9" t="s">
        <v>0</v>
      </c>
      <c r="AS96" s="9" t="s">
        <v>0</v>
      </c>
      <c r="AT96" s="9" t="s">
        <v>0</v>
      </c>
      <c r="AU96" s="9" t="s">
        <v>0</v>
      </c>
      <c r="AV96" s="9">
        <v>100</v>
      </c>
      <c r="AW96" s="9">
        <v>99.1</v>
      </c>
      <c r="AX96" s="9">
        <v>101.1</v>
      </c>
      <c r="AY96" s="9">
        <v>105.4</v>
      </c>
      <c r="AZ96" s="9">
        <v>110.6</v>
      </c>
      <c r="BA96" s="9">
        <v>110.8</v>
      </c>
      <c r="BB96" s="9">
        <v>111.4</v>
      </c>
      <c r="BC96" s="9">
        <v>112.7</v>
      </c>
    </row>
    <row r="97" spans="1:55" ht="12.75" customHeight="1" x14ac:dyDescent="0.25">
      <c r="B97" s="6"/>
      <c r="C97" s="29"/>
      <c r="D97" s="41" t="s">
        <v>30</v>
      </c>
      <c r="E97" s="41" t="s">
        <v>30</v>
      </c>
      <c r="F97" s="41" t="s">
        <v>30</v>
      </c>
      <c r="G97" s="41" t="s">
        <v>30</v>
      </c>
      <c r="H97" s="41" t="s">
        <v>30</v>
      </c>
      <c r="I97" s="41" t="s">
        <v>30</v>
      </c>
      <c r="J97" s="41" t="s">
        <v>30</v>
      </c>
      <c r="K97" s="41" t="s">
        <v>30</v>
      </c>
      <c r="L97" s="41" t="s">
        <v>30</v>
      </c>
      <c r="M97" s="41" t="s">
        <v>30</v>
      </c>
      <c r="N97" s="41" t="s">
        <v>30</v>
      </c>
      <c r="O97" s="41" t="s">
        <v>30</v>
      </c>
      <c r="P97" s="41" t="s">
        <v>30</v>
      </c>
      <c r="Q97" s="41" t="s">
        <v>30</v>
      </c>
      <c r="R97" s="41" t="s">
        <v>30</v>
      </c>
      <c r="S97" s="41" t="s">
        <v>30</v>
      </c>
      <c r="T97" s="41" t="s">
        <v>30</v>
      </c>
      <c r="U97" s="41" t="s">
        <v>30</v>
      </c>
      <c r="V97" s="41" t="s">
        <v>30</v>
      </c>
      <c r="W97" s="41" t="s">
        <v>30</v>
      </c>
      <c r="X97" s="41" t="s">
        <v>30</v>
      </c>
      <c r="Y97" s="41" t="s">
        <v>30</v>
      </c>
      <c r="Z97" s="41" t="s">
        <v>30</v>
      </c>
      <c r="AA97" s="41" t="s">
        <v>30</v>
      </c>
      <c r="AB97" s="41" t="s">
        <v>30</v>
      </c>
      <c r="AC97" s="41" t="s">
        <v>30</v>
      </c>
      <c r="AD97" s="41" t="s">
        <v>30</v>
      </c>
      <c r="AE97" s="41" t="s">
        <v>30</v>
      </c>
      <c r="AF97" s="41" t="s">
        <v>30</v>
      </c>
      <c r="AG97" s="41" t="s">
        <v>30</v>
      </c>
      <c r="AH97" s="41" t="s">
        <v>30</v>
      </c>
      <c r="AI97" s="41" t="s">
        <v>30</v>
      </c>
      <c r="AJ97" s="41" t="s">
        <v>30</v>
      </c>
      <c r="AK97" s="41" t="s">
        <v>30</v>
      </c>
      <c r="AL97" s="41" t="s">
        <v>30</v>
      </c>
      <c r="AM97" s="41" t="s">
        <v>30</v>
      </c>
      <c r="AN97" s="41" t="s">
        <v>30</v>
      </c>
      <c r="AO97" s="41" t="s">
        <v>30</v>
      </c>
      <c r="AP97" s="15" t="s">
        <v>30</v>
      </c>
      <c r="AQ97" s="15" t="s">
        <v>30</v>
      </c>
      <c r="AR97" s="15" t="s">
        <v>30</v>
      </c>
      <c r="AS97" s="15" t="s">
        <v>30</v>
      </c>
      <c r="AT97" s="15" t="s">
        <v>30</v>
      </c>
      <c r="AU97" s="15" t="s">
        <v>30</v>
      </c>
      <c r="AV97" s="34" t="s">
        <v>30</v>
      </c>
      <c r="AW97" s="34" t="s">
        <v>30</v>
      </c>
      <c r="AX97" s="34" t="s">
        <v>30</v>
      </c>
      <c r="AY97" s="34" t="s">
        <v>30</v>
      </c>
      <c r="AZ97" s="34" t="s">
        <v>30</v>
      </c>
      <c r="BA97" s="34" t="s">
        <v>30</v>
      </c>
      <c r="BB97" s="34" t="s">
        <v>30</v>
      </c>
      <c r="BC97" s="34"/>
    </row>
    <row r="98" spans="1:55" ht="12.75" customHeight="1" x14ac:dyDescent="0.25">
      <c r="A98" s="55" t="s">
        <v>7270</v>
      </c>
      <c r="B98" s="73" t="str">
        <f>INDEX(BAP[#All],MATCH(A98,BAP[[#All],[Code]],0),MATCH(TEXT(Info!$B$4,0),BAP[#Headers],0))</f>
        <v>Suisse orientale</v>
      </c>
      <c r="C98" s="22"/>
      <c r="D98" s="40" t="s">
        <v>30</v>
      </c>
      <c r="E98" s="40" t="s">
        <v>30</v>
      </c>
      <c r="F98" s="40" t="s">
        <v>30</v>
      </c>
      <c r="G98" s="40" t="s">
        <v>30</v>
      </c>
      <c r="H98" s="40" t="s">
        <v>30</v>
      </c>
      <c r="I98" s="40" t="s">
        <v>30</v>
      </c>
      <c r="J98" s="40" t="s">
        <v>30</v>
      </c>
      <c r="K98" s="40" t="s">
        <v>30</v>
      </c>
      <c r="L98" s="40" t="s">
        <v>30</v>
      </c>
      <c r="M98" s="40" t="s">
        <v>30</v>
      </c>
      <c r="N98" s="40" t="s">
        <v>30</v>
      </c>
      <c r="O98" s="40" t="s">
        <v>30</v>
      </c>
      <c r="P98" s="40" t="s">
        <v>30</v>
      </c>
      <c r="Q98" s="40" t="s">
        <v>30</v>
      </c>
      <c r="R98" s="40" t="s">
        <v>30</v>
      </c>
      <c r="S98" s="40" t="s">
        <v>30</v>
      </c>
      <c r="T98" s="40" t="s">
        <v>30</v>
      </c>
      <c r="U98" s="40" t="s">
        <v>30</v>
      </c>
      <c r="V98" s="40" t="s">
        <v>30</v>
      </c>
      <c r="W98" s="40" t="s">
        <v>30</v>
      </c>
      <c r="X98" s="40" t="s">
        <v>30</v>
      </c>
      <c r="Y98" s="40" t="s">
        <v>30</v>
      </c>
      <c r="Z98" s="40" t="s">
        <v>30</v>
      </c>
      <c r="AA98" s="40" t="s">
        <v>30</v>
      </c>
      <c r="AB98" s="40" t="s">
        <v>30</v>
      </c>
      <c r="AC98" s="40" t="s">
        <v>30</v>
      </c>
      <c r="AD98" s="40" t="s">
        <v>30</v>
      </c>
      <c r="AE98" s="40" t="s">
        <v>30</v>
      </c>
      <c r="AF98" s="40" t="s">
        <v>30</v>
      </c>
      <c r="AG98" s="40" t="s">
        <v>30</v>
      </c>
      <c r="AH98" s="40" t="s">
        <v>30</v>
      </c>
      <c r="AI98" s="40" t="s">
        <v>30</v>
      </c>
      <c r="AJ98" s="40" t="s">
        <v>30</v>
      </c>
      <c r="AK98" s="40" t="s">
        <v>30</v>
      </c>
      <c r="AL98" s="40" t="s">
        <v>30</v>
      </c>
      <c r="AM98" s="40" t="s">
        <v>30</v>
      </c>
      <c r="AN98" s="40" t="s">
        <v>30</v>
      </c>
      <c r="AO98" s="40" t="s">
        <v>30</v>
      </c>
      <c r="AP98" s="40" t="s">
        <v>30</v>
      </c>
      <c r="AQ98" s="40" t="s">
        <v>30</v>
      </c>
      <c r="AR98" s="40" t="s">
        <v>30</v>
      </c>
      <c r="AS98" s="40" t="s">
        <v>30</v>
      </c>
      <c r="AT98" s="40" t="s">
        <v>30</v>
      </c>
      <c r="AU98" s="40" t="s">
        <v>30</v>
      </c>
      <c r="AV98" s="44" t="s">
        <v>30</v>
      </c>
      <c r="AW98" s="44" t="s">
        <v>30</v>
      </c>
      <c r="AX98" s="44" t="s">
        <v>30</v>
      </c>
      <c r="AY98" s="44" t="s">
        <v>30</v>
      </c>
      <c r="AZ98" s="44" t="s">
        <v>30</v>
      </c>
      <c r="BA98" s="44" t="s">
        <v>30</v>
      </c>
      <c r="BB98" s="44" t="s">
        <v>30</v>
      </c>
      <c r="BC98" s="44"/>
    </row>
    <row r="99" spans="1:55" ht="12.75" customHeight="1" x14ac:dyDescent="0.25">
      <c r="A99" s="55" t="s">
        <v>7106</v>
      </c>
      <c r="B99" s="74" t="str">
        <f>INDEX(BAP[#All],MATCH(A99,BAP[[#All],[Code]],0),MATCH(TEXT(Info!$B$4,0),BAP[#Headers],0))</f>
        <v>Construction : total</v>
      </c>
      <c r="C99" s="35">
        <v>100</v>
      </c>
      <c r="D99" s="34">
        <v>79</v>
      </c>
      <c r="E99" s="34">
        <v>79.2</v>
      </c>
      <c r="F99" s="34">
        <v>81.900000000000006</v>
      </c>
      <c r="G99" s="34">
        <v>82.9</v>
      </c>
      <c r="H99" s="34">
        <v>84.6</v>
      </c>
      <c r="I99" s="34">
        <v>86.1</v>
      </c>
      <c r="J99" s="34">
        <v>86</v>
      </c>
      <c r="K99" s="34">
        <v>85.5</v>
      </c>
      <c r="L99" s="34">
        <v>85</v>
      </c>
      <c r="M99" s="34">
        <v>84.1</v>
      </c>
      <c r="N99" s="34">
        <v>85.1</v>
      </c>
      <c r="O99" s="34">
        <v>85.1</v>
      </c>
      <c r="P99" s="34">
        <v>86.2</v>
      </c>
      <c r="Q99" s="34">
        <v>86.5</v>
      </c>
      <c r="R99" s="34">
        <v>87.9</v>
      </c>
      <c r="S99" s="34">
        <v>88.3</v>
      </c>
      <c r="T99" s="34">
        <v>90.3</v>
      </c>
      <c r="U99" s="34">
        <v>92.2</v>
      </c>
      <c r="V99" s="34">
        <v>94.2</v>
      </c>
      <c r="W99" s="34">
        <v>96.6</v>
      </c>
      <c r="X99" s="34">
        <v>98.5</v>
      </c>
      <c r="Y99" s="34">
        <v>96.7</v>
      </c>
      <c r="Z99" s="34">
        <v>97.1</v>
      </c>
      <c r="AA99" s="34">
        <v>96</v>
      </c>
      <c r="AB99" s="34">
        <v>96.9</v>
      </c>
      <c r="AC99" s="34">
        <v>99</v>
      </c>
      <c r="AD99" s="34">
        <v>100.3</v>
      </c>
      <c r="AE99" s="34">
        <v>98.8</v>
      </c>
      <c r="AF99" s="34">
        <v>98.7</v>
      </c>
      <c r="AG99" s="34">
        <v>98.8</v>
      </c>
      <c r="AH99" s="34">
        <v>99.9</v>
      </c>
      <c r="AI99" s="34">
        <v>99.3</v>
      </c>
      <c r="AJ99" s="34">
        <v>99.1</v>
      </c>
      <c r="AK99" s="34">
        <v>97.9</v>
      </c>
      <c r="AL99" s="34">
        <v>98.2</v>
      </c>
      <c r="AM99" s="34">
        <v>97.8</v>
      </c>
      <c r="AN99" s="34">
        <v>97.3</v>
      </c>
      <c r="AO99" s="34">
        <v>97.8</v>
      </c>
      <c r="AP99" s="17">
        <v>96.8</v>
      </c>
      <c r="AQ99" s="17">
        <v>98.5</v>
      </c>
      <c r="AR99" s="17">
        <v>98.9</v>
      </c>
      <c r="AS99" s="17">
        <v>98.9</v>
      </c>
      <c r="AT99" s="17">
        <v>99.6</v>
      </c>
      <c r="AU99" s="43">
        <v>100</v>
      </c>
      <c r="AV99" s="34">
        <v>100</v>
      </c>
      <c r="AW99" s="34">
        <v>101</v>
      </c>
      <c r="AX99" s="34">
        <v>103.3</v>
      </c>
      <c r="AY99" s="34">
        <v>109.3</v>
      </c>
      <c r="AZ99" s="34">
        <v>113.1</v>
      </c>
      <c r="BA99" s="34">
        <v>113.8</v>
      </c>
      <c r="BB99" s="34">
        <v>114.8</v>
      </c>
      <c r="BC99" s="34">
        <v>115.9</v>
      </c>
    </row>
    <row r="100" spans="1:55" ht="12.75" customHeight="1" x14ac:dyDescent="0.25">
      <c r="A100" s="55" t="s">
        <v>7110</v>
      </c>
      <c r="B100" s="74" t="str">
        <f>INDEX(BAP[#All],MATCH(A100,BAP[[#All],[Code]],0),MATCH(TEXT(Info!$B$4,0),BAP[#Headers],0))</f>
        <v>Bâtiment</v>
      </c>
      <c r="C100" s="35">
        <v>75.06</v>
      </c>
      <c r="D100" s="34">
        <v>80.3</v>
      </c>
      <c r="E100" s="34">
        <v>80.400000000000006</v>
      </c>
      <c r="F100" s="34">
        <v>82.7</v>
      </c>
      <c r="G100" s="34">
        <v>83.8</v>
      </c>
      <c r="H100" s="34">
        <v>84.4</v>
      </c>
      <c r="I100" s="34">
        <v>86.7</v>
      </c>
      <c r="J100" s="34">
        <v>86.9</v>
      </c>
      <c r="K100" s="34">
        <v>86.6</v>
      </c>
      <c r="L100" s="34">
        <v>85.8</v>
      </c>
      <c r="M100" s="34">
        <v>84.7</v>
      </c>
      <c r="N100" s="34">
        <v>85.8</v>
      </c>
      <c r="O100" s="34">
        <v>85.5</v>
      </c>
      <c r="P100" s="34">
        <v>86.9</v>
      </c>
      <c r="Q100" s="34">
        <v>87.4</v>
      </c>
      <c r="R100" s="34">
        <v>88.5</v>
      </c>
      <c r="S100" s="34">
        <v>89</v>
      </c>
      <c r="T100" s="34">
        <v>90.7</v>
      </c>
      <c r="U100" s="34">
        <v>92.6</v>
      </c>
      <c r="V100" s="34">
        <v>94</v>
      </c>
      <c r="W100" s="34">
        <v>96.6</v>
      </c>
      <c r="X100" s="34">
        <v>98.3</v>
      </c>
      <c r="Y100" s="34">
        <v>97</v>
      </c>
      <c r="Z100" s="34">
        <v>97.5</v>
      </c>
      <c r="AA100" s="34">
        <v>95.9</v>
      </c>
      <c r="AB100" s="34">
        <v>97.5</v>
      </c>
      <c r="AC100" s="34">
        <v>98.9</v>
      </c>
      <c r="AD100" s="34">
        <v>99.9</v>
      </c>
      <c r="AE100" s="34">
        <v>98.4</v>
      </c>
      <c r="AF100" s="34">
        <v>98.2</v>
      </c>
      <c r="AG100" s="34">
        <v>98.5</v>
      </c>
      <c r="AH100" s="34">
        <v>99.6</v>
      </c>
      <c r="AI100" s="34">
        <v>98.9</v>
      </c>
      <c r="AJ100" s="34">
        <v>98.8</v>
      </c>
      <c r="AK100" s="34">
        <v>97.9</v>
      </c>
      <c r="AL100" s="34">
        <v>98.4</v>
      </c>
      <c r="AM100" s="34">
        <v>97.4</v>
      </c>
      <c r="AN100" s="34">
        <v>96.2</v>
      </c>
      <c r="AO100" s="34">
        <v>96.5</v>
      </c>
      <c r="AP100" s="17">
        <v>95.8</v>
      </c>
      <c r="AQ100" s="17">
        <v>97.8</v>
      </c>
      <c r="AR100" s="17">
        <v>98</v>
      </c>
      <c r="AS100" s="17">
        <v>98.2</v>
      </c>
      <c r="AT100" s="17">
        <v>98.9</v>
      </c>
      <c r="AU100" s="43">
        <v>99.6</v>
      </c>
      <c r="AV100" s="34">
        <v>100</v>
      </c>
      <c r="AW100" s="34">
        <v>101.4</v>
      </c>
      <c r="AX100" s="34">
        <v>104.5</v>
      </c>
      <c r="AY100" s="34">
        <v>109.3</v>
      </c>
      <c r="AZ100" s="34">
        <v>113</v>
      </c>
      <c r="BA100" s="34">
        <v>113.6</v>
      </c>
      <c r="BB100" s="34">
        <v>114.7</v>
      </c>
      <c r="BC100" s="34">
        <v>115.7</v>
      </c>
    </row>
    <row r="101" spans="1:55" ht="12.75" customHeight="1" x14ac:dyDescent="0.25">
      <c r="A101" s="55" t="s">
        <v>7112</v>
      </c>
      <c r="B101" s="74" t="str">
        <f>INDEX(BAP[#All],MATCH(A101,BAP[[#All],[Code]],0),MATCH(TEXT(Info!$B$4,0),BAP[#Headers],0))</f>
        <v>Nouvelle construction</v>
      </c>
      <c r="C101" s="35">
        <v>42.28</v>
      </c>
      <c r="D101" s="34">
        <v>80.099999999999994</v>
      </c>
      <c r="E101" s="34">
        <v>80.2</v>
      </c>
      <c r="F101" s="34">
        <v>82.2</v>
      </c>
      <c r="G101" s="34">
        <v>83.6</v>
      </c>
      <c r="H101" s="34">
        <v>83.9</v>
      </c>
      <c r="I101" s="34">
        <v>86.4</v>
      </c>
      <c r="J101" s="34">
        <v>86.7</v>
      </c>
      <c r="K101" s="34">
        <v>85.7</v>
      </c>
      <c r="L101" s="34">
        <v>85</v>
      </c>
      <c r="M101" s="34">
        <v>83.9</v>
      </c>
      <c r="N101" s="34">
        <v>84.9</v>
      </c>
      <c r="O101" s="34">
        <v>84.3</v>
      </c>
      <c r="P101" s="34">
        <v>85.8</v>
      </c>
      <c r="Q101" s="34">
        <v>86.4</v>
      </c>
      <c r="R101" s="34">
        <v>87.4</v>
      </c>
      <c r="S101" s="34">
        <v>87.7</v>
      </c>
      <c r="T101" s="34">
        <v>89.7</v>
      </c>
      <c r="U101" s="34">
        <v>91.6</v>
      </c>
      <c r="V101" s="34">
        <v>93</v>
      </c>
      <c r="W101" s="34">
        <v>95.9</v>
      </c>
      <c r="X101" s="34">
        <v>97.8</v>
      </c>
      <c r="Y101" s="34">
        <v>95.7</v>
      </c>
      <c r="Z101" s="34">
        <v>96.5</v>
      </c>
      <c r="AA101" s="34">
        <v>94.6</v>
      </c>
      <c r="AB101" s="34">
        <v>96.4</v>
      </c>
      <c r="AC101" s="34">
        <v>98</v>
      </c>
      <c r="AD101" s="34">
        <v>98.8</v>
      </c>
      <c r="AE101" s="34">
        <v>97.5</v>
      </c>
      <c r="AF101" s="34">
        <v>97.4</v>
      </c>
      <c r="AG101" s="34">
        <v>97.6</v>
      </c>
      <c r="AH101" s="34">
        <v>98.7</v>
      </c>
      <c r="AI101" s="34">
        <v>97.9</v>
      </c>
      <c r="AJ101" s="34">
        <v>97.5</v>
      </c>
      <c r="AK101" s="34">
        <v>96.2</v>
      </c>
      <c r="AL101" s="34">
        <v>96.8</v>
      </c>
      <c r="AM101" s="34">
        <v>96.5</v>
      </c>
      <c r="AN101" s="34">
        <v>95.4</v>
      </c>
      <c r="AO101" s="34">
        <v>96.1</v>
      </c>
      <c r="AP101" s="17">
        <v>95.9</v>
      </c>
      <c r="AQ101" s="17">
        <v>98</v>
      </c>
      <c r="AR101" s="17">
        <v>98.1</v>
      </c>
      <c r="AS101" s="17">
        <v>98.2</v>
      </c>
      <c r="AT101" s="17">
        <v>98.9</v>
      </c>
      <c r="AU101" s="43">
        <v>99.7</v>
      </c>
      <c r="AV101" s="34">
        <v>100</v>
      </c>
      <c r="AW101" s="34">
        <v>101.6</v>
      </c>
      <c r="AX101" s="34">
        <v>105</v>
      </c>
      <c r="AY101" s="34">
        <v>110.2</v>
      </c>
      <c r="AZ101" s="34">
        <v>113.6</v>
      </c>
      <c r="BA101" s="34">
        <v>114.8</v>
      </c>
      <c r="BB101" s="34">
        <v>115.2</v>
      </c>
      <c r="BC101" s="34">
        <v>116.8</v>
      </c>
    </row>
    <row r="102" spans="1:55" ht="12.75" customHeight="1" x14ac:dyDescent="0.25">
      <c r="A102" s="55" t="s">
        <v>7115</v>
      </c>
      <c r="B102" s="74" t="str">
        <f>INDEX(BAP[#All],MATCH(A102,BAP[[#All],[Code]],0),MATCH(TEXT(Info!$B$4,0),BAP[#Headers],0))</f>
        <v>Construction de bâtiments à plusieurs logements</v>
      </c>
      <c r="C102" s="35">
        <v>22.79</v>
      </c>
      <c r="D102" s="34">
        <v>80.8</v>
      </c>
      <c r="E102" s="34">
        <v>81.099999999999994</v>
      </c>
      <c r="F102" s="34">
        <v>82.9</v>
      </c>
      <c r="G102" s="34">
        <v>84.5</v>
      </c>
      <c r="H102" s="34">
        <v>84.9</v>
      </c>
      <c r="I102" s="34">
        <v>87.2</v>
      </c>
      <c r="J102" s="34">
        <v>87</v>
      </c>
      <c r="K102" s="34">
        <v>85.9</v>
      </c>
      <c r="L102" s="34">
        <v>85.3</v>
      </c>
      <c r="M102" s="34">
        <v>84</v>
      </c>
      <c r="N102" s="34">
        <v>85</v>
      </c>
      <c r="O102" s="34">
        <v>84.4</v>
      </c>
      <c r="P102" s="34">
        <v>86</v>
      </c>
      <c r="Q102" s="34">
        <v>86.6</v>
      </c>
      <c r="R102" s="34">
        <v>87.5</v>
      </c>
      <c r="S102" s="34">
        <v>87.8</v>
      </c>
      <c r="T102" s="34">
        <v>89.6</v>
      </c>
      <c r="U102" s="34">
        <v>91.5</v>
      </c>
      <c r="V102" s="34">
        <v>92.9</v>
      </c>
      <c r="W102" s="34">
        <v>95.9</v>
      </c>
      <c r="X102" s="34">
        <v>97.7</v>
      </c>
      <c r="Y102" s="34">
        <v>95.4</v>
      </c>
      <c r="Z102" s="34">
        <v>96.3</v>
      </c>
      <c r="AA102" s="34">
        <v>94.5</v>
      </c>
      <c r="AB102" s="34">
        <v>96.1</v>
      </c>
      <c r="AC102" s="34">
        <v>97.6</v>
      </c>
      <c r="AD102" s="34">
        <v>98.1</v>
      </c>
      <c r="AE102" s="34">
        <v>96.9</v>
      </c>
      <c r="AF102" s="34">
        <v>96.6</v>
      </c>
      <c r="AG102" s="34">
        <v>96.8</v>
      </c>
      <c r="AH102" s="34">
        <v>98</v>
      </c>
      <c r="AI102" s="34">
        <v>97.4</v>
      </c>
      <c r="AJ102" s="34">
        <v>97</v>
      </c>
      <c r="AK102" s="34">
        <v>95.9</v>
      </c>
      <c r="AL102" s="34">
        <v>96.5</v>
      </c>
      <c r="AM102" s="34">
        <v>96.6</v>
      </c>
      <c r="AN102" s="34">
        <v>95.4</v>
      </c>
      <c r="AO102" s="34">
        <v>96.4</v>
      </c>
      <c r="AP102" s="17">
        <v>96.2</v>
      </c>
      <c r="AQ102" s="17">
        <v>98</v>
      </c>
      <c r="AR102" s="17">
        <v>98.2</v>
      </c>
      <c r="AS102" s="17">
        <v>98.2</v>
      </c>
      <c r="AT102" s="17">
        <v>98.8</v>
      </c>
      <c r="AU102" s="43">
        <v>99.8</v>
      </c>
      <c r="AV102" s="34">
        <v>100</v>
      </c>
      <c r="AW102" s="34">
        <v>101.3</v>
      </c>
      <c r="AX102" s="34">
        <v>104.5</v>
      </c>
      <c r="AY102" s="34">
        <v>109.7</v>
      </c>
      <c r="AZ102" s="34">
        <v>113.3</v>
      </c>
      <c r="BA102" s="34">
        <v>114.6</v>
      </c>
      <c r="BB102" s="34">
        <v>115.3</v>
      </c>
      <c r="BC102" s="34">
        <v>117</v>
      </c>
    </row>
    <row r="103" spans="1:55" ht="12.75" customHeight="1" x14ac:dyDescent="0.25">
      <c r="A103" s="55" t="s">
        <v>7118</v>
      </c>
      <c r="B103" s="74" t="str">
        <f>INDEX(BAP[#All],MATCH(A103,BAP[[#All],[Code]],0),MATCH(TEXT(Info!$B$4,0),BAP[#Headers],0))</f>
        <v>Construction de bâtiments à plusieurs logements en bois</v>
      </c>
      <c r="C103" s="35">
        <v>5.81</v>
      </c>
      <c r="D103" s="9" t="s">
        <v>0</v>
      </c>
      <c r="E103" s="9" t="s">
        <v>0</v>
      </c>
      <c r="F103" s="9" t="s">
        <v>0</v>
      </c>
      <c r="G103" s="9" t="s">
        <v>0</v>
      </c>
      <c r="H103" s="9" t="s">
        <v>0</v>
      </c>
      <c r="I103" s="9" t="s">
        <v>0</v>
      </c>
      <c r="J103" s="9" t="s">
        <v>0</v>
      </c>
      <c r="K103" s="9" t="s">
        <v>0</v>
      </c>
      <c r="L103" s="9" t="s">
        <v>0</v>
      </c>
      <c r="M103" s="34">
        <v>82.5</v>
      </c>
      <c r="N103" s="34">
        <v>83.7</v>
      </c>
      <c r="O103" s="34">
        <v>83.2</v>
      </c>
      <c r="P103" s="34">
        <v>84.3</v>
      </c>
      <c r="Q103" s="34">
        <v>84.2</v>
      </c>
      <c r="R103" s="34">
        <v>84.9</v>
      </c>
      <c r="S103" s="34">
        <v>85.8</v>
      </c>
      <c r="T103" s="34">
        <v>87.2</v>
      </c>
      <c r="U103" s="34">
        <v>89.5</v>
      </c>
      <c r="V103" s="34">
        <v>90.1</v>
      </c>
      <c r="W103" s="34">
        <v>93.4</v>
      </c>
      <c r="X103" s="34">
        <v>94.9</v>
      </c>
      <c r="Y103" s="34">
        <v>93.5</v>
      </c>
      <c r="Z103" s="34">
        <v>93.7</v>
      </c>
      <c r="AA103" s="34">
        <v>92</v>
      </c>
      <c r="AB103" s="34">
        <v>94</v>
      </c>
      <c r="AC103" s="34">
        <v>96</v>
      </c>
      <c r="AD103" s="34">
        <v>96.4</v>
      </c>
      <c r="AE103" s="34">
        <v>95.3</v>
      </c>
      <c r="AF103" s="34">
        <v>95</v>
      </c>
      <c r="AG103" s="34">
        <v>95.4</v>
      </c>
      <c r="AH103" s="34">
        <v>95.9</v>
      </c>
      <c r="AI103" s="34">
        <v>95.4</v>
      </c>
      <c r="AJ103" s="34">
        <v>94.7</v>
      </c>
      <c r="AK103" s="34">
        <v>94.2</v>
      </c>
      <c r="AL103" s="34">
        <v>95.2</v>
      </c>
      <c r="AM103" s="34">
        <v>94.9</v>
      </c>
      <c r="AN103" s="34">
        <v>94.1</v>
      </c>
      <c r="AO103" s="34">
        <v>94.5</v>
      </c>
      <c r="AP103" s="17">
        <v>94.7</v>
      </c>
      <c r="AQ103" s="17">
        <v>97.2</v>
      </c>
      <c r="AR103" s="17">
        <v>97.9</v>
      </c>
      <c r="AS103" s="17">
        <v>97.7</v>
      </c>
      <c r="AT103" s="17">
        <v>98.5</v>
      </c>
      <c r="AU103" s="43">
        <v>99.1</v>
      </c>
      <c r="AV103" s="34">
        <v>100</v>
      </c>
      <c r="AW103" s="34">
        <v>102.9</v>
      </c>
      <c r="AX103" s="34">
        <v>107.8</v>
      </c>
      <c r="AY103" s="34">
        <v>112.3</v>
      </c>
      <c r="AZ103" s="34">
        <v>115.2</v>
      </c>
      <c r="BA103" s="34">
        <v>116.5</v>
      </c>
      <c r="BB103" s="34">
        <v>115.9</v>
      </c>
      <c r="BC103" s="34">
        <v>118</v>
      </c>
    </row>
    <row r="104" spans="1:55" ht="12.75" customHeight="1" x14ac:dyDescent="0.25">
      <c r="A104" s="55" t="s">
        <v>7121</v>
      </c>
      <c r="B104" s="74" t="str">
        <f>INDEX(BAP[#All],MATCH(A104,BAP[[#All],[Code]],0),MATCH(TEXT(Info!$B$4,0),BAP[#Headers],0))</f>
        <v>Construction de maisons individuelles</v>
      </c>
      <c r="C104" s="35">
        <v>6.4</v>
      </c>
      <c r="D104" s="9" t="s">
        <v>0</v>
      </c>
      <c r="E104" s="9" t="s">
        <v>0</v>
      </c>
      <c r="F104" s="9" t="s">
        <v>0</v>
      </c>
      <c r="G104" s="9" t="s">
        <v>0</v>
      </c>
      <c r="H104" s="9" t="s">
        <v>0</v>
      </c>
      <c r="I104" s="9" t="s">
        <v>0</v>
      </c>
      <c r="J104" s="9" t="s">
        <v>0</v>
      </c>
      <c r="K104" s="9" t="s">
        <v>0</v>
      </c>
      <c r="L104" s="9" t="s">
        <v>0</v>
      </c>
      <c r="M104" s="9" t="s">
        <v>0</v>
      </c>
      <c r="N104" s="9" t="s">
        <v>0</v>
      </c>
      <c r="O104" s="9" t="s">
        <v>0</v>
      </c>
      <c r="P104" s="9" t="s">
        <v>0</v>
      </c>
      <c r="Q104" s="9" t="s">
        <v>0</v>
      </c>
      <c r="R104" s="9" t="s">
        <v>0</v>
      </c>
      <c r="S104" s="9" t="s">
        <v>0</v>
      </c>
      <c r="T104" s="9" t="s">
        <v>0</v>
      </c>
      <c r="U104" s="9" t="s">
        <v>0</v>
      </c>
      <c r="V104" s="9" t="s">
        <v>0</v>
      </c>
      <c r="W104" s="9" t="s">
        <v>0</v>
      </c>
      <c r="X104" s="9" t="s">
        <v>0</v>
      </c>
      <c r="Y104" s="9" t="s">
        <v>0</v>
      </c>
      <c r="Z104" s="9" t="s">
        <v>0</v>
      </c>
      <c r="AA104" s="9" t="s">
        <v>0</v>
      </c>
      <c r="AB104" s="9">
        <v>95.4</v>
      </c>
      <c r="AC104" s="9">
        <v>97.5</v>
      </c>
      <c r="AD104" s="9">
        <v>97.9</v>
      </c>
      <c r="AE104" s="9">
        <v>96.9</v>
      </c>
      <c r="AF104" s="9">
        <v>97.3</v>
      </c>
      <c r="AG104" s="9">
        <v>97</v>
      </c>
      <c r="AH104" s="9">
        <v>98.5</v>
      </c>
      <c r="AI104" s="9">
        <v>98</v>
      </c>
      <c r="AJ104" s="9">
        <v>97.7</v>
      </c>
      <c r="AK104" s="9">
        <v>96.1</v>
      </c>
      <c r="AL104" s="9">
        <v>96.5</v>
      </c>
      <c r="AM104" s="9">
        <v>96.4</v>
      </c>
      <c r="AN104" s="9">
        <v>94.9</v>
      </c>
      <c r="AO104" s="9">
        <v>95.5</v>
      </c>
      <c r="AP104" s="9">
        <v>95.3</v>
      </c>
      <c r="AQ104" s="9">
        <v>98.1</v>
      </c>
      <c r="AR104" s="9">
        <v>97.9</v>
      </c>
      <c r="AS104" s="9">
        <v>98.1</v>
      </c>
      <c r="AT104" s="9">
        <v>98.6</v>
      </c>
      <c r="AU104" s="9">
        <v>99.3</v>
      </c>
      <c r="AV104" s="9">
        <v>100</v>
      </c>
      <c r="AW104" s="9">
        <v>100.7</v>
      </c>
      <c r="AX104" s="9">
        <v>104.2</v>
      </c>
      <c r="AY104" s="9">
        <v>108.7</v>
      </c>
      <c r="AZ104" s="9">
        <v>111.5</v>
      </c>
      <c r="BA104" s="9">
        <v>112.9</v>
      </c>
      <c r="BB104" s="9">
        <v>113.7</v>
      </c>
      <c r="BC104" s="9">
        <v>115</v>
      </c>
    </row>
    <row r="105" spans="1:55" ht="12.75" customHeight="1" x14ac:dyDescent="0.25">
      <c r="A105" s="55" t="s">
        <v>7125</v>
      </c>
      <c r="B105" s="75" t="str">
        <f>INDEX(BAP[#All],MATCH(A105,BAP[[#All],[Code]],0),MATCH(TEXT(Info!$B$4,0),BAP[#Headers],0))</f>
        <v>Construction de bâtiments administratifs</v>
      </c>
      <c r="C105" s="35">
        <v>4.01</v>
      </c>
      <c r="D105" s="9">
        <v>82.1</v>
      </c>
      <c r="E105" s="9">
        <v>81.599999999999994</v>
      </c>
      <c r="F105" s="9">
        <v>84.1</v>
      </c>
      <c r="G105" s="9">
        <v>84.6</v>
      </c>
      <c r="H105" s="9">
        <v>85.1</v>
      </c>
      <c r="I105" s="9">
        <v>88.3</v>
      </c>
      <c r="J105" s="9">
        <v>90.4</v>
      </c>
      <c r="K105" s="9">
        <v>89.5</v>
      </c>
      <c r="L105" s="9">
        <v>88.8</v>
      </c>
      <c r="M105" s="9">
        <v>88.2</v>
      </c>
      <c r="N105" s="9">
        <v>89.1</v>
      </c>
      <c r="O105" s="9">
        <v>88.5</v>
      </c>
      <c r="P105" s="9">
        <v>89.9</v>
      </c>
      <c r="Q105" s="9">
        <v>90.7</v>
      </c>
      <c r="R105" s="9">
        <v>91.6</v>
      </c>
      <c r="S105" s="9">
        <v>92.3</v>
      </c>
      <c r="T105" s="9">
        <v>94.9</v>
      </c>
      <c r="U105" s="9">
        <v>97</v>
      </c>
      <c r="V105" s="9">
        <v>98.8</v>
      </c>
      <c r="W105" s="9">
        <v>101</v>
      </c>
      <c r="X105" s="9">
        <v>103.2</v>
      </c>
      <c r="Y105" s="9">
        <v>102.1</v>
      </c>
      <c r="Z105" s="9">
        <v>102.3</v>
      </c>
      <c r="AA105" s="9">
        <v>100.3</v>
      </c>
      <c r="AB105" s="9">
        <v>102.6</v>
      </c>
      <c r="AC105" s="9">
        <v>103.9</v>
      </c>
      <c r="AD105" s="9">
        <v>106.5</v>
      </c>
      <c r="AE105" s="9">
        <v>103.1</v>
      </c>
      <c r="AF105" s="9">
        <v>103.1</v>
      </c>
      <c r="AG105" s="9">
        <v>104.7</v>
      </c>
      <c r="AH105" s="9">
        <v>105.4</v>
      </c>
      <c r="AI105" s="9">
        <v>103</v>
      </c>
      <c r="AJ105" s="9">
        <v>102.6</v>
      </c>
      <c r="AK105" s="9">
        <v>100.2</v>
      </c>
      <c r="AL105" s="9">
        <v>100.6</v>
      </c>
      <c r="AM105" s="9">
        <v>98.8</v>
      </c>
      <c r="AN105" s="9">
        <v>98.5</v>
      </c>
      <c r="AO105" s="9">
        <v>97.2</v>
      </c>
      <c r="AP105" s="9">
        <v>95.9</v>
      </c>
      <c r="AQ105" s="9">
        <v>98.2</v>
      </c>
      <c r="AR105" s="9">
        <v>97.8</v>
      </c>
      <c r="AS105" s="9">
        <v>98.7</v>
      </c>
      <c r="AT105" s="9">
        <v>99.9</v>
      </c>
      <c r="AU105" s="9">
        <v>100.1</v>
      </c>
      <c r="AV105" s="9">
        <v>100</v>
      </c>
      <c r="AW105" s="9">
        <v>102</v>
      </c>
      <c r="AX105" s="9">
        <v>104.5</v>
      </c>
      <c r="AY105" s="9">
        <v>110.6</v>
      </c>
      <c r="AZ105" s="9">
        <v>115.3</v>
      </c>
      <c r="BA105" s="9">
        <v>115.3</v>
      </c>
      <c r="BB105" s="9">
        <v>115.8</v>
      </c>
      <c r="BC105" s="9">
        <v>116.8</v>
      </c>
    </row>
    <row r="106" spans="1:55" ht="12.75" customHeight="1" x14ac:dyDescent="0.25">
      <c r="A106" s="55" t="s">
        <v>7129</v>
      </c>
      <c r="B106" s="74" t="str">
        <f>INDEX(BAP[#All],MATCH(A106,BAP[[#All],[Code]],0),MATCH(TEXT(Info!$B$4,0),BAP[#Headers],0))</f>
        <v>Construction de halles industrielles</v>
      </c>
      <c r="C106" s="35">
        <v>3.27</v>
      </c>
      <c r="D106" s="9" t="s">
        <v>0</v>
      </c>
      <c r="E106" s="9" t="s">
        <v>0</v>
      </c>
      <c r="F106" s="9" t="s">
        <v>0</v>
      </c>
      <c r="G106" s="9" t="s">
        <v>0</v>
      </c>
      <c r="H106" s="9" t="s">
        <v>0</v>
      </c>
      <c r="I106" s="9" t="s">
        <v>0</v>
      </c>
      <c r="J106" s="9" t="s">
        <v>0</v>
      </c>
      <c r="K106" s="9" t="s">
        <v>0</v>
      </c>
      <c r="L106" s="9" t="s">
        <v>0</v>
      </c>
      <c r="M106" s="9" t="s">
        <v>0</v>
      </c>
      <c r="N106" s="9" t="s">
        <v>0</v>
      </c>
      <c r="O106" s="9" t="s">
        <v>0</v>
      </c>
      <c r="P106" s="9" t="s">
        <v>0</v>
      </c>
      <c r="Q106" s="9" t="s">
        <v>0</v>
      </c>
      <c r="R106" s="9" t="s">
        <v>0</v>
      </c>
      <c r="S106" s="9" t="s">
        <v>0</v>
      </c>
      <c r="T106" s="9" t="s">
        <v>0</v>
      </c>
      <c r="U106" s="9" t="s">
        <v>0</v>
      </c>
      <c r="V106" s="9" t="s">
        <v>0</v>
      </c>
      <c r="W106" s="9" t="s">
        <v>0</v>
      </c>
      <c r="X106" s="9" t="s">
        <v>0</v>
      </c>
      <c r="Y106" s="9" t="s">
        <v>0</v>
      </c>
      <c r="Z106" s="9" t="s">
        <v>0</v>
      </c>
      <c r="AA106" s="9" t="s">
        <v>0</v>
      </c>
      <c r="AB106" s="9">
        <v>96.8</v>
      </c>
      <c r="AC106" s="9">
        <v>98.7</v>
      </c>
      <c r="AD106" s="9">
        <v>99.5</v>
      </c>
      <c r="AE106" s="9">
        <v>98.7</v>
      </c>
      <c r="AF106" s="9">
        <v>98.3</v>
      </c>
      <c r="AG106" s="9">
        <v>98.5</v>
      </c>
      <c r="AH106" s="9">
        <v>99.5</v>
      </c>
      <c r="AI106" s="9">
        <v>98.4</v>
      </c>
      <c r="AJ106" s="9">
        <v>97.5</v>
      </c>
      <c r="AK106" s="9">
        <v>96.2</v>
      </c>
      <c r="AL106" s="9">
        <v>96.8</v>
      </c>
      <c r="AM106" s="9">
        <v>95.7</v>
      </c>
      <c r="AN106" s="9">
        <v>95.2</v>
      </c>
      <c r="AO106" s="9">
        <v>96.3</v>
      </c>
      <c r="AP106" s="9">
        <v>97.1</v>
      </c>
      <c r="AQ106" s="9">
        <v>98.7</v>
      </c>
      <c r="AR106" s="9">
        <v>98.6</v>
      </c>
      <c r="AS106" s="9">
        <v>98.6</v>
      </c>
      <c r="AT106" s="9">
        <v>99.7</v>
      </c>
      <c r="AU106" s="9">
        <v>99.9</v>
      </c>
      <c r="AV106" s="9">
        <v>100</v>
      </c>
      <c r="AW106" s="9">
        <v>102.6</v>
      </c>
      <c r="AX106" s="9">
        <v>106.4</v>
      </c>
      <c r="AY106" s="9">
        <v>112.1</v>
      </c>
      <c r="AZ106" s="9">
        <v>115.1</v>
      </c>
      <c r="BA106" s="9">
        <v>115.6</v>
      </c>
      <c r="BB106" s="9">
        <v>115.5</v>
      </c>
      <c r="BC106" s="9">
        <v>117.2</v>
      </c>
    </row>
    <row r="107" spans="1:55" ht="12.75" customHeight="1" x14ac:dyDescent="0.25">
      <c r="A107" s="55" t="s">
        <v>7132</v>
      </c>
      <c r="B107" s="80" t="str">
        <f>INDEX(BAP[#All],MATCH(A107,BAP[[#All],[Code]],0),MATCH(TEXT(Info!$B$4,0),BAP[#Headers],0))</f>
        <v>Rénovation, transformation</v>
      </c>
      <c r="C107" s="35">
        <v>32.78</v>
      </c>
      <c r="D107" s="9" t="s">
        <v>0</v>
      </c>
      <c r="E107" s="9" t="s">
        <v>0</v>
      </c>
      <c r="F107" s="9" t="s">
        <v>0</v>
      </c>
      <c r="G107" s="9" t="s">
        <v>0</v>
      </c>
      <c r="H107" s="9" t="s">
        <v>0</v>
      </c>
      <c r="I107" s="9" t="s">
        <v>0</v>
      </c>
      <c r="J107" s="9" t="s">
        <v>0</v>
      </c>
      <c r="K107" s="9" t="s">
        <v>0</v>
      </c>
      <c r="L107" s="9" t="s">
        <v>0</v>
      </c>
      <c r="M107" s="9" t="s">
        <v>0</v>
      </c>
      <c r="N107" s="9" t="s">
        <v>0</v>
      </c>
      <c r="O107" s="9" t="s">
        <v>0</v>
      </c>
      <c r="P107" s="9" t="s">
        <v>0</v>
      </c>
      <c r="Q107" s="9" t="s">
        <v>0</v>
      </c>
      <c r="R107" s="9" t="s">
        <v>0</v>
      </c>
      <c r="S107" s="9" t="s">
        <v>0</v>
      </c>
      <c r="T107" s="9" t="s">
        <v>0</v>
      </c>
      <c r="U107" s="9" t="s">
        <v>0</v>
      </c>
      <c r="V107" s="9" t="s">
        <v>0</v>
      </c>
      <c r="W107" s="9" t="s">
        <v>0</v>
      </c>
      <c r="X107" s="9" t="s">
        <v>0</v>
      </c>
      <c r="Y107" s="9" t="s">
        <v>0</v>
      </c>
      <c r="Z107" s="9" t="s">
        <v>0</v>
      </c>
      <c r="AA107" s="9" t="s">
        <v>0</v>
      </c>
      <c r="AB107" s="9">
        <v>99.3</v>
      </c>
      <c r="AC107" s="9">
        <v>100.5</v>
      </c>
      <c r="AD107" s="9">
        <v>101.6</v>
      </c>
      <c r="AE107" s="9">
        <v>99.8</v>
      </c>
      <c r="AF107" s="9">
        <v>99.7</v>
      </c>
      <c r="AG107" s="9">
        <v>99.9</v>
      </c>
      <c r="AH107" s="9">
        <v>101</v>
      </c>
      <c r="AI107" s="9">
        <v>100.5</v>
      </c>
      <c r="AJ107" s="9">
        <v>100.9</v>
      </c>
      <c r="AK107" s="9">
        <v>100.5</v>
      </c>
      <c r="AL107" s="9">
        <v>100.8</v>
      </c>
      <c r="AM107" s="9">
        <v>98.8</v>
      </c>
      <c r="AN107" s="9">
        <v>97.3</v>
      </c>
      <c r="AO107" s="9">
        <v>97.1</v>
      </c>
      <c r="AP107" s="9">
        <v>95.5</v>
      </c>
      <c r="AQ107" s="9">
        <v>97.4</v>
      </c>
      <c r="AR107" s="9">
        <v>97.8</v>
      </c>
      <c r="AS107" s="9">
        <v>98.3</v>
      </c>
      <c r="AT107" s="9">
        <v>98.8</v>
      </c>
      <c r="AU107" s="9">
        <v>99.6</v>
      </c>
      <c r="AV107" s="9">
        <v>100</v>
      </c>
      <c r="AW107" s="9">
        <v>101.2</v>
      </c>
      <c r="AX107" s="9">
        <v>103.8</v>
      </c>
      <c r="AY107" s="9">
        <v>108.1</v>
      </c>
      <c r="AZ107" s="9">
        <v>112.1</v>
      </c>
      <c r="BA107" s="9">
        <v>112.1</v>
      </c>
      <c r="BB107" s="9">
        <v>113.9</v>
      </c>
      <c r="BC107" s="9">
        <v>114.4</v>
      </c>
    </row>
    <row r="108" spans="1:55" ht="12.75" customHeight="1" x14ac:dyDescent="0.25">
      <c r="A108" s="55" t="s">
        <v>7135</v>
      </c>
      <c r="B108" s="74" t="str">
        <f>INDEX(BAP[#All],MATCH(A108,BAP[[#All],[Code]],0),MATCH(TEXT(Info!$B$4,0),BAP[#Headers],0))</f>
        <v>Rénovation de bâtiments à plusieurs logements</v>
      </c>
      <c r="C108" s="35">
        <v>23.28</v>
      </c>
      <c r="D108" s="9">
        <v>77.599999999999994</v>
      </c>
      <c r="E108" s="9">
        <v>77.7</v>
      </c>
      <c r="F108" s="9">
        <v>80.400000000000006</v>
      </c>
      <c r="G108" s="9">
        <v>81</v>
      </c>
      <c r="H108" s="9">
        <v>81.8</v>
      </c>
      <c r="I108" s="9">
        <v>83.7</v>
      </c>
      <c r="J108" s="9">
        <v>83.8</v>
      </c>
      <c r="K108" s="9">
        <v>85</v>
      </c>
      <c r="L108" s="9">
        <v>83.9</v>
      </c>
      <c r="M108" s="9">
        <v>82.8</v>
      </c>
      <c r="N108" s="9">
        <v>84.1</v>
      </c>
      <c r="O108" s="9">
        <v>84.2</v>
      </c>
      <c r="P108" s="9">
        <v>85.4</v>
      </c>
      <c r="Q108" s="9">
        <v>85.7</v>
      </c>
      <c r="R108" s="9">
        <v>87.1</v>
      </c>
      <c r="S108" s="9">
        <v>87.7</v>
      </c>
      <c r="T108" s="9">
        <v>88.9</v>
      </c>
      <c r="U108" s="9">
        <v>90.6</v>
      </c>
      <c r="V108" s="9">
        <v>91.9</v>
      </c>
      <c r="W108" s="9">
        <v>94.2</v>
      </c>
      <c r="X108" s="9">
        <v>95.6</v>
      </c>
      <c r="Y108" s="9">
        <v>95.6</v>
      </c>
      <c r="Z108" s="9">
        <v>95.4</v>
      </c>
      <c r="AA108" s="9">
        <v>94.5</v>
      </c>
      <c r="AB108" s="9">
        <v>95.7</v>
      </c>
      <c r="AC108" s="9">
        <v>96.9</v>
      </c>
      <c r="AD108" s="9">
        <v>97.8</v>
      </c>
      <c r="AE108" s="9">
        <v>96.3</v>
      </c>
      <c r="AF108" s="9">
        <v>96.1</v>
      </c>
      <c r="AG108" s="9">
        <v>95.8</v>
      </c>
      <c r="AH108" s="9">
        <v>96.8</v>
      </c>
      <c r="AI108" s="9">
        <v>96.6</v>
      </c>
      <c r="AJ108" s="9">
        <v>96.9</v>
      </c>
      <c r="AK108" s="9">
        <v>96.1</v>
      </c>
      <c r="AL108" s="9">
        <v>96.3</v>
      </c>
      <c r="AM108" s="9">
        <v>95.3</v>
      </c>
      <c r="AN108" s="9">
        <v>93.9</v>
      </c>
      <c r="AO108" s="9">
        <v>95.3</v>
      </c>
      <c r="AP108" s="9">
        <v>94.7</v>
      </c>
      <c r="AQ108" s="9">
        <v>97.2</v>
      </c>
      <c r="AR108" s="9">
        <v>97.5</v>
      </c>
      <c r="AS108" s="9">
        <v>97.7</v>
      </c>
      <c r="AT108" s="9">
        <v>98.6</v>
      </c>
      <c r="AU108" s="9">
        <v>99.6</v>
      </c>
      <c r="AV108" s="9">
        <v>100</v>
      </c>
      <c r="AW108" s="9">
        <v>101.1</v>
      </c>
      <c r="AX108" s="9">
        <v>104.2</v>
      </c>
      <c r="AY108" s="9">
        <v>108.2</v>
      </c>
      <c r="AZ108" s="9">
        <v>112.4</v>
      </c>
      <c r="BA108" s="9">
        <v>112.6</v>
      </c>
      <c r="BB108" s="9">
        <v>114.4</v>
      </c>
      <c r="BC108" s="9">
        <v>114.8</v>
      </c>
    </row>
    <row r="109" spans="1:55" ht="12.75" customHeight="1" x14ac:dyDescent="0.25">
      <c r="A109" s="55" t="s">
        <v>7138</v>
      </c>
      <c r="B109" s="75" t="str">
        <f>INDEX(BAP[#All],MATCH(A109,BAP[[#All],[Code]],0),MATCH(TEXT(Info!$B$4,0),BAP[#Headers],0))</f>
        <v>Rénovation de bâtiments administratifs</v>
      </c>
      <c r="C109" s="35">
        <v>9.5</v>
      </c>
      <c r="D109" s="9" t="s">
        <v>0</v>
      </c>
      <c r="E109" s="9" t="s">
        <v>0</v>
      </c>
      <c r="F109" s="9" t="s">
        <v>0</v>
      </c>
      <c r="G109" s="9" t="s">
        <v>0</v>
      </c>
      <c r="H109" s="9" t="s">
        <v>0</v>
      </c>
      <c r="I109" s="9" t="s">
        <v>0</v>
      </c>
      <c r="J109" s="9" t="s">
        <v>0</v>
      </c>
      <c r="K109" s="9" t="s">
        <v>0</v>
      </c>
      <c r="L109" s="9" t="s">
        <v>0</v>
      </c>
      <c r="M109" s="9" t="s">
        <v>0</v>
      </c>
      <c r="N109" s="9" t="s">
        <v>0</v>
      </c>
      <c r="O109" s="9" t="s">
        <v>0</v>
      </c>
      <c r="P109" s="9" t="s">
        <v>0</v>
      </c>
      <c r="Q109" s="9" t="s">
        <v>0</v>
      </c>
      <c r="R109" s="9" t="s">
        <v>0</v>
      </c>
      <c r="S109" s="9" t="s">
        <v>0</v>
      </c>
      <c r="T109" s="9" t="s">
        <v>0</v>
      </c>
      <c r="U109" s="9" t="s">
        <v>0</v>
      </c>
      <c r="V109" s="9" t="s">
        <v>0</v>
      </c>
      <c r="W109" s="9" t="s">
        <v>0</v>
      </c>
      <c r="X109" s="9" t="s">
        <v>0</v>
      </c>
      <c r="Y109" s="9" t="s">
        <v>0</v>
      </c>
      <c r="Z109" s="9" t="s">
        <v>0</v>
      </c>
      <c r="AA109" s="9" t="s">
        <v>0</v>
      </c>
      <c r="AB109" s="9">
        <v>94.4</v>
      </c>
      <c r="AC109" s="9">
        <v>95.4</v>
      </c>
      <c r="AD109" s="9">
        <v>96.9</v>
      </c>
      <c r="AE109" s="9">
        <v>94.8</v>
      </c>
      <c r="AF109" s="9">
        <v>94.7</v>
      </c>
      <c r="AG109" s="9">
        <v>95.9</v>
      </c>
      <c r="AH109" s="9">
        <v>97</v>
      </c>
      <c r="AI109" s="9">
        <v>96</v>
      </c>
      <c r="AJ109" s="9">
        <v>96.5</v>
      </c>
      <c r="AK109" s="9">
        <v>96.7</v>
      </c>
      <c r="AL109" s="9">
        <v>97.4</v>
      </c>
      <c r="AM109" s="9">
        <v>96.5</v>
      </c>
      <c r="AN109" s="9">
        <v>95.9</v>
      </c>
      <c r="AO109" s="9">
        <v>95.9</v>
      </c>
      <c r="AP109" s="9">
        <v>94.2</v>
      </c>
      <c r="AQ109" s="9">
        <v>97.8</v>
      </c>
      <c r="AR109" s="9">
        <v>98.4</v>
      </c>
      <c r="AS109" s="9">
        <v>98.8</v>
      </c>
      <c r="AT109" s="9">
        <v>100.3</v>
      </c>
      <c r="AU109" s="9">
        <v>99.9</v>
      </c>
      <c r="AV109" s="9">
        <v>100</v>
      </c>
      <c r="AW109" s="9">
        <v>101.5</v>
      </c>
      <c r="AX109" s="9">
        <v>103.1</v>
      </c>
      <c r="AY109" s="9">
        <v>107.7</v>
      </c>
      <c r="AZ109" s="9">
        <v>111.4</v>
      </c>
      <c r="BA109" s="9">
        <v>110.7</v>
      </c>
      <c r="BB109" s="9">
        <v>112.7</v>
      </c>
      <c r="BC109" s="9">
        <v>113.4</v>
      </c>
    </row>
    <row r="110" spans="1:55" ht="12.75" customHeight="1" x14ac:dyDescent="0.25">
      <c r="A110" s="55" t="s">
        <v>7141</v>
      </c>
      <c r="B110" s="74" t="str">
        <f>INDEX(BAP[#All],MATCH(A110,BAP[[#All],[Code]],0),MATCH(TEXT(Info!$B$4,0),BAP[#Headers],0))</f>
        <v>Génie civil</v>
      </c>
      <c r="C110" s="35">
        <v>24.939999999999998</v>
      </c>
      <c r="D110" s="9">
        <v>74.7</v>
      </c>
      <c r="E110" s="9">
        <v>75.099999999999994</v>
      </c>
      <c r="F110" s="9">
        <v>79.099999999999994</v>
      </c>
      <c r="G110" s="9">
        <v>79.5</v>
      </c>
      <c r="H110" s="9">
        <v>84.9</v>
      </c>
      <c r="I110" s="9">
        <v>84</v>
      </c>
      <c r="J110" s="9">
        <v>83</v>
      </c>
      <c r="K110" s="9">
        <v>81.8</v>
      </c>
      <c r="L110" s="9">
        <v>82.2</v>
      </c>
      <c r="M110" s="9">
        <v>81.7</v>
      </c>
      <c r="N110" s="9">
        <v>82.5</v>
      </c>
      <c r="O110" s="9">
        <v>83.3</v>
      </c>
      <c r="P110" s="9">
        <v>83.5</v>
      </c>
      <c r="Q110" s="9">
        <v>83.4</v>
      </c>
      <c r="R110" s="9">
        <v>85.7</v>
      </c>
      <c r="S110" s="9">
        <v>85.8</v>
      </c>
      <c r="T110" s="9">
        <v>88.5</v>
      </c>
      <c r="U110" s="9">
        <v>90.6</v>
      </c>
      <c r="V110" s="9">
        <v>94.4</v>
      </c>
      <c r="W110" s="9">
        <v>95.9</v>
      </c>
      <c r="X110" s="9">
        <v>98.5</v>
      </c>
      <c r="Y110" s="9">
        <v>95</v>
      </c>
      <c r="Z110" s="9">
        <v>95.4</v>
      </c>
      <c r="AA110" s="9">
        <v>95.7</v>
      </c>
      <c r="AB110" s="9">
        <v>94.7</v>
      </c>
      <c r="AC110" s="9">
        <v>99.5</v>
      </c>
      <c r="AD110" s="9">
        <v>101.7</v>
      </c>
      <c r="AE110" s="9">
        <v>100.2</v>
      </c>
      <c r="AF110" s="9">
        <v>100.4</v>
      </c>
      <c r="AG110" s="9">
        <v>100.2</v>
      </c>
      <c r="AH110" s="9">
        <v>101</v>
      </c>
      <c r="AI110" s="9">
        <v>101</v>
      </c>
      <c r="AJ110" s="9">
        <v>100.3</v>
      </c>
      <c r="AK110" s="9">
        <v>97.8</v>
      </c>
      <c r="AL110" s="9">
        <v>97.6</v>
      </c>
      <c r="AM110" s="9">
        <v>99.1</v>
      </c>
      <c r="AN110" s="9">
        <v>101.9</v>
      </c>
      <c r="AO110" s="9">
        <v>103</v>
      </c>
      <c r="AP110" s="9">
        <v>100.8</v>
      </c>
      <c r="AQ110" s="9">
        <v>101.4</v>
      </c>
      <c r="AR110" s="9">
        <v>102.3</v>
      </c>
      <c r="AS110" s="9">
        <v>101.3</v>
      </c>
      <c r="AT110" s="9">
        <v>102.6</v>
      </c>
      <c r="AU110" s="9">
        <v>101.7</v>
      </c>
      <c r="AV110" s="9">
        <v>100</v>
      </c>
      <c r="AW110" s="9">
        <v>99.9</v>
      </c>
      <c r="AX110" s="9">
        <v>99.5</v>
      </c>
      <c r="AY110" s="9">
        <v>109.3</v>
      </c>
      <c r="AZ110" s="9">
        <v>113.4</v>
      </c>
      <c r="BA110" s="9">
        <v>114.5</v>
      </c>
      <c r="BB110" s="9">
        <v>115</v>
      </c>
      <c r="BC110" s="9">
        <v>116.4</v>
      </c>
    </row>
    <row r="111" spans="1:55" ht="12.75" customHeight="1" x14ac:dyDescent="0.25">
      <c r="A111" s="55" t="s">
        <v>7144</v>
      </c>
      <c r="B111" s="74" t="str">
        <f>INDEX(BAP[#All],MATCH(A111,BAP[[#All],[Code]],0),MATCH(TEXT(Info!$B$4,0),BAP[#Headers],0))</f>
        <v>Construction de routes</v>
      </c>
      <c r="C111" s="35">
        <v>3.15</v>
      </c>
      <c r="D111" s="9">
        <v>76.3</v>
      </c>
      <c r="E111" s="9">
        <v>76.8</v>
      </c>
      <c r="F111" s="9">
        <v>80.8</v>
      </c>
      <c r="G111" s="9">
        <v>81.3</v>
      </c>
      <c r="H111" s="9">
        <v>86.8</v>
      </c>
      <c r="I111" s="9">
        <v>85.8</v>
      </c>
      <c r="J111" s="9">
        <v>84</v>
      </c>
      <c r="K111" s="9">
        <v>81.900000000000006</v>
      </c>
      <c r="L111" s="9">
        <v>82.8</v>
      </c>
      <c r="M111" s="9">
        <v>81.900000000000006</v>
      </c>
      <c r="N111" s="9">
        <v>82.8</v>
      </c>
      <c r="O111" s="9">
        <v>82.4</v>
      </c>
      <c r="P111" s="9">
        <v>81.3</v>
      </c>
      <c r="Q111" s="9">
        <v>82.9</v>
      </c>
      <c r="R111" s="9">
        <v>85.2</v>
      </c>
      <c r="S111" s="9">
        <v>86</v>
      </c>
      <c r="T111" s="9">
        <v>87.8</v>
      </c>
      <c r="U111" s="9">
        <v>90.9</v>
      </c>
      <c r="V111" s="9">
        <v>94.1</v>
      </c>
      <c r="W111" s="9">
        <v>95.3</v>
      </c>
      <c r="X111" s="9">
        <v>97.6</v>
      </c>
      <c r="Y111" s="9">
        <v>95.3</v>
      </c>
      <c r="Z111" s="9">
        <v>96.2</v>
      </c>
      <c r="AA111" s="9">
        <v>95.7</v>
      </c>
      <c r="AB111" s="9">
        <v>93.8</v>
      </c>
      <c r="AC111" s="9">
        <v>98.6</v>
      </c>
      <c r="AD111" s="9">
        <v>101</v>
      </c>
      <c r="AE111" s="9">
        <v>99.3</v>
      </c>
      <c r="AF111" s="9">
        <v>99.5</v>
      </c>
      <c r="AG111" s="9">
        <v>99.3</v>
      </c>
      <c r="AH111" s="9">
        <v>100.2</v>
      </c>
      <c r="AI111" s="9">
        <v>100.4</v>
      </c>
      <c r="AJ111" s="9">
        <v>99.8</v>
      </c>
      <c r="AK111" s="9">
        <v>97</v>
      </c>
      <c r="AL111" s="9">
        <v>96.7</v>
      </c>
      <c r="AM111" s="9">
        <v>98.4</v>
      </c>
      <c r="AN111" s="9">
        <v>100.6</v>
      </c>
      <c r="AO111" s="9">
        <v>101.9</v>
      </c>
      <c r="AP111" s="9">
        <v>99.7</v>
      </c>
      <c r="AQ111" s="9">
        <v>100.9</v>
      </c>
      <c r="AR111" s="9">
        <v>101.5</v>
      </c>
      <c r="AS111" s="9">
        <v>100.7</v>
      </c>
      <c r="AT111" s="9">
        <v>102</v>
      </c>
      <c r="AU111" s="9">
        <v>101.2</v>
      </c>
      <c r="AV111" s="9">
        <v>100</v>
      </c>
      <c r="AW111" s="9">
        <v>100.5</v>
      </c>
      <c r="AX111" s="9">
        <v>100.4</v>
      </c>
      <c r="AY111" s="9">
        <v>107.8</v>
      </c>
      <c r="AZ111" s="9">
        <v>111.9</v>
      </c>
      <c r="BA111" s="9">
        <v>113.2</v>
      </c>
      <c r="BB111" s="9">
        <v>114.1</v>
      </c>
      <c r="BC111" s="9">
        <v>115.6</v>
      </c>
    </row>
    <row r="112" spans="1:55" ht="12.75" customHeight="1" x14ac:dyDescent="0.25">
      <c r="A112" s="55" t="s">
        <v>7147</v>
      </c>
      <c r="B112" s="74" t="str">
        <f>INDEX(BAP[#All],MATCH(A112,BAP[[#All],[Code]],0),MATCH(TEXT(Info!$B$4,0),BAP[#Headers],0))</f>
        <v>Construction de passages inférieurs</v>
      </c>
      <c r="C112" s="35">
        <v>2.4500000000000002</v>
      </c>
      <c r="D112" s="9" t="s">
        <v>0</v>
      </c>
      <c r="E112" s="9" t="s">
        <v>0</v>
      </c>
      <c r="F112" s="9" t="s">
        <v>0</v>
      </c>
      <c r="G112" s="9" t="s">
        <v>0</v>
      </c>
      <c r="H112" s="9" t="s">
        <v>0</v>
      </c>
      <c r="I112" s="9">
        <v>85.6</v>
      </c>
      <c r="J112" s="9">
        <v>85.4</v>
      </c>
      <c r="K112" s="9">
        <v>85</v>
      </c>
      <c r="L112" s="9">
        <v>85</v>
      </c>
      <c r="M112" s="9">
        <v>84.9</v>
      </c>
      <c r="N112" s="9">
        <v>85.5</v>
      </c>
      <c r="O112" s="9">
        <v>87.7</v>
      </c>
      <c r="P112" s="9">
        <v>89.2</v>
      </c>
      <c r="Q112" s="9">
        <v>87.3</v>
      </c>
      <c r="R112" s="9">
        <v>89.7</v>
      </c>
      <c r="S112" s="9">
        <v>89.2</v>
      </c>
      <c r="T112" s="9">
        <v>92.7</v>
      </c>
      <c r="U112" s="9">
        <v>94</v>
      </c>
      <c r="V112" s="9">
        <v>98.6</v>
      </c>
      <c r="W112" s="9">
        <v>100.3</v>
      </c>
      <c r="X112" s="9">
        <v>103.4</v>
      </c>
      <c r="Y112" s="9">
        <v>98.6</v>
      </c>
      <c r="Z112" s="9">
        <v>98.5</v>
      </c>
      <c r="AA112" s="9">
        <v>99.7</v>
      </c>
      <c r="AB112" s="9">
        <v>99.4</v>
      </c>
      <c r="AC112" s="9">
        <v>105</v>
      </c>
      <c r="AD112" s="9">
        <v>107</v>
      </c>
      <c r="AE112" s="9">
        <v>105.9</v>
      </c>
      <c r="AF112" s="9">
        <v>105.7</v>
      </c>
      <c r="AG112" s="9">
        <v>104.9</v>
      </c>
      <c r="AH112" s="9">
        <v>105.9</v>
      </c>
      <c r="AI112" s="9">
        <v>104.3</v>
      </c>
      <c r="AJ112" s="9">
        <v>103.7</v>
      </c>
      <c r="AK112" s="9">
        <v>102.1</v>
      </c>
      <c r="AL112" s="9">
        <v>101.7</v>
      </c>
      <c r="AM112" s="9">
        <v>102.5</v>
      </c>
      <c r="AN112" s="9">
        <v>108.6</v>
      </c>
      <c r="AO112" s="9">
        <v>108.8</v>
      </c>
      <c r="AP112" s="9">
        <v>106</v>
      </c>
      <c r="AQ112" s="9">
        <v>104</v>
      </c>
      <c r="AR112" s="9">
        <v>106.4</v>
      </c>
      <c r="AS112" s="9">
        <v>104.3</v>
      </c>
      <c r="AT112" s="9">
        <v>105.4</v>
      </c>
      <c r="AU112" s="9">
        <v>103.7</v>
      </c>
      <c r="AV112" s="9">
        <v>100</v>
      </c>
      <c r="AW112" s="9">
        <v>102.6</v>
      </c>
      <c r="AX112" s="9">
        <v>103.3</v>
      </c>
      <c r="AY112" s="9">
        <v>114</v>
      </c>
      <c r="AZ112" s="9">
        <v>118</v>
      </c>
      <c r="BA112" s="9">
        <v>117</v>
      </c>
      <c r="BB112" s="9">
        <v>115.1</v>
      </c>
      <c r="BC112" s="9">
        <v>115.8</v>
      </c>
    </row>
    <row r="113" spans="1:55" ht="12.75" customHeight="1" x14ac:dyDescent="0.25">
      <c r="A113" s="55" t="s">
        <v>7150</v>
      </c>
      <c r="B113" s="74" t="str">
        <f>INDEX(BAP[#All],MATCH(A113,BAP[[#All],[Code]],0),MATCH(TEXT(Info!$B$4,0),BAP[#Headers],0))</f>
        <v>Construction de parois antibruit</v>
      </c>
      <c r="C113" s="35">
        <v>0.1</v>
      </c>
      <c r="D113" s="9" t="s">
        <v>0</v>
      </c>
      <c r="E113" s="9" t="s">
        <v>0</v>
      </c>
      <c r="F113" s="9" t="s">
        <v>0</v>
      </c>
      <c r="G113" s="9" t="s">
        <v>0</v>
      </c>
      <c r="H113" s="9" t="s">
        <v>0</v>
      </c>
      <c r="I113" s="9" t="s">
        <v>0</v>
      </c>
      <c r="J113" s="9" t="s">
        <v>0</v>
      </c>
      <c r="K113" s="9" t="s">
        <v>0</v>
      </c>
      <c r="L113" s="9" t="s">
        <v>0</v>
      </c>
      <c r="M113" s="9" t="s">
        <v>0</v>
      </c>
      <c r="N113" s="9" t="s">
        <v>0</v>
      </c>
      <c r="O113" s="9" t="s">
        <v>0</v>
      </c>
      <c r="P113" s="9" t="s">
        <v>0</v>
      </c>
      <c r="Q113" s="9" t="s">
        <v>0</v>
      </c>
      <c r="R113" s="9" t="s">
        <v>0</v>
      </c>
      <c r="S113" s="9" t="s">
        <v>0</v>
      </c>
      <c r="T113" s="9" t="s">
        <v>0</v>
      </c>
      <c r="U113" s="9" t="s">
        <v>0</v>
      </c>
      <c r="V113" s="9" t="s">
        <v>0</v>
      </c>
      <c r="W113" s="9" t="s">
        <v>0</v>
      </c>
      <c r="X113" s="9" t="s">
        <v>0</v>
      </c>
      <c r="Y113" s="9" t="s">
        <v>0</v>
      </c>
      <c r="Z113" s="9" t="s">
        <v>0</v>
      </c>
      <c r="AA113" s="9" t="s">
        <v>0</v>
      </c>
      <c r="AB113" s="9">
        <v>91.2</v>
      </c>
      <c r="AC113" s="9">
        <v>92.3</v>
      </c>
      <c r="AD113" s="9">
        <v>93.7</v>
      </c>
      <c r="AE113" s="9">
        <v>93.6</v>
      </c>
      <c r="AF113" s="9">
        <v>95.1</v>
      </c>
      <c r="AG113" s="9">
        <v>95.1</v>
      </c>
      <c r="AH113" s="9">
        <v>95.4</v>
      </c>
      <c r="AI113" s="9">
        <v>96</v>
      </c>
      <c r="AJ113" s="9">
        <v>95.7</v>
      </c>
      <c r="AK113" s="9">
        <v>93.9</v>
      </c>
      <c r="AL113" s="9">
        <v>95.8</v>
      </c>
      <c r="AM113" s="9">
        <v>96.5</v>
      </c>
      <c r="AN113" s="9">
        <v>97.1</v>
      </c>
      <c r="AO113" s="9">
        <v>97.9</v>
      </c>
      <c r="AP113" s="9">
        <v>99.4</v>
      </c>
      <c r="AQ113" s="9">
        <v>98.4</v>
      </c>
      <c r="AR113" s="9">
        <v>99.9</v>
      </c>
      <c r="AS113" s="9">
        <v>100</v>
      </c>
      <c r="AT113" s="9">
        <v>99.7</v>
      </c>
      <c r="AU113" s="9">
        <v>100.3</v>
      </c>
      <c r="AV113" s="9">
        <v>100</v>
      </c>
      <c r="AW113" s="9">
        <v>100.9</v>
      </c>
      <c r="AX113" s="9">
        <v>102.2</v>
      </c>
      <c r="AY113" s="9">
        <v>108.4</v>
      </c>
      <c r="AZ113" s="9">
        <v>112.2</v>
      </c>
      <c r="BA113" s="9">
        <v>113</v>
      </c>
      <c r="BB113" s="9">
        <v>113</v>
      </c>
      <c r="BC113" s="9">
        <v>111.4</v>
      </c>
    </row>
    <row r="114" spans="1:55" ht="12.75" customHeight="1" x14ac:dyDescent="0.25">
      <c r="A114" s="55" t="s">
        <v>7153</v>
      </c>
      <c r="B114" s="74" t="str">
        <f>INDEX(BAP[#All],MATCH(A114,BAP[[#All],[Code]],0),MATCH(TEXT(Info!$B$4,0),BAP[#Headers],0))</f>
        <v>Réfection de routes</v>
      </c>
      <c r="C114" s="35">
        <v>19.239999999999998</v>
      </c>
      <c r="D114" s="9" t="s">
        <v>0</v>
      </c>
      <c r="E114" s="9" t="s">
        <v>0</v>
      </c>
      <c r="F114" s="9" t="s">
        <v>0</v>
      </c>
      <c r="G114" s="9" t="s">
        <v>0</v>
      </c>
      <c r="H114" s="9" t="s">
        <v>0</v>
      </c>
      <c r="I114" s="9" t="s">
        <v>0</v>
      </c>
      <c r="J114" s="9" t="s">
        <v>0</v>
      </c>
      <c r="K114" s="9" t="s">
        <v>0</v>
      </c>
      <c r="L114" s="9" t="s">
        <v>0</v>
      </c>
      <c r="M114" s="9" t="s">
        <v>0</v>
      </c>
      <c r="N114" s="9" t="s">
        <v>0</v>
      </c>
      <c r="O114" s="9" t="s">
        <v>0</v>
      </c>
      <c r="P114" s="9" t="s">
        <v>0</v>
      </c>
      <c r="Q114" s="9" t="s">
        <v>0</v>
      </c>
      <c r="R114" s="9" t="s">
        <v>0</v>
      </c>
      <c r="S114" s="9" t="s">
        <v>0</v>
      </c>
      <c r="T114" s="9" t="s">
        <v>0</v>
      </c>
      <c r="U114" s="9" t="s">
        <v>0</v>
      </c>
      <c r="V114" s="9" t="s">
        <v>0</v>
      </c>
      <c r="W114" s="9" t="s">
        <v>0</v>
      </c>
      <c r="X114" s="9" t="s">
        <v>0</v>
      </c>
      <c r="Y114" s="9" t="s">
        <v>0</v>
      </c>
      <c r="Z114" s="9" t="s">
        <v>0</v>
      </c>
      <c r="AA114" s="9" t="s">
        <v>0</v>
      </c>
      <c r="AB114" s="9" t="s">
        <v>0</v>
      </c>
      <c r="AC114" s="9" t="s">
        <v>0</v>
      </c>
      <c r="AD114" s="9" t="s">
        <v>0</v>
      </c>
      <c r="AE114" s="9" t="s">
        <v>0</v>
      </c>
      <c r="AF114" s="9" t="s">
        <v>0</v>
      </c>
      <c r="AG114" s="9" t="s">
        <v>0</v>
      </c>
      <c r="AH114" s="9" t="s">
        <v>0</v>
      </c>
      <c r="AI114" s="9" t="s">
        <v>0</v>
      </c>
      <c r="AJ114" s="9" t="s">
        <v>0</v>
      </c>
      <c r="AK114" s="9" t="s">
        <v>0</v>
      </c>
      <c r="AL114" s="9" t="s">
        <v>0</v>
      </c>
      <c r="AM114" s="9" t="s">
        <v>0</v>
      </c>
      <c r="AN114" s="9" t="s">
        <v>0</v>
      </c>
      <c r="AO114" s="9" t="s">
        <v>0</v>
      </c>
      <c r="AP114" s="9" t="s">
        <v>0</v>
      </c>
      <c r="AQ114" s="9" t="s">
        <v>0</v>
      </c>
      <c r="AR114" s="9" t="s">
        <v>0</v>
      </c>
      <c r="AS114" s="9" t="s">
        <v>0</v>
      </c>
      <c r="AT114" s="9" t="s">
        <v>0</v>
      </c>
      <c r="AU114" s="9" t="s">
        <v>0</v>
      </c>
      <c r="AV114" s="9">
        <v>100</v>
      </c>
      <c r="AW114" s="9">
        <v>99.4</v>
      </c>
      <c r="AX114" s="9">
        <v>98.9</v>
      </c>
      <c r="AY114" s="9">
        <v>108.9</v>
      </c>
      <c r="AZ114" s="9">
        <v>113.1</v>
      </c>
      <c r="BA114" s="9">
        <v>114.4</v>
      </c>
      <c r="BB114" s="9">
        <v>115.2</v>
      </c>
      <c r="BC114" s="9">
        <v>116.7</v>
      </c>
    </row>
    <row r="115" spans="1:55" ht="12.75" customHeight="1" x14ac:dyDescent="0.25">
      <c r="B115" s="6"/>
      <c r="C115" s="29"/>
      <c r="D115" s="41" t="s">
        <v>30</v>
      </c>
      <c r="E115" s="41" t="s">
        <v>30</v>
      </c>
      <c r="F115" s="41" t="s">
        <v>30</v>
      </c>
      <c r="G115" s="41" t="s">
        <v>30</v>
      </c>
      <c r="H115" s="41" t="s">
        <v>30</v>
      </c>
      <c r="I115" s="41" t="s">
        <v>30</v>
      </c>
      <c r="J115" s="41" t="s">
        <v>30</v>
      </c>
      <c r="K115" s="41" t="s">
        <v>30</v>
      </c>
      <c r="L115" s="41" t="s">
        <v>30</v>
      </c>
      <c r="M115" s="41" t="s">
        <v>30</v>
      </c>
      <c r="N115" s="41" t="s">
        <v>30</v>
      </c>
      <c r="O115" s="41" t="s">
        <v>30</v>
      </c>
      <c r="P115" s="41" t="s">
        <v>30</v>
      </c>
      <c r="Q115" s="41" t="s">
        <v>30</v>
      </c>
      <c r="R115" s="41" t="s">
        <v>30</v>
      </c>
      <c r="S115" s="41" t="s">
        <v>30</v>
      </c>
      <c r="T115" s="41" t="s">
        <v>30</v>
      </c>
      <c r="U115" s="41" t="s">
        <v>30</v>
      </c>
      <c r="V115" s="41" t="s">
        <v>30</v>
      </c>
      <c r="W115" s="41" t="s">
        <v>30</v>
      </c>
      <c r="X115" s="41" t="s">
        <v>30</v>
      </c>
      <c r="Y115" s="41" t="s">
        <v>30</v>
      </c>
      <c r="Z115" s="41" t="s">
        <v>30</v>
      </c>
      <c r="AA115" s="41" t="s">
        <v>30</v>
      </c>
      <c r="AB115" s="41" t="s">
        <v>30</v>
      </c>
      <c r="AC115" s="41" t="s">
        <v>30</v>
      </c>
      <c r="AD115" s="41" t="s">
        <v>30</v>
      </c>
      <c r="AE115" s="41" t="s">
        <v>30</v>
      </c>
      <c r="AF115" s="41" t="s">
        <v>30</v>
      </c>
      <c r="AG115" s="41" t="s">
        <v>30</v>
      </c>
      <c r="AH115" s="41" t="s">
        <v>30</v>
      </c>
      <c r="AI115" s="41" t="s">
        <v>30</v>
      </c>
      <c r="AJ115" s="41" t="s">
        <v>30</v>
      </c>
      <c r="AK115" s="41" t="s">
        <v>30</v>
      </c>
      <c r="AL115" s="41" t="s">
        <v>30</v>
      </c>
      <c r="AM115" s="41" t="s">
        <v>30</v>
      </c>
      <c r="AN115" s="41" t="s">
        <v>30</v>
      </c>
      <c r="AO115" s="41" t="s">
        <v>30</v>
      </c>
      <c r="AP115" s="15" t="s">
        <v>30</v>
      </c>
      <c r="AQ115" s="15" t="s">
        <v>30</v>
      </c>
      <c r="AR115" s="15" t="s">
        <v>30</v>
      </c>
      <c r="AS115" s="15" t="s">
        <v>30</v>
      </c>
      <c r="AT115" s="15" t="s">
        <v>30</v>
      </c>
      <c r="AU115" s="15" t="s">
        <v>30</v>
      </c>
      <c r="AV115" s="34" t="s">
        <v>30</v>
      </c>
      <c r="AW115" s="34" t="s">
        <v>30</v>
      </c>
      <c r="AX115" s="34" t="s">
        <v>30</v>
      </c>
      <c r="AY115" s="34" t="s">
        <v>30</v>
      </c>
      <c r="AZ115" s="34" t="s">
        <v>30</v>
      </c>
      <c r="BA115" s="34" t="s">
        <v>30</v>
      </c>
      <c r="BB115" s="34" t="s">
        <v>30</v>
      </c>
      <c r="BC115" s="34"/>
    </row>
    <row r="116" spans="1:55" ht="12.75" customHeight="1" x14ac:dyDescent="0.25">
      <c r="A116" s="55" t="s">
        <v>7273</v>
      </c>
      <c r="B116" s="73" t="str">
        <f>INDEX(BAP[#All],MATCH(A116,BAP[[#All],[Code]],0),MATCH(TEXT(Info!$B$4,0),BAP[#Headers],0))</f>
        <v>Suisse centrale</v>
      </c>
      <c r="C116" s="22"/>
      <c r="D116" s="40" t="s">
        <v>30</v>
      </c>
      <c r="E116" s="40" t="s">
        <v>30</v>
      </c>
      <c r="F116" s="40" t="s">
        <v>30</v>
      </c>
      <c r="G116" s="40" t="s">
        <v>30</v>
      </c>
      <c r="H116" s="40" t="s">
        <v>30</v>
      </c>
      <c r="I116" s="40" t="s">
        <v>30</v>
      </c>
      <c r="J116" s="40" t="s">
        <v>30</v>
      </c>
      <c r="K116" s="40" t="s">
        <v>30</v>
      </c>
      <c r="L116" s="40" t="s">
        <v>30</v>
      </c>
      <c r="M116" s="40" t="s">
        <v>30</v>
      </c>
      <c r="N116" s="40" t="s">
        <v>30</v>
      </c>
      <c r="O116" s="40" t="s">
        <v>30</v>
      </c>
      <c r="P116" s="40" t="s">
        <v>30</v>
      </c>
      <c r="Q116" s="40" t="s">
        <v>30</v>
      </c>
      <c r="R116" s="40" t="s">
        <v>30</v>
      </c>
      <c r="S116" s="40" t="s">
        <v>30</v>
      </c>
      <c r="T116" s="40" t="s">
        <v>30</v>
      </c>
      <c r="U116" s="40" t="s">
        <v>30</v>
      </c>
      <c r="V116" s="40" t="s">
        <v>30</v>
      </c>
      <c r="W116" s="40" t="s">
        <v>30</v>
      </c>
      <c r="X116" s="40" t="s">
        <v>30</v>
      </c>
      <c r="Y116" s="40" t="s">
        <v>30</v>
      </c>
      <c r="Z116" s="40" t="s">
        <v>30</v>
      </c>
      <c r="AA116" s="40" t="s">
        <v>30</v>
      </c>
      <c r="AB116" s="40" t="s">
        <v>30</v>
      </c>
      <c r="AC116" s="40" t="s">
        <v>30</v>
      </c>
      <c r="AD116" s="40" t="s">
        <v>30</v>
      </c>
      <c r="AE116" s="40" t="s">
        <v>30</v>
      </c>
      <c r="AF116" s="40" t="s">
        <v>30</v>
      </c>
      <c r="AG116" s="40" t="s">
        <v>30</v>
      </c>
      <c r="AH116" s="40" t="s">
        <v>30</v>
      </c>
      <c r="AI116" s="40" t="s">
        <v>30</v>
      </c>
      <c r="AJ116" s="40" t="s">
        <v>30</v>
      </c>
      <c r="AK116" s="40" t="s">
        <v>30</v>
      </c>
      <c r="AL116" s="40" t="s">
        <v>30</v>
      </c>
      <c r="AM116" s="40" t="s">
        <v>30</v>
      </c>
      <c r="AN116" s="40" t="s">
        <v>30</v>
      </c>
      <c r="AO116" s="40" t="s">
        <v>30</v>
      </c>
      <c r="AP116" s="40" t="s">
        <v>30</v>
      </c>
      <c r="AQ116" s="40" t="s">
        <v>30</v>
      </c>
      <c r="AR116" s="40" t="s">
        <v>30</v>
      </c>
      <c r="AS116" s="40" t="s">
        <v>30</v>
      </c>
      <c r="AT116" s="40" t="s">
        <v>30</v>
      </c>
      <c r="AU116" s="40" t="s">
        <v>30</v>
      </c>
      <c r="AV116" s="44" t="s">
        <v>30</v>
      </c>
      <c r="AW116" s="44" t="s">
        <v>30</v>
      </c>
      <c r="AX116" s="44" t="s">
        <v>30</v>
      </c>
      <c r="AY116" s="44" t="s">
        <v>30</v>
      </c>
      <c r="AZ116" s="44" t="s">
        <v>30</v>
      </c>
      <c r="BA116" s="44" t="s">
        <v>30</v>
      </c>
      <c r="BB116" s="44" t="s">
        <v>30</v>
      </c>
      <c r="BC116" s="44"/>
    </row>
    <row r="117" spans="1:55" ht="12.75" customHeight="1" x14ac:dyDescent="0.25">
      <c r="A117" s="55" t="s">
        <v>7106</v>
      </c>
      <c r="B117" s="74" t="str">
        <f>INDEX(BAP[#All],MATCH(A117,BAP[[#All],[Code]],0),MATCH(TEXT(Info!$B$4,0),BAP[#Headers],0))</f>
        <v>Construction : total</v>
      </c>
      <c r="C117" s="35">
        <v>100</v>
      </c>
      <c r="D117" s="34">
        <v>82.1</v>
      </c>
      <c r="E117" s="34">
        <v>82.9</v>
      </c>
      <c r="F117" s="34">
        <v>84.8</v>
      </c>
      <c r="G117" s="34">
        <v>86.5</v>
      </c>
      <c r="H117" s="34">
        <v>88.6</v>
      </c>
      <c r="I117" s="34">
        <v>90</v>
      </c>
      <c r="J117" s="34">
        <v>89.3</v>
      </c>
      <c r="K117" s="34">
        <v>89</v>
      </c>
      <c r="L117" s="34">
        <v>89</v>
      </c>
      <c r="M117" s="34">
        <v>87.7</v>
      </c>
      <c r="N117" s="34">
        <v>87.1</v>
      </c>
      <c r="O117" s="34">
        <v>87.2</v>
      </c>
      <c r="P117" s="34">
        <v>88.5</v>
      </c>
      <c r="Q117" s="34">
        <v>87.7</v>
      </c>
      <c r="R117" s="34">
        <v>89.5</v>
      </c>
      <c r="S117" s="34">
        <v>90.5</v>
      </c>
      <c r="T117" s="34">
        <v>92.4</v>
      </c>
      <c r="U117" s="34">
        <v>94.3</v>
      </c>
      <c r="V117" s="34">
        <v>96.3</v>
      </c>
      <c r="W117" s="34">
        <v>98.7</v>
      </c>
      <c r="X117" s="34">
        <v>100.1</v>
      </c>
      <c r="Y117" s="34">
        <v>98.9</v>
      </c>
      <c r="Z117" s="34">
        <v>99</v>
      </c>
      <c r="AA117" s="34">
        <v>99.7</v>
      </c>
      <c r="AB117" s="34">
        <v>100.4</v>
      </c>
      <c r="AC117" s="34">
        <v>101.9</v>
      </c>
      <c r="AD117" s="34">
        <v>102.1</v>
      </c>
      <c r="AE117" s="34">
        <v>102.4</v>
      </c>
      <c r="AF117" s="34">
        <v>102.9</v>
      </c>
      <c r="AG117" s="34">
        <v>102.6</v>
      </c>
      <c r="AH117" s="34">
        <v>102.9</v>
      </c>
      <c r="AI117" s="34">
        <v>102.4</v>
      </c>
      <c r="AJ117" s="34">
        <v>102.4</v>
      </c>
      <c r="AK117" s="34">
        <v>102.5</v>
      </c>
      <c r="AL117" s="34">
        <v>102.4</v>
      </c>
      <c r="AM117" s="34">
        <v>101.7</v>
      </c>
      <c r="AN117" s="34">
        <v>101.5</v>
      </c>
      <c r="AO117" s="34">
        <v>100.4</v>
      </c>
      <c r="AP117" s="17">
        <v>100.5</v>
      </c>
      <c r="AQ117" s="17">
        <v>100.4</v>
      </c>
      <c r="AR117" s="17">
        <v>100.9</v>
      </c>
      <c r="AS117" s="17">
        <v>101.5</v>
      </c>
      <c r="AT117" s="17">
        <v>99.7</v>
      </c>
      <c r="AU117" s="43">
        <v>99.9</v>
      </c>
      <c r="AV117" s="34">
        <v>100</v>
      </c>
      <c r="AW117" s="34">
        <v>101.1</v>
      </c>
      <c r="AX117" s="34">
        <v>104.4</v>
      </c>
      <c r="AY117" s="34">
        <v>109.9</v>
      </c>
      <c r="AZ117" s="34">
        <v>113.1</v>
      </c>
      <c r="BA117" s="34">
        <v>114.4</v>
      </c>
      <c r="BB117" s="34">
        <v>115.3</v>
      </c>
      <c r="BC117" s="34">
        <v>114.5</v>
      </c>
    </row>
    <row r="118" spans="1:55" ht="12.75" customHeight="1" x14ac:dyDescent="0.25">
      <c r="A118" s="55" t="s">
        <v>7110</v>
      </c>
      <c r="B118" s="74" t="str">
        <f>INDEX(BAP[#All],MATCH(A118,BAP[[#All],[Code]],0),MATCH(TEXT(Info!$B$4,0),BAP[#Headers],0))</f>
        <v>Bâtiment</v>
      </c>
      <c r="C118" s="35">
        <v>84.56</v>
      </c>
      <c r="D118" s="34">
        <v>83.9</v>
      </c>
      <c r="E118" s="34">
        <v>84.2</v>
      </c>
      <c r="F118" s="34">
        <v>86.2</v>
      </c>
      <c r="G118" s="34">
        <v>87.2</v>
      </c>
      <c r="H118" s="34">
        <v>89.9</v>
      </c>
      <c r="I118" s="34">
        <v>91.1</v>
      </c>
      <c r="J118" s="34">
        <v>90.7</v>
      </c>
      <c r="K118" s="34">
        <v>90.1</v>
      </c>
      <c r="L118" s="34">
        <v>90.4</v>
      </c>
      <c r="M118" s="34">
        <v>88.5</v>
      </c>
      <c r="N118" s="34">
        <v>88.2</v>
      </c>
      <c r="O118" s="34">
        <v>87.9</v>
      </c>
      <c r="P118" s="34">
        <v>89.7</v>
      </c>
      <c r="Q118" s="34">
        <v>89.1</v>
      </c>
      <c r="R118" s="34">
        <v>90.7</v>
      </c>
      <c r="S118" s="34">
        <v>91.9</v>
      </c>
      <c r="T118" s="34">
        <v>94.2</v>
      </c>
      <c r="U118" s="34">
        <v>96.4</v>
      </c>
      <c r="V118" s="34">
        <v>98.3</v>
      </c>
      <c r="W118" s="34">
        <v>101.1</v>
      </c>
      <c r="X118" s="34">
        <v>102.4</v>
      </c>
      <c r="Y118" s="34">
        <v>101.2</v>
      </c>
      <c r="Z118" s="34">
        <v>101.3</v>
      </c>
      <c r="AA118" s="34">
        <v>101.3</v>
      </c>
      <c r="AB118" s="34">
        <v>102.2</v>
      </c>
      <c r="AC118" s="34">
        <v>103.6</v>
      </c>
      <c r="AD118" s="34">
        <v>103.5</v>
      </c>
      <c r="AE118" s="34">
        <v>104</v>
      </c>
      <c r="AF118" s="34">
        <v>104.1</v>
      </c>
      <c r="AG118" s="34">
        <v>103.5</v>
      </c>
      <c r="AH118" s="34">
        <v>103.7</v>
      </c>
      <c r="AI118" s="34">
        <v>103</v>
      </c>
      <c r="AJ118" s="34">
        <v>102.7</v>
      </c>
      <c r="AK118" s="34">
        <v>102.6</v>
      </c>
      <c r="AL118" s="34">
        <v>102.7</v>
      </c>
      <c r="AM118" s="34">
        <v>102</v>
      </c>
      <c r="AN118" s="34">
        <v>101.9</v>
      </c>
      <c r="AO118" s="34">
        <v>100.4</v>
      </c>
      <c r="AP118" s="17">
        <v>100.7</v>
      </c>
      <c r="AQ118" s="17">
        <v>100.7</v>
      </c>
      <c r="AR118" s="17">
        <v>101.1</v>
      </c>
      <c r="AS118" s="17">
        <v>101.7</v>
      </c>
      <c r="AT118" s="17">
        <v>99.7</v>
      </c>
      <c r="AU118" s="43">
        <v>99.6</v>
      </c>
      <c r="AV118" s="34">
        <v>100</v>
      </c>
      <c r="AW118" s="34">
        <v>101.5</v>
      </c>
      <c r="AX118" s="34">
        <v>104.7</v>
      </c>
      <c r="AY118" s="34">
        <v>110.5</v>
      </c>
      <c r="AZ118" s="34">
        <v>113.9</v>
      </c>
      <c r="BA118" s="34">
        <v>114.9</v>
      </c>
      <c r="BB118" s="34">
        <v>115.6</v>
      </c>
      <c r="BC118" s="34">
        <v>114.9</v>
      </c>
    </row>
    <row r="119" spans="1:55" ht="12.75" customHeight="1" x14ac:dyDescent="0.25">
      <c r="A119" s="55" t="s">
        <v>7112</v>
      </c>
      <c r="B119" s="74" t="str">
        <f>INDEX(BAP[#All],MATCH(A119,BAP[[#All],[Code]],0),MATCH(TEXT(Info!$B$4,0),BAP[#Headers],0))</f>
        <v>Nouvelle construction</v>
      </c>
      <c r="C119" s="35">
        <v>52.21</v>
      </c>
      <c r="D119" s="34">
        <v>83.5</v>
      </c>
      <c r="E119" s="34">
        <v>84.1</v>
      </c>
      <c r="F119" s="34">
        <v>85.9</v>
      </c>
      <c r="G119" s="34">
        <v>87.5</v>
      </c>
      <c r="H119" s="34">
        <v>90.4</v>
      </c>
      <c r="I119" s="34">
        <v>91.7</v>
      </c>
      <c r="J119" s="34">
        <v>91</v>
      </c>
      <c r="K119" s="34">
        <v>90</v>
      </c>
      <c r="L119" s="34">
        <v>90</v>
      </c>
      <c r="M119" s="34">
        <v>87.9</v>
      </c>
      <c r="N119" s="34">
        <v>87.5</v>
      </c>
      <c r="O119" s="34">
        <v>87</v>
      </c>
      <c r="P119" s="34">
        <v>89.2</v>
      </c>
      <c r="Q119" s="34">
        <v>88.5</v>
      </c>
      <c r="R119" s="34">
        <v>89.9</v>
      </c>
      <c r="S119" s="34">
        <v>91.2</v>
      </c>
      <c r="T119" s="34">
        <v>93.5</v>
      </c>
      <c r="U119" s="34">
        <v>95.3</v>
      </c>
      <c r="V119" s="34">
        <v>97.2</v>
      </c>
      <c r="W119" s="34">
        <v>99.6</v>
      </c>
      <c r="X119" s="34">
        <v>101.2</v>
      </c>
      <c r="Y119" s="34">
        <v>99.2</v>
      </c>
      <c r="Z119" s="34">
        <v>99.1</v>
      </c>
      <c r="AA119" s="34">
        <v>99.5</v>
      </c>
      <c r="AB119" s="34">
        <v>100.7</v>
      </c>
      <c r="AC119" s="34">
        <v>102.3</v>
      </c>
      <c r="AD119" s="34">
        <v>101.9</v>
      </c>
      <c r="AE119" s="34">
        <v>102.3</v>
      </c>
      <c r="AF119" s="34">
        <v>102.4</v>
      </c>
      <c r="AG119" s="34">
        <v>101.8</v>
      </c>
      <c r="AH119" s="34">
        <v>102.3</v>
      </c>
      <c r="AI119" s="34">
        <v>101.8</v>
      </c>
      <c r="AJ119" s="34">
        <v>101.7</v>
      </c>
      <c r="AK119" s="34">
        <v>101.5</v>
      </c>
      <c r="AL119" s="34">
        <v>101.5</v>
      </c>
      <c r="AM119" s="34">
        <v>101.1</v>
      </c>
      <c r="AN119" s="34">
        <v>100.9</v>
      </c>
      <c r="AO119" s="34">
        <v>99.9</v>
      </c>
      <c r="AP119" s="17">
        <v>100.8</v>
      </c>
      <c r="AQ119" s="17">
        <v>100.7</v>
      </c>
      <c r="AR119" s="17">
        <v>101.1</v>
      </c>
      <c r="AS119" s="17">
        <v>101.4</v>
      </c>
      <c r="AT119" s="17">
        <v>99.7</v>
      </c>
      <c r="AU119" s="43">
        <v>99.7</v>
      </c>
      <c r="AV119" s="34">
        <v>100</v>
      </c>
      <c r="AW119" s="34">
        <v>101.4</v>
      </c>
      <c r="AX119" s="34">
        <v>105.2</v>
      </c>
      <c r="AY119" s="34">
        <v>111.3</v>
      </c>
      <c r="AZ119" s="34">
        <v>114.6</v>
      </c>
      <c r="BA119" s="34">
        <v>115.7</v>
      </c>
      <c r="BB119" s="34">
        <v>116.5</v>
      </c>
      <c r="BC119" s="34">
        <v>115.7</v>
      </c>
    </row>
    <row r="120" spans="1:55" ht="12.75" customHeight="1" x14ac:dyDescent="0.25">
      <c r="A120" s="55" t="s">
        <v>7115</v>
      </c>
      <c r="B120" s="74" t="str">
        <f>INDEX(BAP[#All],MATCH(A120,BAP[[#All],[Code]],0),MATCH(TEXT(Info!$B$4,0),BAP[#Headers],0))</f>
        <v>Construction de bâtiments à plusieurs logements</v>
      </c>
      <c r="C120" s="35">
        <v>33.380000000000003</v>
      </c>
      <c r="D120" s="34">
        <v>85.8</v>
      </c>
      <c r="E120" s="34">
        <v>86.5</v>
      </c>
      <c r="F120" s="34">
        <v>88</v>
      </c>
      <c r="G120" s="34">
        <v>89.9</v>
      </c>
      <c r="H120" s="34">
        <v>92.8</v>
      </c>
      <c r="I120" s="34">
        <v>94</v>
      </c>
      <c r="J120" s="34">
        <v>92.8</v>
      </c>
      <c r="K120" s="34">
        <v>91.8</v>
      </c>
      <c r="L120" s="34">
        <v>91.6</v>
      </c>
      <c r="M120" s="34">
        <v>89.4</v>
      </c>
      <c r="N120" s="34">
        <v>89</v>
      </c>
      <c r="O120" s="34">
        <v>88.6</v>
      </c>
      <c r="P120" s="34">
        <v>91.1</v>
      </c>
      <c r="Q120" s="34">
        <v>90.2</v>
      </c>
      <c r="R120" s="34">
        <v>91.5</v>
      </c>
      <c r="S120" s="34">
        <v>92.8</v>
      </c>
      <c r="T120" s="34">
        <v>95</v>
      </c>
      <c r="U120" s="34">
        <v>96.5</v>
      </c>
      <c r="V120" s="34">
        <v>98.5</v>
      </c>
      <c r="W120" s="34">
        <v>100.8</v>
      </c>
      <c r="X120" s="34">
        <v>102.4</v>
      </c>
      <c r="Y120" s="34">
        <v>100</v>
      </c>
      <c r="Z120" s="34">
        <v>99.8</v>
      </c>
      <c r="AA120" s="34">
        <v>100.4</v>
      </c>
      <c r="AB120" s="34">
        <v>101.7</v>
      </c>
      <c r="AC120" s="34">
        <v>102.8</v>
      </c>
      <c r="AD120" s="34">
        <v>102.4</v>
      </c>
      <c r="AE120" s="34">
        <v>102.7</v>
      </c>
      <c r="AF120" s="34">
        <v>102.7</v>
      </c>
      <c r="AG120" s="34">
        <v>101.9</v>
      </c>
      <c r="AH120" s="34">
        <v>102.2</v>
      </c>
      <c r="AI120" s="34">
        <v>101.8</v>
      </c>
      <c r="AJ120" s="34">
        <v>101.6</v>
      </c>
      <c r="AK120" s="34">
        <v>101.4</v>
      </c>
      <c r="AL120" s="34">
        <v>101.5</v>
      </c>
      <c r="AM120" s="34">
        <v>101.1</v>
      </c>
      <c r="AN120" s="34">
        <v>100.9</v>
      </c>
      <c r="AO120" s="34">
        <v>99.9</v>
      </c>
      <c r="AP120" s="17">
        <v>101</v>
      </c>
      <c r="AQ120" s="17">
        <v>100.6</v>
      </c>
      <c r="AR120" s="17">
        <v>101.2</v>
      </c>
      <c r="AS120" s="17">
        <v>101.4</v>
      </c>
      <c r="AT120" s="17">
        <v>99.7</v>
      </c>
      <c r="AU120" s="43">
        <v>99.6</v>
      </c>
      <c r="AV120" s="34">
        <v>100</v>
      </c>
      <c r="AW120" s="34">
        <v>101</v>
      </c>
      <c r="AX120" s="34">
        <v>104.6</v>
      </c>
      <c r="AY120" s="34">
        <v>110.8</v>
      </c>
      <c r="AZ120" s="34">
        <v>114.4</v>
      </c>
      <c r="BA120" s="34">
        <v>115.5</v>
      </c>
      <c r="BB120" s="34">
        <v>116.7</v>
      </c>
      <c r="BC120" s="34">
        <v>115.8</v>
      </c>
    </row>
    <row r="121" spans="1:55" ht="12.75" customHeight="1" x14ac:dyDescent="0.25">
      <c r="A121" s="55" t="s">
        <v>7118</v>
      </c>
      <c r="B121" s="74" t="str">
        <f>INDEX(BAP[#All],MATCH(A121,BAP[[#All],[Code]],0),MATCH(TEXT(Info!$B$4,0),BAP[#Headers],0))</f>
        <v>Construction de bâtiments à plusieurs logements en bois</v>
      </c>
      <c r="C121" s="35">
        <v>8.6300000000000008</v>
      </c>
      <c r="D121" s="9" t="s">
        <v>0</v>
      </c>
      <c r="E121" s="9" t="s">
        <v>0</v>
      </c>
      <c r="F121" s="9" t="s">
        <v>0</v>
      </c>
      <c r="G121" s="9" t="s">
        <v>0</v>
      </c>
      <c r="H121" s="9" t="s">
        <v>0</v>
      </c>
      <c r="I121" s="9" t="s">
        <v>0</v>
      </c>
      <c r="J121" s="9" t="s">
        <v>0</v>
      </c>
      <c r="K121" s="9" t="s">
        <v>0</v>
      </c>
      <c r="L121" s="9" t="s">
        <v>0</v>
      </c>
      <c r="M121" s="34">
        <v>88.3</v>
      </c>
      <c r="N121" s="34">
        <v>88.2</v>
      </c>
      <c r="O121" s="34">
        <v>87.4</v>
      </c>
      <c r="P121" s="34">
        <v>89.3</v>
      </c>
      <c r="Q121" s="34">
        <v>88.8</v>
      </c>
      <c r="R121" s="34">
        <v>89.7</v>
      </c>
      <c r="S121" s="34">
        <v>91.5</v>
      </c>
      <c r="T121" s="34">
        <v>93.9</v>
      </c>
      <c r="U121" s="34">
        <v>95.4</v>
      </c>
      <c r="V121" s="34">
        <v>97.1</v>
      </c>
      <c r="W121" s="34">
        <v>99.1</v>
      </c>
      <c r="X121" s="34">
        <v>100.4</v>
      </c>
      <c r="Y121" s="34">
        <v>98.2</v>
      </c>
      <c r="Z121" s="34">
        <v>98.2</v>
      </c>
      <c r="AA121" s="34">
        <v>98.6</v>
      </c>
      <c r="AB121" s="34">
        <v>99.9</v>
      </c>
      <c r="AC121" s="34">
        <v>101.6</v>
      </c>
      <c r="AD121" s="34">
        <v>101.7</v>
      </c>
      <c r="AE121" s="34">
        <v>101.3</v>
      </c>
      <c r="AF121" s="34">
        <v>101.6</v>
      </c>
      <c r="AG121" s="34">
        <v>100.8</v>
      </c>
      <c r="AH121" s="34">
        <v>101</v>
      </c>
      <c r="AI121" s="34">
        <v>100.7</v>
      </c>
      <c r="AJ121" s="34">
        <v>101.3</v>
      </c>
      <c r="AK121" s="34">
        <v>101.3</v>
      </c>
      <c r="AL121" s="34">
        <v>101.5</v>
      </c>
      <c r="AM121" s="34">
        <v>101.4</v>
      </c>
      <c r="AN121" s="34">
        <v>101.5</v>
      </c>
      <c r="AO121" s="34">
        <v>100</v>
      </c>
      <c r="AP121" s="17">
        <v>99.9</v>
      </c>
      <c r="AQ121" s="17">
        <v>100.5</v>
      </c>
      <c r="AR121" s="17">
        <v>100.8</v>
      </c>
      <c r="AS121" s="17">
        <v>100.7</v>
      </c>
      <c r="AT121" s="17">
        <v>99.2</v>
      </c>
      <c r="AU121" s="43">
        <v>99.6</v>
      </c>
      <c r="AV121" s="34">
        <v>100</v>
      </c>
      <c r="AW121" s="34">
        <v>102.9</v>
      </c>
      <c r="AX121" s="34">
        <v>107.1</v>
      </c>
      <c r="AY121" s="34">
        <v>113.2</v>
      </c>
      <c r="AZ121" s="34">
        <v>115.3</v>
      </c>
      <c r="BA121" s="34">
        <v>116.3</v>
      </c>
      <c r="BB121" s="34">
        <v>116</v>
      </c>
      <c r="BC121" s="34">
        <v>115.5</v>
      </c>
    </row>
    <row r="122" spans="1:55" ht="12.75" customHeight="1" x14ac:dyDescent="0.25">
      <c r="A122" s="55" t="s">
        <v>7121</v>
      </c>
      <c r="B122" s="74" t="str">
        <f>INDEX(BAP[#All],MATCH(A122,BAP[[#All],[Code]],0),MATCH(TEXT(Info!$B$4,0),BAP[#Headers],0))</f>
        <v>Construction de maisons individuelles</v>
      </c>
      <c r="C122" s="35">
        <v>3.55</v>
      </c>
      <c r="D122" s="9" t="s">
        <v>0</v>
      </c>
      <c r="E122" s="9" t="s">
        <v>0</v>
      </c>
      <c r="F122" s="9" t="s">
        <v>0</v>
      </c>
      <c r="G122" s="9" t="s">
        <v>0</v>
      </c>
      <c r="H122" s="9" t="s">
        <v>0</v>
      </c>
      <c r="I122" s="9" t="s">
        <v>0</v>
      </c>
      <c r="J122" s="9" t="s">
        <v>0</v>
      </c>
      <c r="K122" s="9" t="s">
        <v>0</v>
      </c>
      <c r="L122" s="9" t="s">
        <v>0</v>
      </c>
      <c r="M122" s="9" t="s">
        <v>0</v>
      </c>
      <c r="N122" s="9" t="s">
        <v>0</v>
      </c>
      <c r="O122" s="9" t="s">
        <v>0</v>
      </c>
      <c r="P122" s="9" t="s">
        <v>0</v>
      </c>
      <c r="Q122" s="9" t="s">
        <v>0</v>
      </c>
      <c r="R122" s="9" t="s">
        <v>0</v>
      </c>
      <c r="S122" s="9" t="s">
        <v>0</v>
      </c>
      <c r="T122" s="9" t="s">
        <v>0</v>
      </c>
      <c r="U122" s="9" t="s">
        <v>0</v>
      </c>
      <c r="V122" s="9" t="s">
        <v>0</v>
      </c>
      <c r="W122" s="9" t="s">
        <v>0</v>
      </c>
      <c r="X122" s="9" t="s">
        <v>0</v>
      </c>
      <c r="Y122" s="9" t="s">
        <v>0</v>
      </c>
      <c r="Z122" s="9" t="s">
        <v>0</v>
      </c>
      <c r="AA122" s="9" t="s">
        <v>0</v>
      </c>
      <c r="AB122" s="9">
        <v>100.3</v>
      </c>
      <c r="AC122" s="9">
        <v>101.5</v>
      </c>
      <c r="AD122" s="9">
        <v>101.1</v>
      </c>
      <c r="AE122" s="9">
        <v>101.5</v>
      </c>
      <c r="AF122" s="9">
        <v>101.8</v>
      </c>
      <c r="AG122" s="9">
        <v>100.7</v>
      </c>
      <c r="AH122" s="9">
        <v>101.4</v>
      </c>
      <c r="AI122" s="9">
        <v>101.3</v>
      </c>
      <c r="AJ122" s="9">
        <v>101.3</v>
      </c>
      <c r="AK122" s="9">
        <v>101</v>
      </c>
      <c r="AL122" s="9">
        <v>101.2</v>
      </c>
      <c r="AM122" s="9">
        <v>101</v>
      </c>
      <c r="AN122" s="9">
        <v>101.2</v>
      </c>
      <c r="AO122" s="9">
        <v>99.4</v>
      </c>
      <c r="AP122" s="9">
        <v>99.9</v>
      </c>
      <c r="AQ122" s="9">
        <v>100.6</v>
      </c>
      <c r="AR122" s="9">
        <v>101.1</v>
      </c>
      <c r="AS122" s="9">
        <v>101.6</v>
      </c>
      <c r="AT122" s="9">
        <v>99.7</v>
      </c>
      <c r="AU122" s="9">
        <v>99.6</v>
      </c>
      <c r="AV122" s="9">
        <v>100</v>
      </c>
      <c r="AW122" s="9">
        <v>101.1</v>
      </c>
      <c r="AX122" s="9">
        <v>104.4</v>
      </c>
      <c r="AY122" s="9">
        <v>110.4</v>
      </c>
      <c r="AZ122" s="9">
        <v>113.1</v>
      </c>
      <c r="BA122" s="9">
        <v>114.4</v>
      </c>
      <c r="BB122" s="9">
        <v>115.4</v>
      </c>
      <c r="BC122" s="9">
        <v>114.8</v>
      </c>
    </row>
    <row r="123" spans="1:55" ht="12.75" customHeight="1" x14ac:dyDescent="0.25">
      <c r="A123" s="55" t="s">
        <v>7125</v>
      </c>
      <c r="B123" s="75" t="str">
        <f>INDEX(BAP[#All],MATCH(A123,BAP[[#All],[Code]],0),MATCH(TEXT(Info!$B$4,0),BAP[#Headers],0))</f>
        <v>Construction de bâtiments administratifs</v>
      </c>
      <c r="C123" s="35">
        <v>2.35</v>
      </c>
      <c r="D123" s="9">
        <v>78.099999999999994</v>
      </c>
      <c r="E123" s="9">
        <v>78.3</v>
      </c>
      <c r="F123" s="9">
        <v>81.3</v>
      </c>
      <c r="G123" s="9">
        <v>82</v>
      </c>
      <c r="H123" s="9">
        <v>84.8</v>
      </c>
      <c r="I123" s="9">
        <v>86.6</v>
      </c>
      <c r="J123" s="9">
        <v>87.2</v>
      </c>
      <c r="K123" s="9">
        <v>86.3</v>
      </c>
      <c r="L123" s="9">
        <v>87</v>
      </c>
      <c r="M123" s="9">
        <v>85.2</v>
      </c>
      <c r="N123" s="9">
        <v>84.6</v>
      </c>
      <c r="O123" s="9">
        <v>83.8</v>
      </c>
      <c r="P123" s="9">
        <v>85.3</v>
      </c>
      <c r="Q123" s="9">
        <v>85.1</v>
      </c>
      <c r="R123" s="9">
        <v>86.8</v>
      </c>
      <c r="S123" s="9">
        <v>88.3</v>
      </c>
      <c r="T123" s="9">
        <v>90.6</v>
      </c>
      <c r="U123" s="9">
        <v>93.3</v>
      </c>
      <c r="V123" s="9">
        <v>95.2</v>
      </c>
      <c r="W123" s="9">
        <v>97.9</v>
      </c>
      <c r="X123" s="9">
        <v>99.8</v>
      </c>
      <c r="Y123" s="9">
        <v>99</v>
      </c>
      <c r="Z123" s="9">
        <v>99.1</v>
      </c>
      <c r="AA123" s="9">
        <v>98.8</v>
      </c>
      <c r="AB123" s="9">
        <v>99.7</v>
      </c>
      <c r="AC123" s="9">
        <v>103.1</v>
      </c>
      <c r="AD123" s="9">
        <v>102.3</v>
      </c>
      <c r="AE123" s="9">
        <v>102.7</v>
      </c>
      <c r="AF123" s="9">
        <v>103.6</v>
      </c>
      <c r="AG123" s="9">
        <v>104.4</v>
      </c>
      <c r="AH123" s="9">
        <v>105.4</v>
      </c>
      <c r="AI123" s="9">
        <v>103.8</v>
      </c>
      <c r="AJ123" s="9">
        <v>103.8</v>
      </c>
      <c r="AK123" s="9">
        <v>103.6</v>
      </c>
      <c r="AL123" s="9">
        <v>102.9</v>
      </c>
      <c r="AM123" s="9">
        <v>102.2</v>
      </c>
      <c r="AN123" s="9">
        <v>100.8</v>
      </c>
      <c r="AO123" s="9">
        <v>100.3</v>
      </c>
      <c r="AP123" s="9">
        <v>100.2</v>
      </c>
      <c r="AQ123" s="9">
        <v>101.1</v>
      </c>
      <c r="AR123" s="9">
        <v>100.7</v>
      </c>
      <c r="AS123" s="9">
        <v>101.5</v>
      </c>
      <c r="AT123" s="9">
        <v>99.9</v>
      </c>
      <c r="AU123" s="9">
        <v>100</v>
      </c>
      <c r="AV123" s="9">
        <v>100</v>
      </c>
      <c r="AW123" s="9">
        <v>101.9</v>
      </c>
      <c r="AX123" s="9">
        <v>104.8</v>
      </c>
      <c r="AY123" s="9">
        <v>111.8</v>
      </c>
      <c r="AZ123" s="9">
        <v>115.8</v>
      </c>
      <c r="BA123" s="9">
        <v>117.5</v>
      </c>
      <c r="BB123" s="9">
        <v>117.9</v>
      </c>
      <c r="BC123" s="9">
        <v>117</v>
      </c>
    </row>
    <row r="124" spans="1:55" ht="12.75" customHeight="1" x14ac:dyDescent="0.25">
      <c r="A124" s="55" t="s">
        <v>7129</v>
      </c>
      <c r="B124" s="74" t="str">
        <f>INDEX(BAP[#All],MATCH(A124,BAP[[#All],[Code]],0),MATCH(TEXT(Info!$B$4,0),BAP[#Headers],0))</f>
        <v>Construction de halles industrielles</v>
      </c>
      <c r="C124" s="35">
        <v>4.3</v>
      </c>
      <c r="D124" s="9" t="s">
        <v>0</v>
      </c>
      <c r="E124" s="9" t="s">
        <v>0</v>
      </c>
      <c r="F124" s="9" t="s">
        <v>0</v>
      </c>
      <c r="G124" s="9" t="s">
        <v>0</v>
      </c>
      <c r="H124" s="9" t="s">
        <v>0</v>
      </c>
      <c r="I124" s="9" t="s">
        <v>0</v>
      </c>
      <c r="J124" s="9" t="s">
        <v>0</v>
      </c>
      <c r="K124" s="9" t="s">
        <v>0</v>
      </c>
      <c r="L124" s="9" t="s">
        <v>0</v>
      </c>
      <c r="M124" s="9" t="s">
        <v>0</v>
      </c>
      <c r="N124" s="9" t="s">
        <v>0</v>
      </c>
      <c r="O124" s="9" t="s">
        <v>0</v>
      </c>
      <c r="P124" s="9" t="s">
        <v>0</v>
      </c>
      <c r="Q124" s="9" t="s">
        <v>0</v>
      </c>
      <c r="R124" s="9" t="s">
        <v>0</v>
      </c>
      <c r="S124" s="9" t="s">
        <v>0</v>
      </c>
      <c r="T124" s="9" t="s">
        <v>0</v>
      </c>
      <c r="U124" s="9" t="s">
        <v>0</v>
      </c>
      <c r="V124" s="9" t="s">
        <v>0</v>
      </c>
      <c r="W124" s="9" t="s">
        <v>0</v>
      </c>
      <c r="X124" s="9" t="s">
        <v>0</v>
      </c>
      <c r="Y124" s="9" t="s">
        <v>0</v>
      </c>
      <c r="Z124" s="9" t="s">
        <v>0</v>
      </c>
      <c r="AA124" s="9" t="s">
        <v>0</v>
      </c>
      <c r="AB124" s="9">
        <v>97.6</v>
      </c>
      <c r="AC124" s="9">
        <v>99.9</v>
      </c>
      <c r="AD124" s="9">
        <v>100.2</v>
      </c>
      <c r="AE124" s="9">
        <v>101.3</v>
      </c>
      <c r="AF124" s="9">
        <v>101.2</v>
      </c>
      <c r="AG124" s="9">
        <v>100.9</v>
      </c>
      <c r="AH124" s="9">
        <v>101.4</v>
      </c>
      <c r="AI124" s="9">
        <v>100.7</v>
      </c>
      <c r="AJ124" s="9">
        <v>100.9</v>
      </c>
      <c r="AK124" s="9">
        <v>100.9</v>
      </c>
      <c r="AL124" s="9">
        <v>100.7</v>
      </c>
      <c r="AM124" s="9">
        <v>99.6</v>
      </c>
      <c r="AN124" s="9">
        <v>99.4</v>
      </c>
      <c r="AO124" s="9">
        <v>99.6</v>
      </c>
      <c r="AP124" s="9">
        <v>101.6</v>
      </c>
      <c r="AQ124" s="9">
        <v>101</v>
      </c>
      <c r="AR124" s="9">
        <v>101</v>
      </c>
      <c r="AS124" s="9">
        <v>101.7</v>
      </c>
      <c r="AT124" s="9">
        <v>99.9</v>
      </c>
      <c r="AU124" s="9">
        <v>100</v>
      </c>
      <c r="AV124" s="9">
        <v>100</v>
      </c>
      <c r="AW124" s="9">
        <v>102.3</v>
      </c>
      <c r="AX124" s="9">
        <v>106.3</v>
      </c>
      <c r="AY124" s="9">
        <v>112.4</v>
      </c>
      <c r="AZ124" s="9">
        <v>115.5</v>
      </c>
      <c r="BA124" s="9">
        <v>116.2</v>
      </c>
      <c r="BB124" s="9">
        <v>116.1</v>
      </c>
      <c r="BC124" s="9">
        <v>115.8</v>
      </c>
    </row>
    <row r="125" spans="1:55" ht="12.75" customHeight="1" x14ac:dyDescent="0.25">
      <c r="A125" s="55" t="s">
        <v>7132</v>
      </c>
      <c r="B125" s="80" t="str">
        <f>INDEX(BAP[#All],MATCH(A125,BAP[[#All],[Code]],0),MATCH(TEXT(Info!$B$4,0),BAP[#Headers],0))</f>
        <v>Rénovation, transformation</v>
      </c>
      <c r="C125" s="35">
        <v>32.35</v>
      </c>
      <c r="D125" s="9" t="s">
        <v>0</v>
      </c>
      <c r="E125" s="9" t="s">
        <v>0</v>
      </c>
      <c r="F125" s="9" t="s">
        <v>0</v>
      </c>
      <c r="G125" s="9" t="s">
        <v>0</v>
      </c>
      <c r="H125" s="9" t="s">
        <v>0</v>
      </c>
      <c r="I125" s="9" t="s">
        <v>0</v>
      </c>
      <c r="J125" s="9" t="s">
        <v>0</v>
      </c>
      <c r="K125" s="9" t="s">
        <v>0</v>
      </c>
      <c r="L125" s="9" t="s">
        <v>0</v>
      </c>
      <c r="M125" s="9" t="s">
        <v>0</v>
      </c>
      <c r="N125" s="9" t="s">
        <v>0</v>
      </c>
      <c r="O125" s="9" t="s">
        <v>0</v>
      </c>
      <c r="P125" s="9" t="s">
        <v>0</v>
      </c>
      <c r="Q125" s="9" t="s">
        <v>0</v>
      </c>
      <c r="R125" s="9" t="s">
        <v>0</v>
      </c>
      <c r="S125" s="9" t="s">
        <v>0</v>
      </c>
      <c r="T125" s="9" t="s">
        <v>0</v>
      </c>
      <c r="U125" s="9" t="s">
        <v>0</v>
      </c>
      <c r="V125" s="9" t="s">
        <v>0</v>
      </c>
      <c r="W125" s="9" t="s">
        <v>0</v>
      </c>
      <c r="X125" s="9" t="s">
        <v>0</v>
      </c>
      <c r="Y125" s="9" t="s">
        <v>0</v>
      </c>
      <c r="Z125" s="9" t="s">
        <v>0</v>
      </c>
      <c r="AA125" s="9" t="s">
        <v>0</v>
      </c>
      <c r="AB125" s="9">
        <v>104.8</v>
      </c>
      <c r="AC125" s="9">
        <v>105.9</v>
      </c>
      <c r="AD125" s="9">
        <v>106.3</v>
      </c>
      <c r="AE125" s="9">
        <v>106.8</v>
      </c>
      <c r="AF125" s="9">
        <v>107</v>
      </c>
      <c r="AG125" s="9">
        <v>106.3</v>
      </c>
      <c r="AH125" s="9">
        <v>106.2</v>
      </c>
      <c r="AI125" s="9">
        <v>105.1</v>
      </c>
      <c r="AJ125" s="9">
        <v>104.5</v>
      </c>
      <c r="AK125" s="9">
        <v>104.6</v>
      </c>
      <c r="AL125" s="9">
        <v>104.7</v>
      </c>
      <c r="AM125" s="9">
        <v>103.7</v>
      </c>
      <c r="AN125" s="9">
        <v>103.8</v>
      </c>
      <c r="AO125" s="9">
        <v>101.2</v>
      </c>
      <c r="AP125" s="9">
        <v>100.5</v>
      </c>
      <c r="AQ125" s="9">
        <v>100.7</v>
      </c>
      <c r="AR125" s="9">
        <v>101.1</v>
      </c>
      <c r="AS125" s="9">
        <v>102.2</v>
      </c>
      <c r="AT125" s="9">
        <v>99.8</v>
      </c>
      <c r="AU125" s="9">
        <v>99.6</v>
      </c>
      <c r="AV125" s="9">
        <v>100</v>
      </c>
      <c r="AW125" s="9">
        <v>101.5</v>
      </c>
      <c r="AX125" s="9">
        <v>103.9</v>
      </c>
      <c r="AY125" s="9">
        <v>109.2</v>
      </c>
      <c r="AZ125" s="9">
        <v>112.8</v>
      </c>
      <c r="BA125" s="9">
        <v>113.7</v>
      </c>
      <c r="BB125" s="9">
        <v>114.2</v>
      </c>
      <c r="BC125" s="9">
        <v>113.6</v>
      </c>
    </row>
    <row r="126" spans="1:55" ht="12.75" customHeight="1" x14ac:dyDescent="0.25">
      <c r="A126" s="55" t="s">
        <v>7135</v>
      </c>
      <c r="B126" s="74" t="str">
        <f>INDEX(BAP[#All],MATCH(A126,BAP[[#All],[Code]],0),MATCH(TEXT(Info!$B$4,0),BAP[#Headers],0))</f>
        <v>Rénovation de bâtiments à plusieurs logements</v>
      </c>
      <c r="C126" s="35">
        <v>19.43</v>
      </c>
      <c r="D126" s="9">
        <v>82.7</v>
      </c>
      <c r="E126" s="9">
        <v>82.7</v>
      </c>
      <c r="F126" s="9">
        <v>84.9</v>
      </c>
      <c r="G126" s="9">
        <v>84.6</v>
      </c>
      <c r="H126" s="9">
        <v>87</v>
      </c>
      <c r="I126" s="9">
        <v>88</v>
      </c>
      <c r="J126" s="9">
        <v>88.3</v>
      </c>
      <c r="K126" s="9">
        <v>88.5</v>
      </c>
      <c r="L126" s="9">
        <v>89.2</v>
      </c>
      <c r="M126" s="9">
        <v>87.6</v>
      </c>
      <c r="N126" s="9">
        <v>87.5</v>
      </c>
      <c r="O126" s="9">
        <v>87.5</v>
      </c>
      <c r="P126" s="9">
        <v>88.6</v>
      </c>
      <c r="Q126" s="9">
        <v>88.3</v>
      </c>
      <c r="R126" s="9">
        <v>90.1</v>
      </c>
      <c r="S126" s="9">
        <v>91</v>
      </c>
      <c r="T126" s="9">
        <v>93.5</v>
      </c>
      <c r="U126" s="9">
        <v>96.3</v>
      </c>
      <c r="V126" s="9">
        <v>98.1</v>
      </c>
      <c r="W126" s="9">
        <v>101.4</v>
      </c>
      <c r="X126" s="9">
        <v>102.4</v>
      </c>
      <c r="Y126" s="9">
        <v>102.4</v>
      </c>
      <c r="Z126" s="9">
        <v>102.8</v>
      </c>
      <c r="AA126" s="9">
        <v>102.3</v>
      </c>
      <c r="AB126" s="9">
        <v>102.6</v>
      </c>
      <c r="AC126" s="9">
        <v>103.5</v>
      </c>
      <c r="AD126" s="9">
        <v>103.7</v>
      </c>
      <c r="AE126" s="9">
        <v>104</v>
      </c>
      <c r="AF126" s="9">
        <v>104</v>
      </c>
      <c r="AG126" s="9">
        <v>103.3</v>
      </c>
      <c r="AH126" s="9">
        <v>103.3</v>
      </c>
      <c r="AI126" s="9">
        <v>102.5</v>
      </c>
      <c r="AJ126" s="9">
        <v>101.7</v>
      </c>
      <c r="AK126" s="9">
        <v>102.2</v>
      </c>
      <c r="AL126" s="9">
        <v>102</v>
      </c>
      <c r="AM126" s="9">
        <v>100.7</v>
      </c>
      <c r="AN126" s="9">
        <v>101.1</v>
      </c>
      <c r="AO126" s="9">
        <v>98.9</v>
      </c>
      <c r="AP126" s="9">
        <v>99.9</v>
      </c>
      <c r="AQ126" s="9">
        <v>100</v>
      </c>
      <c r="AR126" s="9">
        <v>100.6</v>
      </c>
      <c r="AS126" s="9">
        <v>100.9</v>
      </c>
      <c r="AT126" s="9">
        <v>99.5</v>
      </c>
      <c r="AU126" s="9">
        <v>99.6</v>
      </c>
      <c r="AV126" s="9">
        <v>100</v>
      </c>
      <c r="AW126" s="9">
        <v>101.3</v>
      </c>
      <c r="AX126" s="9">
        <v>104.1</v>
      </c>
      <c r="AY126" s="9">
        <v>109.4</v>
      </c>
      <c r="AZ126" s="9">
        <v>112.7</v>
      </c>
      <c r="BA126" s="9">
        <v>113.1</v>
      </c>
      <c r="BB126" s="9">
        <v>114.2</v>
      </c>
      <c r="BC126" s="9">
        <v>113.3</v>
      </c>
    </row>
    <row r="127" spans="1:55" ht="12.75" customHeight="1" x14ac:dyDescent="0.25">
      <c r="A127" s="55" t="s">
        <v>7138</v>
      </c>
      <c r="B127" s="75" t="str">
        <f>INDEX(BAP[#All],MATCH(A127,BAP[[#All],[Code]],0),MATCH(TEXT(Info!$B$4,0),BAP[#Headers],0))</f>
        <v>Rénovation de bâtiments administratifs</v>
      </c>
      <c r="C127" s="35">
        <v>12.92</v>
      </c>
      <c r="D127" s="9" t="s">
        <v>0</v>
      </c>
      <c r="E127" s="9" t="s">
        <v>0</v>
      </c>
      <c r="F127" s="9" t="s">
        <v>0</v>
      </c>
      <c r="G127" s="9" t="s">
        <v>0</v>
      </c>
      <c r="H127" s="9" t="s">
        <v>0</v>
      </c>
      <c r="I127" s="9" t="s">
        <v>0</v>
      </c>
      <c r="J127" s="9" t="s">
        <v>0</v>
      </c>
      <c r="K127" s="9" t="s">
        <v>0</v>
      </c>
      <c r="L127" s="9" t="s">
        <v>0</v>
      </c>
      <c r="M127" s="9" t="s">
        <v>0</v>
      </c>
      <c r="N127" s="9" t="s">
        <v>0</v>
      </c>
      <c r="O127" s="9" t="s">
        <v>0</v>
      </c>
      <c r="P127" s="9" t="s">
        <v>0</v>
      </c>
      <c r="Q127" s="9" t="s">
        <v>0</v>
      </c>
      <c r="R127" s="9" t="s">
        <v>0</v>
      </c>
      <c r="S127" s="9" t="s">
        <v>0</v>
      </c>
      <c r="T127" s="9" t="s">
        <v>0</v>
      </c>
      <c r="U127" s="9" t="s">
        <v>0</v>
      </c>
      <c r="V127" s="9" t="s">
        <v>0</v>
      </c>
      <c r="W127" s="9" t="s">
        <v>0</v>
      </c>
      <c r="X127" s="9" t="s">
        <v>0</v>
      </c>
      <c r="Y127" s="9" t="s">
        <v>0</v>
      </c>
      <c r="Z127" s="9" t="s">
        <v>0</v>
      </c>
      <c r="AA127" s="9" t="s">
        <v>0</v>
      </c>
      <c r="AB127" s="9">
        <v>102.6</v>
      </c>
      <c r="AC127" s="9">
        <v>104.1</v>
      </c>
      <c r="AD127" s="9">
        <v>104.9</v>
      </c>
      <c r="AE127" s="9">
        <v>106.2</v>
      </c>
      <c r="AF127" s="9">
        <v>106.6</v>
      </c>
      <c r="AG127" s="9">
        <v>106.1</v>
      </c>
      <c r="AH127" s="9">
        <v>105.7</v>
      </c>
      <c r="AI127" s="9">
        <v>104.1</v>
      </c>
      <c r="AJ127" s="9">
        <v>103.7</v>
      </c>
      <c r="AK127" s="9">
        <v>103.3</v>
      </c>
      <c r="AL127" s="9">
        <v>103.8</v>
      </c>
      <c r="AM127" s="9">
        <v>102.3</v>
      </c>
      <c r="AN127" s="9">
        <v>100.8</v>
      </c>
      <c r="AO127" s="9">
        <v>100.9</v>
      </c>
      <c r="AP127" s="9">
        <v>99.8</v>
      </c>
      <c r="AQ127" s="9">
        <v>100.2</v>
      </c>
      <c r="AR127" s="9">
        <v>100.6</v>
      </c>
      <c r="AS127" s="9">
        <v>100.9</v>
      </c>
      <c r="AT127" s="9">
        <v>99.7</v>
      </c>
      <c r="AU127" s="9">
        <v>100.1</v>
      </c>
      <c r="AV127" s="9">
        <v>100</v>
      </c>
      <c r="AW127" s="9">
        <v>101.8</v>
      </c>
      <c r="AX127" s="9">
        <v>103.6</v>
      </c>
      <c r="AY127" s="9">
        <v>109</v>
      </c>
      <c r="AZ127" s="9">
        <v>113</v>
      </c>
      <c r="BA127" s="9">
        <v>114.6</v>
      </c>
      <c r="BB127" s="9">
        <v>114.3</v>
      </c>
      <c r="BC127" s="9">
        <v>114.1</v>
      </c>
    </row>
    <row r="128" spans="1:55" ht="12.75" customHeight="1" x14ac:dyDescent="0.25">
      <c r="A128" s="55" t="s">
        <v>7141</v>
      </c>
      <c r="B128" s="74" t="str">
        <f>INDEX(BAP[#All],MATCH(A128,BAP[[#All],[Code]],0),MATCH(TEXT(Info!$B$4,0),BAP[#Headers],0))</f>
        <v>Génie civil</v>
      </c>
      <c r="C128" s="35">
        <v>15.44</v>
      </c>
      <c r="D128" s="9">
        <v>76.3</v>
      </c>
      <c r="E128" s="9">
        <v>78.400000000000006</v>
      </c>
      <c r="F128" s="9">
        <v>80.3</v>
      </c>
      <c r="G128" s="9">
        <v>83.9</v>
      </c>
      <c r="H128" s="9">
        <v>84.4</v>
      </c>
      <c r="I128" s="9">
        <v>86.3</v>
      </c>
      <c r="J128" s="9">
        <v>84.6</v>
      </c>
      <c r="K128" s="9">
        <v>85.2</v>
      </c>
      <c r="L128" s="9">
        <v>84.1</v>
      </c>
      <c r="M128" s="9">
        <v>84.9</v>
      </c>
      <c r="N128" s="9">
        <v>83.3</v>
      </c>
      <c r="O128" s="9">
        <v>84.6</v>
      </c>
      <c r="P128" s="9">
        <v>84.5</v>
      </c>
      <c r="Q128" s="9">
        <v>82.9</v>
      </c>
      <c r="R128" s="9">
        <v>85.4</v>
      </c>
      <c r="S128" s="9">
        <v>86.1</v>
      </c>
      <c r="T128" s="9">
        <v>86.6</v>
      </c>
      <c r="U128" s="9">
        <v>87.6</v>
      </c>
      <c r="V128" s="9">
        <v>89.9</v>
      </c>
      <c r="W128" s="9">
        <v>91.3</v>
      </c>
      <c r="X128" s="9">
        <v>92.7</v>
      </c>
      <c r="Y128" s="9">
        <v>91.8</v>
      </c>
      <c r="Z128" s="9">
        <v>91.9</v>
      </c>
      <c r="AA128" s="9">
        <v>94.5</v>
      </c>
      <c r="AB128" s="9">
        <v>94.6</v>
      </c>
      <c r="AC128" s="9">
        <v>96.5</v>
      </c>
      <c r="AD128" s="9">
        <v>97.4</v>
      </c>
      <c r="AE128" s="9">
        <v>97.3</v>
      </c>
      <c r="AF128" s="9">
        <v>98.7</v>
      </c>
      <c r="AG128" s="9">
        <v>99.4</v>
      </c>
      <c r="AH128" s="9">
        <v>99.9</v>
      </c>
      <c r="AI128" s="9">
        <v>99.8</v>
      </c>
      <c r="AJ128" s="9">
        <v>100.7</v>
      </c>
      <c r="AK128" s="9">
        <v>101.2</v>
      </c>
      <c r="AL128" s="9">
        <v>100.8</v>
      </c>
      <c r="AM128" s="9">
        <v>100</v>
      </c>
      <c r="AN128" s="9">
        <v>99.1</v>
      </c>
      <c r="AO128" s="9">
        <v>100.7</v>
      </c>
      <c r="AP128" s="9">
        <v>99.5</v>
      </c>
      <c r="AQ128" s="9">
        <v>98.9</v>
      </c>
      <c r="AR128" s="9">
        <v>99.7</v>
      </c>
      <c r="AS128" s="9">
        <v>100.4</v>
      </c>
      <c r="AT128" s="9">
        <v>99.7</v>
      </c>
      <c r="AU128" s="9">
        <v>101.5</v>
      </c>
      <c r="AV128" s="9">
        <v>100</v>
      </c>
      <c r="AW128" s="9">
        <v>99.4</v>
      </c>
      <c r="AX128" s="9">
        <v>102.8</v>
      </c>
      <c r="AY128" s="9">
        <v>106.3</v>
      </c>
      <c r="AZ128" s="9">
        <v>108.7</v>
      </c>
      <c r="BA128" s="9">
        <v>111.3</v>
      </c>
      <c r="BB128" s="9">
        <v>113.2</v>
      </c>
      <c r="BC128" s="9">
        <v>112.1</v>
      </c>
    </row>
    <row r="129" spans="1:55" ht="12.75" customHeight="1" x14ac:dyDescent="0.25">
      <c r="A129" s="55" t="s">
        <v>7144</v>
      </c>
      <c r="B129" s="74" t="str">
        <f>INDEX(BAP[#All],MATCH(A129,BAP[[#All],[Code]],0),MATCH(TEXT(Info!$B$4,0),BAP[#Headers],0))</f>
        <v>Construction de routes</v>
      </c>
      <c r="C129" s="35">
        <v>1.1499999999999999</v>
      </c>
      <c r="D129" s="9">
        <v>75.599999999999994</v>
      </c>
      <c r="E129" s="9">
        <v>77.599999999999994</v>
      </c>
      <c r="F129" s="9">
        <v>79.5</v>
      </c>
      <c r="G129" s="9">
        <v>83.1</v>
      </c>
      <c r="H129" s="9">
        <v>83.6</v>
      </c>
      <c r="I129" s="9">
        <v>85.4</v>
      </c>
      <c r="J129" s="9">
        <v>82.7</v>
      </c>
      <c r="K129" s="9">
        <v>84</v>
      </c>
      <c r="L129" s="9">
        <v>83.4</v>
      </c>
      <c r="M129" s="9">
        <v>84.6</v>
      </c>
      <c r="N129" s="9">
        <v>82.8</v>
      </c>
      <c r="O129" s="9">
        <v>84.1</v>
      </c>
      <c r="P129" s="9">
        <v>83</v>
      </c>
      <c r="Q129" s="9">
        <v>82.2</v>
      </c>
      <c r="R129" s="9">
        <v>83.9</v>
      </c>
      <c r="S129" s="9">
        <v>84.7</v>
      </c>
      <c r="T129" s="9">
        <v>84.4</v>
      </c>
      <c r="U129" s="9">
        <v>85.2</v>
      </c>
      <c r="V129" s="9">
        <v>88.3</v>
      </c>
      <c r="W129" s="9">
        <v>90.1</v>
      </c>
      <c r="X129" s="9">
        <v>90.7</v>
      </c>
      <c r="Y129" s="9">
        <v>90.2</v>
      </c>
      <c r="Z129" s="9">
        <v>90.9</v>
      </c>
      <c r="AA129" s="9">
        <v>94.2</v>
      </c>
      <c r="AB129" s="9">
        <v>94.1</v>
      </c>
      <c r="AC129" s="9">
        <v>95.8</v>
      </c>
      <c r="AD129" s="9">
        <v>96.8</v>
      </c>
      <c r="AE129" s="9">
        <v>96.8</v>
      </c>
      <c r="AF129" s="9">
        <v>98.2</v>
      </c>
      <c r="AG129" s="9">
        <v>99</v>
      </c>
      <c r="AH129" s="9">
        <v>99.5</v>
      </c>
      <c r="AI129" s="9">
        <v>99.6</v>
      </c>
      <c r="AJ129" s="9">
        <v>100.5</v>
      </c>
      <c r="AK129" s="9">
        <v>101.3</v>
      </c>
      <c r="AL129" s="9">
        <v>100.9</v>
      </c>
      <c r="AM129" s="9">
        <v>100</v>
      </c>
      <c r="AN129" s="9">
        <v>99.1</v>
      </c>
      <c r="AO129" s="9">
        <v>100.5</v>
      </c>
      <c r="AP129" s="9">
        <v>99.4</v>
      </c>
      <c r="AQ129" s="9">
        <v>99</v>
      </c>
      <c r="AR129" s="9">
        <v>99.9</v>
      </c>
      <c r="AS129" s="9">
        <v>100.6</v>
      </c>
      <c r="AT129" s="9">
        <v>99.7</v>
      </c>
      <c r="AU129" s="9">
        <v>101.7</v>
      </c>
      <c r="AV129" s="9">
        <v>100</v>
      </c>
      <c r="AW129" s="9">
        <v>101.3</v>
      </c>
      <c r="AX129" s="9">
        <v>103.9</v>
      </c>
      <c r="AY129" s="9">
        <v>107.4</v>
      </c>
      <c r="AZ129" s="9">
        <v>110.1</v>
      </c>
      <c r="BA129" s="9">
        <v>111.8</v>
      </c>
      <c r="BB129" s="9">
        <v>113</v>
      </c>
      <c r="BC129" s="9">
        <v>111.3</v>
      </c>
    </row>
    <row r="130" spans="1:55" ht="12.75" customHeight="1" x14ac:dyDescent="0.25">
      <c r="A130" s="55" t="s">
        <v>7147</v>
      </c>
      <c r="B130" s="74" t="str">
        <f>INDEX(BAP[#All],MATCH(A130,BAP[[#All],[Code]],0),MATCH(TEXT(Info!$B$4,0),BAP[#Headers],0))</f>
        <v>Construction de passages inférieurs</v>
      </c>
      <c r="C130" s="35">
        <v>1.0900000000000001</v>
      </c>
      <c r="D130" s="9" t="s">
        <v>0</v>
      </c>
      <c r="E130" s="9" t="s">
        <v>0</v>
      </c>
      <c r="F130" s="9" t="s">
        <v>0</v>
      </c>
      <c r="G130" s="9" t="s">
        <v>0</v>
      </c>
      <c r="H130" s="9" t="s">
        <v>0</v>
      </c>
      <c r="I130" s="9">
        <v>89.2</v>
      </c>
      <c r="J130" s="9">
        <v>88.6</v>
      </c>
      <c r="K130" s="9">
        <v>88.6</v>
      </c>
      <c r="L130" s="9">
        <v>86.8</v>
      </c>
      <c r="M130" s="9">
        <v>87.2</v>
      </c>
      <c r="N130" s="9">
        <v>85.8</v>
      </c>
      <c r="O130" s="9">
        <v>87.2</v>
      </c>
      <c r="P130" s="9">
        <v>88.1</v>
      </c>
      <c r="Q130" s="9">
        <v>85.6</v>
      </c>
      <c r="R130" s="9">
        <v>88.9</v>
      </c>
      <c r="S130" s="9">
        <v>89.7</v>
      </c>
      <c r="T130" s="9">
        <v>90.9</v>
      </c>
      <c r="U130" s="9">
        <v>92.2</v>
      </c>
      <c r="V130" s="9">
        <v>93.6</v>
      </c>
      <c r="W130" s="9">
        <v>94.8</v>
      </c>
      <c r="X130" s="9">
        <v>96.9</v>
      </c>
      <c r="Y130" s="9">
        <v>95.6</v>
      </c>
      <c r="Z130" s="9">
        <v>95.1</v>
      </c>
      <c r="AA130" s="9">
        <v>97.1</v>
      </c>
      <c r="AB130" s="9">
        <v>97.5</v>
      </c>
      <c r="AC130" s="9">
        <v>100.1</v>
      </c>
      <c r="AD130" s="9">
        <v>100.7</v>
      </c>
      <c r="AE130" s="9">
        <v>100.5</v>
      </c>
      <c r="AF130" s="9">
        <v>101.8</v>
      </c>
      <c r="AG130" s="9">
        <v>101.8</v>
      </c>
      <c r="AH130" s="9">
        <v>102.9</v>
      </c>
      <c r="AI130" s="9">
        <v>101.3</v>
      </c>
      <c r="AJ130" s="9">
        <v>102.2</v>
      </c>
      <c r="AK130" s="9">
        <v>101.7</v>
      </c>
      <c r="AL130" s="9">
        <v>100.7</v>
      </c>
      <c r="AM130" s="9">
        <v>100.5</v>
      </c>
      <c r="AN130" s="9">
        <v>99.3</v>
      </c>
      <c r="AO130" s="9">
        <v>101.6</v>
      </c>
      <c r="AP130" s="9">
        <v>100.1</v>
      </c>
      <c r="AQ130" s="9">
        <v>98.9</v>
      </c>
      <c r="AR130" s="9">
        <v>99.3</v>
      </c>
      <c r="AS130" s="9">
        <v>99.5</v>
      </c>
      <c r="AT130" s="9">
        <v>99.7</v>
      </c>
      <c r="AU130" s="9">
        <v>101.1</v>
      </c>
      <c r="AV130" s="9">
        <v>100</v>
      </c>
      <c r="AW130" s="9">
        <v>101.2</v>
      </c>
      <c r="AX130" s="9">
        <v>103.6</v>
      </c>
      <c r="AY130" s="9">
        <v>111.5</v>
      </c>
      <c r="AZ130" s="9">
        <v>114.6</v>
      </c>
      <c r="BA130" s="9">
        <v>114.9</v>
      </c>
      <c r="BB130" s="9">
        <v>114.4</v>
      </c>
      <c r="BC130" s="9">
        <v>113.4</v>
      </c>
    </row>
    <row r="131" spans="1:55" ht="12.75" customHeight="1" x14ac:dyDescent="0.25">
      <c r="A131" s="55" t="s">
        <v>7150</v>
      </c>
      <c r="B131" s="74" t="str">
        <f>INDEX(BAP[#All],MATCH(A131,BAP[[#All],[Code]],0),MATCH(TEXT(Info!$B$4,0),BAP[#Headers],0))</f>
        <v>Construction de parois antibruit</v>
      </c>
      <c r="C131" s="35">
        <v>0.04</v>
      </c>
      <c r="D131" s="9" t="s">
        <v>0</v>
      </c>
      <c r="E131" s="9" t="s">
        <v>0</v>
      </c>
      <c r="F131" s="9" t="s">
        <v>0</v>
      </c>
      <c r="G131" s="9" t="s">
        <v>0</v>
      </c>
      <c r="H131" s="9" t="s">
        <v>0</v>
      </c>
      <c r="I131" s="9" t="s">
        <v>0</v>
      </c>
      <c r="J131" s="9" t="s">
        <v>0</v>
      </c>
      <c r="K131" s="9" t="s">
        <v>0</v>
      </c>
      <c r="L131" s="9" t="s">
        <v>0</v>
      </c>
      <c r="M131" s="9" t="s">
        <v>0</v>
      </c>
      <c r="N131" s="9" t="s">
        <v>0</v>
      </c>
      <c r="O131" s="9" t="s">
        <v>0</v>
      </c>
      <c r="P131" s="9" t="s">
        <v>0</v>
      </c>
      <c r="Q131" s="9" t="s">
        <v>0</v>
      </c>
      <c r="R131" s="9" t="s">
        <v>0</v>
      </c>
      <c r="S131" s="9" t="s">
        <v>0</v>
      </c>
      <c r="T131" s="9" t="s">
        <v>0</v>
      </c>
      <c r="U131" s="9" t="s">
        <v>0</v>
      </c>
      <c r="V131" s="9" t="s">
        <v>0</v>
      </c>
      <c r="W131" s="9" t="s">
        <v>0</v>
      </c>
      <c r="X131" s="9" t="s">
        <v>0</v>
      </c>
      <c r="Y131" s="9" t="s">
        <v>0</v>
      </c>
      <c r="Z131" s="9" t="s">
        <v>0</v>
      </c>
      <c r="AA131" s="9" t="s">
        <v>0</v>
      </c>
      <c r="AB131" s="9">
        <v>91.1</v>
      </c>
      <c r="AC131" s="9">
        <v>91.7</v>
      </c>
      <c r="AD131" s="9">
        <v>92.2</v>
      </c>
      <c r="AE131" s="9">
        <v>91.6</v>
      </c>
      <c r="AF131" s="9">
        <v>93.1</v>
      </c>
      <c r="AG131" s="9">
        <v>93.7</v>
      </c>
      <c r="AH131" s="9">
        <v>93.6</v>
      </c>
      <c r="AI131" s="9">
        <v>93.6</v>
      </c>
      <c r="AJ131" s="9">
        <v>94.2</v>
      </c>
      <c r="AK131" s="9">
        <v>92.8</v>
      </c>
      <c r="AL131" s="9">
        <v>94</v>
      </c>
      <c r="AM131" s="9">
        <v>92.1</v>
      </c>
      <c r="AN131" s="9">
        <v>93.3</v>
      </c>
      <c r="AO131" s="9">
        <v>95.3</v>
      </c>
      <c r="AP131" s="9">
        <v>96.7</v>
      </c>
      <c r="AQ131" s="9">
        <v>96.1</v>
      </c>
      <c r="AR131" s="9">
        <v>97.5</v>
      </c>
      <c r="AS131" s="9">
        <v>98.6</v>
      </c>
      <c r="AT131" s="9">
        <v>98.3</v>
      </c>
      <c r="AU131" s="9">
        <v>99.6</v>
      </c>
      <c r="AV131" s="9">
        <v>100</v>
      </c>
      <c r="AW131" s="9">
        <v>100.9</v>
      </c>
      <c r="AX131" s="9">
        <v>103.4</v>
      </c>
      <c r="AY131" s="9">
        <v>108</v>
      </c>
      <c r="AZ131" s="9">
        <v>112</v>
      </c>
      <c r="BA131" s="9">
        <v>112.9</v>
      </c>
      <c r="BB131" s="9">
        <v>113.2</v>
      </c>
      <c r="BC131" s="9">
        <v>111.8</v>
      </c>
    </row>
    <row r="132" spans="1:55" ht="12.75" customHeight="1" x14ac:dyDescent="0.25">
      <c r="A132" s="55" t="s">
        <v>7153</v>
      </c>
      <c r="B132" s="74" t="str">
        <f>INDEX(BAP[#All],MATCH(A132,BAP[[#All],[Code]],0),MATCH(TEXT(Info!$B$4,0),BAP[#Headers],0))</f>
        <v>Réfection de routes</v>
      </c>
      <c r="C132" s="35">
        <v>13.16</v>
      </c>
      <c r="D132" s="9" t="s">
        <v>0</v>
      </c>
      <c r="E132" s="9" t="s">
        <v>0</v>
      </c>
      <c r="F132" s="9" t="s">
        <v>0</v>
      </c>
      <c r="G132" s="9" t="s">
        <v>0</v>
      </c>
      <c r="H132" s="9" t="s">
        <v>0</v>
      </c>
      <c r="I132" s="9" t="s">
        <v>0</v>
      </c>
      <c r="J132" s="9" t="s">
        <v>0</v>
      </c>
      <c r="K132" s="9" t="s">
        <v>0</v>
      </c>
      <c r="L132" s="9" t="s">
        <v>0</v>
      </c>
      <c r="M132" s="9" t="s">
        <v>0</v>
      </c>
      <c r="N132" s="9" t="s">
        <v>0</v>
      </c>
      <c r="O132" s="9" t="s">
        <v>0</v>
      </c>
      <c r="P132" s="9" t="s">
        <v>0</v>
      </c>
      <c r="Q132" s="9" t="s">
        <v>0</v>
      </c>
      <c r="R132" s="9" t="s">
        <v>0</v>
      </c>
      <c r="S132" s="9" t="s">
        <v>0</v>
      </c>
      <c r="T132" s="9" t="s">
        <v>0</v>
      </c>
      <c r="U132" s="9" t="s">
        <v>0</v>
      </c>
      <c r="V132" s="9" t="s">
        <v>0</v>
      </c>
      <c r="W132" s="9" t="s">
        <v>0</v>
      </c>
      <c r="X132" s="9" t="s">
        <v>0</v>
      </c>
      <c r="Y132" s="9" t="s">
        <v>0</v>
      </c>
      <c r="Z132" s="9" t="s">
        <v>0</v>
      </c>
      <c r="AA132" s="9" t="s">
        <v>0</v>
      </c>
      <c r="AB132" s="9" t="s">
        <v>0</v>
      </c>
      <c r="AC132" s="9" t="s">
        <v>0</v>
      </c>
      <c r="AD132" s="9" t="s">
        <v>0</v>
      </c>
      <c r="AE132" s="9" t="s">
        <v>0</v>
      </c>
      <c r="AF132" s="9" t="s">
        <v>0</v>
      </c>
      <c r="AG132" s="9" t="s">
        <v>0</v>
      </c>
      <c r="AH132" s="9" t="s">
        <v>0</v>
      </c>
      <c r="AI132" s="9" t="s">
        <v>0</v>
      </c>
      <c r="AJ132" s="9" t="s">
        <v>0</v>
      </c>
      <c r="AK132" s="9" t="s">
        <v>0</v>
      </c>
      <c r="AL132" s="9" t="s">
        <v>0</v>
      </c>
      <c r="AM132" s="9" t="s">
        <v>0</v>
      </c>
      <c r="AN132" s="9" t="s">
        <v>0</v>
      </c>
      <c r="AO132" s="9" t="s">
        <v>0</v>
      </c>
      <c r="AP132" s="9" t="s">
        <v>0</v>
      </c>
      <c r="AQ132" s="9" t="s">
        <v>0</v>
      </c>
      <c r="AR132" s="9" t="s">
        <v>0</v>
      </c>
      <c r="AS132" s="9" t="s">
        <v>0</v>
      </c>
      <c r="AT132" s="9" t="s">
        <v>0</v>
      </c>
      <c r="AU132" s="9" t="s">
        <v>0</v>
      </c>
      <c r="AV132" s="9">
        <v>100</v>
      </c>
      <c r="AW132" s="9">
        <v>99.1</v>
      </c>
      <c r="AX132" s="9">
        <v>102.7</v>
      </c>
      <c r="AY132" s="9">
        <v>105.7</v>
      </c>
      <c r="AZ132" s="9">
        <v>108</v>
      </c>
      <c r="BA132" s="9">
        <v>111</v>
      </c>
      <c r="BB132" s="9">
        <v>113.1</v>
      </c>
      <c r="BC132" s="9">
        <v>112.1</v>
      </c>
    </row>
    <row r="133" spans="1:55" ht="12.75" customHeight="1" x14ac:dyDescent="0.25">
      <c r="B133" s="6"/>
      <c r="C133" s="29"/>
      <c r="D133" s="41" t="s">
        <v>30</v>
      </c>
      <c r="E133" s="41" t="s">
        <v>30</v>
      </c>
      <c r="F133" s="41" t="s">
        <v>30</v>
      </c>
      <c r="G133" s="41" t="s">
        <v>30</v>
      </c>
      <c r="H133" s="41" t="s">
        <v>30</v>
      </c>
      <c r="I133" s="41" t="s">
        <v>30</v>
      </c>
      <c r="J133" s="41" t="s">
        <v>30</v>
      </c>
      <c r="K133" s="41" t="s">
        <v>30</v>
      </c>
      <c r="L133" s="41" t="s">
        <v>30</v>
      </c>
      <c r="M133" s="41" t="s">
        <v>30</v>
      </c>
      <c r="N133" s="41" t="s">
        <v>30</v>
      </c>
      <c r="O133" s="41" t="s">
        <v>30</v>
      </c>
      <c r="P133" s="41" t="s">
        <v>30</v>
      </c>
      <c r="Q133" s="41" t="s">
        <v>30</v>
      </c>
      <c r="R133" s="41" t="s">
        <v>30</v>
      </c>
      <c r="S133" s="41" t="s">
        <v>30</v>
      </c>
      <c r="T133" s="41" t="s">
        <v>30</v>
      </c>
      <c r="U133" s="41" t="s">
        <v>30</v>
      </c>
      <c r="V133" s="41" t="s">
        <v>30</v>
      </c>
      <c r="W133" s="41" t="s">
        <v>30</v>
      </c>
      <c r="X133" s="41" t="s">
        <v>30</v>
      </c>
      <c r="Y133" s="41" t="s">
        <v>30</v>
      </c>
      <c r="Z133" s="41" t="s">
        <v>30</v>
      </c>
      <c r="AA133" s="41" t="s">
        <v>30</v>
      </c>
      <c r="AB133" s="41" t="s">
        <v>30</v>
      </c>
      <c r="AC133" s="41" t="s">
        <v>30</v>
      </c>
      <c r="AD133" s="41" t="s">
        <v>30</v>
      </c>
      <c r="AE133" s="41" t="s">
        <v>30</v>
      </c>
      <c r="AF133" s="41" t="s">
        <v>30</v>
      </c>
      <c r="AG133" s="41" t="s">
        <v>30</v>
      </c>
      <c r="AH133" s="41" t="s">
        <v>30</v>
      </c>
      <c r="AI133" s="41" t="s">
        <v>30</v>
      </c>
      <c r="AJ133" s="41" t="s">
        <v>30</v>
      </c>
      <c r="AK133" s="41" t="s">
        <v>30</v>
      </c>
      <c r="AL133" s="41" t="s">
        <v>30</v>
      </c>
      <c r="AM133" s="41" t="s">
        <v>30</v>
      </c>
      <c r="AN133" s="41" t="s">
        <v>30</v>
      </c>
      <c r="AO133" s="41" t="s">
        <v>30</v>
      </c>
      <c r="AP133" s="15" t="s">
        <v>30</v>
      </c>
      <c r="AQ133" s="15" t="s">
        <v>30</v>
      </c>
      <c r="AR133" s="15" t="s">
        <v>30</v>
      </c>
      <c r="AS133" s="15" t="s">
        <v>30</v>
      </c>
      <c r="AT133" s="15" t="s">
        <v>30</v>
      </c>
      <c r="AU133" s="15" t="s">
        <v>30</v>
      </c>
      <c r="AV133" s="34" t="s">
        <v>30</v>
      </c>
      <c r="AW133" s="34" t="s">
        <v>30</v>
      </c>
      <c r="AX133" s="34" t="s">
        <v>30</v>
      </c>
      <c r="AY133" s="34" t="s">
        <v>30</v>
      </c>
      <c r="AZ133" s="34" t="s">
        <v>30</v>
      </c>
      <c r="BA133" s="34" t="s">
        <v>30</v>
      </c>
      <c r="BB133" s="34" t="s">
        <v>30</v>
      </c>
      <c r="BC133" s="34"/>
    </row>
    <row r="134" spans="1:55" ht="12.75" customHeight="1" x14ac:dyDescent="0.25">
      <c r="A134" s="55" t="s">
        <v>7276</v>
      </c>
      <c r="B134" s="73" t="str">
        <f>INDEX(BAP[#All],MATCH(A134,BAP[[#All],[Code]],0),MATCH(TEXT(Info!$B$4,0),BAP[#Headers],0))</f>
        <v>Tessin</v>
      </c>
      <c r="C134" s="22"/>
      <c r="D134" s="40" t="s">
        <v>30</v>
      </c>
      <c r="E134" s="40" t="s">
        <v>30</v>
      </c>
      <c r="F134" s="40" t="s">
        <v>30</v>
      </c>
      <c r="G134" s="40" t="s">
        <v>30</v>
      </c>
      <c r="H134" s="40" t="s">
        <v>30</v>
      </c>
      <c r="I134" s="40" t="s">
        <v>30</v>
      </c>
      <c r="J134" s="40" t="s">
        <v>30</v>
      </c>
      <c r="K134" s="40" t="s">
        <v>30</v>
      </c>
      <c r="L134" s="40" t="s">
        <v>30</v>
      </c>
      <c r="M134" s="40" t="s">
        <v>30</v>
      </c>
      <c r="N134" s="40" t="s">
        <v>30</v>
      </c>
      <c r="O134" s="40" t="s">
        <v>30</v>
      </c>
      <c r="P134" s="40" t="s">
        <v>30</v>
      </c>
      <c r="Q134" s="40" t="s">
        <v>30</v>
      </c>
      <c r="R134" s="40" t="s">
        <v>30</v>
      </c>
      <c r="S134" s="40" t="s">
        <v>30</v>
      </c>
      <c r="T134" s="40" t="s">
        <v>30</v>
      </c>
      <c r="U134" s="40" t="s">
        <v>30</v>
      </c>
      <c r="V134" s="40" t="s">
        <v>30</v>
      </c>
      <c r="W134" s="40" t="s">
        <v>30</v>
      </c>
      <c r="X134" s="40" t="s">
        <v>30</v>
      </c>
      <c r="Y134" s="40" t="s">
        <v>30</v>
      </c>
      <c r="Z134" s="40" t="s">
        <v>30</v>
      </c>
      <c r="AA134" s="40" t="s">
        <v>30</v>
      </c>
      <c r="AB134" s="40" t="s">
        <v>30</v>
      </c>
      <c r="AC134" s="40" t="s">
        <v>30</v>
      </c>
      <c r="AD134" s="40" t="s">
        <v>30</v>
      </c>
      <c r="AE134" s="40" t="s">
        <v>30</v>
      </c>
      <c r="AF134" s="40" t="s">
        <v>30</v>
      </c>
      <c r="AG134" s="40" t="s">
        <v>30</v>
      </c>
      <c r="AH134" s="40" t="s">
        <v>30</v>
      </c>
      <c r="AI134" s="40" t="s">
        <v>30</v>
      </c>
      <c r="AJ134" s="40" t="s">
        <v>30</v>
      </c>
      <c r="AK134" s="40" t="s">
        <v>30</v>
      </c>
      <c r="AL134" s="40" t="s">
        <v>30</v>
      </c>
      <c r="AM134" s="40" t="s">
        <v>30</v>
      </c>
      <c r="AN134" s="40" t="s">
        <v>30</v>
      </c>
      <c r="AO134" s="40" t="s">
        <v>30</v>
      </c>
      <c r="AP134" s="40" t="s">
        <v>30</v>
      </c>
      <c r="AQ134" s="40" t="s">
        <v>30</v>
      </c>
      <c r="AR134" s="40" t="s">
        <v>30</v>
      </c>
      <c r="AS134" s="40" t="s">
        <v>30</v>
      </c>
      <c r="AT134" s="40" t="s">
        <v>30</v>
      </c>
      <c r="AU134" s="40" t="s">
        <v>30</v>
      </c>
      <c r="AV134" s="44" t="s">
        <v>30</v>
      </c>
      <c r="AW134" s="44" t="s">
        <v>30</v>
      </c>
      <c r="AX134" s="44" t="s">
        <v>30</v>
      </c>
      <c r="AY134" s="44" t="s">
        <v>30</v>
      </c>
      <c r="AZ134" s="44" t="s">
        <v>30</v>
      </c>
      <c r="BA134" s="44" t="s">
        <v>30</v>
      </c>
      <c r="BB134" s="44" t="s">
        <v>30</v>
      </c>
      <c r="BC134" s="44"/>
    </row>
    <row r="135" spans="1:55" ht="12.75" customHeight="1" x14ac:dyDescent="0.25">
      <c r="A135" s="55" t="s">
        <v>7106</v>
      </c>
      <c r="B135" s="74" t="str">
        <f>INDEX(BAP[#All],MATCH(A135,BAP[[#All],[Code]],0),MATCH(TEXT(Info!$B$4,0),BAP[#Headers],0))</f>
        <v>Construction : total</v>
      </c>
      <c r="C135" s="35">
        <v>100</v>
      </c>
      <c r="D135" s="34">
        <v>73.099999999999994</v>
      </c>
      <c r="E135" s="34">
        <v>74.400000000000006</v>
      </c>
      <c r="F135" s="34">
        <v>75.7</v>
      </c>
      <c r="G135" s="34">
        <v>78</v>
      </c>
      <c r="H135" s="34">
        <v>79</v>
      </c>
      <c r="I135" s="34">
        <v>82.4</v>
      </c>
      <c r="J135" s="34">
        <v>82.2</v>
      </c>
      <c r="K135" s="34">
        <v>82.3</v>
      </c>
      <c r="L135" s="34">
        <v>83.1</v>
      </c>
      <c r="M135" s="34">
        <v>82.7</v>
      </c>
      <c r="N135" s="34">
        <v>83.8</v>
      </c>
      <c r="O135" s="34">
        <v>85.1</v>
      </c>
      <c r="P135" s="34">
        <v>87.5</v>
      </c>
      <c r="Q135" s="34">
        <v>89</v>
      </c>
      <c r="R135" s="34">
        <v>89.1</v>
      </c>
      <c r="S135" s="34">
        <v>88.9</v>
      </c>
      <c r="T135" s="34">
        <v>90.8</v>
      </c>
      <c r="U135" s="34">
        <v>93.1</v>
      </c>
      <c r="V135" s="34">
        <v>94</v>
      </c>
      <c r="W135" s="34">
        <v>95.7</v>
      </c>
      <c r="X135" s="34">
        <v>96.9</v>
      </c>
      <c r="Y135" s="34">
        <v>96.6</v>
      </c>
      <c r="Z135" s="34">
        <v>97</v>
      </c>
      <c r="AA135" s="34">
        <v>98.4</v>
      </c>
      <c r="AB135" s="34">
        <v>99.2</v>
      </c>
      <c r="AC135" s="34">
        <v>100.2</v>
      </c>
      <c r="AD135" s="34">
        <v>100.1</v>
      </c>
      <c r="AE135" s="34">
        <v>100.7</v>
      </c>
      <c r="AF135" s="34">
        <v>101.2</v>
      </c>
      <c r="AG135" s="34">
        <v>101.1</v>
      </c>
      <c r="AH135" s="34">
        <v>100.3</v>
      </c>
      <c r="AI135" s="34">
        <v>100.3</v>
      </c>
      <c r="AJ135" s="34">
        <v>99.5</v>
      </c>
      <c r="AK135" s="34">
        <v>99.1</v>
      </c>
      <c r="AL135" s="34">
        <v>99.4</v>
      </c>
      <c r="AM135" s="34">
        <v>99.3</v>
      </c>
      <c r="AN135" s="34">
        <v>98.4</v>
      </c>
      <c r="AO135" s="34">
        <v>97.5</v>
      </c>
      <c r="AP135" s="17">
        <v>98.2</v>
      </c>
      <c r="AQ135" s="17">
        <v>98.3</v>
      </c>
      <c r="AR135" s="17">
        <v>98.4</v>
      </c>
      <c r="AS135" s="17">
        <v>98.6</v>
      </c>
      <c r="AT135" s="17">
        <v>99.4</v>
      </c>
      <c r="AU135" s="43">
        <v>99.8</v>
      </c>
      <c r="AV135" s="34">
        <v>100</v>
      </c>
      <c r="AW135" s="34">
        <v>102.3</v>
      </c>
      <c r="AX135" s="34">
        <v>104</v>
      </c>
      <c r="AY135" s="34">
        <v>106.9</v>
      </c>
      <c r="AZ135" s="34">
        <v>109.8</v>
      </c>
      <c r="BA135" s="34">
        <v>111.5</v>
      </c>
      <c r="BB135" s="34">
        <v>112.6</v>
      </c>
      <c r="BC135" s="34">
        <v>112.8</v>
      </c>
    </row>
    <row r="136" spans="1:55" ht="12.75" customHeight="1" x14ac:dyDescent="0.25">
      <c r="A136" s="55" t="s">
        <v>7110</v>
      </c>
      <c r="B136" s="74" t="str">
        <f>INDEX(BAP[#All],MATCH(A136,BAP[[#All],[Code]],0),MATCH(TEXT(Info!$B$4,0),BAP[#Headers],0))</f>
        <v>Bâtiment</v>
      </c>
      <c r="C136" s="35">
        <v>64.239999999999995</v>
      </c>
      <c r="D136" s="34">
        <v>77.5</v>
      </c>
      <c r="E136" s="34">
        <v>78.099999999999994</v>
      </c>
      <c r="F136" s="34">
        <v>79</v>
      </c>
      <c r="G136" s="34">
        <v>81.099999999999994</v>
      </c>
      <c r="H136" s="34">
        <v>82.2</v>
      </c>
      <c r="I136" s="34">
        <v>85.3</v>
      </c>
      <c r="J136" s="34">
        <v>85.5</v>
      </c>
      <c r="K136" s="34">
        <v>85.2</v>
      </c>
      <c r="L136" s="34">
        <v>85</v>
      </c>
      <c r="M136" s="34">
        <v>84.4</v>
      </c>
      <c r="N136" s="34">
        <v>85.3</v>
      </c>
      <c r="O136" s="34">
        <v>86</v>
      </c>
      <c r="P136" s="34">
        <v>88.2</v>
      </c>
      <c r="Q136" s="34">
        <v>90.4</v>
      </c>
      <c r="R136" s="34">
        <v>90.5</v>
      </c>
      <c r="S136" s="34">
        <v>90.8</v>
      </c>
      <c r="T136" s="34">
        <v>93</v>
      </c>
      <c r="U136" s="34">
        <v>95.5</v>
      </c>
      <c r="V136" s="34">
        <v>96.3</v>
      </c>
      <c r="W136" s="34">
        <v>98.3</v>
      </c>
      <c r="X136" s="34">
        <v>99.2</v>
      </c>
      <c r="Y136" s="34">
        <v>99.6</v>
      </c>
      <c r="Z136" s="34">
        <v>99.4</v>
      </c>
      <c r="AA136" s="34">
        <v>101.1</v>
      </c>
      <c r="AB136" s="34">
        <v>101.8</v>
      </c>
      <c r="AC136" s="34">
        <v>102.6</v>
      </c>
      <c r="AD136" s="34">
        <v>102.3</v>
      </c>
      <c r="AE136" s="34">
        <v>101.9</v>
      </c>
      <c r="AF136" s="34">
        <v>102</v>
      </c>
      <c r="AG136" s="34">
        <v>102.1</v>
      </c>
      <c r="AH136" s="34">
        <v>101.4</v>
      </c>
      <c r="AI136" s="34">
        <v>101.8</v>
      </c>
      <c r="AJ136" s="34">
        <v>100.7</v>
      </c>
      <c r="AK136" s="34">
        <v>100</v>
      </c>
      <c r="AL136" s="34">
        <v>100.7</v>
      </c>
      <c r="AM136" s="34">
        <v>100.3</v>
      </c>
      <c r="AN136" s="34">
        <v>99.6</v>
      </c>
      <c r="AO136" s="34">
        <v>98.5</v>
      </c>
      <c r="AP136" s="17">
        <v>99.6</v>
      </c>
      <c r="AQ136" s="17">
        <v>99.3</v>
      </c>
      <c r="AR136" s="17">
        <v>99.5</v>
      </c>
      <c r="AS136" s="17">
        <v>99.8</v>
      </c>
      <c r="AT136" s="17">
        <v>100.1</v>
      </c>
      <c r="AU136" s="43">
        <v>100.6</v>
      </c>
      <c r="AV136" s="34">
        <v>100</v>
      </c>
      <c r="AW136" s="34">
        <v>102</v>
      </c>
      <c r="AX136" s="34">
        <v>104.8</v>
      </c>
      <c r="AY136" s="34">
        <v>108.6</v>
      </c>
      <c r="AZ136" s="34">
        <v>112</v>
      </c>
      <c r="BA136" s="34">
        <v>112.4</v>
      </c>
      <c r="BB136" s="34">
        <v>113.3</v>
      </c>
      <c r="BC136" s="34">
        <v>113.7</v>
      </c>
    </row>
    <row r="137" spans="1:55" ht="12.75" customHeight="1" x14ac:dyDescent="0.25">
      <c r="A137" s="55" t="s">
        <v>7112</v>
      </c>
      <c r="B137" s="74" t="str">
        <f>INDEX(BAP[#All],MATCH(A137,BAP[[#All],[Code]],0),MATCH(TEXT(Info!$B$4,0),BAP[#Headers],0))</f>
        <v>Nouvelle construction</v>
      </c>
      <c r="C137" s="35">
        <v>39.93</v>
      </c>
      <c r="D137" s="34">
        <v>75.7</v>
      </c>
      <c r="E137" s="34">
        <v>76.2</v>
      </c>
      <c r="F137" s="34">
        <v>77</v>
      </c>
      <c r="G137" s="34">
        <v>79.599999999999994</v>
      </c>
      <c r="H137" s="34">
        <v>80.8</v>
      </c>
      <c r="I137" s="34">
        <v>84.3</v>
      </c>
      <c r="J137" s="34">
        <v>84.4</v>
      </c>
      <c r="K137" s="34">
        <v>83.7</v>
      </c>
      <c r="L137" s="34">
        <v>83.4</v>
      </c>
      <c r="M137" s="34">
        <v>82.8</v>
      </c>
      <c r="N137" s="34">
        <v>83.7</v>
      </c>
      <c r="O137" s="34">
        <v>84.9</v>
      </c>
      <c r="P137" s="34">
        <v>87.2</v>
      </c>
      <c r="Q137" s="34">
        <v>89.7</v>
      </c>
      <c r="R137" s="34">
        <v>89.5</v>
      </c>
      <c r="S137" s="34">
        <v>89.9</v>
      </c>
      <c r="T137" s="34">
        <v>92</v>
      </c>
      <c r="U137" s="34">
        <v>94.6</v>
      </c>
      <c r="V137" s="34">
        <v>95.5</v>
      </c>
      <c r="W137" s="34">
        <v>97</v>
      </c>
      <c r="X137" s="34">
        <v>98.1</v>
      </c>
      <c r="Y137" s="34">
        <v>98.1</v>
      </c>
      <c r="Z137" s="34">
        <v>97.9</v>
      </c>
      <c r="AA137" s="34">
        <v>99.9</v>
      </c>
      <c r="AB137" s="34">
        <v>100.6</v>
      </c>
      <c r="AC137" s="34">
        <v>101.6</v>
      </c>
      <c r="AD137" s="34">
        <v>100.8</v>
      </c>
      <c r="AE137" s="34">
        <v>100.5</v>
      </c>
      <c r="AF137" s="34">
        <v>100.8</v>
      </c>
      <c r="AG137" s="34">
        <v>101</v>
      </c>
      <c r="AH137" s="34">
        <v>100.2</v>
      </c>
      <c r="AI137" s="34">
        <v>100.8</v>
      </c>
      <c r="AJ137" s="34">
        <v>99.5</v>
      </c>
      <c r="AK137" s="34">
        <v>98.5</v>
      </c>
      <c r="AL137" s="34">
        <v>99.1</v>
      </c>
      <c r="AM137" s="34">
        <v>99</v>
      </c>
      <c r="AN137" s="34">
        <v>98.4</v>
      </c>
      <c r="AO137" s="34">
        <v>98.1</v>
      </c>
      <c r="AP137" s="17">
        <v>98.8</v>
      </c>
      <c r="AQ137" s="17">
        <v>98.7</v>
      </c>
      <c r="AR137" s="17">
        <v>98.9</v>
      </c>
      <c r="AS137" s="17">
        <v>99.2</v>
      </c>
      <c r="AT137" s="17">
        <v>99.7</v>
      </c>
      <c r="AU137" s="43">
        <v>100.3</v>
      </c>
      <c r="AV137" s="34">
        <v>100</v>
      </c>
      <c r="AW137" s="34">
        <v>102</v>
      </c>
      <c r="AX137" s="34">
        <v>105.4</v>
      </c>
      <c r="AY137" s="34">
        <v>109.5</v>
      </c>
      <c r="AZ137" s="34">
        <v>113</v>
      </c>
      <c r="BA137" s="34">
        <v>113.8</v>
      </c>
      <c r="BB137" s="34">
        <v>114.5</v>
      </c>
      <c r="BC137" s="34">
        <v>115.1</v>
      </c>
    </row>
    <row r="138" spans="1:55" ht="12.75" customHeight="1" x14ac:dyDescent="0.25">
      <c r="A138" s="55" t="s">
        <v>7115</v>
      </c>
      <c r="B138" s="74" t="str">
        <f>INDEX(BAP[#All],MATCH(A138,BAP[[#All],[Code]],0),MATCH(TEXT(Info!$B$4,0),BAP[#Headers],0))</f>
        <v>Construction de bâtiments à plusieurs logements</v>
      </c>
      <c r="C138" s="35">
        <v>18.77</v>
      </c>
      <c r="D138" s="34">
        <v>76.5</v>
      </c>
      <c r="E138" s="34">
        <v>77</v>
      </c>
      <c r="F138" s="34">
        <v>77.5</v>
      </c>
      <c r="G138" s="34">
        <v>80.3</v>
      </c>
      <c r="H138" s="34">
        <v>81.7</v>
      </c>
      <c r="I138" s="34">
        <v>85.1</v>
      </c>
      <c r="J138" s="34">
        <v>85.1</v>
      </c>
      <c r="K138" s="34">
        <v>84.4</v>
      </c>
      <c r="L138" s="34">
        <v>84.1</v>
      </c>
      <c r="M138" s="34">
        <v>83.4</v>
      </c>
      <c r="N138" s="34">
        <v>84.3</v>
      </c>
      <c r="O138" s="34">
        <v>85.4</v>
      </c>
      <c r="P138" s="34">
        <v>87.7</v>
      </c>
      <c r="Q138" s="34">
        <v>90.1</v>
      </c>
      <c r="R138" s="34">
        <v>89.9</v>
      </c>
      <c r="S138" s="34">
        <v>90.1</v>
      </c>
      <c r="T138" s="34">
        <v>92.1</v>
      </c>
      <c r="U138" s="34">
        <v>94.4</v>
      </c>
      <c r="V138" s="34">
        <v>95.3</v>
      </c>
      <c r="W138" s="34">
        <v>96.7</v>
      </c>
      <c r="X138" s="34">
        <v>97.9</v>
      </c>
      <c r="Y138" s="34">
        <v>97.5</v>
      </c>
      <c r="Z138" s="34">
        <v>97.3</v>
      </c>
      <c r="AA138" s="34">
        <v>99.3</v>
      </c>
      <c r="AB138" s="34">
        <v>100</v>
      </c>
      <c r="AC138" s="34">
        <v>100.7</v>
      </c>
      <c r="AD138" s="34">
        <v>100.1</v>
      </c>
      <c r="AE138" s="34">
        <v>100</v>
      </c>
      <c r="AF138" s="34">
        <v>100.3</v>
      </c>
      <c r="AG138" s="34">
        <v>100.6</v>
      </c>
      <c r="AH138" s="34">
        <v>99.7</v>
      </c>
      <c r="AI138" s="34">
        <v>100.5</v>
      </c>
      <c r="AJ138" s="34">
        <v>99.2</v>
      </c>
      <c r="AK138" s="34">
        <v>98.4</v>
      </c>
      <c r="AL138" s="34">
        <v>98.9</v>
      </c>
      <c r="AM138" s="34">
        <v>98.9</v>
      </c>
      <c r="AN138" s="34">
        <v>98.2</v>
      </c>
      <c r="AO138" s="34">
        <v>97.9</v>
      </c>
      <c r="AP138" s="17">
        <v>98.7</v>
      </c>
      <c r="AQ138" s="17">
        <v>98.4</v>
      </c>
      <c r="AR138" s="17">
        <v>98.8</v>
      </c>
      <c r="AS138" s="17">
        <v>99</v>
      </c>
      <c r="AT138" s="17">
        <v>99.6</v>
      </c>
      <c r="AU138" s="43">
        <v>100.2</v>
      </c>
      <c r="AV138" s="34">
        <v>100</v>
      </c>
      <c r="AW138" s="34">
        <v>101.8</v>
      </c>
      <c r="AX138" s="34">
        <v>104.6</v>
      </c>
      <c r="AY138" s="34">
        <v>108.2</v>
      </c>
      <c r="AZ138" s="34">
        <v>111.9</v>
      </c>
      <c r="BA138" s="34">
        <v>111.8</v>
      </c>
      <c r="BB138" s="34">
        <v>113.1</v>
      </c>
      <c r="BC138" s="34">
        <v>112.9</v>
      </c>
    </row>
    <row r="139" spans="1:55" ht="12.75" customHeight="1" x14ac:dyDescent="0.25">
      <c r="A139" s="55" t="s">
        <v>7118</v>
      </c>
      <c r="B139" s="74" t="str">
        <f>INDEX(BAP[#All],MATCH(A139,BAP[[#All],[Code]],0),MATCH(TEXT(Info!$B$4,0),BAP[#Headers],0))</f>
        <v>Construction de bâtiments à plusieurs logements en bois</v>
      </c>
      <c r="C139" s="35">
        <v>11.76</v>
      </c>
      <c r="D139" s="9" t="s">
        <v>0</v>
      </c>
      <c r="E139" s="9" t="s">
        <v>0</v>
      </c>
      <c r="F139" s="9" t="s">
        <v>0</v>
      </c>
      <c r="G139" s="9" t="s">
        <v>0</v>
      </c>
      <c r="H139" s="9" t="s">
        <v>0</v>
      </c>
      <c r="I139" s="9" t="s">
        <v>0</v>
      </c>
      <c r="J139" s="9" t="s">
        <v>0</v>
      </c>
      <c r="K139" s="9" t="s">
        <v>0</v>
      </c>
      <c r="L139" s="9" t="s">
        <v>0</v>
      </c>
      <c r="M139" s="34">
        <v>82.5</v>
      </c>
      <c r="N139" s="34">
        <v>83.1</v>
      </c>
      <c r="O139" s="34">
        <v>83.5</v>
      </c>
      <c r="P139" s="34">
        <v>85.6</v>
      </c>
      <c r="Q139" s="34">
        <v>87.4</v>
      </c>
      <c r="R139" s="34">
        <v>87</v>
      </c>
      <c r="S139" s="34">
        <v>87.7</v>
      </c>
      <c r="T139" s="34">
        <v>89.9</v>
      </c>
      <c r="U139" s="34">
        <v>92.3</v>
      </c>
      <c r="V139" s="34">
        <v>93.2</v>
      </c>
      <c r="W139" s="34">
        <v>95.1</v>
      </c>
      <c r="X139" s="34">
        <v>96.4</v>
      </c>
      <c r="Y139" s="34">
        <v>95.3</v>
      </c>
      <c r="Z139" s="34">
        <v>95.1</v>
      </c>
      <c r="AA139" s="34">
        <v>96.5</v>
      </c>
      <c r="AB139" s="34">
        <v>97.4</v>
      </c>
      <c r="AC139" s="34">
        <v>98.8</v>
      </c>
      <c r="AD139" s="34">
        <v>98</v>
      </c>
      <c r="AE139" s="34">
        <v>98.1</v>
      </c>
      <c r="AF139" s="34">
        <v>97.8</v>
      </c>
      <c r="AG139" s="34">
        <v>98.1</v>
      </c>
      <c r="AH139" s="34">
        <v>97.6</v>
      </c>
      <c r="AI139" s="34">
        <v>98.5</v>
      </c>
      <c r="AJ139" s="34">
        <v>97.5</v>
      </c>
      <c r="AK139" s="34">
        <v>97.6</v>
      </c>
      <c r="AL139" s="34">
        <v>97.8</v>
      </c>
      <c r="AM139" s="34">
        <v>97.7</v>
      </c>
      <c r="AN139" s="34">
        <v>96.8</v>
      </c>
      <c r="AO139" s="34">
        <v>97.6</v>
      </c>
      <c r="AP139" s="17">
        <v>98.2</v>
      </c>
      <c r="AQ139" s="17">
        <v>99.2</v>
      </c>
      <c r="AR139" s="17">
        <v>99.1</v>
      </c>
      <c r="AS139" s="17">
        <v>98.6</v>
      </c>
      <c r="AT139" s="17">
        <v>98.7</v>
      </c>
      <c r="AU139" s="43">
        <v>99.9</v>
      </c>
      <c r="AV139" s="34">
        <v>100</v>
      </c>
      <c r="AW139" s="34">
        <v>102.5</v>
      </c>
      <c r="AX139" s="34">
        <v>106.5</v>
      </c>
      <c r="AY139" s="34">
        <v>111.3</v>
      </c>
      <c r="AZ139" s="34">
        <v>114.2</v>
      </c>
      <c r="BA139" s="34">
        <v>116.7</v>
      </c>
      <c r="BB139" s="34">
        <v>116</v>
      </c>
      <c r="BC139" s="34">
        <v>117.7</v>
      </c>
    </row>
    <row r="140" spans="1:55" ht="12.75" customHeight="1" x14ac:dyDescent="0.25">
      <c r="A140" s="55" t="s">
        <v>7121</v>
      </c>
      <c r="B140" s="74" t="str">
        <f>INDEX(BAP[#All],MATCH(A140,BAP[[#All],[Code]],0),MATCH(TEXT(Info!$B$4,0),BAP[#Headers],0))</f>
        <v>Construction de maisons individuelles</v>
      </c>
      <c r="C140" s="35">
        <v>2.13</v>
      </c>
      <c r="D140" s="9" t="s">
        <v>0</v>
      </c>
      <c r="E140" s="9" t="s">
        <v>0</v>
      </c>
      <c r="F140" s="9" t="s">
        <v>0</v>
      </c>
      <c r="G140" s="9" t="s">
        <v>0</v>
      </c>
      <c r="H140" s="9" t="s">
        <v>0</v>
      </c>
      <c r="I140" s="9" t="s">
        <v>0</v>
      </c>
      <c r="J140" s="9" t="s">
        <v>0</v>
      </c>
      <c r="K140" s="9" t="s">
        <v>0</v>
      </c>
      <c r="L140" s="9" t="s">
        <v>0</v>
      </c>
      <c r="M140" s="9" t="s">
        <v>0</v>
      </c>
      <c r="N140" s="9" t="s">
        <v>0</v>
      </c>
      <c r="O140" s="9" t="s">
        <v>0</v>
      </c>
      <c r="P140" s="9" t="s">
        <v>0</v>
      </c>
      <c r="Q140" s="9" t="s">
        <v>0</v>
      </c>
      <c r="R140" s="9" t="s">
        <v>0</v>
      </c>
      <c r="S140" s="9" t="s">
        <v>0</v>
      </c>
      <c r="T140" s="9" t="s">
        <v>0</v>
      </c>
      <c r="U140" s="9" t="s">
        <v>0</v>
      </c>
      <c r="V140" s="9" t="s">
        <v>0</v>
      </c>
      <c r="W140" s="9" t="s">
        <v>0</v>
      </c>
      <c r="X140" s="9" t="s">
        <v>0</v>
      </c>
      <c r="Y140" s="9" t="s">
        <v>0</v>
      </c>
      <c r="Z140" s="9" t="s">
        <v>0</v>
      </c>
      <c r="AA140" s="9" t="s">
        <v>0</v>
      </c>
      <c r="AB140" s="9">
        <v>101.5</v>
      </c>
      <c r="AC140" s="9">
        <v>102.2</v>
      </c>
      <c r="AD140" s="9">
        <v>101.1</v>
      </c>
      <c r="AE140" s="9">
        <v>100.6</v>
      </c>
      <c r="AF140" s="9">
        <v>101</v>
      </c>
      <c r="AG140" s="9">
        <v>101.4</v>
      </c>
      <c r="AH140" s="9">
        <v>100.4</v>
      </c>
      <c r="AI140" s="9">
        <v>101.4</v>
      </c>
      <c r="AJ140" s="9">
        <v>99.7</v>
      </c>
      <c r="AK140" s="9">
        <v>98.8</v>
      </c>
      <c r="AL140" s="9">
        <v>99.5</v>
      </c>
      <c r="AM140" s="9">
        <v>99.5</v>
      </c>
      <c r="AN140" s="9">
        <v>99.2</v>
      </c>
      <c r="AO140" s="9">
        <v>98.3</v>
      </c>
      <c r="AP140" s="9">
        <v>99.2</v>
      </c>
      <c r="AQ140" s="9">
        <v>99.6</v>
      </c>
      <c r="AR140" s="9">
        <v>99.3</v>
      </c>
      <c r="AS140" s="9">
        <v>100</v>
      </c>
      <c r="AT140" s="9">
        <v>100.3</v>
      </c>
      <c r="AU140" s="9">
        <v>100.7</v>
      </c>
      <c r="AV140" s="9">
        <v>100</v>
      </c>
      <c r="AW140" s="9">
        <v>101.8</v>
      </c>
      <c r="AX140" s="9">
        <v>104.4</v>
      </c>
      <c r="AY140" s="9">
        <v>108</v>
      </c>
      <c r="AZ140" s="9">
        <v>110.8</v>
      </c>
      <c r="BA140" s="9">
        <v>112</v>
      </c>
      <c r="BB140" s="9">
        <v>113</v>
      </c>
      <c r="BC140" s="9">
        <v>113.3</v>
      </c>
    </row>
    <row r="141" spans="1:55" ht="12.75" customHeight="1" x14ac:dyDescent="0.25">
      <c r="A141" s="55" t="s">
        <v>7125</v>
      </c>
      <c r="B141" s="75" t="str">
        <f>INDEX(BAP[#All],MATCH(A141,BAP[[#All],[Code]],0),MATCH(TEXT(Info!$B$4,0),BAP[#Headers],0))</f>
        <v>Construction de bâtiments administratifs</v>
      </c>
      <c r="C141" s="35">
        <v>5.13</v>
      </c>
      <c r="D141" s="9">
        <v>73</v>
      </c>
      <c r="E141" s="9">
        <v>73.5</v>
      </c>
      <c r="F141" s="9">
        <v>75.2</v>
      </c>
      <c r="G141" s="9">
        <v>77.5</v>
      </c>
      <c r="H141" s="9">
        <v>78.099999999999994</v>
      </c>
      <c r="I141" s="9">
        <v>81.900000000000006</v>
      </c>
      <c r="J141" s="9">
        <v>82.3</v>
      </c>
      <c r="K141" s="9">
        <v>81.5</v>
      </c>
      <c r="L141" s="9">
        <v>81.400000000000006</v>
      </c>
      <c r="M141" s="9">
        <v>81.2</v>
      </c>
      <c r="N141" s="9">
        <v>82.2</v>
      </c>
      <c r="O141" s="9">
        <v>83.2</v>
      </c>
      <c r="P141" s="9">
        <v>85.7</v>
      </c>
      <c r="Q141" s="9">
        <v>88.2</v>
      </c>
      <c r="R141" s="9">
        <v>88.3</v>
      </c>
      <c r="S141" s="9">
        <v>89.2</v>
      </c>
      <c r="T141" s="9">
        <v>91.8</v>
      </c>
      <c r="U141" s="9">
        <v>95.4</v>
      </c>
      <c r="V141" s="9">
        <v>96</v>
      </c>
      <c r="W141" s="9">
        <v>98.1</v>
      </c>
      <c r="X141" s="9">
        <v>98.9</v>
      </c>
      <c r="Y141" s="9">
        <v>100.4</v>
      </c>
      <c r="Z141" s="9">
        <v>100.2</v>
      </c>
      <c r="AA141" s="9">
        <v>102.2</v>
      </c>
      <c r="AB141" s="9">
        <v>102.9</v>
      </c>
      <c r="AC141" s="9">
        <v>104.6</v>
      </c>
      <c r="AD141" s="9">
        <v>104.1</v>
      </c>
      <c r="AE141" s="9">
        <v>102.8</v>
      </c>
      <c r="AF141" s="9">
        <v>103</v>
      </c>
      <c r="AG141" s="9">
        <v>103</v>
      </c>
      <c r="AH141" s="9">
        <v>102.8</v>
      </c>
      <c r="AI141" s="9">
        <v>102.1</v>
      </c>
      <c r="AJ141" s="9">
        <v>101.1</v>
      </c>
      <c r="AK141" s="9">
        <v>99.6</v>
      </c>
      <c r="AL141" s="9">
        <v>100.3</v>
      </c>
      <c r="AM141" s="9">
        <v>99.6</v>
      </c>
      <c r="AN141" s="9">
        <v>99.3</v>
      </c>
      <c r="AO141" s="9">
        <v>98.6</v>
      </c>
      <c r="AP141" s="9">
        <v>99.2</v>
      </c>
      <c r="AQ141" s="9">
        <v>98.8</v>
      </c>
      <c r="AR141" s="9">
        <v>99</v>
      </c>
      <c r="AS141" s="9">
        <v>99.3</v>
      </c>
      <c r="AT141" s="9">
        <v>99.9</v>
      </c>
      <c r="AU141" s="9">
        <v>100.2</v>
      </c>
      <c r="AV141" s="9">
        <v>100</v>
      </c>
      <c r="AW141" s="9">
        <v>101.9</v>
      </c>
      <c r="AX141" s="9">
        <v>105.8</v>
      </c>
      <c r="AY141" s="9">
        <v>110.3</v>
      </c>
      <c r="AZ141" s="9">
        <v>114.5</v>
      </c>
      <c r="BA141" s="9">
        <v>115</v>
      </c>
      <c r="BB141" s="9">
        <v>116.8</v>
      </c>
      <c r="BC141" s="9">
        <v>117.7</v>
      </c>
    </row>
    <row r="142" spans="1:55" ht="12.75" customHeight="1" x14ac:dyDescent="0.25">
      <c r="A142" s="55" t="s">
        <v>7129</v>
      </c>
      <c r="B142" s="74" t="str">
        <f>INDEX(BAP[#All],MATCH(A142,BAP[[#All],[Code]],0),MATCH(TEXT(Info!$B$4,0),BAP[#Headers],0))</f>
        <v>Construction de halles industrielles</v>
      </c>
      <c r="C142" s="35">
        <v>2.14</v>
      </c>
      <c r="D142" s="9" t="s">
        <v>0</v>
      </c>
      <c r="E142" s="9" t="s">
        <v>0</v>
      </c>
      <c r="F142" s="9" t="s">
        <v>0</v>
      </c>
      <c r="G142" s="9" t="s">
        <v>0</v>
      </c>
      <c r="H142" s="9" t="s">
        <v>0</v>
      </c>
      <c r="I142" s="9" t="s">
        <v>0</v>
      </c>
      <c r="J142" s="9" t="s">
        <v>0</v>
      </c>
      <c r="K142" s="9" t="s">
        <v>0</v>
      </c>
      <c r="L142" s="9" t="s">
        <v>0</v>
      </c>
      <c r="M142" s="9" t="s">
        <v>0</v>
      </c>
      <c r="N142" s="9" t="s">
        <v>0</v>
      </c>
      <c r="O142" s="9" t="s">
        <v>0</v>
      </c>
      <c r="P142" s="9" t="s">
        <v>0</v>
      </c>
      <c r="Q142" s="9" t="s">
        <v>0</v>
      </c>
      <c r="R142" s="9" t="s">
        <v>0</v>
      </c>
      <c r="S142" s="9" t="s">
        <v>0</v>
      </c>
      <c r="T142" s="9" t="s">
        <v>0</v>
      </c>
      <c r="U142" s="9" t="s">
        <v>0</v>
      </c>
      <c r="V142" s="9" t="s">
        <v>0</v>
      </c>
      <c r="W142" s="9" t="s">
        <v>0</v>
      </c>
      <c r="X142" s="9" t="s">
        <v>0</v>
      </c>
      <c r="Y142" s="9" t="s">
        <v>0</v>
      </c>
      <c r="Z142" s="9" t="s">
        <v>0</v>
      </c>
      <c r="AA142" s="9" t="s">
        <v>0</v>
      </c>
      <c r="AB142" s="9">
        <v>100.9</v>
      </c>
      <c r="AC142" s="9">
        <v>102.3</v>
      </c>
      <c r="AD142" s="9">
        <v>102</v>
      </c>
      <c r="AE142" s="9">
        <v>102.9</v>
      </c>
      <c r="AF142" s="9">
        <v>102.6</v>
      </c>
      <c r="AG142" s="9">
        <v>102.6</v>
      </c>
      <c r="AH142" s="9">
        <v>101.7</v>
      </c>
      <c r="AI142" s="9">
        <v>101.1</v>
      </c>
      <c r="AJ142" s="9">
        <v>99.8</v>
      </c>
      <c r="AK142" s="9">
        <v>98.9</v>
      </c>
      <c r="AL142" s="9">
        <v>99</v>
      </c>
      <c r="AM142" s="9">
        <v>98.2</v>
      </c>
      <c r="AN142" s="9">
        <v>98.1</v>
      </c>
      <c r="AO142" s="9">
        <v>98.5</v>
      </c>
      <c r="AP142" s="9">
        <v>98.3</v>
      </c>
      <c r="AQ142" s="9">
        <v>98.4</v>
      </c>
      <c r="AR142" s="9">
        <v>98.6</v>
      </c>
      <c r="AS142" s="9">
        <v>99.1</v>
      </c>
      <c r="AT142" s="9">
        <v>99.7</v>
      </c>
      <c r="AU142" s="9">
        <v>100</v>
      </c>
      <c r="AV142" s="9">
        <v>100</v>
      </c>
      <c r="AW142" s="9">
        <v>102.5</v>
      </c>
      <c r="AX142" s="9">
        <v>106.7</v>
      </c>
      <c r="AY142" s="9">
        <v>111.3</v>
      </c>
      <c r="AZ142" s="9">
        <v>113.9</v>
      </c>
      <c r="BA142" s="9">
        <v>113.7</v>
      </c>
      <c r="BB142" s="9">
        <v>114.4</v>
      </c>
      <c r="BC142" s="9">
        <v>115.3</v>
      </c>
    </row>
    <row r="143" spans="1:55" ht="12.75" customHeight="1" x14ac:dyDescent="0.25">
      <c r="A143" s="55" t="s">
        <v>7132</v>
      </c>
      <c r="B143" s="80" t="str">
        <f>INDEX(BAP[#All],MATCH(A143,BAP[[#All],[Code]],0),MATCH(TEXT(Info!$B$4,0),BAP[#Headers],0))</f>
        <v>Rénovation, transformation</v>
      </c>
      <c r="C143" s="35">
        <v>24.31</v>
      </c>
      <c r="D143" s="9" t="s">
        <v>0</v>
      </c>
      <c r="E143" s="9" t="s">
        <v>0</v>
      </c>
      <c r="F143" s="9" t="s">
        <v>0</v>
      </c>
      <c r="G143" s="9" t="s">
        <v>0</v>
      </c>
      <c r="H143" s="9" t="s">
        <v>0</v>
      </c>
      <c r="I143" s="9" t="s">
        <v>0</v>
      </c>
      <c r="J143" s="9" t="s">
        <v>0</v>
      </c>
      <c r="K143" s="9" t="s">
        <v>0</v>
      </c>
      <c r="L143" s="9" t="s">
        <v>0</v>
      </c>
      <c r="M143" s="9" t="s">
        <v>0</v>
      </c>
      <c r="N143" s="9" t="s">
        <v>0</v>
      </c>
      <c r="O143" s="9" t="s">
        <v>0</v>
      </c>
      <c r="P143" s="9" t="s">
        <v>0</v>
      </c>
      <c r="Q143" s="9" t="s">
        <v>0</v>
      </c>
      <c r="R143" s="9" t="s">
        <v>0</v>
      </c>
      <c r="S143" s="9" t="s">
        <v>0</v>
      </c>
      <c r="T143" s="9" t="s">
        <v>0</v>
      </c>
      <c r="U143" s="9" t="s">
        <v>0</v>
      </c>
      <c r="V143" s="9" t="s">
        <v>0</v>
      </c>
      <c r="W143" s="9" t="s">
        <v>0</v>
      </c>
      <c r="X143" s="9" t="s">
        <v>0</v>
      </c>
      <c r="Y143" s="9" t="s">
        <v>0</v>
      </c>
      <c r="Z143" s="9" t="s">
        <v>0</v>
      </c>
      <c r="AA143" s="9" t="s">
        <v>0</v>
      </c>
      <c r="AB143" s="9">
        <v>104.2</v>
      </c>
      <c r="AC143" s="9">
        <v>104.8</v>
      </c>
      <c r="AD143" s="9">
        <v>105.1</v>
      </c>
      <c r="AE143" s="9">
        <v>104.5</v>
      </c>
      <c r="AF143" s="9">
        <v>104.5</v>
      </c>
      <c r="AG143" s="9">
        <v>104.4</v>
      </c>
      <c r="AH143" s="9">
        <v>103.8</v>
      </c>
      <c r="AI143" s="9">
        <v>104</v>
      </c>
      <c r="AJ143" s="9">
        <v>103.1</v>
      </c>
      <c r="AK143" s="9">
        <v>102.8</v>
      </c>
      <c r="AL143" s="9">
        <v>103.6</v>
      </c>
      <c r="AM143" s="9">
        <v>102.6</v>
      </c>
      <c r="AN143" s="9">
        <v>101.9</v>
      </c>
      <c r="AO143" s="9">
        <v>99.1</v>
      </c>
      <c r="AP143" s="9">
        <v>101.1</v>
      </c>
      <c r="AQ143" s="9">
        <v>100.4</v>
      </c>
      <c r="AR143" s="9">
        <v>100.7</v>
      </c>
      <c r="AS143" s="9">
        <v>100.8</v>
      </c>
      <c r="AT143" s="9">
        <v>100.7</v>
      </c>
      <c r="AU143" s="9">
        <v>101.1</v>
      </c>
      <c r="AV143" s="9">
        <v>100</v>
      </c>
      <c r="AW143" s="9">
        <v>101.8</v>
      </c>
      <c r="AX143" s="9">
        <v>103.8</v>
      </c>
      <c r="AY143" s="9">
        <v>107.2</v>
      </c>
      <c r="AZ143" s="9">
        <v>110.3</v>
      </c>
      <c r="BA143" s="9">
        <v>110.1</v>
      </c>
      <c r="BB143" s="9">
        <v>111.3</v>
      </c>
      <c r="BC143" s="9">
        <v>111.5</v>
      </c>
    </row>
    <row r="144" spans="1:55" ht="12.75" customHeight="1" x14ac:dyDescent="0.25">
      <c r="A144" s="55" t="s">
        <v>7135</v>
      </c>
      <c r="B144" s="74" t="str">
        <f>INDEX(BAP[#All],MATCH(A144,BAP[[#All],[Code]],0),MATCH(TEXT(Info!$B$4,0),BAP[#Headers],0))</f>
        <v>Rénovation de bâtiments à plusieurs logements</v>
      </c>
      <c r="C144" s="35">
        <v>18.440000000000001</v>
      </c>
      <c r="D144" s="9">
        <v>76.7</v>
      </c>
      <c r="E144" s="9">
        <v>77.400000000000006</v>
      </c>
      <c r="F144" s="9">
        <v>78.599999999999994</v>
      </c>
      <c r="G144" s="9">
        <v>79.599999999999994</v>
      </c>
      <c r="H144" s="9">
        <v>80.400000000000006</v>
      </c>
      <c r="I144" s="9">
        <v>82.4</v>
      </c>
      <c r="J144" s="9">
        <v>82.9</v>
      </c>
      <c r="K144" s="9">
        <v>83.4</v>
      </c>
      <c r="L144" s="9">
        <v>83.4</v>
      </c>
      <c r="M144" s="9">
        <v>82.8</v>
      </c>
      <c r="N144" s="9">
        <v>83.4</v>
      </c>
      <c r="O144" s="9">
        <v>83.3</v>
      </c>
      <c r="P144" s="9">
        <v>85.3</v>
      </c>
      <c r="Q144" s="9">
        <v>87</v>
      </c>
      <c r="R144" s="9">
        <v>87.6</v>
      </c>
      <c r="S144" s="9">
        <v>87.5</v>
      </c>
      <c r="T144" s="9">
        <v>89.8</v>
      </c>
      <c r="U144" s="9">
        <v>91.9</v>
      </c>
      <c r="V144" s="9">
        <v>92.5</v>
      </c>
      <c r="W144" s="9">
        <v>95.3</v>
      </c>
      <c r="X144" s="9">
        <v>95.9</v>
      </c>
      <c r="Y144" s="9">
        <v>97.1</v>
      </c>
      <c r="Z144" s="9">
        <v>96.7</v>
      </c>
      <c r="AA144" s="9">
        <v>97.8</v>
      </c>
      <c r="AB144" s="9">
        <v>98.5</v>
      </c>
      <c r="AC144" s="9">
        <v>99.1</v>
      </c>
      <c r="AD144" s="9">
        <v>99.1</v>
      </c>
      <c r="AE144" s="9">
        <v>98.7</v>
      </c>
      <c r="AF144" s="9">
        <v>98.7</v>
      </c>
      <c r="AG144" s="9">
        <v>98.9</v>
      </c>
      <c r="AH144" s="9">
        <v>98</v>
      </c>
      <c r="AI144" s="9">
        <v>98.7</v>
      </c>
      <c r="AJ144" s="9">
        <v>97.6</v>
      </c>
      <c r="AK144" s="9">
        <v>97.3</v>
      </c>
      <c r="AL144" s="9">
        <v>97.6</v>
      </c>
      <c r="AM144" s="9">
        <v>97.3</v>
      </c>
      <c r="AN144" s="9">
        <v>96.7</v>
      </c>
      <c r="AO144" s="9">
        <v>96.4</v>
      </c>
      <c r="AP144" s="9">
        <v>97.5</v>
      </c>
      <c r="AQ144" s="9">
        <v>97.9</v>
      </c>
      <c r="AR144" s="9">
        <v>97.6</v>
      </c>
      <c r="AS144" s="9">
        <v>97.9</v>
      </c>
      <c r="AT144" s="9">
        <v>99</v>
      </c>
      <c r="AU144" s="9">
        <v>100.3</v>
      </c>
      <c r="AV144" s="9">
        <v>100</v>
      </c>
      <c r="AW144" s="9">
        <v>101.7</v>
      </c>
      <c r="AX144" s="9">
        <v>103.9</v>
      </c>
      <c r="AY144" s="9">
        <v>107</v>
      </c>
      <c r="AZ144" s="9">
        <v>110</v>
      </c>
      <c r="BA144" s="9">
        <v>109.9</v>
      </c>
      <c r="BB144" s="9">
        <v>111.3</v>
      </c>
      <c r="BC144" s="9">
        <v>111.1</v>
      </c>
    </row>
    <row r="145" spans="1:55" ht="12.75" customHeight="1" x14ac:dyDescent="0.25">
      <c r="A145" s="55" t="s">
        <v>7138</v>
      </c>
      <c r="B145" s="75" t="str">
        <f>INDEX(BAP[#All],MATCH(A145,BAP[[#All],[Code]],0),MATCH(TEXT(Info!$B$4,0),BAP[#Headers],0))</f>
        <v>Rénovation de bâtiments administratifs</v>
      </c>
      <c r="C145" s="35">
        <v>5.87</v>
      </c>
      <c r="D145" s="9" t="s">
        <v>0</v>
      </c>
      <c r="E145" s="9" t="s">
        <v>0</v>
      </c>
      <c r="F145" s="9" t="s">
        <v>0</v>
      </c>
      <c r="G145" s="9" t="s">
        <v>0</v>
      </c>
      <c r="H145" s="9" t="s">
        <v>0</v>
      </c>
      <c r="I145" s="9" t="s">
        <v>0</v>
      </c>
      <c r="J145" s="9" t="s">
        <v>0</v>
      </c>
      <c r="K145" s="9" t="s">
        <v>0</v>
      </c>
      <c r="L145" s="9" t="s">
        <v>0</v>
      </c>
      <c r="M145" s="9" t="s">
        <v>0</v>
      </c>
      <c r="N145" s="9" t="s">
        <v>0</v>
      </c>
      <c r="O145" s="9" t="s">
        <v>0</v>
      </c>
      <c r="P145" s="9" t="s">
        <v>0</v>
      </c>
      <c r="Q145" s="9" t="s">
        <v>0</v>
      </c>
      <c r="R145" s="9" t="s">
        <v>0</v>
      </c>
      <c r="S145" s="9" t="s">
        <v>0</v>
      </c>
      <c r="T145" s="9" t="s">
        <v>0</v>
      </c>
      <c r="U145" s="9" t="s">
        <v>0</v>
      </c>
      <c r="V145" s="9" t="s">
        <v>0</v>
      </c>
      <c r="W145" s="9" t="s">
        <v>0</v>
      </c>
      <c r="X145" s="9" t="s">
        <v>0</v>
      </c>
      <c r="Y145" s="9" t="s">
        <v>0</v>
      </c>
      <c r="Z145" s="9" t="s">
        <v>0</v>
      </c>
      <c r="AA145" s="9" t="s">
        <v>0</v>
      </c>
      <c r="AB145" s="9">
        <v>100.4</v>
      </c>
      <c r="AC145" s="9">
        <v>101</v>
      </c>
      <c r="AD145" s="9">
        <v>101.5</v>
      </c>
      <c r="AE145" s="9">
        <v>100.7</v>
      </c>
      <c r="AF145" s="9">
        <v>100.8</v>
      </c>
      <c r="AG145" s="9">
        <v>100.3</v>
      </c>
      <c r="AH145" s="9">
        <v>100.4</v>
      </c>
      <c r="AI145" s="9">
        <v>99.7</v>
      </c>
      <c r="AJ145" s="9">
        <v>99.2</v>
      </c>
      <c r="AK145" s="9">
        <v>99</v>
      </c>
      <c r="AL145" s="9">
        <v>100.4</v>
      </c>
      <c r="AM145" s="9">
        <v>99.7</v>
      </c>
      <c r="AN145" s="9">
        <v>99.9</v>
      </c>
      <c r="AO145" s="9">
        <v>99.1</v>
      </c>
      <c r="AP145" s="9">
        <v>98.6</v>
      </c>
      <c r="AQ145" s="9">
        <v>97.7</v>
      </c>
      <c r="AR145" s="9">
        <v>98.5</v>
      </c>
      <c r="AS145" s="9">
        <v>98.4</v>
      </c>
      <c r="AT145" s="9">
        <v>100</v>
      </c>
      <c r="AU145" s="9">
        <v>100</v>
      </c>
      <c r="AV145" s="9">
        <v>100</v>
      </c>
      <c r="AW145" s="9">
        <v>102.1</v>
      </c>
      <c r="AX145" s="9">
        <v>103.3</v>
      </c>
      <c r="AY145" s="9">
        <v>107.6</v>
      </c>
      <c r="AZ145" s="9">
        <v>111.3</v>
      </c>
      <c r="BA145" s="9">
        <v>110.4</v>
      </c>
      <c r="BB145" s="9">
        <v>111.3</v>
      </c>
      <c r="BC145" s="9">
        <v>112.8</v>
      </c>
    </row>
    <row r="146" spans="1:55" ht="12.75" customHeight="1" x14ac:dyDescent="0.25">
      <c r="A146" s="55" t="s">
        <v>7141</v>
      </c>
      <c r="B146" s="74" t="str">
        <f>INDEX(BAP[#All],MATCH(A146,BAP[[#All],[Code]],0),MATCH(TEXT(Info!$B$4,0),BAP[#Headers],0))</f>
        <v>Génie civil</v>
      </c>
      <c r="C146" s="35">
        <v>35.76</v>
      </c>
      <c r="D146" s="9">
        <v>62.9</v>
      </c>
      <c r="E146" s="9">
        <v>66.099999999999994</v>
      </c>
      <c r="F146" s="9">
        <v>68.5</v>
      </c>
      <c r="G146" s="9">
        <v>71.099999999999994</v>
      </c>
      <c r="H146" s="9">
        <v>72.099999999999994</v>
      </c>
      <c r="I146" s="9">
        <v>76.400000000000006</v>
      </c>
      <c r="J146" s="9">
        <v>75.2</v>
      </c>
      <c r="K146" s="9">
        <v>76.099999999999994</v>
      </c>
      <c r="L146" s="9">
        <v>79.5</v>
      </c>
      <c r="M146" s="9">
        <v>79.5</v>
      </c>
      <c r="N146" s="9">
        <v>81.3</v>
      </c>
      <c r="O146" s="9">
        <v>84.2</v>
      </c>
      <c r="P146" s="9">
        <v>87.2</v>
      </c>
      <c r="Q146" s="9">
        <v>86.6</v>
      </c>
      <c r="R146" s="9">
        <v>86.8</v>
      </c>
      <c r="S146" s="9">
        <v>85.7</v>
      </c>
      <c r="T146" s="9">
        <v>86.6</v>
      </c>
      <c r="U146" s="9">
        <v>88.6</v>
      </c>
      <c r="V146" s="9">
        <v>89.8</v>
      </c>
      <c r="W146" s="9">
        <v>90.5</v>
      </c>
      <c r="X146" s="9">
        <v>92.3</v>
      </c>
      <c r="Y146" s="9">
        <v>90.3</v>
      </c>
      <c r="Z146" s="9">
        <v>92.5</v>
      </c>
      <c r="AA146" s="9">
        <v>93</v>
      </c>
      <c r="AB146" s="9">
        <v>93.9</v>
      </c>
      <c r="AC146" s="9">
        <v>96.1</v>
      </c>
      <c r="AD146" s="9">
        <v>96</v>
      </c>
      <c r="AE146" s="9">
        <v>98.6</v>
      </c>
      <c r="AF146" s="9">
        <v>99.8</v>
      </c>
      <c r="AG146" s="9">
        <v>99.1</v>
      </c>
      <c r="AH146" s="9">
        <v>98.1</v>
      </c>
      <c r="AI146" s="9">
        <v>97.3</v>
      </c>
      <c r="AJ146" s="9">
        <v>97.2</v>
      </c>
      <c r="AK146" s="9">
        <v>97.3</v>
      </c>
      <c r="AL146" s="9">
        <v>97</v>
      </c>
      <c r="AM146" s="9">
        <v>97.3</v>
      </c>
      <c r="AN146" s="9">
        <v>95.9</v>
      </c>
      <c r="AO146" s="9">
        <v>95.7</v>
      </c>
      <c r="AP146" s="9">
        <v>95.5</v>
      </c>
      <c r="AQ146" s="9">
        <v>96.5</v>
      </c>
      <c r="AR146" s="9">
        <v>96.2</v>
      </c>
      <c r="AS146" s="9">
        <v>96.2</v>
      </c>
      <c r="AT146" s="9">
        <v>98</v>
      </c>
      <c r="AU146" s="9">
        <v>98.4</v>
      </c>
      <c r="AV146" s="9">
        <v>100</v>
      </c>
      <c r="AW146" s="9">
        <v>102.8</v>
      </c>
      <c r="AX146" s="9">
        <v>102.5</v>
      </c>
      <c r="AY146" s="9">
        <v>103.7</v>
      </c>
      <c r="AZ146" s="9">
        <v>105.8</v>
      </c>
      <c r="BA146" s="9">
        <v>110</v>
      </c>
      <c r="BB146" s="9">
        <v>111.4</v>
      </c>
      <c r="BC146" s="9">
        <v>111.1</v>
      </c>
    </row>
    <row r="147" spans="1:55" ht="12.75" customHeight="1" x14ac:dyDescent="0.25">
      <c r="A147" s="55" t="s">
        <v>7144</v>
      </c>
      <c r="B147" s="74" t="str">
        <f>INDEX(BAP[#All],MATCH(A147,BAP[[#All],[Code]],0),MATCH(TEXT(Info!$B$4,0),BAP[#Headers],0))</f>
        <v>Construction de routes</v>
      </c>
      <c r="C147" s="35">
        <v>9.86</v>
      </c>
      <c r="D147" s="9">
        <v>66.099999999999994</v>
      </c>
      <c r="E147" s="9">
        <v>69.5</v>
      </c>
      <c r="F147" s="9">
        <v>72</v>
      </c>
      <c r="G147" s="9">
        <v>74.8</v>
      </c>
      <c r="H147" s="9">
        <v>75.8</v>
      </c>
      <c r="I147" s="9">
        <v>80.3</v>
      </c>
      <c r="J147" s="9">
        <v>79.3</v>
      </c>
      <c r="K147" s="9">
        <v>79.900000000000006</v>
      </c>
      <c r="L147" s="9">
        <v>83.6</v>
      </c>
      <c r="M147" s="9">
        <v>83.4</v>
      </c>
      <c r="N147" s="9">
        <v>86.3</v>
      </c>
      <c r="O147" s="9">
        <v>88.5</v>
      </c>
      <c r="P147" s="9">
        <v>91.1</v>
      </c>
      <c r="Q147" s="9">
        <v>90.8</v>
      </c>
      <c r="R147" s="9">
        <v>89.1</v>
      </c>
      <c r="S147" s="9">
        <v>88.2</v>
      </c>
      <c r="T147" s="9">
        <v>88.5</v>
      </c>
      <c r="U147" s="9">
        <v>89.4</v>
      </c>
      <c r="V147" s="9">
        <v>90.9</v>
      </c>
      <c r="W147" s="9">
        <v>91.4</v>
      </c>
      <c r="X147" s="9">
        <v>92</v>
      </c>
      <c r="Y147" s="9">
        <v>91.2</v>
      </c>
      <c r="Z147" s="9">
        <v>93.3</v>
      </c>
      <c r="AA147" s="9">
        <v>93</v>
      </c>
      <c r="AB147" s="9">
        <v>93.6</v>
      </c>
      <c r="AC147" s="9">
        <v>95.8</v>
      </c>
      <c r="AD147" s="9">
        <v>95.7</v>
      </c>
      <c r="AE147" s="9">
        <v>98.2</v>
      </c>
      <c r="AF147" s="9">
        <v>99.9</v>
      </c>
      <c r="AG147" s="9">
        <v>99</v>
      </c>
      <c r="AH147" s="9">
        <v>97.9</v>
      </c>
      <c r="AI147" s="9">
        <v>97.4</v>
      </c>
      <c r="AJ147" s="9">
        <v>97.1</v>
      </c>
      <c r="AK147" s="9">
        <v>97.6</v>
      </c>
      <c r="AL147" s="9">
        <v>97.3</v>
      </c>
      <c r="AM147" s="9">
        <v>97.7</v>
      </c>
      <c r="AN147" s="9">
        <v>96.2</v>
      </c>
      <c r="AO147" s="9">
        <v>96.1</v>
      </c>
      <c r="AP147" s="9">
        <v>95.6</v>
      </c>
      <c r="AQ147" s="9">
        <v>96.4</v>
      </c>
      <c r="AR147" s="9">
        <v>96.1</v>
      </c>
      <c r="AS147" s="9">
        <v>96.2</v>
      </c>
      <c r="AT147" s="9">
        <v>97.9</v>
      </c>
      <c r="AU147" s="9">
        <v>98</v>
      </c>
      <c r="AV147" s="9">
        <v>100</v>
      </c>
      <c r="AW147" s="9">
        <v>103.3</v>
      </c>
      <c r="AX147" s="9">
        <v>103.7</v>
      </c>
      <c r="AY147" s="9">
        <v>105</v>
      </c>
      <c r="AZ147" s="9">
        <v>107.3</v>
      </c>
      <c r="BA147" s="9">
        <v>111.4</v>
      </c>
      <c r="BB147" s="9">
        <v>113.2</v>
      </c>
      <c r="BC147" s="9">
        <v>113.2</v>
      </c>
    </row>
    <row r="148" spans="1:55" ht="12.75" customHeight="1" x14ac:dyDescent="0.25">
      <c r="A148" s="55" t="s">
        <v>7147</v>
      </c>
      <c r="B148" s="74" t="str">
        <f>INDEX(BAP[#All],MATCH(A148,BAP[[#All],[Code]],0),MATCH(TEXT(Info!$B$4,0),BAP[#Headers],0))</f>
        <v>Construction de passages inférieurs</v>
      </c>
      <c r="C148" s="35">
        <v>3.65</v>
      </c>
      <c r="D148" s="9" t="s">
        <v>0</v>
      </c>
      <c r="E148" s="9" t="s">
        <v>0</v>
      </c>
      <c r="F148" s="9" t="s">
        <v>0</v>
      </c>
      <c r="G148" s="9" t="s">
        <v>0</v>
      </c>
      <c r="H148" s="9" t="s">
        <v>0</v>
      </c>
      <c r="I148" s="9">
        <v>74.099999999999994</v>
      </c>
      <c r="J148" s="9">
        <v>72.8</v>
      </c>
      <c r="K148" s="9">
        <v>73.900000000000006</v>
      </c>
      <c r="L148" s="9">
        <v>77.2</v>
      </c>
      <c r="M148" s="9">
        <v>77.3</v>
      </c>
      <c r="N148" s="9">
        <v>78.2</v>
      </c>
      <c r="O148" s="9">
        <v>81.8</v>
      </c>
      <c r="P148" s="9">
        <v>85.2</v>
      </c>
      <c r="Q148" s="9">
        <v>84.2</v>
      </c>
      <c r="R148" s="9">
        <v>86.3</v>
      </c>
      <c r="S148" s="9">
        <v>84.9</v>
      </c>
      <c r="T148" s="9">
        <v>86.3</v>
      </c>
      <c r="U148" s="9">
        <v>89.5</v>
      </c>
      <c r="V148" s="9">
        <v>90.4</v>
      </c>
      <c r="W148" s="9">
        <v>91.4</v>
      </c>
      <c r="X148" s="9">
        <v>94.3</v>
      </c>
      <c r="Y148" s="9">
        <v>91.1</v>
      </c>
      <c r="Z148" s="9">
        <v>93.4</v>
      </c>
      <c r="AA148" s="9">
        <v>94.8</v>
      </c>
      <c r="AB148" s="9">
        <v>95.8</v>
      </c>
      <c r="AC148" s="9">
        <v>98.9</v>
      </c>
      <c r="AD148" s="9">
        <v>98.4</v>
      </c>
      <c r="AE148" s="9">
        <v>101.8</v>
      </c>
      <c r="AF148" s="9">
        <v>100.3</v>
      </c>
      <c r="AG148" s="9">
        <v>100.3</v>
      </c>
      <c r="AH148" s="9">
        <v>99.7</v>
      </c>
      <c r="AI148" s="9">
        <v>97</v>
      </c>
      <c r="AJ148" s="9">
        <v>97.9</v>
      </c>
      <c r="AK148" s="9">
        <v>96.9</v>
      </c>
      <c r="AL148" s="9">
        <v>95.9</v>
      </c>
      <c r="AM148" s="9">
        <v>96</v>
      </c>
      <c r="AN148" s="9">
        <v>94.9</v>
      </c>
      <c r="AO148" s="9">
        <v>94.3</v>
      </c>
      <c r="AP148" s="9">
        <v>95.1</v>
      </c>
      <c r="AQ148" s="9">
        <v>96.9</v>
      </c>
      <c r="AR148" s="9">
        <v>96.5</v>
      </c>
      <c r="AS148" s="9">
        <v>96.3</v>
      </c>
      <c r="AT148" s="9">
        <v>98.5</v>
      </c>
      <c r="AU148" s="9">
        <v>99.9</v>
      </c>
      <c r="AV148" s="9">
        <v>100</v>
      </c>
      <c r="AW148" s="9">
        <v>103</v>
      </c>
      <c r="AX148" s="9">
        <v>106.2</v>
      </c>
      <c r="AY148" s="9">
        <v>110.6</v>
      </c>
      <c r="AZ148" s="9">
        <v>113.1</v>
      </c>
      <c r="BA148" s="9">
        <v>115</v>
      </c>
      <c r="BB148" s="9">
        <v>114.2</v>
      </c>
      <c r="BC148" s="9">
        <v>112.9</v>
      </c>
    </row>
    <row r="149" spans="1:55" ht="12.75" customHeight="1" x14ac:dyDescent="0.25">
      <c r="A149" s="55" t="s">
        <v>7150</v>
      </c>
      <c r="B149" s="74" t="str">
        <f>INDEX(BAP[#All],MATCH(A149,BAP[[#All],[Code]],0),MATCH(TEXT(Info!$B$4,0),BAP[#Headers],0))</f>
        <v>Construction de parois antibruit</v>
      </c>
      <c r="C149" s="35">
        <v>0.15</v>
      </c>
      <c r="D149" s="9" t="s">
        <v>0</v>
      </c>
      <c r="E149" s="9" t="s">
        <v>0</v>
      </c>
      <c r="F149" s="9" t="s">
        <v>0</v>
      </c>
      <c r="G149" s="9" t="s">
        <v>0</v>
      </c>
      <c r="H149" s="9" t="s">
        <v>0</v>
      </c>
      <c r="I149" s="9" t="s">
        <v>0</v>
      </c>
      <c r="J149" s="9" t="s">
        <v>0</v>
      </c>
      <c r="K149" s="9" t="s">
        <v>0</v>
      </c>
      <c r="L149" s="9" t="s">
        <v>0</v>
      </c>
      <c r="M149" s="9" t="s">
        <v>0</v>
      </c>
      <c r="N149" s="9" t="s">
        <v>0</v>
      </c>
      <c r="O149" s="9" t="s">
        <v>0</v>
      </c>
      <c r="P149" s="9" t="s">
        <v>0</v>
      </c>
      <c r="Q149" s="9" t="s">
        <v>0</v>
      </c>
      <c r="R149" s="9" t="s">
        <v>0</v>
      </c>
      <c r="S149" s="9" t="s">
        <v>0</v>
      </c>
      <c r="T149" s="9" t="s">
        <v>0</v>
      </c>
      <c r="U149" s="9" t="s">
        <v>0</v>
      </c>
      <c r="V149" s="9" t="s">
        <v>0</v>
      </c>
      <c r="W149" s="9" t="s">
        <v>0</v>
      </c>
      <c r="X149" s="9" t="s">
        <v>0</v>
      </c>
      <c r="Y149" s="9" t="s">
        <v>0</v>
      </c>
      <c r="Z149" s="9" t="s">
        <v>0</v>
      </c>
      <c r="AA149" s="9" t="s">
        <v>0</v>
      </c>
      <c r="AB149" s="9">
        <v>91.5</v>
      </c>
      <c r="AC149" s="9">
        <v>91.5</v>
      </c>
      <c r="AD149" s="9">
        <v>92.5</v>
      </c>
      <c r="AE149" s="9">
        <v>94</v>
      </c>
      <c r="AF149" s="9">
        <v>95.2</v>
      </c>
      <c r="AG149" s="9">
        <v>94.9</v>
      </c>
      <c r="AH149" s="9">
        <v>94.4</v>
      </c>
      <c r="AI149" s="9">
        <v>94.4</v>
      </c>
      <c r="AJ149" s="9">
        <v>94.5</v>
      </c>
      <c r="AK149" s="9">
        <v>92.9</v>
      </c>
      <c r="AL149" s="9">
        <v>94.7</v>
      </c>
      <c r="AM149" s="9">
        <v>95</v>
      </c>
      <c r="AN149" s="9">
        <v>94.7</v>
      </c>
      <c r="AO149" s="9">
        <v>95.8</v>
      </c>
      <c r="AP149" s="9">
        <v>97.6</v>
      </c>
      <c r="AQ149" s="9">
        <v>97.3</v>
      </c>
      <c r="AR149" s="9">
        <v>98.4</v>
      </c>
      <c r="AS149" s="9">
        <v>98.9</v>
      </c>
      <c r="AT149" s="9">
        <v>98.6</v>
      </c>
      <c r="AU149" s="9">
        <v>99.5</v>
      </c>
      <c r="AV149" s="9">
        <v>100</v>
      </c>
      <c r="AW149" s="9">
        <v>102</v>
      </c>
      <c r="AX149" s="9">
        <v>103.3</v>
      </c>
      <c r="AY149" s="9">
        <v>107.3</v>
      </c>
      <c r="AZ149" s="9">
        <v>110.6</v>
      </c>
      <c r="BA149" s="9">
        <v>111.9</v>
      </c>
      <c r="BB149" s="9">
        <v>112.9</v>
      </c>
      <c r="BC149" s="9">
        <v>111.6</v>
      </c>
    </row>
    <row r="150" spans="1:55" ht="12.75" customHeight="1" x14ac:dyDescent="0.25">
      <c r="A150" s="55" t="s">
        <v>7153</v>
      </c>
      <c r="B150" s="74" t="str">
        <f>INDEX(BAP[#All],MATCH(A150,BAP[[#All],[Code]],0),MATCH(TEXT(Info!$B$4,0),BAP[#Headers],0))</f>
        <v>Réfection de routes</v>
      </c>
      <c r="C150" s="35">
        <v>22.1</v>
      </c>
      <c r="D150" s="9" t="s">
        <v>0</v>
      </c>
      <c r="E150" s="9" t="s">
        <v>0</v>
      </c>
      <c r="F150" s="9" t="s">
        <v>0</v>
      </c>
      <c r="G150" s="9" t="s">
        <v>0</v>
      </c>
      <c r="H150" s="9" t="s">
        <v>0</v>
      </c>
      <c r="I150" s="9" t="s">
        <v>0</v>
      </c>
      <c r="J150" s="9" t="s">
        <v>0</v>
      </c>
      <c r="K150" s="9" t="s">
        <v>0</v>
      </c>
      <c r="L150" s="9" t="s">
        <v>0</v>
      </c>
      <c r="M150" s="9" t="s">
        <v>0</v>
      </c>
      <c r="N150" s="9" t="s">
        <v>0</v>
      </c>
      <c r="O150" s="9" t="s">
        <v>0</v>
      </c>
      <c r="P150" s="9" t="s">
        <v>0</v>
      </c>
      <c r="Q150" s="9" t="s">
        <v>0</v>
      </c>
      <c r="R150" s="9" t="s">
        <v>0</v>
      </c>
      <c r="S150" s="9" t="s">
        <v>0</v>
      </c>
      <c r="T150" s="9" t="s">
        <v>0</v>
      </c>
      <c r="U150" s="9" t="s">
        <v>0</v>
      </c>
      <c r="V150" s="9" t="s">
        <v>0</v>
      </c>
      <c r="W150" s="9" t="s">
        <v>0</v>
      </c>
      <c r="X150" s="9" t="s">
        <v>0</v>
      </c>
      <c r="Y150" s="9" t="s">
        <v>0</v>
      </c>
      <c r="Z150" s="9" t="s">
        <v>0</v>
      </c>
      <c r="AA150" s="9" t="s">
        <v>0</v>
      </c>
      <c r="AB150" s="9" t="s">
        <v>0</v>
      </c>
      <c r="AC150" s="9" t="s">
        <v>0</v>
      </c>
      <c r="AD150" s="9" t="s">
        <v>0</v>
      </c>
      <c r="AE150" s="9" t="s">
        <v>0</v>
      </c>
      <c r="AF150" s="9" t="s">
        <v>0</v>
      </c>
      <c r="AG150" s="9" t="s">
        <v>0</v>
      </c>
      <c r="AH150" s="9" t="s">
        <v>0</v>
      </c>
      <c r="AI150" s="9" t="s">
        <v>0</v>
      </c>
      <c r="AJ150" s="9" t="s">
        <v>0</v>
      </c>
      <c r="AK150" s="9" t="s">
        <v>0</v>
      </c>
      <c r="AL150" s="9" t="s">
        <v>0</v>
      </c>
      <c r="AM150" s="9" t="s">
        <v>0</v>
      </c>
      <c r="AN150" s="9" t="s">
        <v>0</v>
      </c>
      <c r="AO150" s="9" t="s">
        <v>0</v>
      </c>
      <c r="AP150" s="9" t="s">
        <v>0</v>
      </c>
      <c r="AQ150" s="9" t="s">
        <v>0</v>
      </c>
      <c r="AR150" s="9" t="s">
        <v>0</v>
      </c>
      <c r="AS150" s="9" t="s">
        <v>0</v>
      </c>
      <c r="AT150" s="9" t="s">
        <v>0</v>
      </c>
      <c r="AU150" s="9" t="s">
        <v>0</v>
      </c>
      <c r="AV150" s="9">
        <v>100</v>
      </c>
      <c r="AW150" s="9">
        <v>102.5</v>
      </c>
      <c r="AX150" s="9">
        <v>101.3</v>
      </c>
      <c r="AY150" s="9">
        <v>102</v>
      </c>
      <c r="AZ150" s="9">
        <v>104</v>
      </c>
      <c r="BA150" s="9">
        <v>108.5</v>
      </c>
      <c r="BB150" s="9">
        <v>110.2</v>
      </c>
      <c r="BC150" s="9">
        <v>109.9</v>
      </c>
    </row>
    <row r="151" spans="1:55" ht="12.75" customHeight="1" x14ac:dyDescent="0.25">
      <c r="B151" s="37"/>
      <c r="C151" s="38"/>
      <c r="D151" s="39"/>
      <c r="E151" s="39"/>
      <c r="AV151" s="34"/>
      <c r="AW151" s="34"/>
      <c r="AX151" s="34"/>
      <c r="AY151" s="34"/>
      <c r="AZ151" s="34"/>
      <c r="BA151" s="34"/>
      <c r="BB151" s="34"/>
      <c r="BC151" s="34"/>
    </row>
    <row r="152" spans="1:55" ht="27" customHeight="1" x14ac:dyDescent="0.25">
      <c r="A152" s="55" t="s">
        <v>7496</v>
      </c>
      <c r="B152" s="100" t="str">
        <f>INDEX(BAP[#All],MATCH(A152,BAP[[#All],[Code]],0),MATCH(TEXT(Info!$B$4,0),BAP[#Headers],0))</f>
        <v>Trois points (...) indiquent que cette valeur n'existe pas, n'est pas suffisament représentative ou est soumise à la protection des données.</v>
      </c>
      <c r="C152" s="100"/>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5"/>
      <c r="AW152" s="45"/>
      <c r="AX152" s="45"/>
      <c r="AY152" s="45"/>
      <c r="AZ152" s="45"/>
      <c r="BA152" s="45"/>
      <c r="BB152" s="45"/>
      <c r="BC152" s="45"/>
    </row>
    <row r="153" spans="1:55" ht="12.75" x14ac:dyDescent="0.25">
      <c r="A153" s="55" t="s">
        <v>7500</v>
      </c>
      <c r="B153" s="101" t="str">
        <f>INDEX(BAP[#All],MATCH(A153,BAP[[#All],[Code]],0),MATCH(TEXT(Info!$B$4,0),BAP[#Headers],0))</f>
        <v>Office fédéral de la statistique, Indice des prix de la construction</v>
      </c>
      <c r="C153" s="101"/>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11"/>
      <c r="AC153" s="11"/>
      <c r="AD153" s="6"/>
      <c r="AE153" s="6"/>
      <c r="AF153" s="6"/>
      <c r="AG153" s="6"/>
      <c r="AH153" s="6"/>
      <c r="AI153" s="6"/>
      <c r="AJ153" s="6"/>
      <c r="AK153" s="6"/>
      <c r="AL153" s="6"/>
      <c r="AM153" s="6"/>
      <c r="AN153" s="6"/>
      <c r="AO153" s="6"/>
      <c r="AP153" s="6"/>
      <c r="AQ153" s="6"/>
      <c r="AR153" s="6"/>
      <c r="AS153" s="6"/>
      <c r="AT153" s="6"/>
      <c r="AU153" s="6"/>
      <c r="AV153" s="46"/>
      <c r="AW153" s="46"/>
      <c r="AX153" s="46"/>
      <c r="AY153" s="46"/>
      <c r="AZ153" s="46"/>
      <c r="BA153" s="46"/>
      <c r="BB153" s="46"/>
      <c r="BC153" s="46"/>
    </row>
    <row r="154" spans="1:55" ht="25.5" x14ac:dyDescent="0.25">
      <c r="A154" s="55" t="s">
        <v>7503</v>
      </c>
      <c r="B154" s="77" t="str">
        <f>INDEX(BAP[#All],MATCH(A154,BAP[[#All],[Code]],0),MATCH(TEXT(Info!$B$4,0),BAP[#Headers],0))</f>
        <v>Renseignements: Hotline BAP, 058 463 63 06, bap@bfs.admin.ch</v>
      </c>
      <c r="C154" s="6"/>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11"/>
      <c r="AC154" s="11"/>
      <c r="AD154" s="6"/>
      <c r="AE154" s="6"/>
      <c r="AF154" s="6"/>
      <c r="AG154" s="6"/>
      <c r="AH154" s="6"/>
      <c r="AI154" s="6"/>
      <c r="AJ154" s="6"/>
      <c r="AK154" s="6"/>
      <c r="AL154" s="6"/>
      <c r="AM154" s="6"/>
      <c r="AN154" s="6"/>
      <c r="AO154" s="6"/>
      <c r="AP154" s="6"/>
      <c r="AQ154" s="6"/>
      <c r="AR154" s="6"/>
      <c r="AS154" s="6"/>
      <c r="AT154" s="6"/>
      <c r="AU154" s="6"/>
      <c r="AV154" s="46"/>
      <c r="AW154" s="46"/>
      <c r="AX154" s="46"/>
      <c r="AY154" s="46"/>
      <c r="AZ154" s="46"/>
      <c r="BA154" s="46"/>
      <c r="BB154" s="46"/>
      <c r="BC154" s="46"/>
    </row>
    <row r="155" spans="1:55" ht="12.75" customHeight="1" x14ac:dyDescent="0.25">
      <c r="A155" s="55" t="s">
        <v>7506</v>
      </c>
      <c r="B155" s="78" t="str">
        <f>INDEX(BAP[#All],MATCH(A155,BAP[[#All],[Code]],0),MATCH(TEXT(Info!$B$4,0),BAP[#Headers],0))</f>
        <v>© OFS</v>
      </c>
      <c r="C155" s="10"/>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11"/>
      <c r="AC155" s="11"/>
      <c r="AD155" s="37"/>
      <c r="AE155" s="37"/>
      <c r="AF155" s="37"/>
      <c r="AG155" s="37"/>
      <c r="AH155" s="37"/>
      <c r="AI155" s="37"/>
      <c r="AJ155" s="37"/>
      <c r="AK155" s="37"/>
      <c r="AL155" s="37"/>
      <c r="AM155" s="37"/>
      <c r="AN155" s="37"/>
      <c r="AO155" s="37"/>
      <c r="AP155" s="37"/>
      <c r="AQ155" s="37"/>
      <c r="AR155" s="37"/>
      <c r="AS155" s="37"/>
      <c r="AT155" s="37"/>
      <c r="AU155" s="37"/>
      <c r="AV155" s="47"/>
      <c r="AW155" s="47"/>
      <c r="AX155" s="47"/>
      <c r="AY155" s="47"/>
      <c r="AZ155" s="47"/>
      <c r="BA155" s="47"/>
      <c r="BB155" s="47"/>
      <c r="BC155" s="47"/>
    </row>
    <row r="156" spans="1:55" ht="12.75" customHeight="1"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V156" s="48"/>
      <c r="AW156" s="48"/>
      <c r="AX156" s="48"/>
      <c r="AY156" s="48"/>
      <c r="AZ156" s="48"/>
      <c r="BA156" s="48"/>
      <c r="BB156" s="48"/>
      <c r="BC156" s="48"/>
    </row>
    <row r="157" spans="1:55" ht="12.75" customHeight="1" x14ac:dyDescent="0.25"/>
    <row r="158" spans="1:55" ht="12.75" customHeight="1" x14ac:dyDescent="0.25"/>
    <row r="159" spans="1:55" ht="12.75" customHeight="1" x14ac:dyDescent="0.25"/>
    <row r="160" spans="1:55" ht="12.75" customHeight="1" x14ac:dyDescent="0.25"/>
    <row r="161" ht="12.75" customHeight="1" x14ac:dyDescent="0.25"/>
    <row r="162" ht="12.75" customHeight="1" x14ac:dyDescent="0.25"/>
    <row r="163" ht="12.75" customHeight="1" x14ac:dyDescent="0.25"/>
    <row r="164" ht="12.75" customHeight="1" x14ac:dyDescent="0.25"/>
  </sheetData>
  <sheetProtection sheet="1" formatCells="0" insertColumns="0" insertRows="0" insertHyperlinks="0" sort="0" autoFilter="0" pivotTables="0"/>
  <mergeCells count="4">
    <mergeCell ref="C5:C6"/>
    <mergeCell ref="B2:C2"/>
    <mergeCell ref="B152:C152"/>
    <mergeCell ref="B153:C153"/>
  </mergeCells>
  <pageMargins left="0.39370078740157483" right="0.39370078740157483" top="0.39370078740157483" bottom="0.39370078740157483" header="0.51181102362204722" footer="0.51181102362204722"/>
  <pageSetup paperSize="9" fitToHeight="0" orientation="landscape" r:id="rId1"/>
  <headerFooter alignWithMargins="0"/>
  <rowBreaks count="3" manualBreakCount="3">
    <brk id="43" max="16383" man="1"/>
    <brk id="79" max="16383" man="1"/>
    <brk id="1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7DB7DC-854B-4FFD-AEAC-78EC1C0EF8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BAP</vt:lpstr>
      <vt:lpstr>Info</vt:lpstr>
      <vt:lpstr>1998</vt:lpstr>
      <vt:lpstr>2010</vt:lpstr>
      <vt:lpstr>2015</vt:lpstr>
      <vt:lpstr>2020</vt:lpstr>
      <vt:lpstr>'1998'!Impression_des_titres</vt:lpstr>
      <vt:lpstr>'2010'!Impression_des_titres</vt:lpstr>
      <vt:lpstr>'2015'!Impression_des_titres</vt:lpstr>
      <vt:lpstr>'2020'!Impression_des_titres</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Pointet Marie-Claude BFS</cp:lastModifiedBy>
  <cp:lastPrinted>2024-06-04T13:04:49Z</cp:lastPrinted>
  <dcterms:created xsi:type="dcterms:W3CDTF">2004-09-30T15:16:19Z</dcterms:created>
  <dcterms:modified xsi:type="dcterms:W3CDTF">2024-06-11T07:15:46Z</dcterms:modified>
</cp:coreProperties>
</file>