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\\adb.intra.admin.ch\BFS$\Archive\GS\POKU\04_Media\Diffusion\01_Offre et utilisation des médias\2_Radio\2024\4. Tableaux Definitif pour envoie DIAM\"/>
    </mc:Choice>
  </mc:AlternateContent>
  <xr:revisionPtr revIDLastSave="0" documentId="13_ncr:1_{A10D989B-43B8-4731-8B94-EFC03BB817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1-2023 (actuel)" sheetId="1" r:id="rId1"/>
    <sheet name="1995-2010 (historique)" sheetId="2" r:id="rId2"/>
  </sheets>
  <definedNames>
    <definedName name="_GoBack" localSheetId="0">'2011-2023 (actuel)'!$A$36</definedName>
    <definedName name="_xlnm.Print_Area" localSheetId="1">'1995-2010 (historique)'!$A$1:$Q$21</definedName>
    <definedName name="_xlnm.Print_Area" localSheetId="0">'2011-2023 (actuel)'!$A$1:$L$35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8" i="1" l="1"/>
  <c r="M5" i="1" l="1"/>
  <c r="H5" i="1"/>
  <c r="E14" i="1" l="1"/>
  <c r="E12" i="1"/>
</calcChain>
</file>

<file path=xl/sharedStrings.xml><?xml version="1.0" encoding="utf-8"?>
<sst xmlns="http://schemas.openxmlformats.org/spreadsheetml/2006/main" count="61" uniqueCount="51">
  <si>
    <t>Radio</t>
  </si>
  <si>
    <t>T 16.03.01.02.04</t>
  </si>
  <si>
    <t>Information</t>
  </si>
  <si>
    <t>Sport</t>
  </si>
  <si>
    <t>Folklore, Ethno</t>
  </si>
  <si>
    <t>Jazz</t>
  </si>
  <si>
    <t>Religion</t>
  </si>
  <si>
    <t>Service</t>
  </si>
  <si>
    <t>Total</t>
  </si>
  <si>
    <t>Animation</t>
  </si>
  <si>
    <t>Education</t>
  </si>
  <si>
    <t>Pièces radiophoniques</t>
  </si>
  <si>
    <t>Autres</t>
  </si>
  <si>
    <t>Musique</t>
  </si>
  <si>
    <t>Variété (Rock/Pop/Black/Electro/Country)</t>
  </si>
  <si>
    <t>Classique</t>
  </si>
  <si>
    <t>Concerts live de production propre (tous styles)</t>
  </si>
  <si>
    <t>Divers</t>
  </si>
  <si>
    <t>Culture</t>
  </si>
  <si>
    <t>Présentation / Promotion</t>
  </si>
  <si>
    <t>En heures</t>
  </si>
  <si>
    <t>Explication:</t>
  </si>
  <si>
    <t>Source: SRG SSR</t>
  </si>
  <si>
    <t>Renseignements: 058 463 61 58, cultureandmedia@bfs.admin.ch</t>
  </si>
  <si>
    <t>Programmes de la SRG SSR selon la catégorie de contenu 1995–2010</t>
  </si>
  <si>
    <t xml:space="preserve">News / Info / Sport </t>
  </si>
  <si>
    <t>dont journaux régionaux</t>
  </si>
  <si>
    <t>Modération</t>
  </si>
  <si>
    <t>dont musique classique</t>
  </si>
  <si>
    <t>dont musique de divertissement</t>
  </si>
  <si>
    <t>Remarque:</t>
  </si>
  <si>
    <t>Avec DRS Musikwelle resp. Musigwälle (anciennement: Musikwelle 531 resp. Musigwälle 531) depuis oct. 1996 et Virus depuis nov. 1999, DRS4 News et WRS (World Radio Switzerland) depuis nov. 2007, sans les émetteurs à ondes courtes de SRI (Swiss Radio International)</t>
  </si>
  <si>
    <t>Explications:</t>
  </si>
  <si>
    <t>Musique (SUISA)</t>
  </si>
  <si>
    <t>Renseignements: 058 463 61 58, poku@bfs.admin.ch</t>
  </si>
  <si>
    <t xml:space="preserve">- </t>
  </si>
  <si>
    <t>© OFS 2022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</si>
  <si>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En particulier informations culturelles, religion, documentaires, pièces radiophoniques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</si>
  <si>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Musique de SwissJazz sous musique classique depuis 2007</t>
    </r>
  </si>
  <si>
    <r>
      <t xml:space="preserve">Musique </t>
    </r>
    <r>
      <rPr>
        <vertAlign val="superscript"/>
        <sz val="8"/>
        <rFont val="Arial"/>
        <family val="2"/>
      </rPr>
      <t>2)</t>
    </r>
  </si>
  <si>
    <r>
      <t xml:space="preserve">Autres émissions parlées </t>
    </r>
    <r>
      <rPr>
        <vertAlign val="superscript"/>
        <sz val="8"/>
        <rFont val="Arial"/>
        <family val="2"/>
      </rPr>
      <t>1)</t>
    </r>
  </si>
  <si>
    <r>
      <t xml:space="preserve">2007 </t>
    </r>
    <r>
      <rPr>
        <vertAlign val="superscript"/>
        <sz val="8"/>
        <rFont val="Arial"/>
        <family val="2"/>
      </rPr>
      <t>2)</t>
    </r>
  </si>
  <si>
    <t>Dernière modification : 08.08.2022</t>
  </si>
  <si>
    <t>© OFS 2024</t>
  </si>
  <si>
    <t>Dernière modification : 04.07.2024</t>
  </si>
  <si>
    <t>Programmes de la SRG SSR selon la catégorie de contenu 2011–2023</t>
  </si>
  <si>
    <t>Sciences</t>
  </si>
  <si>
    <r>
      <t xml:space="preserve">2012 </t>
    </r>
    <r>
      <rPr>
        <vertAlign val="superscript"/>
        <sz val="8"/>
        <rFont val="Arial"/>
        <family val="2"/>
      </rPr>
      <t>1)</t>
    </r>
  </si>
  <si>
    <r>
      <t>2013</t>
    </r>
    <r>
      <rPr>
        <vertAlign val="superscript"/>
        <sz val="8"/>
        <rFont val="Arial"/>
        <family val="2"/>
      </rPr>
      <t xml:space="preserve"> 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</si>
  <si>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En 2012, 3'431 heures de musique n'avaient pas été attribuées à une sous-catégorie spécifique. En 2024, ceci a été corrigé et ces heures ont été ajoutées à "Divers".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</si>
  <si>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La station World Radio Switzerland (WRS) a été vendue fin août 2013 à l'entreprise Anglo Media SA à Nyon. En conséquence le volume de diffusion de WRS n'est ajouté que jusqu'au 31.08.2013 au volume de diffusion de la SRG SSR.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</si>
</sst>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_ * #,##0_ ;_ * \-#,##0_ ;_ * &quot;-&quot;??_ ;_ @_ "/>
    <numFmt numFmtId="166" formatCode="#,###,##0__;\-#,###,##0__;0__;@__\ "/>
    <numFmt numFmtId="167" formatCode="#,###,##0.0__;\-#,###,##0.0__;\-__;@__\ "/>
    <numFmt numFmtId="168" formatCode="###,000"/>
  </numFmts>
  <fonts count="48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楲污恈睝㪸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name val="Arial"/>
      <family val="2"/>
    </font>
    <font>
      <sz val="10"/>
      <name val="楲污恈睝㪸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16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sz val="8"/>
      <color rgb="FF323232"/>
      <name val="Arial"/>
      <family val="2"/>
    </font>
    <font>
      <b/>
      <sz val="8"/>
      <color theme="1"/>
      <name val="Arial"/>
      <family val="2"/>
    </font>
    <font>
      <i/>
      <sz val="8"/>
      <color rgb="FF000000"/>
      <name val="Arial"/>
      <family val="2"/>
    </font>
    <font>
      <b/>
      <i/>
      <sz val="8"/>
      <color rgb="FF000000"/>
      <name val="Arial"/>
      <family val="2"/>
    </font>
    <font>
      <b/>
      <sz val="8"/>
      <color rgb="FF00CC00"/>
      <name val="Arial"/>
      <family val="2"/>
    </font>
    <font>
      <b/>
      <sz val="8"/>
      <color rgb="FF33CC33"/>
      <name val="Arial"/>
      <family val="2"/>
    </font>
    <font>
      <b/>
      <sz val="8"/>
      <color rgb="FFFF9900"/>
      <name val="Verdana"/>
      <family val="2"/>
    </font>
    <font>
      <b/>
      <sz val="8"/>
      <color rgb="FFFF9900"/>
      <name val="Arial"/>
      <family val="2"/>
    </font>
    <font>
      <b/>
      <sz val="8"/>
      <color rgb="FFFF0000"/>
      <name val="Arial"/>
      <family val="2"/>
    </font>
    <font>
      <b/>
      <sz val="8"/>
      <color rgb="FFFF0000"/>
      <name val="Verdana"/>
      <family val="2"/>
    </font>
    <font>
      <b/>
      <sz val="8"/>
      <color rgb="FF323232"/>
      <name val="Arial"/>
      <family val="2"/>
    </font>
    <font>
      <sz val="8"/>
      <color theme="1"/>
      <name val="Arial"/>
      <family val="2"/>
    </font>
    <font>
      <sz val="8"/>
      <color theme="1"/>
      <name val="Arial Narrow"/>
      <family val="2"/>
    </font>
    <font>
      <b/>
      <sz val="8"/>
      <name val="Arial"/>
      <family val="2"/>
    </font>
    <font>
      <sz val="11"/>
      <name val="Arial"/>
      <family val="2"/>
    </font>
    <font>
      <vertAlign val="superscript"/>
      <sz val="8"/>
      <name val="Arial"/>
      <family val="2"/>
    </font>
    <font>
      <u/>
      <sz val="11"/>
      <color theme="10"/>
      <name val="Arial"/>
      <family val="2"/>
    </font>
    <font>
      <u/>
      <sz val="1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15"/>
      </patternFill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gradientFill degree="90">
        <stop position="0">
          <color rgb="FFDDE2E7"/>
        </stop>
        <stop position="1">
          <color rgb="FFCED3D8"/>
        </stop>
      </gradientFill>
    </fill>
    <fill>
      <patternFill patternType="solid">
        <fgColor rgb="FFCDCDCD"/>
        <bgColor rgb="FF000000"/>
      </patternFill>
    </fill>
    <fill>
      <patternFill patternType="solid">
        <fgColor rgb="FFD7D7D7"/>
        <bgColor rgb="FF000000"/>
      </patternFill>
    </fill>
    <fill>
      <patternFill patternType="solid">
        <fgColor rgb="FFE1E1E1"/>
        <bgColor rgb="FF000000"/>
      </patternFill>
    </fill>
    <fill>
      <patternFill patternType="solid">
        <fgColor rgb="FFEBEBEB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AFAFA"/>
        <bgColor rgb="FF000000"/>
      </patternFill>
    </fill>
    <fill>
      <patternFill patternType="solid">
        <fgColor rgb="FFE1E1E1"/>
        <bgColor rgb="FFFFFFFF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C8C8C8"/>
      </left>
      <right style="thin">
        <color rgb="FFC8C8C8"/>
      </right>
      <top style="thin">
        <color rgb="FFC8C8C8"/>
      </top>
      <bottom style="thin">
        <color rgb="FFC8C8C8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323232"/>
      </left>
      <right style="thin">
        <color rgb="FF323232"/>
      </right>
      <top style="thin">
        <color rgb="FF323232"/>
      </top>
      <bottom style="thin">
        <color rgb="FF32323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>
      <left style="thin">
        <color rgb="FF646464"/>
      </left>
      <right style="thin">
        <color rgb="FF646464"/>
      </right>
      <top style="thin">
        <color rgb="FF646464"/>
      </top>
      <bottom style="thin">
        <color rgb="FF646464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1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0" fontId="8" fillId="0" borderId="0"/>
    <xf numFmtId="0" fontId="27" fillId="5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7" fillId="14" borderId="0" applyNumberFormat="0" applyBorder="0" applyAlignment="0" applyProtection="0"/>
    <xf numFmtId="0" fontId="27" fillId="17" borderId="0" applyNumberFormat="0" applyBorder="0" applyAlignment="0" applyProtection="0"/>
    <xf numFmtId="0" fontId="27" fillId="20" borderId="0" applyNumberFormat="0" applyBorder="0" applyAlignment="0" applyProtection="0"/>
    <xf numFmtId="0" fontId="27" fillId="6" borderId="0" applyNumberFormat="0" applyBorder="0" applyAlignment="0" applyProtection="0"/>
    <xf numFmtId="0" fontId="27" fillId="9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8" borderId="0" applyNumberFormat="0" applyBorder="0" applyAlignment="0" applyProtection="0"/>
    <xf numFmtId="0" fontId="27" fillId="21" borderId="0" applyNumberFormat="0" applyBorder="0" applyAlignment="0" applyProtection="0"/>
    <xf numFmtId="0" fontId="28" fillId="7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6" borderId="0" applyNumberFormat="0" applyBorder="0" applyAlignment="0" applyProtection="0"/>
    <xf numFmtId="0" fontId="28" fillId="19" borderId="0" applyNumberFormat="0" applyBorder="0" applyAlignment="0" applyProtection="0"/>
    <xf numFmtId="0" fontId="28" fillId="22" borderId="0" applyNumberFormat="0" applyBorder="0" applyAlignment="0" applyProtection="0"/>
    <xf numFmtId="0" fontId="9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10" fillId="34" borderId="0" applyNumberFormat="0" applyBorder="0" applyAlignment="0" applyProtection="0"/>
    <xf numFmtId="0" fontId="10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10" fillId="37" borderId="0" applyNumberFormat="0" applyBorder="0" applyAlignment="0" applyProtection="0"/>
    <xf numFmtId="0" fontId="10" fillId="38" borderId="0" applyNumberFormat="0" applyBorder="0" applyAlignment="0" applyProtection="0"/>
    <xf numFmtId="0" fontId="9" fillId="39" borderId="0" applyNumberFormat="0" applyBorder="0" applyAlignment="0" applyProtection="0"/>
    <xf numFmtId="0" fontId="9" fillId="40" borderId="0" applyNumberFormat="0" applyBorder="0" applyAlignment="0" applyProtection="0"/>
    <xf numFmtId="0" fontId="10" fillId="38" borderId="0" applyNumberFormat="0" applyBorder="0" applyAlignment="0" applyProtection="0"/>
    <xf numFmtId="0" fontId="10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41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42" borderId="0" applyNumberFormat="0" applyBorder="0" applyAlignment="0" applyProtection="0"/>
    <xf numFmtId="0" fontId="10" fillId="43" borderId="0" applyNumberFormat="0" applyBorder="0" applyAlignment="0" applyProtection="0"/>
    <xf numFmtId="0" fontId="10" fillId="35" borderId="0" applyNumberFormat="0" applyBorder="0" applyAlignment="0" applyProtection="0"/>
    <xf numFmtId="0" fontId="9" fillId="44" borderId="0" applyNumberFormat="0" applyBorder="0" applyAlignment="0" applyProtection="0"/>
    <xf numFmtId="0" fontId="11" fillId="35" borderId="0" applyNumberFormat="0" applyBorder="0" applyAlignment="0" applyProtection="0"/>
    <xf numFmtId="0" fontId="12" fillId="36" borderId="4" applyNumberFormat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0" borderId="0" applyNumberFormat="0" applyBorder="0" applyAlignment="0" applyProtection="0"/>
    <xf numFmtId="0" fontId="14" fillId="51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0" fontId="18" fillId="0" borderId="8" applyNumberFormat="0" applyFill="0" applyAlignment="0" applyProtection="0"/>
    <xf numFmtId="0" fontId="6" fillId="43" borderId="9" applyNumberFormat="0" applyFont="0" applyAlignment="0" applyProtection="0"/>
    <xf numFmtId="4" fontId="19" fillId="52" borderId="10" applyNumberFormat="0" applyProtection="0">
      <alignment vertical="center"/>
    </xf>
    <xf numFmtId="4" fontId="20" fillId="52" borderId="10" applyNumberFormat="0" applyProtection="0">
      <alignment vertical="center"/>
    </xf>
    <xf numFmtId="4" fontId="19" fillId="52" borderId="10" applyNumberFormat="0" applyProtection="0">
      <alignment horizontal="left" vertical="center" indent="1"/>
    </xf>
    <xf numFmtId="0" fontId="19" fillId="52" borderId="10" applyNumberFormat="0" applyProtection="0">
      <alignment horizontal="left" vertical="top" indent="1"/>
    </xf>
    <xf numFmtId="4" fontId="19" fillId="54" borderId="0" applyNumberFormat="0" applyProtection="0">
      <alignment horizontal="left" vertical="center" indent="1"/>
    </xf>
    <xf numFmtId="4" fontId="21" fillId="23" borderId="10" applyNumberFormat="0" applyProtection="0">
      <alignment horizontal="right" vertical="center"/>
    </xf>
    <xf numFmtId="4" fontId="21" fillId="25" borderId="10" applyNumberFormat="0" applyProtection="0">
      <alignment horizontal="right" vertical="center"/>
    </xf>
    <xf numFmtId="4" fontId="21" fillId="45" borderId="10" applyNumberFormat="0" applyProtection="0">
      <alignment horizontal="right" vertical="center"/>
    </xf>
    <xf numFmtId="4" fontId="21" fillId="27" borderId="10" applyNumberFormat="0" applyProtection="0">
      <alignment horizontal="right" vertical="center"/>
    </xf>
    <xf numFmtId="4" fontId="21" fillId="28" borderId="10" applyNumberFormat="0" applyProtection="0">
      <alignment horizontal="right" vertical="center"/>
    </xf>
    <xf numFmtId="4" fontId="21" fillId="47" borderId="10" applyNumberFormat="0" applyProtection="0">
      <alignment horizontal="right" vertical="center"/>
    </xf>
    <xf numFmtId="4" fontId="21" fillId="46" borderId="10" applyNumberFormat="0" applyProtection="0">
      <alignment horizontal="right" vertical="center"/>
    </xf>
    <xf numFmtId="4" fontId="21" fillId="55" borderId="10" applyNumberFormat="0" applyProtection="0">
      <alignment horizontal="right" vertical="center"/>
    </xf>
    <xf numFmtId="4" fontId="21" fillId="26" borderId="10" applyNumberFormat="0" applyProtection="0">
      <alignment horizontal="right" vertical="center"/>
    </xf>
    <xf numFmtId="4" fontId="19" fillId="56" borderId="11" applyNumberFormat="0" applyProtection="0">
      <alignment horizontal="left" vertical="center" indent="1"/>
    </xf>
    <xf numFmtId="4" fontId="21" fillId="57" borderId="0" applyNumberFormat="0" applyProtection="0">
      <alignment horizontal="left" vertical="center" indent="1"/>
    </xf>
    <xf numFmtId="4" fontId="22" fillId="58" borderId="0" applyNumberFormat="0" applyProtection="0">
      <alignment horizontal="left" vertical="center" indent="1"/>
    </xf>
    <xf numFmtId="4" fontId="21" fillId="54" borderId="10" applyNumberFormat="0" applyProtection="0">
      <alignment horizontal="right" vertical="center"/>
    </xf>
    <xf numFmtId="4" fontId="21" fillId="57" borderId="0" applyNumberFormat="0" applyProtection="0">
      <alignment horizontal="left" vertical="center" indent="1"/>
    </xf>
    <xf numFmtId="4" fontId="21" fillId="54" borderId="0" applyNumberFormat="0" applyProtection="0">
      <alignment horizontal="left" vertical="center" indent="1"/>
    </xf>
    <xf numFmtId="0" fontId="6" fillId="58" borderId="10" applyNumberFormat="0" applyProtection="0">
      <alignment horizontal="left" vertical="center" indent="1"/>
    </xf>
    <xf numFmtId="0" fontId="6" fillId="58" borderId="10" applyNumberFormat="0" applyProtection="0">
      <alignment horizontal="left" vertical="center" indent="1"/>
    </xf>
    <xf numFmtId="0" fontId="6" fillId="58" borderId="10" applyNumberFormat="0" applyProtection="0">
      <alignment horizontal="left" vertical="center" indent="1"/>
    </xf>
    <xf numFmtId="0" fontId="6" fillId="58" borderId="10" applyNumberFormat="0" applyProtection="0">
      <alignment horizontal="left" vertical="top" indent="1"/>
    </xf>
    <xf numFmtId="0" fontId="6" fillId="58" borderId="10" applyNumberFormat="0" applyProtection="0">
      <alignment horizontal="left" vertical="top" indent="1"/>
    </xf>
    <xf numFmtId="0" fontId="6" fillId="58" borderId="10" applyNumberFormat="0" applyProtection="0">
      <alignment horizontal="left" vertical="top" indent="1"/>
    </xf>
    <xf numFmtId="0" fontId="6" fillId="54" borderId="10" applyNumberFormat="0" applyProtection="0">
      <alignment horizontal="left" vertical="center" indent="1"/>
    </xf>
    <xf numFmtId="0" fontId="6" fillId="54" borderId="10" applyNumberFormat="0" applyProtection="0">
      <alignment horizontal="left" vertical="center" indent="1"/>
    </xf>
    <xf numFmtId="0" fontId="6" fillId="54" borderId="10" applyNumberFormat="0" applyProtection="0">
      <alignment horizontal="left" vertical="center" indent="1"/>
    </xf>
    <xf numFmtId="0" fontId="6" fillId="54" borderId="10" applyNumberFormat="0" applyProtection="0">
      <alignment horizontal="left" vertical="top" indent="1"/>
    </xf>
    <xf numFmtId="0" fontId="6" fillId="54" borderId="10" applyNumberFormat="0" applyProtection="0">
      <alignment horizontal="left" vertical="top" indent="1"/>
    </xf>
    <xf numFmtId="0" fontId="6" fillId="54" borderId="10" applyNumberFormat="0" applyProtection="0">
      <alignment horizontal="left" vertical="top" indent="1"/>
    </xf>
    <xf numFmtId="0" fontId="6" fillId="24" borderId="10" applyNumberFormat="0" applyProtection="0">
      <alignment horizontal="left" vertical="center" indent="1"/>
    </xf>
    <xf numFmtId="0" fontId="6" fillId="24" borderId="10" applyNumberFormat="0" applyProtection="0">
      <alignment horizontal="left" vertical="center" indent="1"/>
    </xf>
    <xf numFmtId="0" fontId="6" fillId="24" borderId="10" applyNumberFormat="0" applyProtection="0">
      <alignment horizontal="left" vertical="center" indent="1"/>
    </xf>
    <xf numFmtId="0" fontId="6" fillId="24" borderId="10" applyNumberFormat="0" applyProtection="0">
      <alignment horizontal="left" vertical="top" indent="1"/>
    </xf>
    <xf numFmtId="0" fontId="6" fillId="57" borderId="10" applyNumberFormat="0" applyProtection="0">
      <alignment horizontal="left" vertical="center" indent="1"/>
    </xf>
    <xf numFmtId="0" fontId="6" fillId="57" borderId="10" applyNumberFormat="0" applyProtection="0">
      <alignment horizontal="left" vertical="center" indent="1"/>
    </xf>
    <xf numFmtId="0" fontId="6" fillId="57" borderId="10" applyNumberFormat="0" applyProtection="0">
      <alignment horizontal="left" vertical="center" indent="1"/>
    </xf>
    <xf numFmtId="0" fontId="6" fillId="57" borderId="10" applyNumberFormat="0" applyProtection="0">
      <alignment horizontal="left" vertical="top" indent="1"/>
    </xf>
    <xf numFmtId="0" fontId="6" fillId="59" borderId="12" applyNumberFormat="0">
      <protection locked="0"/>
    </xf>
    <xf numFmtId="4" fontId="21" fillId="53" borderId="10" applyNumberFormat="0" applyProtection="0">
      <alignment vertical="center"/>
    </xf>
    <xf numFmtId="4" fontId="23" fillId="53" borderId="10" applyNumberFormat="0" applyProtection="0">
      <alignment vertical="center"/>
    </xf>
    <xf numFmtId="4" fontId="21" fillId="53" borderId="10" applyNumberFormat="0" applyProtection="0">
      <alignment horizontal="left" vertical="center" indent="1"/>
    </xf>
    <xf numFmtId="0" fontId="21" fillId="53" borderId="10" applyNumberFormat="0" applyProtection="0">
      <alignment horizontal="left" vertical="top" indent="1"/>
    </xf>
    <xf numFmtId="4" fontId="21" fillId="57" borderId="10" applyNumberFormat="0" applyProtection="0">
      <alignment horizontal="right" vertical="center"/>
    </xf>
    <xf numFmtId="4" fontId="23" fillId="57" borderId="10" applyNumberFormat="0" applyProtection="0">
      <alignment horizontal="right" vertical="center"/>
    </xf>
    <xf numFmtId="4" fontId="21" fillId="54" borderId="10" applyNumberFormat="0" applyProtection="0">
      <alignment horizontal="left" vertical="center" indent="1"/>
    </xf>
    <xf numFmtId="0" fontId="21" fillId="54" borderId="10" applyNumberFormat="0" applyProtection="0">
      <alignment horizontal="left" vertical="top" indent="1"/>
    </xf>
    <xf numFmtId="4" fontId="24" fillId="60" borderId="0" applyNumberFormat="0" applyProtection="0">
      <alignment horizontal="left" vertical="center" indent="1"/>
    </xf>
    <xf numFmtId="4" fontId="25" fillId="57" borderId="10" applyNumberFormat="0" applyProtection="0">
      <alignment horizontal="right" vertical="center"/>
    </xf>
    <xf numFmtId="0" fontId="29" fillId="0" borderId="13" applyNumberFormat="0" applyFont="0" applyFill="0" applyAlignment="0" applyProtection="0"/>
    <xf numFmtId="168" fontId="30" fillId="0" borderId="14" applyNumberFormat="0" applyProtection="0">
      <alignment horizontal="right" vertical="center"/>
    </xf>
    <xf numFmtId="168" fontId="31" fillId="0" borderId="15" applyNumberFormat="0" applyProtection="0">
      <alignment horizontal="right" vertical="center"/>
    </xf>
    <xf numFmtId="0" fontId="31" fillId="61" borderId="16" applyNumberFormat="0" applyAlignment="0" applyProtection="0">
      <alignment horizontal="left" vertical="center" indent="1"/>
    </xf>
    <xf numFmtId="0" fontId="29" fillId="62" borderId="17" applyNumberFormat="0" applyAlignment="0" applyProtection="0">
      <alignment horizontal="left" vertical="center" indent="1"/>
    </xf>
    <xf numFmtId="0" fontId="29" fillId="62" borderId="17" applyNumberFormat="0" applyAlignment="0" applyProtection="0">
      <alignment horizontal="left" vertical="center" indent="1"/>
    </xf>
    <xf numFmtId="0" fontId="32" fillId="0" borderId="18" applyNumberFormat="0" applyFill="0" applyBorder="0" applyAlignment="0" applyProtection="0"/>
    <xf numFmtId="0" fontId="33" fillId="0" borderId="18" applyBorder="0" applyAlignment="0" applyProtection="0"/>
    <xf numFmtId="168" fontId="34" fillId="63" borderId="19" applyNumberFormat="0" applyBorder="0" applyAlignment="0" applyProtection="0">
      <alignment horizontal="right" vertical="center" indent="1"/>
    </xf>
    <xf numFmtId="168" fontId="35" fillId="64" borderId="19" applyNumberFormat="0" applyBorder="0" applyAlignment="0" applyProtection="0">
      <alignment horizontal="right" vertical="center" indent="1"/>
    </xf>
    <xf numFmtId="168" fontId="35" fillId="65" borderId="19" applyNumberFormat="0" applyBorder="0" applyAlignment="0" applyProtection="0">
      <alignment horizontal="right" vertical="center" indent="1"/>
    </xf>
    <xf numFmtId="168" fontId="36" fillId="66" borderId="19" applyNumberFormat="0" applyBorder="0" applyAlignment="0" applyProtection="0">
      <alignment horizontal="right" vertical="center" indent="1"/>
    </xf>
    <xf numFmtId="168" fontId="37" fillId="67" borderId="19" applyNumberFormat="0" applyBorder="0" applyAlignment="0" applyProtection="0">
      <alignment horizontal="right" vertical="center" indent="1"/>
    </xf>
    <xf numFmtId="168" fontId="37" fillId="68" borderId="19" applyNumberFormat="0" applyBorder="0" applyAlignment="0" applyProtection="0">
      <alignment horizontal="right" vertical="center" indent="1"/>
    </xf>
    <xf numFmtId="168" fontId="38" fillId="69" borderId="19" applyNumberFormat="0" applyBorder="0" applyAlignment="0" applyProtection="0">
      <alignment horizontal="right" vertical="center" indent="1"/>
    </xf>
    <xf numFmtId="168" fontId="38" fillId="70" borderId="19" applyNumberFormat="0" applyBorder="0" applyAlignment="0" applyProtection="0">
      <alignment horizontal="right" vertical="center" indent="1"/>
    </xf>
    <xf numFmtId="168" fontId="39" fillId="71" borderId="19" applyNumberFormat="0" applyBorder="0" applyAlignment="0" applyProtection="0">
      <alignment horizontal="right" vertical="center" indent="1"/>
    </xf>
    <xf numFmtId="0" fontId="29" fillId="72" borderId="20" applyNumberFormat="0" applyAlignment="0" applyProtection="0">
      <alignment horizontal="left" vertical="center" indent="1"/>
    </xf>
    <xf numFmtId="0" fontId="30" fillId="73" borderId="16" applyNumberFormat="0" applyAlignment="0" applyProtection="0">
      <alignment horizontal="left" vertical="center" indent="1"/>
    </xf>
    <xf numFmtId="0" fontId="30" fillId="74" borderId="16" applyNumberFormat="0" applyAlignment="0" applyProtection="0">
      <alignment horizontal="left" vertical="center" indent="1"/>
    </xf>
    <xf numFmtId="0" fontId="30" fillId="75" borderId="21" applyNumberFormat="0" applyAlignment="0" applyProtection="0">
      <alignment horizontal="left" vertical="center" indent="1"/>
    </xf>
    <xf numFmtId="0" fontId="30" fillId="76" borderId="21" applyNumberFormat="0" applyAlignment="0" applyProtection="0">
      <alignment horizontal="left" vertical="center" indent="1"/>
    </xf>
    <xf numFmtId="0" fontId="30" fillId="77" borderId="15" applyNumberFormat="0" applyAlignment="0" applyProtection="0">
      <alignment horizontal="left" vertical="center" indent="1"/>
    </xf>
    <xf numFmtId="0" fontId="30" fillId="78" borderId="20" applyNumberFormat="0" applyAlignment="0" applyProtection="0">
      <alignment horizontal="left" vertical="center" indent="1"/>
    </xf>
    <xf numFmtId="168" fontId="30" fillId="77" borderId="22" applyNumberFormat="0" applyBorder="0" applyProtection="0">
      <alignment horizontal="right" vertical="center"/>
    </xf>
    <xf numFmtId="168" fontId="40" fillId="77" borderId="17" applyNumberFormat="0" applyBorder="0" applyProtection="0">
      <alignment horizontal="right" vertical="center"/>
    </xf>
    <xf numFmtId="168" fontId="30" fillId="79" borderId="16" applyNumberFormat="0" applyAlignment="0" applyProtection="0">
      <alignment horizontal="left" vertical="center" indent="1"/>
    </xf>
    <xf numFmtId="0" fontId="40" fillId="75" borderId="16" applyNumberFormat="0" applyAlignment="0" applyProtection="0">
      <alignment horizontal="left" vertical="center" indent="1"/>
    </xf>
    <xf numFmtId="0" fontId="30" fillId="77" borderId="15" applyNumberFormat="0" applyAlignment="0" applyProtection="0">
      <alignment horizontal="left" vertical="center" indent="1"/>
    </xf>
    <xf numFmtId="168" fontId="40" fillId="77" borderId="15" applyNumberFormat="0" applyProtection="0">
      <alignment horizontal="right" vertical="center"/>
    </xf>
    <xf numFmtId="0" fontId="26" fillId="0" borderId="0" applyNumberFormat="0" applyFill="0" applyBorder="0" applyAlignment="0" applyProtection="0"/>
    <xf numFmtId="0" fontId="6" fillId="0" borderId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6" borderId="0" applyNumberFormat="0" applyBorder="0" applyAlignment="0" applyProtection="0"/>
    <xf numFmtId="0" fontId="9" fillId="40" borderId="0" applyNumberFormat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46" fillId="0" borderId="0" applyNumberFormat="0" applyFill="0" applyBorder="0" applyAlignment="0" applyProtection="0"/>
  </cellStyleXfs>
  <cellXfs count="69">
    <xf numFmtId="0" fontId="0" fillId="0" borderId="0" xfId="0"/>
    <xf numFmtId="0" fontId="3" fillId="2" borderId="0" xfId="0" applyFont="1" applyFill="1"/>
    <xf numFmtId="0" fontId="3" fillId="0" borderId="0" xfId="0" applyFont="1" applyFill="1"/>
    <xf numFmtId="0" fontId="4" fillId="2" borderId="0" xfId="0" applyFont="1" applyFill="1"/>
    <xf numFmtId="0" fontId="2" fillId="2" borderId="0" xfId="0" applyFont="1" applyFill="1" applyBorder="1"/>
    <xf numFmtId="0" fontId="2" fillId="2" borderId="0" xfId="0" applyFont="1" applyFill="1" applyAlignment="1">
      <alignment horizontal="right"/>
    </xf>
    <xf numFmtId="0" fontId="5" fillId="3" borderId="0" xfId="0" applyFont="1" applyFill="1" applyBorder="1"/>
    <xf numFmtId="0" fontId="7" fillId="2" borderId="2" xfId="0" applyFont="1" applyFill="1" applyBorder="1"/>
    <xf numFmtId="0" fontId="7" fillId="2" borderId="2" xfId="0" applyFont="1" applyFill="1" applyBorder="1" applyAlignment="1">
      <alignment horizontal="right" vertical="center"/>
    </xf>
    <xf numFmtId="0" fontId="7" fillId="2" borderId="0" xfId="0" applyFont="1" applyFill="1"/>
    <xf numFmtId="0" fontId="7" fillId="2" borderId="0" xfId="0" applyFont="1" applyFill="1" applyBorder="1"/>
    <xf numFmtId="0" fontId="7" fillId="2" borderId="0" xfId="0" applyFont="1" applyFill="1" applyBorder="1" applyAlignment="1">
      <alignment horizontal="left" indent="1"/>
    </xf>
    <xf numFmtId="0" fontId="7" fillId="4" borderId="1" xfId="0" applyFont="1" applyFill="1" applyBorder="1"/>
    <xf numFmtId="166" fontId="7" fillId="2" borderId="0" xfId="0" applyNumberFormat="1" applyFont="1" applyFill="1"/>
    <xf numFmtId="3" fontId="7" fillId="4" borderId="1" xfId="0" applyNumberFormat="1" applyFont="1" applyFill="1" applyBorder="1"/>
    <xf numFmtId="0" fontId="7" fillId="2" borderId="2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left" vertical="center" indent="1"/>
    </xf>
    <xf numFmtId="0" fontId="7" fillId="2" borderId="0" xfId="0" applyFont="1" applyFill="1" applyBorder="1" applyAlignment="1">
      <alignment wrapText="1"/>
    </xf>
    <xf numFmtId="0" fontId="7" fillId="3" borderId="0" xfId="0" applyFont="1" applyFill="1" applyBorder="1"/>
    <xf numFmtId="167" fontId="7" fillId="3" borderId="0" xfId="0" applyNumberFormat="1" applyFont="1" applyFill="1" applyBorder="1" applyAlignment="1">
      <alignment horizontal="right"/>
    </xf>
    <xf numFmtId="3" fontId="7" fillId="2" borderId="3" xfId="0" applyNumberFormat="1" applyFont="1" applyFill="1" applyBorder="1"/>
    <xf numFmtId="3" fontId="7" fillId="2" borderId="0" xfId="0" applyNumberFormat="1" applyFont="1" applyFill="1" applyBorder="1"/>
    <xf numFmtId="0" fontId="41" fillId="0" borderId="0" xfId="0" applyFont="1" applyFill="1" applyBorder="1" applyAlignment="1">
      <alignment horizontal="left"/>
    </xf>
    <xf numFmtId="0" fontId="41" fillId="0" borderId="0" xfId="0" applyFont="1" applyFill="1" applyBorder="1"/>
    <xf numFmtId="0" fontId="42" fillId="0" borderId="0" xfId="0" applyFont="1" applyFill="1" applyBorder="1"/>
    <xf numFmtId="0" fontId="43" fillId="0" borderId="3" xfId="0" applyFont="1" applyFill="1" applyBorder="1"/>
    <xf numFmtId="3" fontId="43" fillId="0" borderId="3" xfId="0" applyNumberFormat="1" applyFont="1" applyFill="1" applyBorder="1"/>
    <xf numFmtId="0" fontId="7" fillId="0" borderId="0" xfId="0" applyFont="1" applyFill="1" applyBorder="1"/>
    <xf numFmtId="0" fontId="5" fillId="0" borderId="0" xfId="0" applyFont="1" applyFill="1" applyBorder="1"/>
    <xf numFmtId="3" fontId="43" fillId="0" borderId="3" xfId="3" applyNumberFormat="1" applyFont="1" applyFill="1" applyBorder="1"/>
    <xf numFmtId="0" fontId="7" fillId="2" borderId="0" xfId="0" applyFont="1" applyFill="1" applyBorder="1" applyAlignment="1">
      <alignment vertical="center" wrapText="1"/>
    </xf>
    <xf numFmtId="0" fontId="2" fillId="0" borderId="0" xfId="0" applyFont="1" applyFill="1"/>
    <xf numFmtId="0" fontId="3" fillId="0" borderId="0" xfId="0" applyFont="1" applyFill="1" applyBorder="1"/>
    <xf numFmtId="0" fontId="2" fillId="0" borderId="0" xfId="0" applyFont="1" applyFill="1" applyAlignment="1">
      <alignment horizontal="right"/>
    </xf>
    <xf numFmtId="0" fontId="4" fillId="0" borderId="0" xfId="0" applyFont="1" applyFill="1"/>
    <xf numFmtId="0" fontId="7" fillId="0" borderId="1" xfId="0" applyFont="1" applyFill="1" applyBorder="1"/>
    <xf numFmtId="0" fontId="7" fillId="0" borderId="0" xfId="0" applyFont="1" applyFill="1"/>
    <xf numFmtId="0" fontId="5" fillId="0" borderId="0" xfId="2" applyFont="1" applyFill="1" applyBorder="1"/>
    <xf numFmtId="0" fontId="44" fillId="0" borderId="0" xfId="0" applyFont="1" applyFill="1"/>
    <xf numFmtId="0" fontId="6" fillId="0" borderId="0" xfId="0" applyFont="1" applyFill="1" applyAlignment="1">
      <alignment vertical="center"/>
    </xf>
    <xf numFmtId="3" fontId="43" fillId="0" borderId="3" xfId="148" applyNumberFormat="1" applyFont="1" applyFill="1" applyBorder="1"/>
    <xf numFmtId="0" fontId="7" fillId="4" borderId="2" xfId="0" applyFont="1" applyFill="1" applyBorder="1"/>
    <xf numFmtId="0" fontId="7" fillId="4" borderId="12" xfId="0" applyFont="1" applyFill="1" applyBorder="1" applyAlignment="1">
      <alignment horizontal="right" vertical="center"/>
    </xf>
    <xf numFmtId="0" fontId="7" fillId="4" borderId="23" xfId="3" applyFont="1" applyFill="1" applyBorder="1" applyAlignment="1">
      <alignment horizontal="right" vertical="center"/>
    </xf>
    <xf numFmtId="0" fontId="7" fillId="4" borderId="23" xfId="148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left"/>
    </xf>
    <xf numFmtId="0" fontId="7" fillId="0" borderId="0" xfId="2" applyFont="1" applyFill="1" applyBorder="1" applyAlignment="1"/>
    <xf numFmtId="0" fontId="3" fillId="0" borderId="0" xfId="0" applyFont="1" applyFill="1" applyAlignment="1"/>
    <xf numFmtId="165" fontId="7" fillId="0" borderId="0" xfId="0" applyNumberFormat="1" applyFont="1" applyFill="1" applyBorder="1"/>
    <xf numFmtId="0" fontId="7" fillId="0" borderId="0" xfId="0" applyFont="1" applyFill="1" applyAlignment="1">
      <alignment vertical="center"/>
    </xf>
    <xf numFmtId="0" fontId="7" fillId="0" borderId="0" xfId="0" applyFont="1" applyFill="1" applyAlignment="1"/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vertical="center"/>
    </xf>
    <xf numFmtId="0" fontId="7" fillId="2" borderId="0" xfId="0" applyFont="1" applyFill="1" applyAlignment="1">
      <alignment wrapText="1"/>
    </xf>
    <xf numFmtId="0" fontId="44" fillId="0" borderId="0" xfId="0" applyFont="1"/>
    <xf numFmtId="3" fontId="43" fillId="0" borderId="3" xfId="148" applyNumberFormat="1" applyFont="1" applyBorder="1"/>
    <xf numFmtId="0" fontId="7" fillId="0" borderId="0" xfId="0" applyFont="1" applyFill="1" applyBorder="1" applyAlignment="1">
      <alignment horizontal="left" indent="1"/>
    </xf>
    <xf numFmtId="0" fontId="7" fillId="0" borderId="0" xfId="0" applyFont="1" applyFill="1" applyBorder="1" applyAlignment="1">
      <alignment horizontal="left" indent="2"/>
    </xf>
    <xf numFmtId="0" fontId="47" fillId="0" borderId="0" xfId="150" applyFont="1" applyFill="1"/>
    <xf numFmtId="165" fontId="7" fillId="0" borderId="0" xfId="1" applyNumberFormat="1" applyFont="1" applyFill="1" applyBorder="1" applyAlignment="1">
      <alignment horizontal="right"/>
    </xf>
    <xf numFmtId="165" fontId="7" fillId="0" borderId="0" xfId="56" applyNumberFormat="1" applyFont="1" applyFill="1" applyBorder="1" applyAlignment="1">
      <alignment horizontal="right"/>
    </xf>
    <xf numFmtId="165" fontId="7" fillId="0" borderId="0" xfId="149" applyNumberFormat="1" applyFont="1" applyFill="1" applyBorder="1" applyAlignment="1">
      <alignment horizontal="right"/>
    </xf>
    <xf numFmtId="165" fontId="7" fillId="0" borderId="0" xfId="1" quotePrefix="1" applyNumberFormat="1" applyFont="1" applyFill="1" applyBorder="1" applyAlignment="1">
      <alignment horizontal="right"/>
    </xf>
    <xf numFmtId="165" fontId="7" fillId="0" borderId="1" xfId="1" applyNumberFormat="1" applyFont="1" applyFill="1" applyBorder="1" applyAlignment="1">
      <alignment horizontal="right"/>
    </xf>
    <xf numFmtId="165" fontId="7" fillId="0" borderId="1" xfId="56" applyNumberFormat="1" applyFont="1" applyFill="1" applyBorder="1" applyAlignment="1">
      <alignment horizontal="right"/>
    </xf>
    <xf numFmtId="165" fontId="7" fillId="0" borderId="1" xfId="149" applyNumberFormat="1" applyFont="1" applyFill="1" applyBorder="1" applyAlignment="1">
      <alignment horizontal="right"/>
    </xf>
    <xf numFmtId="0" fontId="7" fillId="0" borderId="0" xfId="0" applyFont="1" applyFill="1" applyAlignment="1">
      <alignment horizontal="left"/>
    </xf>
  </cellXfs>
  <cellStyles count="151">
    <cellStyle name="20% - Akzent1" xfId="4" xr:uid="{00000000-0005-0000-0000-000000000000}"/>
    <cellStyle name="20% - Akzent2" xfId="5" xr:uid="{00000000-0005-0000-0000-000001000000}"/>
    <cellStyle name="20% - Akzent3" xfId="6" xr:uid="{00000000-0005-0000-0000-000002000000}"/>
    <cellStyle name="20% - Akzent4" xfId="7" xr:uid="{00000000-0005-0000-0000-000003000000}"/>
    <cellStyle name="20% - Akzent5" xfId="8" xr:uid="{00000000-0005-0000-0000-000004000000}"/>
    <cellStyle name="20% - Akzent6" xfId="9" xr:uid="{00000000-0005-0000-0000-000005000000}"/>
    <cellStyle name="40% - Akzent1" xfId="10" xr:uid="{00000000-0005-0000-0000-000006000000}"/>
    <cellStyle name="40% - Akzent2" xfId="11" xr:uid="{00000000-0005-0000-0000-000007000000}"/>
    <cellStyle name="40% - Akzent3" xfId="12" xr:uid="{00000000-0005-0000-0000-000008000000}"/>
    <cellStyle name="40% - Akzent4" xfId="13" xr:uid="{00000000-0005-0000-0000-000009000000}"/>
    <cellStyle name="40% - Akzent5" xfId="14" xr:uid="{00000000-0005-0000-0000-00000A000000}"/>
    <cellStyle name="40% - Akzent6" xfId="15" xr:uid="{00000000-0005-0000-0000-00000B000000}"/>
    <cellStyle name="60% - Akzent1" xfId="16" xr:uid="{00000000-0005-0000-0000-00000C000000}"/>
    <cellStyle name="60% - Akzent2" xfId="17" xr:uid="{00000000-0005-0000-0000-00000D000000}"/>
    <cellStyle name="60% - Akzent3" xfId="18" xr:uid="{00000000-0005-0000-0000-00000E000000}"/>
    <cellStyle name="60% - Akzent4" xfId="19" xr:uid="{00000000-0005-0000-0000-00000F000000}"/>
    <cellStyle name="60% - Akzent5" xfId="20" xr:uid="{00000000-0005-0000-0000-000010000000}"/>
    <cellStyle name="60% - Akzent6" xfId="21" xr:uid="{00000000-0005-0000-0000-000011000000}"/>
    <cellStyle name="Accent1 - 20%" xfId="23" xr:uid="{00000000-0005-0000-0000-000012000000}"/>
    <cellStyle name="Accent1 - 40%" xfId="24" xr:uid="{00000000-0005-0000-0000-000013000000}"/>
    <cellStyle name="Accent1 - 60%" xfId="25" xr:uid="{00000000-0005-0000-0000-000014000000}"/>
    <cellStyle name="Accent1 2" xfId="22" xr:uid="{00000000-0005-0000-0000-000015000000}"/>
    <cellStyle name="Accent1 3" xfId="142" xr:uid="{00000000-0005-0000-0000-000016000000}"/>
    <cellStyle name="Accent2 - 20%" xfId="27" xr:uid="{00000000-0005-0000-0000-000017000000}"/>
    <cellStyle name="Accent2 - 40%" xfId="28" xr:uid="{00000000-0005-0000-0000-000018000000}"/>
    <cellStyle name="Accent2 - 60%" xfId="29" xr:uid="{00000000-0005-0000-0000-000019000000}"/>
    <cellStyle name="Accent2 2" xfId="26" xr:uid="{00000000-0005-0000-0000-00001A000000}"/>
    <cellStyle name="Accent2 3" xfId="143" xr:uid="{00000000-0005-0000-0000-00001B000000}"/>
    <cellStyle name="Accent3 - 20%" xfId="31" xr:uid="{00000000-0005-0000-0000-00001C000000}"/>
    <cellStyle name="Accent3 - 40%" xfId="32" xr:uid="{00000000-0005-0000-0000-00001D000000}"/>
    <cellStyle name="Accent3 - 60%" xfId="33" xr:uid="{00000000-0005-0000-0000-00001E000000}"/>
    <cellStyle name="Accent3 2" xfId="30" xr:uid="{00000000-0005-0000-0000-00001F000000}"/>
    <cellStyle name="Accent3 3" xfId="144" xr:uid="{00000000-0005-0000-0000-000020000000}"/>
    <cellStyle name="Accent4 - 20%" xfId="35" xr:uid="{00000000-0005-0000-0000-000021000000}"/>
    <cellStyle name="Accent4 - 40%" xfId="36" xr:uid="{00000000-0005-0000-0000-000022000000}"/>
    <cellStyle name="Accent4 - 60%" xfId="37" xr:uid="{00000000-0005-0000-0000-000023000000}"/>
    <cellStyle name="Accent4 2" xfId="34" xr:uid="{00000000-0005-0000-0000-000024000000}"/>
    <cellStyle name="Accent4 3" xfId="145" xr:uid="{00000000-0005-0000-0000-000025000000}"/>
    <cellStyle name="Accent5 - 20%" xfId="39" xr:uid="{00000000-0005-0000-0000-000026000000}"/>
    <cellStyle name="Accent5 - 40%" xfId="40" xr:uid="{00000000-0005-0000-0000-000027000000}"/>
    <cellStyle name="Accent5 - 60%" xfId="41" xr:uid="{00000000-0005-0000-0000-000028000000}"/>
    <cellStyle name="Accent5 2" xfId="38" xr:uid="{00000000-0005-0000-0000-000029000000}"/>
    <cellStyle name="Accent5 3" xfId="146" xr:uid="{00000000-0005-0000-0000-00002A000000}"/>
    <cellStyle name="Accent6 - 20%" xfId="43" xr:uid="{00000000-0005-0000-0000-00002B000000}"/>
    <cellStyle name="Accent6 - 40%" xfId="44" xr:uid="{00000000-0005-0000-0000-00002C000000}"/>
    <cellStyle name="Accent6 - 60%" xfId="45" xr:uid="{00000000-0005-0000-0000-00002D000000}"/>
    <cellStyle name="Accent6 2" xfId="42" xr:uid="{00000000-0005-0000-0000-00002E000000}"/>
    <cellStyle name="Accent6 3" xfId="147" xr:uid="{00000000-0005-0000-0000-00002F000000}"/>
    <cellStyle name="Bad" xfId="46" xr:uid="{00000000-0005-0000-0000-000030000000}"/>
    <cellStyle name="Check Cell" xfId="47" xr:uid="{00000000-0005-0000-0000-000031000000}"/>
    <cellStyle name="Emphasis 1" xfId="48" xr:uid="{00000000-0005-0000-0000-000032000000}"/>
    <cellStyle name="Emphasis 2" xfId="49" xr:uid="{00000000-0005-0000-0000-000033000000}"/>
    <cellStyle name="Emphasis 3" xfId="50" xr:uid="{00000000-0005-0000-0000-000034000000}"/>
    <cellStyle name="Good" xfId="51" xr:uid="{00000000-0005-0000-0000-000035000000}"/>
    <cellStyle name="Heading 1" xfId="52" xr:uid="{00000000-0005-0000-0000-000036000000}"/>
    <cellStyle name="Heading 2" xfId="53" xr:uid="{00000000-0005-0000-0000-000037000000}"/>
    <cellStyle name="Heading 3" xfId="54" xr:uid="{00000000-0005-0000-0000-000038000000}"/>
    <cellStyle name="Heading 4" xfId="55" xr:uid="{00000000-0005-0000-0000-000039000000}"/>
    <cellStyle name="Lien hypertexte" xfId="150" builtinId="8"/>
    <cellStyle name="Linked Cell" xfId="57" xr:uid="{00000000-0005-0000-0000-00003A000000}"/>
    <cellStyle name="Milliers" xfId="1" builtinId="3"/>
    <cellStyle name="Milliers 2" xfId="56" xr:uid="{00000000-0005-0000-0000-00003C000000}"/>
    <cellStyle name="Milliers 3" xfId="149" xr:uid="{D4ECC4FC-A3EA-4EC5-AF4F-85275ABC14D8}"/>
    <cellStyle name="Normal" xfId="0" builtinId="0"/>
    <cellStyle name="Normal 2" xfId="3" xr:uid="{00000000-0005-0000-0000-00003E000000}"/>
    <cellStyle name="Normal 3" xfId="148" xr:uid="{70478EC6-5887-44C7-B23E-D2F808DCF3A6}"/>
    <cellStyle name="Note 2" xfId="58" xr:uid="{00000000-0005-0000-0000-00003F000000}"/>
    <cellStyle name="SAPBEXaggData" xfId="59" xr:uid="{00000000-0005-0000-0000-000040000000}"/>
    <cellStyle name="SAPBEXaggDataEmph" xfId="60" xr:uid="{00000000-0005-0000-0000-000041000000}"/>
    <cellStyle name="SAPBEXaggItem" xfId="61" xr:uid="{00000000-0005-0000-0000-000042000000}"/>
    <cellStyle name="SAPBEXaggItemX" xfId="62" xr:uid="{00000000-0005-0000-0000-000043000000}"/>
    <cellStyle name="SAPBEXchaText" xfId="63" xr:uid="{00000000-0005-0000-0000-000044000000}"/>
    <cellStyle name="SAPBEXexcBad7" xfId="64" xr:uid="{00000000-0005-0000-0000-000045000000}"/>
    <cellStyle name="SAPBEXexcBad8" xfId="65" xr:uid="{00000000-0005-0000-0000-000046000000}"/>
    <cellStyle name="SAPBEXexcBad9" xfId="66" xr:uid="{00000000-0005-0000-0000-000047000000}"/>
    <cellStyle name="SAPBEXexcCritical4" xfId="67" xr:uid="{00000000-0005-0000-0000-000048000000}"/>
    <cellStyle name="SAPBEXexcCritical5" xfId="68" xr:uid="{00000000-0005-0000-0000-000049000000}"/>
    <cellStyle name="SAPBEXexcCritical6" xfId="69" xr:uid="{00000000-0005-0000-0000-00004A000000}"/>
    <cellStyle name="SAPBEXexcGood1" xfId="70" xr:uid="{00000000-0005-0000-0000-00004B000000}"/>
    <cellStyle name="SAPBEXexcGood2" xfId="71" xr:uid="{00000000-0005-0000-0000-00004C000000}"/>
    <cellStyle name="SAPBEXexcGood3" xfId="72" xr:uid="{00000000-0005-0000-0000-00004D000000}"/>
    <cellStyle name="SAPBEXfilterDrill" xfId="73" xr:uid="{00000000-0005-0000-0000-00004E000000}"/>
    <cellStyle name="SAPBEXfilterItem" xfId="74" xr:uid="{00000000-0005-0000-0000-00004F000000}"/>
    <cellStyle name="SAPBEXfilterText" xfId="75" xr:uid="{00000000-0005-0000-0000-000050000000}"/>
    <cellStyle name="SAPBEXformats" xfId="76" xr:uid="{00000000-0005-0000-0000-000051000000}"/>
    <cellStyle name="SAPBEXheaderItem" xfId="77" xr:uid="{00000000-0005-0000-0000-000052000000}"/>
    <cellStyle name="SAPBEXheaderText" xfId="78" xr:uid="{00000000-0005-0000-0000-000053000000}"/>
    <cellStyle name="SAPBEXHLevel0" xfId="79" xr:uid="{00000000-0005-0000-0000-000054000000}"/>
    <cellStyle name="SAPBEXHLevel0 2" xfId="80" xr:uid="{00000000-0005-0000-0000-000055000000}"/>
    <cellStyle name="SAPBEXHLevel0_BI Radio" xfId="81" xr:uid="{00000000-0005-0000-0000-000056000000}"/>
    <cellStyle name="SAPBEXHLevel0X" xfId="82" xr:uid="{00000000-0005-0000-0000-000057000000}"/>
    <cellStyle name="SAPBEXHLevel0X 2" xfId="83" xr:uid="{00000000-0005-0000-0000-000058000000}"/>
    <cellStyle name="SAPBEXHLevel0X_BI Radio" xfId="84" xr:uid="{00000000-0005-0000-0000-000059000000}"/>
    <cellStyle name="SAPBEXHLevel1" xfId="85" xr:uid="{00000000-0005-0000-0000-00005A000000}"/>
    <cellStyle name="SAPBEXHLevel1 2" xfId="86" xr:uid="{00000000-0005-0000-0000-00005B000000}"/>
    <cellStyle name="SAPBEXHLevel1_BI Radio" xfId="87" xr:uid="{00000000-0005-0000-0000-00005C000000}"/>
    <cellStyle name="SAPBEXHLevel1X" xfId="88" xr:uid="{00000000-0005-0000-0000-00005D000000}"/>
    <cellStyle name="SAPBEXHLevel1X 2" xfId="89" xr:uid="{00000000-0005-0000-0000-00005E000000}"/>
    <cellStyle name="SAPBEXHLevel1X_BI Radio" xfId="90" xr:uid="{00000000-0005-0000-0000-00005F000000}"/>
    <cellStyle name="SAPBEXHLevel2" xfId="91" xr:uid="{00000000-0005-0000-0000-000060000000}"/>
    <cellStyle name="SAPBEXHLevel2 2" xfId="92" xr:uid="{00000000-0005-0000-0000-000061000000}"/>
    <cellStyle name="SAPBEXHLevel2_BI Radio" xfId="93" xr:uid="{00000000-0005-0000-0000-000062000000}"/>
    <cellStyle name="SAPBEXHLevel2X" xfId="94" xr:uid="{00000000-0005-0000-0000-000063000000}"/>
    <cellStyle name="SAPBEXHLevel3" xfId="95" xr:uid="{00000000-0005-0000-0000-000064000000}"/>
    <cellStyle name="SAPBEXHLevel3 2" xfId="96" xr:uid="{00000000-0005-0000-0000-000065000000}"/>
    <cellStyle name="SAPBEXHLevel3_BI Radio" xfId="97" xr:uid="{00000000-0005-0000-0000-000066000000}"/>
    <cellStyle name="SAPBEXHLevel3X" xfId="98" xr:uid="{00000000-0005-0000-0000-000067000000}"/>
    <cellStyle name="SAPBEXinputData" xfId="99" xr:uid="{00000000-0005-0000-0000-000068000000}"/>
    <cellStyle name="SAPBEXresData" xfId="100" xr:uid="{00000000-0005-0000-0000-000069000000}"/>
    <cellStyle name="SAPBEXresDataEmph" xfId="101" xr:uid="{00000000-0005-0000-0000-00006A000000}"/>
    <cellStyle name="SAPBEXresItem" xfId="102" xr:uid="{00000000-0005-0000-0000-00006B000000}"/>
    <cellStyle name="SAPBEXresItemX" xfId="103" xr:uid="{00000000-0005-0000-0000-00006C000000}"/>
    <cellStyle name="SAPBEXstdData" xfId="104" xr:uid="{00000000-0005-0000-0000-00006D000000}"/>
    <cellStyle name="SAPBEXstdDataEmph" xfId="105" xr:uid="{00000000-0005-0000-0000-00006E000000}"/>
    <cellStyle name="SAPBEXstdItem" xfId="106" xr:uid="{00000000-0005-0000-0000-00006F000000}"/>
    <cellStyle name="SAPBEXstdItemX" xfId="107" xr:uid="{00000000-0005-0000-0000-000070000000}"/>
    <cellStyle name="SAPBEXtitle" xfId="108" xr:uid="{00000000-0005-0000-0000-000071000000}"/>
    <cellStyle name="SAPBEXundefined" xfId="109" xr:uid="{00000000-0005-0000-0000-000072000000}"/>
    <cellStyle name="SAPBorder" xfId="110" xr:uid="{00000000-0005-0000-0000-000073000000}"/>
    <cellStyle name="SAPDataCell" xfId="111" xr:uid="{00000000-0005-0000-0000-000074000000}"/>
    <cellStyle name="SAPDataTotalCell" xfId="112" xr:uid="{00000000-0005-0000-0000-000075000000}"/>
    <cellStyle name="SAPDimensionCell" xfId="113" xr:uid="{00000000-0005-0000-0000-000076000000}"/>
    <cellStyle name="SAPEditableDataCell" xfId="114" xr:uid="{00000000-0005-0000-0000-000077000000}"/>
    <cellStyle name="SAPEditableDataTotalCell" xfId="115" xr:uid="{00000000-0005-0000-0000-000078000000}"/>
    <cellStyle name="SAPEmphasized" xfId="116" xr:uid="{00000000-0005-0000-0000-000079000000}"/>
    <cellStyle name="SAPEmphasizedTotal" xfId="117" xr:uid="{00000000-0005-0000-0000-00007A000000}"/>
    <cellStyle name="SAPExceptionLevel1" xfId="118" xr:uid="{00000000-0005-0000-0000-00007B000000}"/>
    <cellStyle name="SAPExceptionLevel2" xfId="119" xr:uid="{00000000-0005-0000-0000-00007C000000}"/>
    <cellStyle name="SAPExceptionLevel3" xfId="120" xr:uid="{00000000-0005-0000-0000-00007D000000}"/>
    <cellStyle name="SAPExceptionLevel4" xfId="121" xr:uid="{00000000-0005-0000-0000-00007E000000}"/>
    <cellStyle name="SAPExceptionLevel5" xfId="122" xr:uid="{00000000-0005-0000-0000-00007F000000}"/>
    <cellStyle name="SAPExceptionLevel6" xfId="123" xr:uid="{00000000-0005-0000-0000-000080000000}"/>
    <cellStyle name="SAPExceptionLevel7" xfId="124" xr:uid="{00000000-0005-0000-0000-000081000000}"/>
    <cellStyle name="SAPExceptionLevel8" xfId="125" xr:uid="{00000000-0005-0000-0000-000082000000}"/>
    <cellStyle name="SAPExceptionLevel9" xfId="126" xr:uid="{00000000-0005-0000-0000-000083000000}"/>
    <cellStyle name="SAPHierarchyCell" xfId="127" xr:uid="{00000000-0005-0000-0000-000084000000}"/>
    <cellStyle name="SAPHierarchyCell0" xfId="128" xr:uid="{00000000-0005-0000-0000-000085000000}"/>
    <cellStyle name="SAPHierarchyCell1" xfId="129" xr:uid="{00000000-0005-0000-0000-000086000000}"/>
    <cellStyle name="SAPHierarchyCell2" xfId="130" xr:uid="{00000000-0005-0000-0000-000087000000}"/>
    <cellStyle name="SAPHierarchyCell3" xfId="131" xr:uid="{00000000-0005-0000-0000-000088000000}"/>
    <cellStyle name="SAPHierarchyCell4" xfId="132" xr:uid="{00000000-0005-0000-0000-000089000000}"/>
    <cellStyle name="SAPHierarchyOddCell" xfId="133" xr:uid="{00000000-0005-0000-0000-00008A000000}"/>
    <cellStyle name="SAPLockedDataCell" xfId="134" xr:uid="{00000000-0005-0000-0000-00008B000000}"/>
    <cellStyle name="SAPLockedDataTotalCell" xfId="135" xr:uid="{00000000-0005-0000-0000-00008C000000}"/>
    <cellStyle name="SAPMemberCell" xfId="136" xr:uid="{00000000-0005-0000-0000-00008D000000}"/>
    <cellStyle name="SAPMemberTotalCell" xfId="137" xr:uid="{00000000-0005-0000-0000-00008E000000}"/>
    <cellStyle name="SAPReadonlyDataCell" xfId="138" xr:uid="{00000000-0005-0000-0000-00008F000000}"/>
    <cellStyle name="SAPReadonlyDataTotalCell" xfId="139" xr:uid="{00000000-0005-0000-0000-000090000000}"/>
    <cellStyle name="Sheet Title" xfId="140" xr:uid="{00000000-0005-0000-0000-000091000000}"/>
    <cellStyle name="Standard 2" xfId="141" xr:uid="{00000000-0005-0000-0000-000092000000}"/>
    <cellStyle name="Standard_Mappe2" xfId="2" xr:uid="{00000000-0005-0000-0000-000093000000}"/>
  </cellStyles>
  <dxfs count="0"/>
  <tableStyles count="0" defaultTableStyle="TableStyleMedium2" defaultPivotStyle="PivotStyleLight16"/>
  <colors>
    <mruColors>
      <color rgb="FFE8EAF7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Q48"/>
  <sheetViews>
    <sheetView showGridLines="0" tabSelected="1" zoomScaleNormal="100" workbookViewId="0"/>
  </sheetViews>
  <sheetFormatPr baseColWidth="10" defaultColWidth="11" defaultRowHeight="15.75" customHeight="1"/>
  <cols>
    <col min="1" max="1" width="32.75" style="2" customWidth="1"/>
    <col min="2" max="6" width="7.625" style="2" customWidth="1"/>
    <col min="7" max="7" width="7.625" style="33" customWidth="1"/>
    <col min="8" max="14" width="7.625" style="2" customWidth="1"/>
    <col min="15" max="15" width="11" style="56"/>
    <col min="16" max="16384" width="11" style="2"/>
  </cols>
  <sheetData>
    <row r="1" spans="1:14" ht="15.75" customHeight="1">
      <c r="A1" s="32" t="s">
        <v>0</v>
      </c>
      <c r="J1" s="34"/>
      <c r="K1" s="34"/>
      <c r="L1" s="34"/>
      <c r="M1" s="34"/>
      <c r="N1" s="34" t="s">
        <v>1</v>
      </c>
    </row>
    <row r="2" spans="1:14" ht="15.75" customHeight="1">
      <c r="A2" s="35" t="s">
        <v>45</v>
      </c>
      <c r="H2" s="34"/>
    </row>
    <row r="3" spans="1:14" ht="15.75" customHeight="1">
      <c r="A3" s="35" t="s">
        <v>20</v>
      </c>
    </row>
    <row r="4" spans="1:14" ht="15.75" customHeight="1">
      <c r="A4" s="42"/>
      <c r="B4" s="43">
        <v>2011</v>
      </c>
      <c r="C4" s="43" t="s">
        <v>47</v>
      </c>
      <c r="D4" s="43" t="s">
        <v>48</v>
      </c>
      <c r="E4" s="43">
        <v>2014</v>
      </c>
      <c r="F4" s="43">
        <v>2015</v>
      </c>
      <c r="G4" s="43">
        <v>2016</v>
      </c>
      <c r="H4" s="43">
        <v>2017</v>
      </c>
      <c r="I4" s="43">
        <v>2018</v>
      </c>
      <c r="J4" s="43">
        <v>2019</v>
      </c>
      <c r="K4" s="43">
        <v>2020</v>
      </c>
      <c r="L4" s="44">
        <v>2021</v>
      </c>
      <c r="M4" s="45">
        <v>2022</v>
      </c>
      <c r="N4" s="45">
        <v>2023</v>
      </c>
    </row>
    <row r="5" spans="1:14" ht="15.75" customHeight="1">
      <c r="A5" s="26" t="s">
        <v>8</v>
      </c>
      <c r="B5" s="27">
        <v>159309.5788888887</v>
      </c>
      <c r="C5" s="27">
        <v>159729.75611111117</v>
      </c>
      <c r="D5" s="27">
        <v>156669.32277777774</v>
      </c>
      <c r="E5" s="27">
        <v>150840</v>
      </c>
      <c r="F5" s="27">
        <v>150831.53805555543</v>
      </c>
      <c r="G5" s="27">
        <v>151217.61000000007</v>
      </c>
      <c r="H5" s="27">
        <f t="shared" ref="H5" si="0">SUM(H6:H12,H21:H25)</f>
        <v>150801</v>
      </c>
      <c r="I5" s="27">
        <v>150803.92222222223</v>
      </c>
      <c r="J5" s="27">
        <v>150804</v>
      </c>
      <c r="K5" s="27">
        <v>151218.62277777799</v>
      </c>
      <c r="L5" s="30">
        <v>150803.995</v>
      </c>
      <c r="M5" s="41">
        <f>SUM((M6:M12,M21:M25))</f>
        <v>150796.10055555572</v>
      </c>
      <c r="N5" s="57">
        <v>150796.44111111099</v>
      </c>
    </row>
    <row r="6" spans="1:14" ht="15.75" customHeight="1">
      <c r="A6" s="28" t="s">
        <v>2</v>
      </c>
      <c r="B6" s="61">
        <v>13561.44388888888</v>
      </c>
      <c r="C6" s="61">
        <v>23181.320833333335</v>
      </c>
      <c r="D6" s="61">
        <v>22397.053888888833</v>
      </c>
      <c r="E6" s="61">
        <v>20483</v>
      </c>
      <c r="F6" s="61">
        <v>20539.396944444401</v>
      </c>
      <c r="G6" s="61">
        <v>20343.791666666708</v>
      </c>
      <c r="H6" s="61">
        <v>22748</v>
      </c>
      <c r="I6" s="61">
        <v>22658.846388888898</v>
      </c>
      <c r="J6" s="62">
        <v>22644</v>
      </c>
      <c r="K6" s="62">
        <v>22267.921388888899</v>
      </c>
      <c r="L6" s="62">
        <v>22085.4708333333</v>
      </c>
      <c r="M6" s="63">
        <v>21275.6541666667</v>
      </c>
      <c r="N6" s="63">
        <v>21252.2955555556</v>
      </c>
    </row>
    <row r="7" spans="1:14" ht="15.75" customHeight="1">
      <c r="A7" s="28" t="s">
        <v>9</v>
      </c>
      <c r="B7" s="61">
        <v>31159.366666666603</v>
      </c>
      <c r="C7" s="61">
        <v>11293.09194444445</v>
      </c>
      <c r="D7" s="61">
        <v>11812.995277777783</v>
      </c>
      <c r="E7" s="61">
        <v>12237</v>
      </c>
      <c r="F7" s="61">
        <v>11885.634722222199</v>
      </c>
      <c r="G7" s="61">
        <v>12096.54361111109</v>
      </c>
      <c r="H7" s="61">
        <v>10809</v>
      </c>
      <c r="I7" s="61">
        <v>10694.3219444444</v>
      </c>
      <c r="J7" s="62">
        <v>10656</v>
      </c>
      <c r="K7" s="62">
        <v>10509.082777777799</v>
      </c>
      <c r="L7" s="62">
        <v>10134.046944444401</v>
      </c>
      <c r="M7" s="63">
        <v>10521.6266666667</v>
      </c>
      <c r="N7" s="63">
        <v>11026.925555555599</v>
      </c>
    </row>
    <row r="8" spans="1:14" ht="15.75" customHeight="1">
      <c r="A8" s="28" t="s">
        <v>3</v>
      </c>
      <c r="B8" s="61">
        <v>807.88499999999999</v>
      </c>
      <c r="C8" s="61">
        <v>1296.6316666666667</v>
      </c>
      <c r="D8" s="61">
        <v>1274.5952777777784</v>
      </c>
      <c r="E8" s="61">
        <v>1193</v>
      </c>
      <c r="F8" s="61">
        <v>1212.6269444444399</v>
      </c>
      <c r="G8" s="61">
        <v>1225.3083333333334</v>
      </c>
      <c r="H8" s="61">
        <v>1224</v>
      </c>
      <c r="I8" s="61">
        <v>1278.9255555555601</v>
      </c>
      <c r="J8" s="62">
        <v>1264</v>
      </c>
      <c r="K8" s="62">
        <v>1081.2163888888899</v>
      </c>
      <c r="L8" s="62">
        <v>1277.9625000000001</v>
      </c>
      <c r="M8" s="63">
        <v>1202.01</v>
      </c>
      <c r="N8" s="63">
        <v>1240.7988888888899</v>
      </c>
    </row>
    <row r="9" spans="1:14" ht="15.75" customHeight="1">
      <c r="A9" s="28" t="s">
        <v>10</v>
      </c>
      <c r="B9" s="61">
        <v>824.97638888888798</v>
      </c>
      <c r="C9" s="61">
        <v>2021.3358333333333</v>
      </c>
      <c r="D9" s="61">
        <v>2324.597777777783</v>
      </c>
      <c r="E9" s="61">
        <v>2267</v>
      </c>
      <c r="F9" s="61">
        <v>2306.9236111111099</v>
      </c>
      <c r="G9" s="61">
        <v>2262.719166666669</v>
      </c>
      <c r="H9" s="61">
        <v>2051</v>
      </c>
      <c r="I9" s="61">
        <v>1968.8616666666701</v>
      </c>
      <c r="J9" s="62">
        <v>1936</v>
      </c>
      <c r="K9" s="62">
        <v>1669.33666666667</v>
      </c>
      <c r="L9" s="62">
        <v>1786.135</v>
      </c>
      <c r="M9" s="63">
        <v>1883.82083333333</v>
      </c>
      <c r="N9" s="63">
        <v>1951.53388888889</v>
      </c>
    </row>
    <row r="10" spans="1:14" ht="15.75" customHeight="1">
      <c r="A10" s="28" t="s">
        <v>11</v>
      </c>
      <c r="B10" s="61">
        <v>412.70472222222202</v>
      </c>
      <c r="C10" s="61">
        <v>455.23111111111172</v>
      </c>
      <c r="D10" s="61">
        <v>470.55277777777832</v>
      </c>
      <c r="E10" s="61">
        <v>467</v>
      </c>
      <c r="F10" s="61">
        <v>445.37166666666701</v>
      </c>
      <c r="G10" s="61">
        <v>378.07777777777801</v>
      </c>
      <c r="H10" s="61">
        <v>431</v>
      </c>
      <c r="I10" s="61">
        <v>433.65361111111099</v>
      </c>
      <c r="J10" s="62">
        <v>418</v>
      </c>
      <c r="K10" s="62">
        <v>386.07555555555598</v>
      </c>
      <c r="L10" s="62">
        <v>366.20333333333298</v>
      </c>
      <c r="M10" s="63">
        <v>346.85500000000002</v>
      </c>
      <c r="N10" s="63">
        <v>320.74111111111102</v>
      </c>
    </row>
    <row r="11" spans="1:14" ht="15.75" customHeight="1">
      <c r="A11" s="28" t="s">
        <v>12</v>
      </c>
      <c r="B11" s="61">
        <v>789.724444444445</v>
      </c>
      <c r="C11" s="61">
        <v>1414.6991666666665</v>
      </c>
      <c r="D11" s="61">
        <v>1293.1869444444451</v>
      </c>
      <c r="E11" s="61">
        <v>1393</v>
      </c>
      <c r="F11" s="61">
        <v>1374.4663888888899</v>
      </c>
      <c r="G11" s="61">
        <v>1264.6033333333366</v>
      </c>
      <c r="H11" s="61">
        <v>1374</v>
      </c>
      <c r="I11" s="61">
        <v>1377.49416666667</v>
      </c>
      <c r="J11" s="62">
        <v>1368</v>
      </c>
      <c r="K11" s="62">
        <v>1504.2647222222199</v>
      </c>
      <c r="L11" s="62">
        <v>1582.72166666667</v>
      </c>
      <c r="M11" s="63">
        <v>1485.55277777778</v>
      </c>
      <c r="N11" s="63">
        <v>1467.60777777778</v>
      </c>
    </row>
    <row r="12" spans="1:14" ht="15.75" customHeight="1">
      <c r="A12" s="28" t="s">
        <v>13</v>
      </c>
      <c r="B12" s="61">
        <v>101580.45361111101</v>
      </c>
      <c r="C12" s="61">
        <v>102854.55027777785</v>
      </c>
      <c r="D12" s="61">
        <v>101635.60166666665</v>
      </c>
      <c r="E12" s="61">
        <f>99326-1</f>
        <v>99325</v>
      </c>
      <c r="F12" s="61">
        <v>99860.546944444402</v>
      </c>
      <c r="G12" s="61">
        <v>99781.521666666682</v>
      </c>
      <c r="H12" s="61">
        <v>99521</v>
      </c>
      <c r="I12" s="61">
        <v>99825.21</v>
      </c>
      <c r="J12" s="62">
        <v>100250</v>
      </c>
      <c r="K12" s="62">
        <v>101600.538611111</v>
      </c>
      <c r="L12" s="62">
        <v>101750.383888889</v>
      </c>
      <c r="M12" s="63">
        <v>102826.798888889</v>
      </c>
      <c r="N12" s="63">
        <v>101918.584722222</v>
      </c>
    </row>
    <row r="13" spans="1:14" ht="15.75" customHeight="1">
      <c r="A13" s="58" t="s">
        <v>33</v>
      </c>
      <c r="B13" s="64"/>
      <c r="C13" s="64"/>
      <c r="D13" s="64"/>
      <c r="E13" s="64"/>
      <c r="F13" s="64"/>
      <c r="G13" s="64"/>
      <c r="H13" s="64"/>
      <c r="I13" s="61">
        <v>1.5</v>
      </c>
      <c r="J13" s="62" t="s">
        <v>35</v>
      </c>
      <c r="K13" s="62" t="s">
        <v>35</v>
      </c>
      <c r="L13" s="62" t="s">
        <v>35</v>
      </c>
      <c r="M13" s="63" t="s">
        <v>35</v>
      </c>
      <c r="N13" s="63" t="s">
        <v>35</v>
      </c>
    </row>
    <row r="14" spans="1:14" ht="15.75" customHeight="1">
      <c r="A14" s="58" t="s">
        <v>14</v>
      </c>
      <c r="B14" s="61">
        <v>62463.531944444498</v>
      </c>
      <c r="C14" s="61">
        <v>56200.16333333333</v>
      </c>
      <c r="D14" s="61">
        <v>58286.293888888831</v>
      </c>
      <c r="E14" s="61">
        <f>57059-1</f>
        <v>57058</v>
      </c>
      <c r="F14" s="61">
        <v>57556.004999999997</v>
      </c>
      <c r="G14" s="61">
        <v>57885.251944444404</v>
      </c>
      <c r="H14" s="61">
        <v>57747</v>
      </c>
      <c r="I14" s="61">
        <v>58143.453611111101</v>
      </c>
      <c r="J14" s="62">
        <v>58693</v>
      </c>
      <c r="K14" s="62">
        <v>59813.1816666667</v>
      </c>
      <c r="L14" s="62">
        <v>60127.133333333302</v>
      </c>
      <c r="M14" s="63">
        <v>60773.701666666697</v>
      </c>
      <c r="N14" s="63">
        <v>60469.842499999999</v>
      </c>
    </row>
    <row r="15" spans="1:14" ht="15.75" customHeight="1">
      <c r="A15" s="58" t="s">
        <v>15</v>
      </c>
      <c r="B15" s="61">
        <v>19164.288333333334</v>
      </c>
      <c r="C15" s="61">
        <v>21583.298888888836</v>
      </c>
      <c r="D15" s="61">
        <v>21483.318888888833</v>
      </c>
      <c r="E15" s="61">
        <v>22015</v>
      </c>
      <c r="F15" s="61">
        <v>22074.325555555599</v>
      </c>
      <c r="G15" s="61">
        <v>21289.5975</v>
      </c>
      <c r="H15" s="61">
        <v>20852</v>
      </c>
      <c r="I15" s="61">
        <v>20778.997222222199</v>
      </c>
      <c r="J15" s="62">
        <v>20471</v>
      </c>
      <c r="K15" s="62">
        <v>20680.968333333301</v>
      </c>
      <c r="L15" s="62">
        <v>20762.699444444399</v>
      </c>
      <c r="M15" s="63">
        <v>21206.6969444444</v>
      </c>
      <c r="N15" s="63">
        <v>21340.5758333333</v>
      </c>
    </row>
    <row r="16" spans="1:14" ht="15.75" customHeight="1">
      <c r="A16" s="58" t="s">
        <v>4</v>
      </c>
      <c r="B16" s="61">
        <v>8219.2961111111199</v>
      </c>
      <c r="C16" s="61">
        <v>8791.9869444444503</v>
      </c>
      <c r="D16" s="61">
        <v>8889.2655555555502</v>
      </c>
      <c r="E16" s="61">
        <v>8783</v>
      </c>
      <c r="F16" s="61">
        <v>8756.5041666666693</v>
      </c>
      <c r="G16" s="61">
        <v>8865.2350000000006</v>
      </c>
      <c r="H16" s="61">
        <v>8860</v>
      </c>
      <c r="I16" s="61">
        <v>8810.3383333333295</v>
      </c>
      <c r="J16" s="62">
        <v>9088</v>
      </c>
      <c r="K16" s="62">
        <v>9291.9780555555608</v>
      </c>
      <c r="L16" s="62">
        <v>9207.2383333333291</v>
      </c>
      <c r="M16" s="63">
        <v>8944.3938888888897</v>
      </c>
      <c r="N16" s="63">
        <v>8835.7344444444407</v>
      </c>
    </row>
    <row r="17" spans="1:17" ht="15.75" customHeight="1">
      <c r="A17" s="58" t="s">
        <v>5</v>
      </c>
      <c r="B17" s="61">
        <v>10234.440277777783</v>
      </c>
      <c r="C17" s="61">
        <v>9962.1394444444504</v>
      </c>
      <c r="D17" s="61">
        <v>9854.4711111111155</v>
      </c>
      <c r="E17" s="61">
        <v>9756</v>
      </c>
      <c r="F17" s="61">
        <v>9777.4836111111108</v>
      </c>
      <c r="G17" s="61">
        <v>9844.9283333333296</v>
      </c>
      <c r="H17" s="61">
        <v>9845</v>
      </c>
      <c r="I17" s="61">
        <v>9979.4750000000004</v>
      </c>
      <c r="J17" s="62">
        <v>9964</v>
      </c>
      <c r="K17" s="62">
        <v>9950.6441666666706</v>
      </c>
      <c r="L17" s="62">
        <v>9876.3061111111092</v>
      </c>
      <c r="M17" s="63">
        <v>9788.7944444444402</v>
      </c>
      <c r="N17" s="63">
        <v>9218.6213888888906</v>
      </c>
    </row>
    <row r="18" spans="1:17" ht="15.75" customHeight="1">
      <c r="A18" s="58" t="s">
        <v>12</v>
      </c>
      <c r="B18" s="61">
        <v>1498.8969444442407</v>
      </c>
      <c r="C18" s="61">
        <v>6316.9616666667825</v>
      </c>
      <c r="D18" s="61">
        <v>2964.2522222222169</v>
      </c>
      <c r="E18" s="61">
        <v>1713</v>
      </c>
      <c r="F18" s="61">
        <v>1696.22861111111</v>
      </c>
      <c r="G18" s="61">
        <v>1896.5088888888881</v>
      </c>
      <c r="H18" s="61">
        <v>2217</v>
      </c>
      <c r="I18" s="61">
        <v>2111.44611111111</v>
      </c>
      <c r="J18" s="62">
        <v>2034</v>
      </c>
      <c r="K18" s="62">
        <v>1863.7663888888901</v>
      </c>
      <c r="L18" s="62">
        <v>1777.0066666666701</v>
      </c>
      <c r="M18" s="63">
        <v>2113.2119444444402</v>
      </c>
      <c r="N18" s="63">
        <f>2053.11055555556+1</f>
        <v>2054.11055555556</v>
      </c>
    </row>
    <row r="19" spans="1:17" ht="15.75" customHeight="1">
      <c r="A19" s="59" t="s">
        <v>16</v>
      </c>
      <c r="B19" s="61">
        <v>74.5219444444445</v>
      </c>
      <c r="C19" s="61">
        <v>2386.7208333333333</v>
      </c>
      <c r="D19" s="61">
        <v>2395.3311111111166</v>
      </c>
      <c r="E19" s="61">
        <v>1129</v>
      </c>
      <c r="F19" s="61">
        <v>1142.39333333333</v>
      </c>
      <c r="G19" s="61">
        <v>1277.8883333333383</v>
      </c>
      <c r="H19" s="61">
        <v>1512</v>
      </c>
      <c r="I19" s="61">
        <v>1524.5005555555599</v>
      </c>
      <c r="J19" s="62">
        <v>1559</v>
      </c>
      <c r="K19" s="62">
        <v>1437.42166666667</v>
      </c>
      <c r="L19" s="62">
        <v>1334.5280555555601</v>
      </c>
      <c r="M19" s="63">
        <v>1727.6611111111099</v>
      </c>
      <c r="N19" s="63">
        <v>1660.4141666666701</v>
      </c>
    </row>
    <row r="20" spans="1:17" ht="15.75" customHeight="1">
      <c r="A20" s="59" t="s">
        <v>17</v>
      </c>
      <c r="B20" s="61">
        <v>1424.3749999997963</v>
      </c>
      <c r="C20" s="61">
        <v>3930.2408333334502</v>
      </c>
      <c r="D20" s="61">
        <v>726.9211111111116</v>
      </c>
      <c r="E20" s="61">
        <v>584</v>
      </c>
      <c r="F20" s="61">
        <v>553.83527777777795</v>
      </c>
      <c r="G20" s="61">
        <v>618.62055555555605</v>
      </c>
      <c r="H20" s="61">
        <v>705</v>
      </c>
      <c r="I20" s="61">
        <v>586.94555555555598</v>
      </c>
      <c r="J20" s="62">
        <v>475</v>
      </c>
      <c r="K20" s="62">
        <v>426.344722222222</v>
      </c>
      <c r="L20" s="62">
        <v>442.47861111111098</v>
      </c>
      <c r="M20" s="63">
        <v>385.550833333333</v>
      </c>
      <c r="N20" s="63">
        <v>392.69638888888898</v>
      </c>
    </row>
    <row r="21" spans="1:17" ht="15.75" customHeight="1">
      <c r="A21" s="28" t="s">
        <v>18</v>
      </c>
      <c r="B21" s="61">
        <v>6240.4936111111201</v>
      </c>
      <c r="C21" s="61">
        <v>11028.070833333333</v>
      </c>
      <c r="D21" s="61">
        <v>9932.3416666666672</v>
      </c>
      <c r="E21" s="61">
        <v>8218</v>
      </c>
      <c r="F21" s="61">
        <v>7991.8824999999997</v>
      </c>
      <c r="G21" s="61">
        <v>8309.1655555555535</v>
      </c>
      <c r="H21" s="61">
        <v>7546</v>
      </c>
      <c r="I21" s="61">
        <v>7542.3933333333298</v>
      </c>
      <c r="J21" s="62">
        <v>7264</v>
      </c>
      <c r="K21" s="62">
        <v>7047.6258333333299</v>
      </c>
      <c r="L21" s="62">
        <v>6810.6869444444401</v>
      </c>
      <c r="M21" s="63">
        <v>6387.1583333333301</v>
      </c>
      <c r="N21" s="63">
        <v>6675.42583333333</v>
      </c>
    </row>
    <row r="22" spans="1:17" ht="15.75" customHeight="1">
      <c r="A22" s="28" t="s">
        <v>6</v>
      </c>
      <c r="B22" s="61">
        <v>106.87083333333329</v>
      </c>
      <c r="C22" s="61">
        <v>452.92</v>
      </c>
      <c r="D22" s="61">
        <v>353.86472222222164</v>
      </c>
      <c r="E22" s="61">
        <v>363</v>
      </c>
      <c r="F22" s="61">
        <v>364.65499999999997</v>
      </c>
      <c r="G22" s="61">
        <v>338.41944444444403</v>
      </c>
      <c r="H22" s="61">
        <v>351</v>
      </c>
      <c r="I22" s="61">
        <v>337.19583333333298</v>
      </c>
      <c r="J22" s="62">
        <v>334</v>
      </c>
      <c r="K22" s="62">
        <v>344.54027777777799</v>
      </c>
      <c r="L22" s="62">
        <v>334.34888888888901</v>
      </c>
      <c r="M22" s="63">
        <v>307.88</v>
      </c>
      <c r="N22" s="63">
        <v>318.27444444444399</v>
      </c>
    </row>
    <row r="23" spans="1:17" ht="15.75" customHeight="1">
      <c r="A23" s="28" t="s">
        <v>46</v>
      </c>
      <c r="B23" s="61">
        <v>319.34916666666697</v>
      </c>
      <c r="C23" s="61">
        <v>2048.7891666666665</v>
      </c>
      <c r="D23" s="61">
        <v>1838.3038888888834</v>
      </c>
      <c r="E23" s="61">
        <v>1666</v>
      </c>
      <c r="F23" s="61">
        <v>1638.43722222222</v>
      </c>
      <c r="G23" s="61">
        <v>1861.58083333333</v>
      </c>
      <c r="H23" s="61">
        <v>1377</v>
      </c>
      <c r="I23" s="61">
        <v>1382.2069444444401</v>
      </c>
      <c r="J23" s="62">
        <v>1399</v>
      </c>
      <c r="K23" s="62">
        <v>1635.9577777777799</v>
      </c>
      <c r="L23" s="62">
        <v>1562.62638888889</v>
      </c>
      <c r="M23" s="63">
        <v>1605.1675</v>
      </c>
      <c r="N23" s="63">
        <v>1562.0194444444401</v>
      </c>
    </row>
    <row r="24" spans="1:17" ht="15.75" customHeight="1">
      <c r="A24" s="28" t="s">
        <v>7</v>
      </c>
      <c r="B24" s="61">
        <v>2749.6175000000003</v>
      </c>
      <c r="C24" s="61">
        <v>1316.1677777777782</v>
      </c>
      <c r="D24" s="61">
        <v>1126.5641666666666</v>
      </c>
      <c r="E24" s="61">
        <v>942</v>
      </c>
      <c r="F24" s="61">
        <v>924.613333333333</v>
      </c>
      <c r="G24" s="61">
        <v>1361.6422222222732</v>
      </c>
      <c r="H24" s="61">
        <v>1119</v>
      </c>
      <c r="I24" s="61">
        <v>1104.84972222222</v>
      </c>
      <c r="J24" s="62">
        <v>1077</v>
      </c>
      <c r="K24" s="62">
        <v>1032.3244444444399</v>
      </c>
      <c r="L24" s="62">
        <v>986.37666666666701</v>
      </c>
      <c r="M24" s="63">
        <v>787.49277777777797</v>
      </c>
      <c r="N24" s="63">
        <v>834.80138888888905</v>
      </c>
    </row>
    <row r="25" spans="1:17" ht="15.75" customHeight="1">
      <c r="A25" s="36" t="s">
        <v>19</v>
      </c>
      <c r="B25" s="65">
        <v>756.69305555555502</v>
      </c>
      <c r="C25" s="65">
        <v>2366.9475000000002</v>
      </c>
      <c r="D25" s="65">
        <v>2209.6647222222168</v>
      </c>
      <c r="E25" s="65">
        <v>2286</v>
      </c>
      <c r="F25" s="65">
        <v>2286.98277777778</v>
      </c>
      <c r="G25" s="65">
        <v>1994.2363888888872</v>
      </c>
      <c r="H25" s="65">
        <v>2250</v>
      </c>
      <c r="I25" s="65">
        <v>2199.96305555556</v>
      </c>
      <c r="J25" s="66">
        <v>2194</v>
      </c>
      <c r="K25" s="66">
        <v>2139.73833333333</v>
      </c>
      <c r="L25" s="66">
        <v>2127.0319444444399</v>
      </c>
      <c r="M25" s="67">
        <v>2166.0836111111098</v>
      </c>
      <c r="N25" s="67">
        <v>2227.4324999999999</v>
      </c>
    </row>
    <row r="26" spans="1:17" s="29" customFormat="1" ht="15.75" customHeight="1">
      <c r="A26" s="46" t="s">
        <v>21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P26" s="2"/>
      <c r="Q26" s="2"/>
    </row>
    <row r="27" spans="1:17" ht="15.75" customHeight="1">
      <c r="A27" s="37" t="s">
        <v>49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</row>
    <row r="28" spans="1:17" ht="26.25" customHeight="1">
      <c r="A28" s="53" t="s">
        <v>50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</row>
    <row r="29" spans="1:17" ht="15.75" customHeight="1">
      <c r="A29" s="68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</row>
    <row r="30" spans="1:17" s="38" customFormat="1" ht="15.75" customHeight="1">
      <c r="A30" s="51" t="s">
        <v>22</v>
      </c>
      <c r="B30" s="47"/>
      <c r="C30" s="47"/>
      <c r="D30" s="47"/>
      <c r="E30" s="37"/>
      <c r="F30" s="37"/>
      <c r="G30" s="37"/>
      <c r="H30" s="37"/>
      <c r="I30" s="37"/>
      <c r="J30" s="37"/>
      <c r="K30" s="37"/>
      <c r="L30" s="37"/>
      <c r="M30" s="37"/>
      <c r="N30" s="37"/>
    </row>
    <row r="31" spans="1:17" s="39" customFormat="1" ht="15.75" customHeight="1">
      <c r="A31" s="51" t="s">
        <v>43</v>
      </c>
      <c r="B31" s="51"/>
      <c r="C31" s="51"/>
      <c r="D31" s="51"/>
      <c r="E31" s="37"/>
      <c r="F31" s="37"/>
      <c r="G31" s="37"/>
      <c r="H31" s="37"/>
      <c r="I31" s="37"/>
      <c r="J31" s="37"/>
      <c r="K31" s="37"/>
      <c r="L31" s="37"/>
      <c r="M31" s="37"/>
      <c r="N31" s="37"/>
    </row>
    <row r="32" spans="1:17" ht="15.75" customHeight="1">
      <c r="A32" s="48"/>
      <c r="B32" s="48"/>
      <c r="C32" s="48"/>
      <c r="D32" s="48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1:14" ht="15.75" customHeight="1">
      <c r="A33" s="51" t="s">
        <v>34</v>
      </c>
      <c r="B33" s="51"/>
      <c r="C33" s="51"/>
      <c r="D33" s="51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1:14" ht="15.75" customHeight="1">
      <c r="A34" s="51" t="s">
        <v>44</v>
      </c>
      <c r="B34" s="51"/>
      <c r="C34" s="51"/>
      <c r="D34" s="51"/>
      <c r="E34" s="37"/>
      <c r="F34" s="37"/>
      <c r="G34" s="37"/>
      <c r="H34" s="60"/>
      <c r="I34" s="37"/>
      <c r="J34" s="37"/>
      <c r="K34" s="37"/>
      <c r="L34" s="37"/>
      <c r="M34" s="37"/>
      <c r="N34" s="37"/>
    </row>
    <row r="36" spans="1:14" ht="15.75" customHeight="1">
      <c r="A36" s="54"/>
      <c r="B36" s="54"/>
      <c r="C36" s="54"/>
      <c r="D36" s="54"/>
    </row>
    <row r="42" spans="1:14" ht="15.75" customHeight="1">
      <c r="A42" s="54"/>
      <c r="B42" s="54"/>
      <c r="C42" s="54"/>
      <c r="D42" s="54"/>
    </row>
    <row r="43" spans="1:14" ht="15.75" customHeight="1">
      <c r="A43" s="54"/>
      <c r="B43" s="54"/>
      <c r="C43" s="54"/>
      <c r="D43" s="54"/>
    </row>
    <row r="44" spans="1:14" ht="15.75" customHeight="1">
      <c r="A44" s="50"/>
      <c r="B44" s="40"/>
      <c r="C44" s="40"/>
      <c r="D44" s="40"/>
    </row>
    <row r="45" spans="1:14" ht="15.75" customHeight="1">
      <c r="A45" s="50"/>
      <c r="B45" s="40"/>
      <c r="C45" s="40"/>
      <c r="D45" s="40"/>
    </row>
    <row r="46" spans="1:14" ht="15.75" customHeight="1">
      <c r="A46" s="50"/>
      <c r="B46" s="40"/>
      <c r="C46" s="40"/>
      <c r="D46" s="40"/>
    </row>
    <row r="47" spans="1:14" ht="15.75" customHeight="1">
      <c r="A47" s="50"/>
      <c r="B47" s="40"/>
      <c r="C47" s="40"/>
      <c r="D47" s="40"/>
    </row>
    <row r="48" spans="1:14" ht="15.75" customHeight="1">
      <c r="A48" s="50"/>
      <c r="B48" s="40"/>
      <c r="C48" s="40"/>
      <c r="D48" s="40"/>
    </row>
  </sheetData>
  <mergeCells count="4">
    <mergeCell ref="A28:N28"/>
    <mergeCell ref="A42:D42"/>
    <mergeCell ref="A43:D43"/>
    <mergeCell ref="A36:D36"/>
  </mergeCells>
  <pageMargins left="0.7" right="0.7" top="0.75" bottom="0.75" header="0.3" footer="0.3"/>
  <pageSetup paperSize="9" fitToWidth="0" fitToHeight="0" orientation="landscape" r:id="rId1"/>
  <ignoredErrors>
    <ignoredError sqref="H5 M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CF34"/>
  <sheetViews>
    <sheetView showGridLines="0" zoomScaleNormal="100" workbookViewId="0"/>
  </sheetViews>
  <sheetFormatPr baseColWidth="10" defaultRowHeight="14.25"/>
  <cols>
    <col min="1" max="1" width="22" customWidth="1"/>
    <col min="2" max="19" width="6.125" customWidth="1"/>
  </cols>
  <sheetData>
    <row r="1" spans="1:19" s="1" customFormat="1" ht="12.6" customHeight="1">
      <c r="A1" s="4" t="s">
        <v>0</v>
      </c>
      <c r="Q1" s="5" t="s">
        <v>1</v>
      </c>
    </row>
    <row r="2" spans="1:19" s="1" customFormat="1" ht="12.6" customHeight="1">
      <c r="A2" s="3" t="s">
        <v>24</v>
      </c>
    </row>
    <row r="3" spans="1:19" s="1" customFormat="1" ht="12.6" customHeight="1">
      <c r="A3" s="3" t="s">
        <v>20</v>
      </c>
    </row>
    <row r="4" spans="1:19" s="1" customFormat="1" ht="12.6" customHeight="1">
      <c r="A4" s="7"/>
      <c r="B4" s="8">
        <v>1995</v>
      </c>
      <c r="C4" s="15">
        <v>1996</v>
      </c>
      <c r="D4" s="15">
        <v>1997</v>
      </c>
      <c r="E4" s="15">
        <v>1998</v>
      </c>
      <c r="F4" s="15">
        <v>1999</v>
      </c>
      <c r="G4" s="15">
        <v>2000</v>
      </c>
      <c r="H4" s="15">
        <v>2001</v>
      </c>
      <c r="I4" s="15">
        <v>2002</v>
      </c>
      <c r="J4" s="15">
        <v>2003</v>
      </c>
      <c r="K4" s="15">
        <v>2004</v>
      </c>
      <c r="L4" s="15">
        <v>2005</v>
      </c>
      <c r="M4" s="15">
        <v>2006</v>
      </c>
      <c r="N4" s="15" t="s">
        <v>41</v>
      </c>
      <c r="O4" s="8">
        <v>2008</v>
      </c>
      <c r="P4" s="8">
        <v>2009</v>
      </c>
      <c r="Q4" s="8">
        <v>2010</v>
      </c>
      <c r="R4" s="9"/>
      <c r="S4" s="9"/>
    </row>
    <row r="5" spans="1:19" s="1" customFormat="1" ht="12.6" customHeight="1">
      <c r="A5" s="16" t="s">
        <v>25</v>
      </c>
      <c r="B5" s="21">
        <v>10901</v>
      </c>
      <c r="C5" s="21">
        <v>10906</v>
      </c>
      <c r="D5" s="21">
        <v>11089</v>
      </c>
      <c r="E5" s="21">
        <v>11240</v>
      </c>
      <c r="F5" s="21">
        <v>12071</v>
      </c>
      <c r="G5" s="21">
        <v>13149</v>
      </c>
      <c r="H5" s="21">
        <v>12456</v>
      </c>
      <c r="I5" s="21">
        <v>13211</v>
      </c>
      <c r="J5" s="21">
        <v>13647</v>
      </c>
      <c r="K5" s="21">
        <v>13280</v>
      </c>
      <c r="L5" s="21">
        <v>14072</v>
      </c>
      <c r="M5" s="21">
        <v>14555</v>
      </c>
      <c r="N5" s="21">
        <v>15367</v>
      </c>
      <c r="O5" s="21">
        <v>26282</v>
      </c>
      <c r="P5" s="21">
        <v>31048</v>
      </c>
      <c r="Q5" s="21">
        <v>31039</v>
      </c>
      <c r="R5" s="9"/>
      <c r="S5" s="9"/>
    </row>
    <row r="6" spans="1:19" s="1" customFormat="1" ht="12.6" customHeight="1">
      <c r="A6" s="17" t="s">
        <v>26</v>
      </c>
      <c r="B6" s="22">
        <v>1458</v>
      </c>
      <c r="C6" s="22">
        <v>1390</v>
      </c>
      <c r="D6" s="22">
        <v>1382</v>
      </c>
      <c r="E6" s="22">
        <v>1333</v>
      </c>
      <c r="F6" s="22">
        <v>1598</v>
      </c>
      <c r="G6" s="22">
        <v>1798</v>
      </c>
      <c r="H6" s="22">
        <v>1864</v>
      </c>
      <c r="I6" s="22">
        <v>2002</v>
      </c>
      <c r="J6" s="22">
        <v>2016</v>
      </c>
      <c r="K6" s="22">
        <v>2002</v>
      </c>
      <c r="L6" s="22">
        <v>2010</v>
      </c>
      <c r="M6" s="22">
        <v>2016</v>
      </c>
      <c r="N6" s="22">
        <v>2025</v>
      </c>
      <c r="O6" s="22">
        <v>1485</v>
      </c>
      <c r="P6" s="22">
        <v>1572</v>
      </c>
      <c r="Q6" s="22">
        <v>1612</v>
      </c>
      <c r="R6" s="9"/>
      <c r="S6" s="9"/>
    </row>
    <row r="7" spans="1:19" s="1" customFormat="1" ht="12.6" customHeight="1">
      <c r="A7" s="31" t="s">
        <v>40</v>
      </c>
      <c r="B7" s="22">
        <v>6180</v>
      </c>
      <c r="C7" s="22">
        <v>6294</v>
      </c>
      <c r="D7" s="22">
        <v>6538</v>
      </c>
      <c r="E7" s="22">
        <v>6528</v>
      </c>
      <c r="F7" s="22">
        <v>6272</v>
      </c>
      <c r="G7" s="22">
        <v>6848</v>
      </c>
      <c r="H7" s="22">
        <v>7734</v>
      </c>
      <c r="I7" s="22">
        <v>7472</v>
      </c>
      <c r="J7" s="22">
        <v>7674</v>
      </c>
      <c r="K7" s="22">
        <v>7938</v>
      </c>
      <c r="L7" s="22">
        <v>7713</v>
      </c>
      <c r="M7" s="22">
        <v>8344</v>
      </c>
      <c r="N7" s="22">
        <v>8550</v>
      </c>
      <c r="O7" s="22">
        <v>8823</v>
      </c>
      <c r="P7" s="22">
        <v>10379</v>
      </c>
      <c r="Q7" s="22">
        <v>11319</v>
      </c>
      <c r="R7" s="9"/>
      <c r="S7" s="9"/>
    </row>
    <row r="8" spans="1:19" s="1" customFormat="1" ht="12.6" customHeight="1">
      <c r="A8" s="18" t="s">
        <v>27</v>
      </c>
      <c r="B8" s="22">
        <v>10704</v>
      </c>
      <c r="C8" s="22">
        <v>11305</v>
      </c>
      <c r="D8" s="22">
        <v>11687</v>
      </c>
      <c r="E8" s="22">
        <v>12992</v>
      </c>
      <c r="F8" s="22">
        <v>13805</v>
      </c>
      <c r="G8" s="22">
        <v>14222</v>
      </c>
      <c r="H8" s="22">
        <v>15103</v>
      </c>
      <c r="I8" s="22">
        <v>16492</v>
      </c>
      <c r="J8" s="22">
        <v>17628</v>
      </c>
      <c r="K8" s="22">
        <v>19354</v>
      </c>
      <c r="L8" s="22">
        <v>17832</v>
      </c>
      <c r="M8" s="22">
        <v>17024</v>
      </c>
      <c r="N8" s="22">
        <v>17292</v>
      </c>
      <c r="O8" s="22">
        <v>18715</v>
      </c>
      <c r="P8" s="22">
        <v>12787</v>
      </c>
      <c r="Q8" s="22">
        <v>11520</v>
      </c>
      <c r="R8" s="9"/>
      <c r="S8" s="9"/>
    </row>
    <row r="9" spans="1:19" s="1" customFormat="1" ht="12.6" customHeight="1">
      <c r="A9" s="10" t="s">
        <v>39</v>
      </c>
      <c r="B9" s="22">
        <v>55683</v>
      </c>
      <c r="C9" s="22">
        <v>58764</v>
      </c>
      <c r="D9" s="22">
        <v>63553</v>
      </c>
      <c r="E9" s="22">
        <v>92010</v>
      </c>
      <c r="F9" s="22">
        <v>102690</v>
      </c>
      <c r="G9" s="22">
        <v>111014</v>
      </c>
      <c r="H9" s="22">
        <v>111616</v>
      </c>
      <c r="I9" s="22">
        <v>109827</v>
      </c>
      <c r="J9" s="22">
        <v>108049</v>
      </c>
      <c r="K9" s="22">
        <v>106787</v>
      </c>
      <c r="L9" s="22">
        <v>107410</v>
      </c>
      <c r="M9" s="22">
        <v>107312</v>
      </c>
      <c r="N9" s="22">
        <v>105824</v>
      </c>
      <c r="O9" s="22">
        <v>105782</v>
      </c>
      <c r="P9" s="22">
        <v>105038</v>
      </c>
      <c r="Q9" s="22">
        <v>105413</v>
      </c>
      <c r="R9" s="9"/>
      <c r="S9" s="9"/>
    </row>
    <row r="10" spans="1:19" s="1" customFormat="1" ht="12.6" customHeight="1">
      <c r="A10" s="11" t="s">
        <v>28</v>
      </c>
      <c r="B10" s="22">
        <v>17643</v>
      </c>
      <c r="C10" s="22">
        <v>18031</v>
      </c>
      <c r="D10" s="22">
        <v>18168</v>
      </c>
      <c r="E10" s="22">
        <v>26799</v>
      </c>
      <c r="F10" s="22">
        <v>26712</v>
      </c>
      <c r="G10" s="22">
        <v>27066</v>
      </c>
      <c r="H10" s="22">
        <v>27213</v>
      </c>
      <c r="I10" s="22">
        <v>25532</v>
      </c>
      <c r="J10" s="22">
        <v>25063</v>
      </c>
      <c r="K10" s="22">
        <v>25249</v>
      </c>
      <c r="L10" s="22">
        <v>24877</v>
      </c>
      <c r="M10" s="22">
        <v>23900</v>
      </c>
      <c r="N10" s="22">
        <v>32889</v>
      </c>
      <c r="O10" s="22">
        <v>33354</v>
      </c>
      <c r="P10" s="22">
        <v>22317</v>
      </c>
      <c r="Q10" s="22">
        <v>21895</v>
      </c>
      <c r="R10" s="9"/>
      <c r="S10" s="9"/>
    </row>
    <row r="11" spans="1:19" s="1" customFormat="1" ht="12.6" customHeight="1">
      <c r="A11" s="11" t="s">
        <v>29</v>
      </c>
      <c r="B11" s="22">
        <v>33630</v>
      </c>
      <c r="C11" s="22">
        <v>35686</v>
      </c>
      <c r="D11" s="22">
        <v>39850</v>
      </c>
      <c r="E11" s="22">
        <v>56101</v>
      </c>
      <c r="F11" s="22">
        <v>60255</v>
      </c>
      <c r="G11" s="22">
        <v>69679</v>
      </c>
      <c r="H11" s="22">
        <v>70333</v>
      </c>
      <c r="I11" s="22">
        <v>70286</v>
      </c>
      <c r="J11" s="22">
        <v>68779</v>
      </c>
      <c r="K11" s="22">
        <v>67373</v>
      </c>
      <c r="L11" s="22">
        <v>67365</v>
      </c>
      <c r="M11" s="22">
        <v>67908</v>
      </c>
      <c r="N11" s="22">
        <v>65589</v>
      </c>
      <c r="O11" s="22">
        <v>65328</v>
      </c>
      <c r="P11" s="22">
        <v>82720</v>
      </c>
      <c r="Q11" s="22">
        <v>83518</v>
      </c>
      <c r="R11" s="9"/>
      <c r="S11" s="9"/>
    </row>
    <row r="12" spans="1:19" s="1" customFormat="1" ht="12.6" customHeight="1">
      <c r="A12" s="12" t="s">
        <v>8</v>
      </c>
      <c r="B12" s="14">
        <v>83468</v>
      </c>
      <c r="C12" s="14">
        <v>87269</v>
      </c>
      <c r="D12" s="14">
        <v>92867</v>
      </c>
      <c r="E12" s="14">
        <v>122770</v>
      </c>
      <c r="F12" s="14">
        <v>134838</v>
      </c>
      <c r="G12" s="14">
        <v>145234</v>
      </c>
      <c r="H12" s="14">
        <v>146909</v>
      </c>
      <c r="I12" s="14">
        <v>147001</v>
      </c>
      <c r="J12" s="14">
        <v>146998</v>
      </c>
      <c r="K12" s="14">
        <v>147359</v>
      </c>
      <c r="L12" s="14">
        <v>147027</v>
      </c>
      <c r="M12" s="14">
        <v>147235</v>
      </c>
      <c r="N12" s="14">
        <v>147034</v>
      </c>
      <c r="O12" s="14">
        <v>159601</v>
      </c>
      <c r="P12" s="14">
        <v>159252</v>
      </c>
      <c r="Q12" s="14">
        <v>159292</v>
      </c>
      <c r="R12" s="9"/>
      <c r="S12" s="9"/>
    </row>
    <row r="13" spans="1:19" s="25" customFormat="1" ht="12.75">
      <c r="A13" s="23" t="s">
        <v>30</v>
      </c>
      <c r="B13" s="24"/>
      <c r="C13" s="24"/>
      <c r="D13" s="24"/>
    </row>
    <row r="14" spans="1:19" s="1" customFormat="1" ht="24" customHeight="1">
      <c r="A14" s="55" t="s">
        <v>31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9"/>
      <c r="S14" s="9"/>
    </row>
    <row r="15" spans="1:19" s="25" customFormat="1" ht="25.5" customHeight="1">
      <c r="A15" s="23" t="s">
        <v>32</v>
      </c>
      <c r="B15" s="24"/>
      <c r="C15" s="24"/>
      <c r="D15" s="24"/>
    </row>
    <row r="16" spans="1:19" s="1" customFormat="1" ht="12.6" customHeight="1">
      <c r="A16" s="9" t="s">
        <v>37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84" s="1" customFormat="1" ht="12.6" customHeight="1">
      <c r="A17" s="9" t="s">
        <v>38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84" s="1" customFormat="1" ht="12.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84" s="1" customFormat="1" ht="12.6" customHeight="1">
      <c r="A19" s="9" t="s">
        <v>22</v>
      </c>
      <c r="B19" s="13"/>
      <c r="C19" s="13"/>
      <c r="D19" s="13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84" s="6" customFormat="1" ht="12.6" customHeight="1">
      <c r="A20" s="9" t="s">
        <v>36</v>
      </c>
      <c r="B20" s="19"/>
      <c r="C20" s="19"/>
      <c r="D20" s="19"/>
      <c r="E20" s="20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</row>
    <row r="21" spans="1:84" s="1" customFormat="1" ht="12.6" customHeight="1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84" ht="12.6" customHeight="1">
      <c r="A22" s="19" t="s">
        <v>23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</row>
    <row r="23" spans="1:84" ht="12.6" customHeight="1">
      <c r="A23" s="9" t="s">
        <v>42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</row>
    <row r="24" spans="1:84" ht="12.6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</row>
    <row r="25" spans="1:8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</row>
    <row r="26" spans="1:8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</row>
    <row r="27" spans="1:8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</row>
    <row r="28" spans="1:8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</row>
    <row r="29" spans="1:8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</row>
    <row r="30" spans="1:8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</row>
    <row r="31" spans="1:8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</row>
    <row r="32" spans="1:8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</row>
    <row r="33" spans="1:8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</row>
    <row r="34" spans="1:8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</row>
  </sheetData>
  <mergeCells count="1">
    <mergeCell ref="A14:Q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2011-2023 (actuel)</vt:lpstr>
      <vt:lpstr>1995-2010 (historique)</vt:lpstr>
      <vt:lpstr>'2011-2023 (actuel)'!_GoBack</vt:lpstr>
      <vt:lpstr>'1995-2010 (historique)'!Zone_d_impression</vt:lpstr>
      <vt:lpstr>'2011-2023 (actuel)'!Zone_d_impression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Schindelholz Loïc BFS</dc:creator>
  <cp:lastModifiedBy>Lopez de Meneses Biamonte Nicolas BFS</cp:lastModifiedBy>
  <cp:lastPrinted>2022-06-13T13:11:36Z</cp:lastPrinted>
  <dcterms:created xsi:type="dcterms:W3CDTF">2018-04-27T09:10:26Z</dcterms:created>
  <dcterms:modified xsi:type="dcterms:W3CDTF">2024-06-25T14:04:00Z</dcterms:modified>
</cp:coreProperties>
</file>