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BB\BILD-Alle\62_Indikatorensysteme\2024-3-405104 Taux de diplômes FPS\2024\"/>
    </mc:Choice>
  </mc:AlternateContent>
  <xr:revisionPtr revIDLastSave="0" documentId="13_ncr:1_{34078F26-105B-4449-9639-18934FBEE77B}" xr6:coauthVersionLast="47" xr6:coauthVersionMax="47" xr10:uidLastSave="{00000000-0000-0000-0000-000000000000}"/>
  <bookViews>
    <workbookView xWindow="-110" yWindow="-110" windowWidth="19420" windowHeight="10300" xr2:uid="{00000000-000D-0000-FFFF-FFFF00000000}"/>
  </bookViews>
  <sheets>
    <sheet name="Index" sheetId="4" r:id="rId1"/>
    <sheet name="T1" sheetId="1" r:id="rId2"/>
    <sheet name="T2" sheetId="2" r:id="rId3"/>
    <sheet name="TD1" sheetId="8" r:id="rId4"/>
    <sheet name="TD2" sheetId="9" r:id="rId5"/>
  </sheets>
  <definedNames>
    <definedName name="_xlnm.Print_Area" localSheetId="0">Index!$A$1:$J$13</definedName>
    <definedName name="_xlnm.Print_Area" localSheetId="1">'T1'!$A$2:$AC$14</definedName>
    <definedName name="_xlnm.Print_Area" localSheetId="2">'T2'!$A$2:$AC$22</definedName>
    <definedName name="_xlnm.Print_Area" localSheetId="3">'TD1'!$A$2:$AC$26</definedName>
    <definedName name="_xlnm.Print_Area" localSheetId="4">'TD2'!$A$2:$AC$24</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3" i="9" l="1"/>
  <c r="A11" i="4"/>
  <c r="A2" i="9"/>
  <c r="A2" i="8"/>
  <c r="B7" i="4"/>
  <c r="A24" i="9"/>
  <c r="A23" i="9"/>
  <c r="A22" i="9"/>
  <c r="A26" i="8"/>
  <c r="A25" i="8"/>
  <c r="A24" i="8"/>
  <c r="A22" i="2"/>
  <c r="A21" i="2"/>
  <c r="A13" i="1"/>
  <c r="A14" i="1"/>
  <c r="A3" i="2"/>
  <c r="A2" i="2"/>
  <c r="A2" i="1"/>
  <c r="B8" i="4"/>
  <c r="B5" i="4"/>
  <c r="B4" i="4"/>
</calcChain>
</file>

<file path=xl/sharedStrings.xml><?xml version="1.0" encoding="utf-8"?>
<sst xmlns="http://schemas.openxmlformats.org/spreadsheetml/2006/main" count="572" uniqueCount="208">
  <si>
    <t>Total</t>
  </si>
  <si>
    <t>%</t>
  </si>
  <si>
    <t>Femmes</t>
  </si>
  <si>
    <t>Hommes</t>
  </si>
  <si>
    <t/>
  </si>
  <si>
    <t>Cliquez sur le titre correspondant pour atteindre le tableau désiré</t>
  </si>
  <si>
    <t>Retour</t>
  </si>
  <si>
    <t>(chiffre) fiabilité statistique relative</t>
  </si>
  <si>
    <t>2017</t>
  </si>
  <si>
    <t>±</t>
  </si>
  <si>
    <t>2018</t>
  </si>
  <si>
    <t>Industrie</t>
  </si>
  <si>
    <t>Transports; production/distribution d'eau et d'électricité</t>
  </si>
  <si>
    <t>Construction</t>
  </si>
  <si>
    <t>Commerce et réparation</t>
  </si>
  <si>
    <t>Hébergement et restauration</t>
  </si>
  <si>
    <t>Information et communication; arts et spectacles</t>
  </si>
  <si>
    <t>Activités financières</t>
  </si>
  <si>
    <t>Activités immobilières, services</t>
  </si>
  <si>
    <t>Activités spécialisées, scientifiques et techniques</t>
  </si>
  <si>
    <t>Santé humaine et action sociale</t>
  </si>
  <si>
    <t>Administration publique et enseignement</t>
  </si>
  <si>
    <t>Autres</t>
  </si>
  <si>
    <t>(chiffre) Fiabilité statistique relative</t>
  </si>
  <si>
    <t>Dirigeants, cadres supérieurs</t>
  </si>
  <si>
    <t>Professions intellectuelles et scientifiques</t>
  </si>
  <si>
    <t>Professions intermédiaires</t>
  </si>
  <si>
    <t>Employés de type administratif</t>
  </si>
  <si>
    <t>Personnel des services et vente</t>
  </si>
  <si>
    <t>Agriculteurs</t>
  </si>
  <si>
    <t>Artisans et ouvriers</t>
  </si>
  <si>
    <t>Conducteurs et assembleurs</t>
  </si>
  <si>
    <t>Ouvriers et employés non qualifiés</t>
  </si>
  <si>
    <t>Source: OFS – Enquête suisse sur la population active (ESPA)</t>
  </si>
  <si>
    <t>Données des graphiques</t>
  </si>
  <si>
    <t>T1</t>
  </si>
  <si>
    <t>T2</t>
  </si>
  <si>
    <t>Données détaillées</t>
  </si>
  <si>
    <t>TD1</t>
  </si>
  <si>
    <t>TD2</t>
  </si>
  <si>
    <t>Contact: Office fédéral de la statistique (OFS), Indicateurs de la formation, EducIndicators@bfs.admin.ch</t>
  </si>
  <si>
    <t>2010</t>
  </si>
  <si>
    <t>( )</t>
  </si>
  <si>
    <t>( ) Non indiqué par manque de fiabilité statistique</t>
  </si>
  <si>
    <t>2019</t>
  </si>
  <si>
    <t>Personnes diplômées de la formation professionnelle supérieure</t>
  </si>
  <si>
    <t>2020</t>
  </si>
  <si>
    <t>(11.2)</t>
  </si>
  <si>
    <t>(2.8)</t>
  </si>
  <si>
    <t>(12.9)</t>
  </si>
  <si>
    <t>(13.4)</t>
  </si>
  <si>
    <t>(3.0)</t>
  </si>
  <si>
    <t>(11.6)</t>
  </si>
  <si>
    <t>(2.7)</t>
  </si>
  <si>
    <t>(6.5)</t>
  </si>
  <si>
    <t>(3.1)</t>
  </si>
  <si>
    <t>(3.3)</t>
  </si>
  <si>
    <t>(2.1)</t>
  </si>
  <si>
    <t>(7.7)</t>
  </si>
  <si>
    <t>(3.5)</t>
  </si>
  <si>
    <t>(5.2)</t>
  </si>
  <si>
    <t>(8.3)</t>
  </si>
  <si>
    <t>(4.2)</t>
  </si>
  <si>
    <t>(5.5)</t>
  </si>
  <si>
    <t>(10.2)</t>
  </si>
  <si>
    <t>(7.3)</t>
  </si>
  <si>
    <t>(4.5)</t>
  </si>
  <si>
    <t>(10.0)</t>
  </si>
  <si>
    <t>(6.2)</t>
  </si>
  <si>
    <t>(20.0)</t>
  </si>
  <si>
    <t>(11.1)</t>
  </si>
  <si>
    <t>(9.4)</t>
  </si>
  <si>
    <t>(2.6)</t>
  </si>
  <si>
    <t>(10.7)</t>
  </si>
  <si>
    <t>(2.9)</t>
  </si>
  <si>
    <t>(9.7)</t>
  </si>
  <si>
    <t>(2.5)</t>
  </si>
  <si>
    <t>(11.9)</t>
  </si>
  <si>
    <t>(14.3)</t>
  </si>
  <si>
    <t>(3.7)</t>
  </si>
  <si>
    <t>(12.0)</t>
  </si>
  <si>
    <t>(3.4)</t>
  </si>
  <si>
    <t>(15.5)</t>
  </si>
  <si>
    <t>(4.1)</t>
  </si>
  <si>
    <t>(12.3)</t>
  </si>
  <si>
    <t>(12.2)</t>
  </si>
  <si>
    <t>(3.8)</t>
  </si>
  <si>
    <t>(18.2)</t>
  </si>
  <si>
    <t>(4.9)</t>
  </si>
  <si>
    <t>(14.9)</t>
  </si>
  <si>
    <t>(13.0)</t>
  </si>
  <si>
    <t>(18.9)</t>
  </si>
  <si>
    <t>(4.7)</t>
  </si>
  <si>
    <t>(17.4)</t>
  </si>
  <si>
    <t>(15.7)</t>
  </si>
  <si>
    <t>(17.5)</t>
  </si>
  <si>
    <t>(5.0)</t>
  </si>
  <si>
    <t>(22.4)</t>
  </si>
  <si>
    <t>(23.5)</t>
  </si>
  <si>
    <t>(5.3)</t>
  </si>
  <si>
    <t>(18.3)</t>
  </si>
  <si>
    <t>(4.0)</t>
  </si>
  <si>
    <t>(8.7)</t>
  </si>
  <si>
    <t>(9.8)</t>
  </si>
  <si>
    <t>(3.6)</t>
  </si>
  <si>
    <t>(8.0)</t>
  </si>
  <si>
    <t>(3.2)</t>
  </si>
  <si>
    <t>(14.5)</t>
  </si>
  <si>
    <t>(4.6)</t>
  </si>
  <si>
    <t>(11.7)</t>
  </si>
  <si>
    <t>(4.3)</t>
  </si>
  <si>
    <t>(14.0)</t>
  </si>
  <si>
    <t>(6.0)</t>
  </si>
  <si>
    <t>(13.3)</t>
  </si>
  <si>
    <t>(11.5)</t>
  </si>
  <si>
    <t>(3.9)</t>
  </si>
  <si>
    <t>(14.8)</t>
  </si>
  <si>
    <t>(13.8)</t>
  </si>
  <si>
    <t>(16.1)</t>
  </si>
  <si>
    <t>(11.3)</t>
  </si>
  <si>
    <t>(13.5)</t>
  </si>
  <si>
    <t>(15.1)</t>
  </si>
  <si>
    <t>(15.3)</t>
  </si>
  <si>
    <t>(13.2)</t>
  </si>
  <si>
    <t>(9.6)</t>
  </si>
  <si>
    <t>(19.3)</t>
  </si>
  <si>
    <t>(4.8)</t>
  </si>
  <si>
    <t>(14.6)</t>
  </si>
  <si>
    <t>(15.0)</t>
  </si>
  <si>
    <t>(16.2)</t>
  </si>
  <si>
    <t>(18.6)</t>
  </si>
  <si>
    <t>(5.7)</t>
  </si>
  <si>
    <t>(17.9)</t>
  </si>
  <si>
    <t>(6.3)</t>
  </si>
  <si>
    <t>(12.4)</t>
  </si>
  <si>
    <t>(5.9)</t>
  </si>
  <si>
    <t>(6.1)</t>
  </si>
  <si>
    <t>(17.1)</t>
  </si>
  <si>
    <t>(16.6)</t>
  </si>
  <si>
    <t>(5.4)</t>
  </si>
  <si>
    <t>(23.7)</t>
  </si>
  <si>
    <t>(20.5)</t>
  </si>
  <si>
    <t>(20.4)</t>
  </si>
  <si>
    <t>(6.9)</t>
  </si>
  <si>
    <t>(17.7)</t>
  </si>
  <si>
    <t>(6.4)</t>
  </si>
  <si>
    <t>(28.2)</t>
  </si>
  <si>
    <t>(25.0)</t>
  </si>
  <si>
    <t>(7.9)</t>
  </si>
  <si>
    <t>(20.3)</t>
  </si>
  <si>
    <t>(6.7)</t>
  </si>
  <si>
    <t>(16.4)</t>
  </si>
  <si>
    <t>(7.5)</t>
  </si>
  <si>
    <t>(22.3)</t>
  </si>
  <si>
    <t>(27.7)</t>
  </si>
  <si>
    <t>(10.3)</t>
  </si>
  <si>
    <t>(12.1)</t>
  </si>
  <si>
    <t>(14.2)</t>
  </si>
  <si>
    <t>(9.2)</t>
  </si>
  <si>
    <t>(4.4)</t>
  </si>
  <si>
    <t>(9.0)</t>
  </si>
  <si>
    <t>(7.1)</t>
  </si>
  <si>
    <t>(2.0)</t>
  </si>
  <si>
    <t>(1.6)</t>
  </si>
  <si>
    <t>(1.3)</t>
  </si>
  <si>
    <t>(1.0)</t>
  </si>
  <si>
    <t>(0.8)</t>
  </si>
  <si>
    <t>(2.2)</t>
  </si>
  <si>
    <t>(2.3)</t>
  </si>
  <si>
    <t>Personnes suisses</t>
  </si>
  <si>
    <t>Personnes étrangères</t>
  </si>
  <si>
    <t>2022</t>
  </si>
  <si>
    <r>
      <t xml:space="preserve">2021 </t>
    </r>
    <r>
      <rPr>
        <vertAlign val="superscript"/>
        <sz val="8"/>
        <color rgb="FF000000"/>
        <rFont val="Arial"/>
        <family val="2"/>
      </rPr>
      <t>1</t>
    </r>
  </si>
  <si>
    <t>Personnes suisses
nées en Suisse</t>
  </si>
  <si>
    <t>(8.6)</t>
  </si>
  <si>
    <t>(27.4)</t>
  </si>
  <si>
    <t>(8.8)</t>
  </si>
  <si>
    <t>(13.9)</t>
  </si>
  <si>
    <t>(12.6)</t>
  </si>
  <si>
    <t>(8.1)</t>
  </si>
  <si>
    <t>Remarques:</t>
  </si>
  <si>
    <t>– Pour afficher la série temporelle complète, veuillez sélectionner toutes les colonnes du tableau, cliquer le bouton droit de la souris et choisir "Afficher".</t>
  </si>
  <si>
    <t>– Les données en italique ne sont pas représentées dans le graphique.</t>
  </si>
  <si>
    <t>Personnes naturalisées arrivées 
en Suisse jusqu'à l'âge de 16 ans</t>
  </si>
  <si>
    <t>Personnes naturalisées arrivées 
en Suisse dès l'âge de 17 ans</t>
  </si>
  <si>
    <t>Personnes étrangères arrivées 
en Suisse jusqu'à l'âge de 16 ans</t>
  </si>
  <si>
    <t>Personnes étrangères arrivées 
en Suisse dès l'âge de 17 ans</t>
  </si>
  <si>
    <r>
      <rPr>
        <vertAlign val="superscript"/>
        <sz val="8"/>
        <rFont val="Arial"/>
        <family val="2"/>
      </rPr>
      <t>1</t>
    </r>
    <r>
      <rPr>
        <sz val="8"/>
        <rFont val="Arial"/>
        <family val="2"/>
      </rPr>
      <t xml:space="preserve"> 2021: Rupture de série en raison de l'adaptation de la méthode et des instruments d'enquête. Comme seule la plus haute formation achevée est désormais relevée, les personnes ayant achevé une formation professionnelle supérieure et une formation dans une haute école doivent se décider pour l'une des deux catégories. La proportion de personnes diplômées d'une formation professionnelle supérieure est donc légèrement sous-estimée.</t>
    </r>
  </si>
  <si>
    <t>2023</t>
  </si>
  <si>
    <t>– Avant 2021, toutes les formations professionnelles supérieures achevées étaient comptabilisées. Dès 2021, seule la formation achevée la plus élevée est relevée. Par conséquent, les personnes ayant 
  terminé à la fois une formation professionnelle supérieure et une formation dans une haute école doivent choisir l'une des deux comme plus haute formation achevée, ce qui peut sous-estimer le nombre 
  de personnes diplômées de la formation professionnelle supérieure.</t>
  </si>
  <si>
    <r>
      <rPr>
        <vertAlign val="superscript"/>
        <sz val="8"/>
        <rFont val="Arial"/>
        <family val="2"/>
      </rPr>
      <t>1</t>
    </r>
    <r>
      <rPr>
        <sz val="8"/>
        <rFont val="Arial"/>
        <family val="2"/>
      </rPr>
      <t xml:space="preserve"> 2021: Rupture de série en raison de l'adaptation de la méthode et des instruments d'enquête. Les résultats ne sont pas publiés car le passage au nouveau mode de collecte de données 
  n'est pas achevé pour tous les trimestres d'enquête.</t>
    </r>
  </si>
  <si>
    <t>.</t>
  </si>
  <si>
    <t>(10.6)</t>
  </si>
  <si>
    <t>(16.7)</t>
  </si>
  <si>
    <t>(19.8)</t>
  </si>
  <si>
    <t>(8.4)</t>
  </si>
  <si>
    <t>(13.1)</t>
  </si>
  <si>
    <t>(20.9)</t>
  </si>
  <si>
    <t>(6.6)</t>
  </si>
  <si>
    <t>(22.1)</t>
  </si>
  <si>
    <t>(29.9)</t>
  </si>
  <si>
    <t>(37.6)</t>
  </si>
  <si>
    <t>(10.5)</t>
  </si>
  <si>
    <t>(2.4)</t>
  </si>
  <si>
    <t>(5.1)</t>
  </si>
  <si>
    <t>Etat au 08.07.2024</t>
  </si>
  <si>
    <t>Personnes de 30–34 ans titularisées de la formation professionnelle supérieure en % de la population active occupée du même âge</t>
  </si>
  <si>
    <t>Personnes de 30–34 ans titularisées de la formation professionnelle supérieure en % de la population résidante permanente du même âge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</si>
</sst>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__;\-#,###,##0.0__;\-__;@__"/>
    <numFmt numFmtId="165" formatCode="\(#,###,##0.0\)__;\-#,###,##0.0__;\-__;@__"/>
    <numFmt numFmtId="166" formatCode="#\ ###\ ##0.0__;\-#\ ###\ ##0.0__;\-__;@__"/>
    <numFmt numFmtId="167" formatCode="#\ ###\ ##\(0.0\)__;\-#\ ###\ ##0.0__;\-__;@__"/>
    <numFmt numFmtId="168" formatCode="#\ ###\ \(##0.0\)__;\-#\ ###\ ##0.0__;\-__;@__"/>
  </numFmts>
  <fonts count="24" x14ac:knownFonts="1">
    <font>
      <sz val="10"/>
      <name val="Arial"/>
    </font>
    <font>
      <sz val="10"/>
      <name val="Arial"/>
      <family val="2"/>
    </font>
    <font>
      <sz val="9"/>
      <color indexed="8"/>
      <name val="Arial"/>
      <family val="2"/>
    </font>
    <font>
      <sz val="8"/>
      <name val="Arial"/>
      <family val="2"/>
    </font>
    <font>
      <u/>
      <sz val="10"/>
      <color indexed="12"/>
      <name val="Arial"/>
      <family val="2"/>
    </font>
    <font>
      <b/>
      <sz val="9"/>
      <color indexed="8"/>
      <name val="Arial"/>
      <family val="2"/>
    </font>
    <font>
      <b/>
      <sz val="14"/>
      <color indexed="8"/>
      <name val="Arial"/>
      <family val="2"/>
    </font>
    <font>
      <i/>
      <sz val="9"/>
      <name val="Arial"/>
      <family val="2"/>
    </font>
    <font>
      <b/>
      <sz val="10"/>
      <name val="Arial"/>
      <family val="2"/>
    </font>
    <font>
      <sz val="10"/>
      <color theme="1"/>
      <name val="Arial"/>
      <family val="2"/>
    </font>
    <font>
      <u/>
      <sz val="10"/>
      <color theme="10"/>
      <name val="Arial"/>
      <family val="2"/>
    </font>
    <font>
      <sz val="8"/>
      <color indexed="8"/>
      <name val="Arial"/>
      <family val="2"/>
    </font>
    <font>
      <b/>
      <sz val="8"/>
      <color indexed="8"/>
      <name val="Arial"/>
      <family val="2"/>
    </font>
    <font>
      <b/>
      <sz val="8"/>
      <color theme="1"/>
      <name val="Arial"/>
      <family val="2"/>
    </font>
    <font>
      <sz val="8"/>
      <color theme="1"/>
      <name val="Arial"/>
      <family val="2"/>
    </font>
    <font>
      <sz val="10"/>
      <name val="Arial"/>
      <family val="2"/>
    </font>
    <font>
      <i/>
      <sz val="10"/>
      <name val="Arial"/>
      <family val="2"/>
    </font>
    <font>
      <b/>
      <sz val="10"/>
      <color theme="1"/>
      <name val="Arial"/>
      <family val="2"/>
    </font>
    <font>
      <i/>
      <sz val="8"/>
      <color theme="1"/>
      <name val="Arial"/>
      <family val="2"/>
    </font>
    <font>
      <b/>
      <i/>
      <sz val="8"/>
      <color theme="1"/>
      <name val="Arial"/>
      <family val="2"/>
    </font>
    <font>
      <b/>
      <sz val="8"/>
      <name val="Arial"/>
      <family val="2"/>
    </font>
    <font>
      <i/>
      <sz val="8"/>
      <name val="Arial"/>
      <family val="2"/>
    </font>
    <font>
      <vertAlign val="superscript"/>
      <sz val="8"/>
      <color rgb="FF000000"/>
      <name val="Arial"/>
      <family val="2"/>
    </font>
    <font>
      <vertAlign val="superscript"/>
      <sz val="8"/>
      <name val="Arial"/>
      <family val="2"/>
    </font>
  </fonts>
  <fills count="4">
    <fill>
      <patternFill patternType="none"/>
    </fill>
    <fill>
      <patternFill patternType="gray125"/>
    </fill>
    <fill>
      <patternFill patternType="solid">
        <fgColor indexed="9"/>
        <bgColor indexed="64"/>
      </patternFill>
    </fill>
    <fill>
      <patternFill patternType="solid">
        <fgColor rgb="FFF2F2F2"/>
        <bgColor indexed="64"/>
      </patternFill>
    </fill>
  </fills>
  <borders count="7">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6">
    <xf numFmtId="0" fontId="0" fillId="0" borderId="0"/>
    <xf numFmtId="0" fontId="4" fillId="0" borderId="0" applyNumberFormat="0" applyFill="0" applyBorder="0" applyAlignment="0" applyProtection="0">
      <alignment vertical="top"/>
      <protection locked="0"/>
    </xf>
    <xf numFmtId="9" fontId="15" fillId="0" borderId="0" applyFont="0" applyFill="0" applyBorder="0" applyAlignment="0" applyProtection="0"/>
    <xf numFmtId="0" fontId="4" fillId="0" borderId="0" applyNumberFormat="0" applyFill="0" applyBorder="0" applyAlignment="0" applyProtection="0">
      <alignment vertical="top"/>
      <protection locked="0"/>
    </xf>
    <xf numFmtId="0" fontId="1" fillId="0" borderId="0"/>
    <xf numFmtId="0" fontId="10" fillId="0" borderId="0" applyNumberFormat="0" applyFill="0" applyBorder="0" applyAlignment="0" applyProtection="0">
      <alignment vertical="top"/>
      <protection locked="0"/>
    </xf>
  </cellStyleXfs>
  <cellXfs count="100">
    <xf numFmtId="0" fontId="0" fillId="0" borderId="0" xfId="0"/>
    <xf numFmtId="0" fontId="7" fillId="0" borderId="0" xfId="0" applyFont="1" applyBorder="1"/>
    <xf numFmtId="0" fontId="9" fillId="0" borderId="0" xfId="0" applyFont="1"/>
    <xf numFmtId="0" fontId="6" fillId="2" borderId="0" xfId="0" applyNumberFormat="1" applyFont="1" applyFill="1" applyBorder="1" applyAlignment="1" applyProtection="1">
      <alignment wrapText="1"/>
    </xf>
    <xf numFmtId="0" fontId="1" fillId="0" borderId="0" xfId="0" applyNumberFormat="1" applyFont="1" applyFill="1" applyBorder="1" applyAlignment="1" applyProtection="1">
      <alignment horizontal="left"/>
    </xf>
    <xf numFmtId="0" fontId="12" fillId="0" borderId="0" xfId="0" applyNumberFormat="1" applyFont="1" applyFill="1" applyBorder="1" applyAlignment="1" applyProtection="1">
      <alignment vertical="center" wrapText="1"/>
    </xf>
    <xf numFmtId="164" fontId="14" fillId="0" borderId="0" xfId="0" applyNumberFormat="1" applyFont="1" applyFill="1" applyBorder="1" applyAlignment="1" applyProtection="1">
      <alignment horizontal="left" vertical="top"/>
    </xf>
    <xf numFmtId="164" fontId="14" fillId="0" borderId="0" xfId="0" applyNumberFormat="1" applyFont="1" applyFill="1" applyBorder="1" applyAlignment="1" applyProtection="1">
      <alignment horizontal="right" vertical="top"/>
    </xf>
    <xf numFmtId="0" fontId="11" fillId="0" borderId="1" xfId="0" applyNumberFormat="1" applyFont="1" applyFill="1" applyBorder="1" applyAlignment="1" applyProtection="1">
      <alignment vertical="top"/>
    </xf>
    <xf numFmtId="164" fontId="14" fillId="0" borderId="1" xfId="0" applyNumberFormat="1" applyFont="1" applyFill="1" applyBorder="1" applyAlignment="1" applyProtection="1">
      <alignment horizontal="right" vertical="top"/>
    </xf>
    <xf numFmtId="0" fontId="11" fillId="0" borderId="0" xfId="0" applyNumberFormat="1" applyFont="1" applyFill="1" applyBorder="1" applyAlignment="1" applyProtection="1"/>
    <xf numFmtId="0" fontId="11" fillId="0" borderId="0" xfId="0" applyNumberFormat="1" applyFont="1" applyFill="1" applyBorder="1" applyAlignment="1" applyProtection="1">
      <alignment horizontal="left"/>
    </xf>
    <xf numFmtId="0" fontId="1" fillId="0" borderId="0" xfId="0" applyNumberFormat="1" applyFont="1" applyFill="1" applyBorder="1" applyAlignment="1" applyProtection="1"/>
    <xf numFmtId="0" fontId="14" fillId="0" borderId="0" xfId="0" applyNumberFormat="1" applyFont="1" applyFill="1" applyBorder="1" applyAlignment="1" applyProtection="1"/>
    <xf numFmtId="0" fontId="14" fillId="0" borderId="0" xfId="0" applyNumberFormat="1" applyFont="1" applyFill="1" applyBorder="1" applyAlignment="1" applyProtection="1">
      <alignment vertical="center"/>
    </xf>
    <xf numFmtId="0" fontId="1" fillId="0" borderId="0" xfId="0" applyFont="1" applyFill="1" applyAlignment="1">
      <alignment horizontal="left"/>
    </xf>
    <xf numFmtId="0" fontId="8" fillId="0" borderId="0" xfId="0" applyNumberFormat="1" applyFont="1" applyFill="1" applyBorder="1" applyAlignment="1" applyProtection="1"/>
    <xf numFmtId="164" fontId="14" fillId="0" borderId="0" xfId="0" applyNumberFormat="1" applyFont="1" applyFill="1" applyBorder="1" applyAlignment="1" applyProtection="1">
      <alignment horizontal="right" vertical="center"/>
    </xf>
    <xf numFmtId="0" fontId="1" fillId="0" borderId="0" xfId="0" applyFont="1" applyFill="1"/>
    <xf numFmtId="0" fontId="1" fillId="0" borderId="0" xfId="0" applyFont="1" applyFill="1" applyAlignment="1">
      <alignment vertical="center"/>
    </xf>
    <xf numFmtId="0" fontId="14" fillId="0" borderId="0" xfId="0" applyFont="1" applyFill="1" applyAlignment="1"/>
    <xf numFmtId="0" fontId="10" fillId="0" borderId="0" xfId="1" applyFont="1" applyAlignment="1" applyProtection="1"/>
    <xf numFmtId="164" fontId="14" fillId="3" borderId="0" xfId="0" applyNumberFormat="1" applyFont="1" applyFill="1" applyBorder="1" applyAlignment="1" applyProtection="1">
      <alignment horizontal="right" vertical="top"/>
    </xf>
    <xf numFmtId="164" fontId="14" fillId="3" borderId="1" xfId="0" applyNumberFormat="1" applyFont="1" applyFill="1" applyBorder="1" applyAlignment="1" applyProtection="1">
      <alignment horizontal="right" vertical="top"/>
    </xf>
    <xf numFmtId="0" fontId="4" fillId="0" borderId="0" xfId="1" applyAlignment="1" applyProtection="1"/>
    <xf numFmtId="0" fontId="1" fillId="0" borderId="0" xfId="4" applyNumberFormat="1" applyFont="1" applyFill="1" applyBorder="1" applyAlignment="1" applyProtection="1"/>
    <xf numFmtId="0" fontId="1" fillId="0" borderId="0" xfId="4" applyNumberFormat="1" applyFont="1" applyFill="1" applyBorder="1" applyAlignment="1" applyProtection="1">
      <alignment vertical="center"/>
    </xf>
    <xf numFmtId="0" fontId="1" fillId="0" borderId="0" xfId="4" applyFont="1"/>
    <xf numFmtId="0" fontId="11" fillId="0" borderId="0" xfId="4" applyNumberFormat="1" applyFont="1" applyFill="1" applyBorder="1" applyAlignment="1" applyProtection="1"/>
    <xf numFmtId="0" fontId="1" fillId="0" borderId="0" xfId="4" applyFont="1" applyFill="1" applyAlignment="1"/>
    <xf numFmtId="0" fontId="14" fillId="0" borderId="0" xfId="4" applyFont="1" applyFill="1" applyAlignment="1"/>
    <xf numFmtId="0" fontId="5" fillId="0" borderId="0" xfId="4" applyNumberFormat="1" applyFont="1" applyFill="1" applyBorder="1" applyAlignment="1" applyProtection="1">
      <alignment vertical="top"/>
    </xf>
    <xf numFmtId="0" fontId="17" fillId="0" borderId="0" xfId="0" applyFont="1"/>
    <xf numFmtId="0" fontId="1" fillId="0" borderId="0" xfId="2" applyNumberFormat="1" applyFont="1" applyFill="1" applyBorder="1" applyAlignment="1" applyProtection="1">
      <alignment horizontal="left" vertical="center"/>
    </xf>
    <xf numFmtId="0" fontId="4" fillId="0" borderId="0" xfId="1" applyFill="1" applyAlignment="1" applyProtection="1">
      <alignment horizontal="left" vertical="top"/>
    </xf>
    <xf numFmtId="0" fontId="14" fillId="0" borderId="0" xfId="0" applyNumberFormat="1" applyFont="1" applyFill="1" applyBorder="1" applyAlignment="1" applyProtection="1"/>
    <xf numFmtId="0" fontId="5" fillId="0" borderId="0" xfId="4" applyNumberFormat="1" applyFont="1" applyFill="1" applyBorder="1" applyAlignment="1" applyProtection="1">
      <alignment horizontal="right" vertical="top"/>
    </xf>
    <xf numFmtId="164" fontId="13" fillId="0" borderId="0" xfId="0" applyNumberFormat="1" applyFont="1" applyFill="1" applyBorder="1" applyAlignment="1" applyProtection="1">
      <alignment horizontal="right" vertical="center"/>
    </xf>
    <xf numFmtId="164" fontId="13" fillId="3" borderId="0" xfId="0" applyNumberFormat="1" applyFont="1" applyFill="1" applyBorder="1" applyAlignment="1" applyProtection="1">
      <alignment horizontal="right" vertical="center"/>
    </xf>
    <xf numFmtId="0" fontId="20" fillId="0" borderId="0" xfId="0" applyFont="1" applyFill="1" applyBorder="1" applyAlignment="1">
      <alignment horizontal="left" vertical="center"/>
    </xf>
    <xf numFmtId="0" fontId="3" fillId="0" borderId="0" xfId="0" applyFont="1" applyFill="1" applyBorder="1" applyAlignment="1">
      <alignment horizontal="left" vertical="top" wrapText="1"/>
    </xf>
    <xf numFmtId="166" fontId="20" fillId="0" borderId="0" xfId="0" applyNumberFormat="1" applyFont="1" applyFill="1" applyBorder="1" applyAlignment="1">
      <alignment horizontal="right" vertical="center"/>
    </xf>
    <xf numFmtId="166" fontId="20" fillId="3" borderId="0" xfId="0" applyNumberFormat="1" applyFont="1" applyFill="1" applyBorder="1" applyAlignment="1">
      <alignment horizontal="right" vertical="center"/>
    </xf>
    <xf numFmtId="0" fontId="16" fillId="0" borderId="0" xfId="0" applyFont="1"/>
    <xf numFmtId="166" fontId="3" fillId="0" borderId="0" xfId="0" applyNumberFormat="1" applyFont="1" applyFill="1" applyBorder="1" applyAlignment="1">
      <alignment horizontal="right" vertical="top"/>
    </xf>
    <xf numFmtId="166" fontId="3" fillId="3" borderId="0" xfId="0" applyNumberFormat="1" applyFont="1" applyFill="1" applyBorder="1" applyAlignment="1">
      <alignment horizontal="right" vertical="top"/>
    </xf>
    <xf numFmtId="0" fontId="3" fillId="0" borderId="1" xfId="0" applyFont="1" applyFill="1" applyBorder="1" applyAlignment="1">
      <alignment horizontal="left" vertical="top" wrapText="1"/>
    </xf>
    <xf numFmtId="167" fontId="3" fillId="0" borderId="1" xfId="0" applyNumberFormat="1" applyFont="1" applyFill="1" applyBorder="1" applyAlignment="1">
      <alignment horizontal="right" vertical="top"/>
    </xf>
    <xf numFmtId="166" fontId="3" fillId="3" borderId="1" xfId="0" applyNumberFormat="1" applyFont="1" applyFill="1" applyBorder="1" applyAlignment="1">
      <alignment horizontal="right" vertical="top"/>
    </xf>
    <xf numFmtId="165" fontId="3" fillId="0" borderId="0" xfId="0" applyNumberFormat="1" applyFont="1" applyFill="1" applyBorder="1" applyAlignment="1">
      <alignment horizontal="right" vertical="top"/>
    </xf>
    <xf numFmtId="165" fontId="3" fillId="0" borderId="1" xfId="0" applyNumberFormat="1" applyFont="1" applyFill="1" applyBorder="1" applyAlignment="1">
      <alignment horizontal="right" vertical="top"/>
    </xf>
    <xf numFmtId="168" fontId="3" fillId="0" borderId="1" xfId="0" applyNumberFormat="1" applyFont="1" applyFill="1" applyBorder="1" applyAlignment="1">
      <alignment horizontal="right" vertical="top"/>
    </xf>
    <xf numFmtId="0" fontId="2" fillId="2" borderId="0" xfId="0" applyNumberFormat="1" applyFont="1" applyFill="1" applyBorder="1" applyAlignment="1" applyProtection="1">
      <alignment vertical="top"/>
    </xf>
    <xf numFmtId="0" fontId="2" fillId="2" borderId="0" xfId="0" applyNumberFormat="1" applyFont="1" applyFill="1" applyBorder="1" applyAlignment="1" applyProtection="1">
      <alignment vertical="top" wrapText="1"/>
    </xf>
    <xf numFmtId="0" fontId="1" fillId="0" borderId="0" xfId="4" applyNumberFormat="1" applyFont="1" applyFill="1" applyBorder="1" applyAlignment="1" applyProtection="1">
      <alignment vertical="top"/>
    </xf>
    <xf numFmtId="0" fontId="1" fillId="0" borderId="0" xfId="0" applyFont="1" applyFill="1" applyAlignment="1"/>
    <xf numFmtId="0" fontId="1" fillId="0" borderId="5" xfId="0" applyNumberFormat="1" applyFont="1" applyFill="1" applyBorder="1" applyAlignment="1" applyProtection="1">
      <alignment vertical="center"/>
    </xf>
    <xf numFmtId="0" fontId="1" fillId="0" borderId="6" xfId="0" applyNumberFormat="1" applyFont="1" applyFill="1" applyBorder="1" applyAlignment="1" applyProtection="1">
      <alignment vertical="center"/>
    </xf>
    <xf numFmtId="0" fontId="11" fillId="0" borderId="2" xfId="0" applyNumberFormat="1" applyFont="1" applyFill="1" applyBorder="1" applyAlignment="1" applyProtection="1">
      <alignment horizontal="right" vertical="center" wrapText="1"/>
    </xf>
    <xf numFmtId="0" fontId="0" fillId="0" borderId="0" xfId="0" applyAlignment="1"/>
    <xf numFmtId="0" fontId="8" fillId="0" borderId="0" xfId="0" applyFont="1" applyBorder="1" applyAlignment="1"/>
    <xf numFmtId="0" fontId="16" fillId="0" borderId="0" xfId="0" applyFont="1" applyBorder="1" applyAlignment="1"/>
    <xf numFmtId="0" fontId="9" fillId="0" borderId="0" xfId="0" applyFont="1" applyAlignment="1"/>
    <xf numFmtId="0" fontId="1" fillId="0" borderId="0" xfId="2" applyNumberFormat="1" applyFont="1" applyFill="1" applyBorder="1" applyAlignment="1" applyProtection="1">
      <alignment horizontal="left"/>
    </xf>
    <xf numFmtId="0" fontId="14" fillId="0" borderId="0" xfId="0" applyNumberFormat="1" applyFont="1" applyFill="1" applyBorder="1" applyAlignment="1" applyProtection="1"/>
    <xf numFmtId="165" fontId="3" fillId="3" borderId="0" xfId="0" applyNumberFormat="1" applyFont="1" applyFill="1" applyBorder="1" applyAlignment="1">
      <alignment horizontal="right" vertical="top"/>
    </xf>
    <xf numFmtId="165" fontId="3" fillId="3" borderId="1" xfId="0" applyNumberFormat="1" applyFont="1" applyFill="1" applyBorder="1" applyAlignment="1">
      <alignment horizontal="right" vertical="top"/>
    </xf>
    <xf numFmtId="0" fontId="20" fillId="0" borderId="0" xfId="0" applyFont="1" applyFill="1" applyBorder="1" applyAlignment="1">
      <alignment horizontal="left"/>
    </xf>
    <xf numFmtId="164" fontId="13" fillId="0" borderId="0" xfId="0" applyNumberFormat="1" applyFont="1" applyFill="1" applyBorder="1" applyAlignment="1" applyProtection="1">
      <alignment horizontal="right"/>
    </xf>
    <xf numFmtId="164" fontId="13" fillId="3" borderId="0" xfId="0" applyNumberFormat="1" applyFont="1" applyFill="1" applyBorder="1" applyAlignment="1" applyProtection="1">
      <alignment horizontal="right"/>
    </xf>
    <xf numFmtId="164" fontId="19" fillId="0" borderId="0" xfId="0" applyNumberFormat="1" applyFont="1" applyFill="1" applyBorder="1" applyAlignment="1" applyProtection="1">
      <alignment horizontal="right"/>
    </xf>
    <xf numFmtId="164" fontId="19" fillId="3" borderId="0" xfId="0" applyNumberFormat="1" applyFont="1" applyFill="1" applyBorder="1" applyAlignment="1" applyProtection="1">
      <alignment horizontal="right"/>
    </xf>
    <xf numFmtId="0" fontId="3" fillId="0" borderId="0" xfId="0" applyFont="1" applyFill="1" applyBorder="1" applyAlignment="1">
      <alignment horizontal="left" wrapText="1"/>
    </xf>
    <xf numFmtId="164" fontId="14" fillId="0" borderId="0" xfId="0" applyNumberFormat="1" applyFont="1" applyFill="1" applyBorder="1" applyAlignment="1" applyProtection="1">
      <alignment horizontal="right"/>
    </xf>
    <xf numFmtId="164" fontId="14" fillId="3" borderId="0" xfId="0" applyNumberFormat="1" applyFont="1" applyFill="1" applyBorder="1" applyAlignment="1" applyProtection="1">
      <alignment horizontal="right"/>
    </xf>
    <xf numFmtId="164" fontId="18" fillId="0" borderId="0" xfId="0" applyNumberFormat="1" applyFont="1" applyFill="1" applyBorder="1" applyAlignment="1" applyProtection="1">
      <alignment horizontal="right"/>
    </xf>
    <xf numFmtId="164" fontId="18" fillId="3" borderId="0" xfId="0" applyNumberFormat="1" applyFont="1" applyFill="1" applyBorder="1" applyAlignment="1" applyProtection="1">
      <alignment horizontal="right"/>
    </xf>
    <xf numFmtId="165" fontId="3" fillId="0" borderId="0" xfId="0" applyNumberFormat="1" applyFont="1" applyFill="1" applyBorder="1" applyAlignment="1">
      <alignment horizontal="right"/>
    </xf>
    <xf numFmtId="165" fontId="14" fillId="3" borderId="0" xfId="0" applyNumberFormat="1" applyFont="1" applyFill="1" applyBorder="1" applyAlignment="1" applyProtection="1">
      <alignment horizontal="right"/>
    </xf>
    <xf numFmtId="165" fontId="21" fillId="0" borderId="0" xfId="0" applyNumberFormat="1" applyFont="1" applyFill="1" applyBorder="1" applyAlignment="1">
      <alignment horizontal="right"/>
    </xf>
    <xf numFmtId="165" fontId="18" fillId="3" borderId="0" xfId="0" applyNumberFormat="1" applyFont="1" applyFill="1" applyBorder="1" applyAlignment="1" applyProtection="1">
      <alignment horizontal="right"/>
    </xf>
    <xf numFmtId="164" fontId="14" fillId="0" borderId="1" xfId="0" applyNumberFormat="1" applyFont="1" applyFill="1" applyBorder="1" applyAlignment="1" applyProtection="1">
      <alignment horizontal="right"/>
    </xf>
    <xf numFmtId="164" fontId="14" fillId="3" borderId="1" xfId="0" applyNumberFormat="1" applyFont="1" applyFill="1" applyBorder="1" applyAlignment="1" applyProtection="1">
      <alignment horizontal="right"/>
    </xf>
    <xf numFmtId="164" fontId="18" fillId="0" borderId="1" xfId="0" applyNumberFormat="1" applyFont="1" applyFill="1" applyBorder="1" applyAlignment="1" applyProtection="1">
      <alignment horizontal="right"/>
    </xf>
    <xf numFmtId="164" fontId="18" fillId="3" borderId="1" xfId="0" applyNumberFormat="1" applyFont="1" applyFill="1" applyBorder="1" applyAlignment="1" applyProtection="1">
      <alignment horizontal="right"/>
    </xf>
    <xf numFmtId="0" fontId="3" fillId="0" borderId="0" xfId="0" applyFont="1" applyFill="1" applyBorder="1" applyAlignment="1">
      <alignment horizontal="left" wrapText="1" indent="1"/>
    </xf>
    <xf numFmtId="0" fontId="3" fillId="0" borderId="1" xfId="0" applyFont="1" applyFill="1" applyBorder="1" applyAlignment="1">
      <alignment horizontal="left" wrapText="1" indent="1"/>
    </xf>
    <xf numFmtId="0" fontId="6" fillId="2" borderId="0" xfId="0" applyNumberFormat="1" applyFont="1" applyFill="1" applyBorder="1" applyAlignment="1" applyProtection="1"/>
    <xf numFmtId="0" fontId="14" fillId="0" borderId="0" xfId="0" applyFont="1" applyAlignment="1">
      <alignment horizontal="left"/>
    </xf>
    <xf numFmtId="0" fontId="0" fillId="0" borderId="0" xfId="0" applyAlignment="1">
      <alignment horizontal="left"/>
    </xf>
    <xf numFmtId="0" fontId="14" fillId="0" borderId="0" xfId="0" quotePrefix="1" applyFont="1"/>
    <xf numFmtId="0" fontId="14" fillId="0" borderId="0" xfId="0" applyFont="1"/>
    <xf numFmtId="0" fontId="14" fillId="0" borderId="0" xfId="0" quotePrefix="1" applyFont="1" applyAlignment="1">
      <alignment horizontal="left"/>
    </xf>
    <xf numFmtId="0" fontId="3" fillId="0" borderId="0" xfId="0" applyFont="1" applyFill="1" applyAlignment="1">
      <alignment horizontal="left" wrapText="1"/>
    </xf>
    <xf numFmtId="49" fontId="11" fillId="0" borderId="2" xfId="0" applyNumberFormat="1" applyFont="1" applyFill="1" applyBorder="1" applyAlignment="1" applyProtection="1">
      <alignment vertical="center" wrapText="1"/>
    </xf>
    <xf numFmtId="49" fontId="11" fillId="0" borderId="4" xfId="0" applyNumberFormat="1" applyFont="1" applyFill="1" applyBorder="1" applyAlignment="1" applyProtection="1">
      <alignment vertical="center" wrapText="1"/>
    </xf>
    <xf numFmtId="0" fontId="14" fillId="0" borderId="0" xfId="0" applyFont="1" applyFill="1" applyAlignment="1">
      <alignment horizontal="left" wrapText="1"/>
    </xf>
    <xf numFmtId="0" fontId="3" fillId="0" borderId="0" xfId="0" applyFont="1" applyFill="1" applyAlignment="1">
      <alignment horizontal="left" wrapText="1"/>
    </xf>
    <xf numFmtId="49" fontId="11" fillId="0" borderId="3" xfId="0" applyNumberFormat="1" applyFont="1" applyFill="1" applyBorder="1" applyAlignment="1" applyProtection="1">
      <alignment vertical="center" wrapText="1"/>
    </xf>
    <xf numFmtId="0" fontId="14" fillId="0" borderId="0" xfId="0" applyFont="1" applyAlignment="1">
      <alignment horizontal="left"/>
    </xf>
  </cellXfs>
  <cellStyles count="6">
    <cellStyle name="Lien hypertexte" xfId="1" builtinId="8"/>
    <cellStyle name="Lien hypertexte 2" xfId="3" xr:uid="{00000000-0005-0000-0000-000001000000}"/>
    <cellStyle name="Lien hypertexte 3" xfId="5" xr:uid="{00000000-0005-0000-0000-000002000000}"/>
    <cellStyle name="Normal" xfId="0" builtinId="0"/>
    <cellStyle name="Normal 2" xfId="4" xr:uid="{00000000-0005-0000-0000-000004000000}"/>
    <cellStyle name="Pourcentage" xfId="2"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EducIndicators@bfs.admin.ch?subject=ind-f-405104" TargetMode="External"/><Relationship Id="rId1" Type="http://schemas.openxmlformats.org/officeDocument/2006/relationships/hyperlink" Target="mailto:Educ.Indicators@bfs.admin.ch?subject=ind-f-406101"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V13"/>
  <sheetViews>
    <sheetView showGridLines="0" tabSelected="1" zoomScaleNormal="100" workbookViewId="0">
      <selection activeCell="A13" sqref="A13"/>
    </sheetView>
  </sheetViews>
  <sheetFormatPr baseColWidth="10" defaultRowHeight="12.5" x14ac:dyDescent="0.25"/>
  <cols>
    <col min="1" max="1" width="7.1796875" customWidth="1"/>
  </cols>
  <sheetData>
    <row r="1" spans="1:256" s="59" customFormat="1" ht="31.5" customHeight="1" x14ac:dyDescent="0.4">
      <c r="A1" s="87" t="s">
        <v>45</v>
      </c>
      <c r="B1" s="87"/>
      <c r="C1" s="87"/>
      <c r="D1" s="87"/>
      <c r="E1" s="87"/>
      <c r="F1" s="87"/>
      <c r="G1" s="87"/>
      <c r="H1" s="87"/>
      <c r="I1" s="87"/>
      <c r="J1" s="3"/>
      <c r="K1" s="3"/>
      <c r="L1" s="3"/>
      <c r="M1" s="3"/>
      <c r="N1" s="3"/>
      <c r="O1" s="3"/>
      <c r="P1" s="3"/>
      <c r="Q1" s="3"/>
      <c r="R1" s="3"/>
      <c r="S1" s="3"/>
      <c r="T1" s="3"/>
      <c r="U1" s="3"/>
    </row>
    <row r="2" spans="1:256" ht="13" x14ac:dyDescent="0.3">
      <c r="A2" s="1" t="s">
        <v>5</v>
      </c>
    </row>
    <row r="3" spans="1:256" s="62" customFormat="1" ht="25" customHeight="1" x14ac:dyDescent="0.3">
      <c r="A3" s="60" t="s">
        <v>34</v>
      </c>
      <c r="B3" s="61"/>
    </row>
    <row r="4" spans="1:256" s="2" customFormat="1" ht="13.5" customHeight="1" x14ac:dyDescent="0.3">
      <c r="A4" s="32" t="s">
        <v>35</v>
      </c>
      <c r="B4" s="24" t="str">
        <f>'T1'!A2</f>
        <v>Personnes diplômées de la formation professionnelle supérieure, de 2010 à 2023</v>
      </c>
      <c r="C4" s="24"/>
      <c r="D4" s="24"/>
      <c r="E4" s="24"/>
      <c r="F4" s="24"/>
      <c r="G4" s="24"/>
      <c r="H4" s="21"/>
      <c r="I4" s="21"/>
    </row>
    <row r="5" spans="1:256" s="2" customFormat="1" ht="13.5" customHeight="1" x14ac:dyDescent="0.3">
      <c r="A5" s="32" t="s">
        <v>36</v>
      </c>
      <c r="B5" s="24" t="str">
        <f>'T2'!A2</f>
        <v>Personnes diplômées de la formation professionnelle supérieure selon la nationalité et la durée de résidence, de 2010 à 2023</v>
      </c>
      <c r="C5" s="24"/>
      <c r="D5" s="24"/>
      <c r="E5" s="24"/>
      <c r="F5" s="24"/>
      <c r="G5" s="24"/>
      <c r="H5" s="21"/>
      <c r="I5" s="21"/>
    </row>
    <row r="6" spans="1:256" s="62" customFormat="1" ht="25" customHeight="1" x14ac:dyDescent="0.3">
      <c r="A6" s="60" t="s">
        <v>37</v>
      </c>
      <c r="B6" s="61"/>
    </row>
    <row r="7" spans="1:256" s="2" customFormat="1" ht="13.5" customHeight="1" x14ac:dyDescent="0.3">
      <c r="A7" s="32" t="s">
        <v>38</v>
      </c>
      <c r="B7" s="24" t="str">
        <f>'TD1'!A2</f>
        <v>Personnes diplômées de la formation professionnelle supérieure selon la section économique, de 2010 à 2023</v>
      </c>
      <c r="C7" s="24"/>
      <c r="D7" s="24"/>
      <c r="E7" s="24"/>
      <c r="F7" s="24"/>
      <c r="G7" s="24"/>
      <c r="H7" s="24"/>
      <c r="I7" s="21"/>
    </row>
    <row r="8" spans="1:256" s="2" customFormat="1" ht="13.5" customHeight="1" x14ac:dyDescent="0.3">
      <c r="A8" s="32" t="s">
        <v>39</v>
      </c>
      <c r="B8" s="24" t="str">
        <f>'TD2'!A2</f>
        <v>Personnes diplômées de la formation professionnelle supérieure selon la profession exercée (grands groupes CITP), de 2010 à 2023</v>
      </c>
      <c r="C8" s="24"/>
      <c r="D8" s="24"/>
      <c r="E8" s="24"/>
      <c r="F8" s="24"/>
      <c r="G8" s="24"/>
      <c r="H8" s="24"/>
      <c r="I8" s="24"/>
    </row>
    <row r="9" spans="1:256" s="62" customFormat="1" ht="25" customHeight="1" x14ac:dyDescent="0.25">
      <c r="A9" s="63" t="s">
        <v>205</v>
      </c>
      <c r="B9" s="63"/>
      <c r="C9" s="63"/>
      <c r="D9" s="63"/>
      <c r="E9" s="63"/>
      <c r="F9" s="63"/>
      <c r="G9" s="63"/>
      <c r="H9" s="63"/>
      <c r="I9" s="63"/>
      <c r="J9" s="63"/>
      <c r="K9" s="63"/>
      <c r="L9" s="63"/>
      <c r="M9" s="63"/>
      <c r="N9" s="63"/>
      <c r="O9" s="63"/>
      <c r="P9" s="63"/>
      <c r="Q9" s="63"/>
      <c r="R9" s="63"/>
      <c r="S9" s="63"/>
      <c r="T9" s="63"/>
      <c r="U9" s="63"/>
      <c r="V9" s="63"/>
      <c r="W9" s="63"/>
      <c r="X9" s="63"/>
      <c r="Y9" s="63"/>
      <c r="Z9" s="63"/>
      <c r="AA9" s="63"/>
      <c r="AB9" s="63"/>
      <c r="AC9" s="63"/>
      <c r="AD9" s="63"/>
      <c r="AE9" s="63"/>
      <c r="AF9" s="63"/>
      <c r="AG9" s="63"/>
      <c r="AH9" s="63"/>
      <c r="AI9" s="63"/>
      <c r="AJ9" s="63"/>
      <c r="AK9" s="63"/>
      <c r="AL9" s="63"/>
      <c r="AM9" s="63"/>
      <c r="AN9" s="63"/>
      <c r="AO9" s="63"/>
      <c r="AP9" s="63"/>
      <c r="AQ9" s="63"/>
      <c r="AR9" s="63"/>
      <c r="AS9" s="63"/>
      <c r="AT9" s="63"/>
      <c r="AU9" s="63"/>
      <c r="AV9" s="63"/>
      <c r="AW9" s="63"/>
      <c r="AX9" s="63"/>
      <c r="AY9" s="63"/>
      <c r="AZ9" s="63"/>
      <c r="BA9" s="63"/>
      <c r="BB9" s="63"/>
      <c r="BC9" s="63"/>
      <c r="BD9" s="63"/>
      <c r="BE9" s="63"/>
      <c r="BF9" s="63"/>
      <c r="BG9" s="63"/>
      <c r="BH9" s="63"/>
      <c r="BI9" s="63"/>
      <c r="BJ9" s="63"/>
      <c r="BK9" s="63"/>
      <c r="BL9" s="63"/>
      <c r="BM9" s="63"/>
      <c r="BN9" s="63"/>
      <c r="BO9" s="63"/>
      <c r="BP9" s="63"/>
      <c r="BQ9" s="63"/>
      <c r="BR9" s="63"/>
      <c r="BS9" s="63"/>
      <c r="BT9" s="63"/>
      <c r="BU9" s="63"/>
      <c r="BV9" s="63"/>
      <c r="BW9" s="63"/>
      <c r="BX9" s="63"/>
      <c r="BY9" s="63"/>
      <c r="BZ9" s="63"/>
      <c r="CA9" s="63"/>
      <c r="CB9" s="63"/>
      <c r="CC9" s="63"/>
      <c r="CD9" s="63"/>
      <c r="CE9" s="63"/>
      <c r="CF9" s="63"/>
      <c r="CG9" s="63"/>
      <c r="CH9" s="63"/>
      <c r="CI9" s="63"/>
      <c r="CJ9" s="63"/>
      <c r="CK9" s="63"/>
      <c r="CL9" s="63"/>
      <c r="CM9" s="63"/>
      <c r="CN9" s="63"/>
      <c r="CO9" s="63"/>
      <c r="CP9" s="63"/>
      <c r="CQ9" s="63"/>
      <c r="CR9" s="63"/>
      <c r="CS9" s="63"/>
      <c r="CT9" s="63"/>
      <c r="CU9" s="63"/>
      <c r="CV9" s="63"/>
      <c r="CW9" s="63"/>
      <c r="CX9" s="63"/>
      <c r="CY9" s="63"/>
      <c r="CZ9" s="63"/>
      <c r="DA9" s="63"/>
      <c r="DB9" s="63"/>
      <c r="DC9" s="63"/>
      <c r="DD9" s="63"/>
      <c r="DE9" s="63"/>
      <c r="DF9" s="63"/>
      <c r="DG9" s="63"/>
      <c r="DH9" s="63"/>
      <c r="DI9" s="63"/>
      <c r="DJ9" s="63"/>
      <c r="DK9" s="63"/>
      <c r="DL9" s="63"/>
      <c r="DM9" s="63"/>
      <c r="DN9" s="63"/>
      <c r="DO9" s="63"/>
      <c r="DP9" s="63"/>
      <c r="DQ9" s="63"/>
      <c r="DR9" s="63"/>
      <c r="DS9" s="63"/>
      <c r="DT9" s="63"/>
      <c r="DU9" s="63"/>
      <c r="DV9" s="63"/>
      <c r="DW9" s="63"/>
      <c r="DX9" s="63"/>
      <c r="DY9" s="63"/>
      <c r="DZ9" s="63"/>
      <c r="EA9" s="63"/>
      <c r="EB9" s="63"/>
      <c r="EC9" s="63"/>
      <c r="ED9" s="63"/>
      <c r="EE9" s="63"/>
      <c r="EF9" s="63"/>
      <c r="EG9" s="63"/>
      <c r="EH9" s="63"/>
      <c r="EI9" s="63"/>
      <c r="EJ9" s="63"/>
      <c r="EK9" s="63"/>
      <c r="EL9" s="63"/>
      <c r="EM9" s="63"/>
      <c r="EN9" s="63"/>
      <c r="EO9" s="63"/>
      <c r="EP9" s="63"/>
      <c r="EQ9" s="63"/>
      <c r="ER9" s="63"/>
      <c r="ES9" s="63"/>
      <c r="ET9" s="63"/>
      <c r="EU9" s="63"/>
      <c r="EV9" s="63"/>
      <c r="EW9" s="63"/>
      <c r="EX9" s="63"/>
      <c r="EY9" s="63"/>
      <c r="EZ9" s="63"/>
      <c r="FA9" s="63"/>
      <c r="FB9" s="63"/>
      <c r="FC9" s="63"/>
      <c r="FD9" s="63"/>
      <c r="FE9" s="63"/>
      <c r="FF9" s="63"/>
      <c r="FG9" s="63"/>
      <c r="FH9" s="63"/>
      <c r="FI9" s="63"/>
      <c r="FJ9" s="63"/>
      <c r="FK9" s="63"/>
      <c r="FL9" s="63"/>
      <c r="FM9" s="63"/>
      <c r="FN9" s="63"/>
      <c r="FO9" s="63"/>
      <c r="FP9" s="63"/>
      <c r="FQ9" s="63"/>
      <c r="FR9" s="63"/>
      <c r="FS9" s="63"/>
      <c r="FT9" s="63"/>
      <c r="FU9" s="63"/>
      <c r="FV9" s="63"/>
      <c r="FW9" s="63"/>
      <c r="FX9" s="63"/>
      <c r="FY9" s="63"/>
      <c r="FZ9" s="63"/>
      <c r="GA9" s="63"/>
      <c r="GB9" s="63"/>
      <c r="GC9" s="63"/>
      <c r="GD9" s="63"/>
      <c r="GE9" s="63"/>
      <c r="GF9" s="63"/>
      <c r="GG9" s="63"/>
      <c r="GH9" s="63"/>
      <c r="GI9" s="63"/>
      <c r="GJ9" s="63"/>
      <c r="GK9" s="63"/>
      <c r="GL9" s="63"/>
      <c r="GM9" s="63"/>
      <c r="GN9" s="63"/>
      <c r="GO9" s="63"/>
      <c r="GP9" s="63"/>
      <c r="GQ9" s="63"/>
      <c r="GR9" s="63"/>
      <c r="GS9" s="63"/>
      <c r="GT9" s="63"/>
      <c r="GU9" s="63"/>
      <c r="GV9" s="63"/>
      <c r="GW9" s="63"/>
      <c r="GX9" s="63"/>
      <c r="GY9" s="63"/>
      <c r="GZ9" s="63"/>
      <c r="HA9" s="63"/>
      <c r="HB9" s="63"/>
      <c r="HC9" s="63"/>
      <c r="HD9" s="63"/>
      <c r="HE9" s="63"/>
      <c r="HF9" s="63"/>
      <c r="HG9" s="63"/>
      <c r="HH9" s="63"/>
      <c r="HI9" s="63"/>
      <c r="HJ9" s="63"/>
      <c r="HK9" s="63"/>
      <c r="HL9" s="63"/>
      <c r="HM9" s="63"/>
      <c r="HN9" s="63"/>
      <c r="HO9" s="63"/>
      <c r="HP9" s="63"/>
      <c r="HQ9" s="63"/>
      <c r="HR9" s="63"/>
      <c r="HS9" s="63"/>
      <c r="HT9" s="63"/>
      <c r="HU9" s="63"/>
      <c r="HV9" s="63"/>
      <c r="HW9" s="63"/>
      <c r="HX9" s="63"/>
      <c r="HY9" s="63"/>
      <c r="HZ9" s="63"/>
      <c r="IA9" s="63"/>
      <c r="IB9" s="63"/>
      <c r="IC9" s="63"/>
      <c r="ID9" s="63"/>
      <c r="IE9" s="63"/>
      <c r="IF9" s="63"/>
      <c r="IG9" s="63"/>
      <c r="IH9" s="63"/>
      <c r="II9" s="63"/>
      <c r="IJ9" s="63"/>
      <c r="IK9" s="63"/>
      <c r="IL9" s="63"/>
      <c r="IM9" s="63"/>
      <c r="IN9" s="63"/>
      <c r="IO9" s="63"/>
      <c r="IP9" s="63"/>
      <c r="IQ9" s="63"/>
      <c r="IR9" s="63"/>
      <c r="IS9" s="63"/>
      <c r="IT9" s="63"/>
      <c r="IU9" s="63"/>
      <c r="IV9" s="63"/>
    </row>
    <row r="10" spans="1:256" s="2" customFormat="1" ht="15" customHeight="1" x14ac:dyDescent="0.25">
      <c r="A10" s="33" t="s">
        <v>33</v>
      </c>
      <c r="B10" s="33"/>
      <c r="C10" s="33"/>
      <c r="D10" s="33"/>
      <c r="E10" s="33"/>
      <c r="F10" s="33"/>
      <c r="G10" s="33"/>
      <c r="H10" s="33"/>
      <c r="I10" s="33"/>
      <c r="J10" s="33"/>
      <c r="K10" s="33"/>
      <c r="L10" s="33"/>
      <c r="M10" s="33"/>
      <c r="N10" s="33"/>
      <c r="O10" s="33"/>
      <c r="P10" s="33"/>
      <c r="Q10" s="33"/>
      <c r="R10" s="33"/>
      <c r="S10" s="33"/>
      <c r="T10" s="33"/>
      <c r="U10" s="33"/>
      <c r="V10" s="33"/>
      <c r="W10" s="33"/>
      <c r="X10" s="33"/>
      <c r="Y10" s="33"/>
      <c r="Z10" s="33"/>
      <c r="AA10" s="33"/>
      <c r="AB10" s="33"/>
      <c r="AC10" s="33"/>
      <c r="AD10" s="33"/>
      <c r="AE10" s="33"/>
      <c r="AF10" s="33"/>
      <c r="AG10" s="33"/>
      <c r="AH10" s="33"/>
      <c r="AI10" s="33"/>
      <c r="AJ10" s="33"/>
      <c r="AK10" s="33"/>
      <c r="AL10" s="33"/>
      <c r="AM10" s="33"/>
      <c r="AN10" s="33"/>
      <c r="AO10" s="33"/>
      <c r="AP10" s="33"/>
      <c r="AQ10" s="33"/>
      <c r="AR10" s="33"/>
      <c r="AS10" s="33"/>
      <c r="AT10" s="33"/>
      <c r="AU10" s="33"/>
      <c r="AV10" s="33"/>
      <c r="AW10" s="33"/>
      <c r="AX10" s="33"/>
      <c r="AY10" s="33"/>
      <c r="AZ10" s="33"/>
      <c r="BA10" s="33"/>
      <c r="BB10" s="33"/>
      <c r="BC10" s="33"/>
      <c r="BD10" s="33"/>
      <c r="BE10" s="33"/>
      <c r="BF10" s="33"/>
      <c r="BG10" s="33"/>
      <c r="BH10" s="33"/>
      <c r="BI10" s="33"/>
      <c r="BJ10" s="33"/>
      <c r="BK10" s="33"/>
      <c r="BL10" s="33"/>
      <c r="BM10" s="33"/>
      <c r="BN10" s="33"/>
      <c r="BO10" s="33"/>
      <c r="BP10" s="33"/>
      <c r="BQ10" s="33"/>
      <c r="BR10" s="33"/>
      <c r="BS10" s="33"/>
      <c r="BT10" s="33"/>
      <c r="BU10" s="33"/>
      <c r="BV10" s="33"/>
      <c r="BW10" s="33"/>
      <c r="BX10" s="33"/>
      <c r="BY10" s="33"/>
      <c r="BZ10" s="33"/>
      <c r="CA10" s="33"/>
      <c r="CB10" s="33"/>
      <c r="CC10" s="33"/>
      <c r="CD10" s="33"/>
      <c r="CE10" s="33"/>
      <c r="CF10" s="33"/>
      <c r="CG10" s="33"/>
      <c r="CH10" s="33"/>
      <c r="CI10" s="33"/>
      <c r="CJ10" s="33"/>
      <c r="CK10" s="33"/>
      <c r="CL10" s="33"/>
      <c r="CM10" s="33"/>
      <c r="CN10" s="33"/>
      <c r="CO10" s="33"/>
      <c r="CP10" s="33"/>
      <c r="CQ10" s="33"/>
      <c r="CR10" s="33"/>
      <c r="CS10" s="33"/>
      <c r="CT10" s="33"/>
      <c r="CU10" s="33"/>
      <c r="CV10" s="33"/>
      <c r="CW10" s="33"/>
      <c r="CX10" s="33"/>
      <c r="CY10" s="33"/>
      <c r="CZ10" s="33"/>
      <c r="DA10" s="33"/>
      <c r="DB10" s="33"/>
      <c r="DC10" s="33"/>
      <c r="DD10" s="33"/>
      <c r="DE10" s="33"/>
      <c r="DF10" s="33"/>
      <c r="DG10" s="33"/>
      <c r="DH10" s="33"/>
      <c r="DI10" s="33"/>
      <c r="DJ10" s="33"/>
      <c r="DK10" s="33"/>
      <c r="DL10" s="33"/>
      <c r="DM10" s="33"/>
      <c r="DN10" s="33"/>
      <c r="DO10" s="33"/>
      <c r="DP10" s="33"/>
      <c r="DQ10" s="33"/>
      <c r="DR10" s="33"/>
      <c r="DS10" s="33"/>
      <c r="DT10" s="33"/>
      <c r="DU10" s="33"/>
      <c r="DV10" s="33"/>
      <c r="DW10" s="33"/>
      <c r="DX10" s="33"/>
      <c r="DY10" s="33"/>
      <c r="DZ10" s="33"/>
      <c r="EA10" s="33"/>
      <c r="EB10" s="33"/>
      <c r="EC10" s="33"/>
      <c r="ED10" s="33"/>
      <c r="EE10" s="33"/>
      <c r="EF10" s="33"/>
      <c r="EG10" s="33"/>
      <c r="EH10" s="33"/>
      <c r="EI10" s="33"/>
      <c r="EJ10" s="33"/>
      <c r="EK10" s="33"/>
      <c r="EL10" s="33"/>
      <c r="EM10" s="33"/>
      <c r="EN10" s="33"/>
      <c r="EO10" s="33"/>
      <c r="EP10" s="33"/>
      <c r="EQ10" s="33"/>
      <c r="ER10" s="33"/>
      <c r="ES10" s="33"/>
      <c r="ET10" s="33"/>
      <c r="EU10" s="33"/>
      <c r="EV10" s="33"/>
      <c r="EW10" s="33"/>
      <c r="EX10" s="33"/>
      <c r="EY10" s="33"/>
      <c r="EZ10" s="33"/>
      <c r="FA10" s="33"/>
      <c r="FB10" s="33"/>
      <c r="FC10" s="33"/>
      <c r="FD10" s="33"/>
      <c r="FE10" s="33"/>
      <c r="FF10" s="33"/>
      <c r="FG10" s="33"/>
      <c r="FH10" s="33"/>
      <c r="FI10" s="33"/>
      <c r="FJ10" s="33"/>
      <c r="FK10" s="33"/>
      <c r="FL10" s="33"/>
      <c r="FM10" s="33"/>
      <c r="FN10" s="33"/>
      <c r="FO10" s="33"/>
      <c r="FP10" s="33"/>
      <c r="FQ10" s="33"/>
      <c r="FR10" s="33"/>
      <c r="FS10" s="33"/>
      <c r="FT10" s="33"/>
      <c r="FU10" s="33"/>
      <c r="FV10" s="33"/>
      <c r="FW10" s="33"/>
      <c r="FX10" s="33"/>
      <c r="FY10" s="33"/>
      <c r="FZ10" s="33"/>
      <c r="GA10" s="33"/>
      <c r="GB10" s="33"/>
      <c r="GC10" s="33"/>
      <c r="GD10" s="33"/>
      <c r="GE10" s="33"/>
      <c r="GF10" s="33"/>
      <c r="GG10" s="33"/>
      <c r="GH10" s="33"/>
      <c r="GI10" s="33"/>
      <c r="GJ10" s="33"/>
      <c r="GK10" s="33"/>
      <c r="GL10" s="33"/>
      <c r="GM10" s="33"/>
      <c r="GN10" s="33"/>
      <c r="GO10" s="33"/>
      <c r="GP10" s="33"/>
      <c r="GQ10" s="33"/>
      <c r="GR10" s="33"/>
      <c r="GS10" s="33"/>
      <c r="GT10" s="33"/>
      <c r="GU10" s="33"/>
      <c r="GV10" s="33"/>
      <c r="GW10" s="33"/>
      <c r="GX10" s="33"/>
      <c r="GY10" s="33"/>
      <c r="GZ10" s="33"/>
      <c r="HA10" s="33"/>
      <c r="HB10" s="33"/>
      <c r="HC10" s="33"/>
      <c r="HD10" s="33"/>
      <c r="HE10" s="33"/>
      <c r="HF10" s="33"/>
      <c r="HG10" s="33"/>
      <c r="HH10" s="33"/>
      <c r="HI10" s="33"/>
      <c r="HJ10" s="33"/>
      <c r="HK10" s="33"/>
      <c r="HL10" s="33"/>
      <c r="HM10" s="33"/>
      <c r="HN10" s="33"/>
      <c r="HO10" s="33"/>
      <c r="HP10" s="33"/>
      <c r="HQ10" s="33"/>
      <c r="HR10" s="33"/>
      <c r="HS10" s="33"/>
      <c r="HT10" s="33"/>
      <c r="HU10" s="33"/>
      <c r="HV10" s="33"/>
      <c r="HW10" s="33"/>
      <c r="HX10" s="33"/>
      <c r="HY10" s="33"/>
      <c r="HZ10" s="33"/>
      <c r="IA10" s="33"/>
      <c r="IB10" s="33"/>
      <c r="IC10" s="33"/>
      <c r="ID10" s="33"/>
      <c r="IE10" s="33"/>
      <c r="IF10" s="33"/>
      <c r="IG10" s="33"/>
      <c r="IH10" s="33"/>
      <c r="II10" s="33"/>
      <c r="IJ10" s="33"/>
      <c r="IK10" s="33"/>
      <c r="IL10" s="33"/>
      <c r="IM10" s="33"/>
      <c r="IN10" s="33"/>
      <c r="IO10" s="33"/>
      <c r="IP10" s="33"/>
      <c r="IQ10" s="33"/>
      <c r="IR10" s="33"/>
      <c r="IS10" s="33"/>
      <c r="IT10" s="33"/>
      <c r="IU10" s="33"/>
      <c r="IV10" s="33"/>
    </row>
    <row r="11" spans="1:256" s="2" customFormat="1" ht="15" customHeight="1" x14ac:dyDescent="0.25">
      <c r="A11" s="33" t="str">
        <f>CONCATENATE("© OFS ",RIGHT($A$9,4))</f>
        <v>© OFS 2024</v>
      </c>
      <c r="B11" s="33"/>
      <c r="C11" s="33"/>
      <c r="D11" s="33"/>
      <c r="E11" s="33"/>
      <c r="F11" s="33"/>
      <c r="G11" s="33"/>
      <c r="H11" s="33"/>
      <c r="I11" s="33"/>
      <c r="J11" s="33"/>
      <c r="K11" s="33"/>
      <c r="L11" s="33"/>
      <c r="M11" s="33"/>
      <c r="N11" s="33"/>
      <c r="O11" s="33"/>
      <c r="P11" s="33"/>
      <c r="Q11" s="33"/>
      <c r="R11" s="33"/>
      <c r="S11" s="33"/>
      <c r="T11" s="33"/>
      <c r="U11" s="33"/>
      <c r="V11" s="33"/>
      <c r="W11" s="33"/>
      <c r="X11" s="33"/>
      <c r="Y11" s="33"/>
      <c r="Z11" s="33"/>
      <c r="AA11" s="33"/>
      <c r="AB11" s="33"/>
      <c r="AC11" s="33"/>
      <c r="AD11" s="33"/>
      <c r="AE11" s="33"/>
      <c r="AF11" s="33"/>
      <c r="AG11" s="33"/>
      <c r="AH11" s="33"/>
      <c r="AI11" s="33"/>
      <c r="AJ11" s="33"/>
      <c r="AK11" s="33"/>
      <c r="AL11" s="33"/>
      <c r="AM11" s="33"/>
      <c r="AN11" s="33"/>
      <c r="AO11" s="33"/>
      <c r="AP11" s="33"/>
      <c r="AQ11" s="33"/>
      <c r="AR11" s="33"/>
      <c r="AS11" s="33"/>
      <c r="AT11" s="33"/>
      <c r="AU11" s="33"/>
      <c r="AV11" s="33"/>
      <c r="AW11" s="33"/>
      <c r="AX11" s="33"/>
      <c r="AY11" s="33"/>
      <c r="AZ11" s="33"/>
      <c r="BA11" s="33"/>
      <c r="BB11" s="33"/>
      <c r="BC11" s="33"/>
      <c r="BD11" s="33"/>
      <c r="BE11" s="33"/>
      <c r="BF11" s="33"/>
      <c r="BG11" s="33"/>
      <c r="BH11" s="33"/>
      <c r="BI11" s="33"/>
      <c r="BJ11" s="33"/>
      <c r="BK11" s="33"/>
      <c r="BL11" s="33"/>
      <c r="BM11" s="33"/>
      <c r="BN11" s="33"/>
      <c r="BO11" s="33"/>
      <c r="BP11" s="33"/>
      <c r="BQ11" s="33"/>
      <c r="BR11" s="33"/>
      <c r="BS11" s="33"/>
      <c r="BT11" s="33"/>
      <c r="BU11" s="33"/>
      <c r="BV11" s="33"/>
      <c r="BW11" s="33"/>
      <c r="BX11" s="33"/>
      <c r="BY11" s="33"/>
      <c r="BZ11" s="33"/>
      <c r="CA11" s="33"/>
      <c r="CB11" s="33"/>
      <c r="CC11" s="33"/>
      <c r="CD11" s="33"/>
      <c r="CE11" s="33"/>
      <c r="CF11" s="33"/>
      <c r="CG11" s="33"/>
      <c r="CH11" s="33"/>
      <c r="CI11" s="33"/>
      <c r="CJ11" s="33"/>
      <c r="CK11" s="33"/>
      <c r="CL11" s="33"/>
      <c r="CM11" s="33"/>
      <c r="CN11" s="33"/>
      <c r="CO11" s="33"/>
      <c r="CP11" s="33"/>
      <c r="CQ11" s="33"/>
      <c r="CR11" s="33"/>
      <c r="CS11" s="33"/>
      <c r="CT11" s="33"/>
      <c r="CU11" s="33"/>
      <c r="CV11" s="33"/>
      <c r="CW11" s="33"/>
      <c r="CX11" s="33"/>
      <c r="CY11" s="33"/>
      <c r="CZ11" s="33"/>
      <c r="DA11" s="33"/>
      <c r="DB11" s="33"/>
      <c r="DC11" s="33"/>
      <c r="DD11" s="33"/>
      <c r="DE11" s="33"/>
      <c r="DF11" s="33"/>
      <c r="DG11" s="33"/>
      <c r="DH11" s="33"/>
      <c r="DI11" s="33"/>
      <c r="DJ11" s="33"/>
      <c r="DK11" s="33"/>
      <c r="DL11" s="33"/>
      <c r="DM11" s="33"/>
      <c r="DN11" s="33"/>
      <c r="DO11" s="33"/>
      <c r="DP11" s="33"/>
      <c r="DQ11" s="33"/>
      <c r="DR11" s="33"/>
      <c r="DS11" s="33"/>
      <c r="DT11" s="33"/>
      <c r="DU11" s="33"/>
      <c r="DV11" s="33"/>
      <c r="DW11" s="33"/>
      <c r="DX11" s="33"/>
      <c r="DY11" s="33"/>
      <c r="DZ11" s="33"/>
      <c r="EA11" s="33"/>
      <c r="EB11" s="33"/>
      <c r="EC11" s="33"/>
      <c r="ED11" s="33"/>
      <c r="EE11" s="33"/>
      <c r="EF11" s="33"/>
      <c r="EG11" s="33"/>
      <c r="EH11" s="33"/>
      <c r="EI11" s="33"/>
      <c r="EJ11" s="33"/>
      <c r="EK11" s="33"/>
      <c r="EL11" s="33"/>
      <c r="EM11" s="33"/>
      <c r="EN11" s="33"/>
      <c r="EO11" s="33"/>
      <c r="EP11" s="33"/>
      <c r="EQ11" s="33"/>
      <c r="ER11" s="33"/>
      <c r="ES11" s="33"/>
      <c r="ET11" s="33"/>
      <c r="EU11" s="33"/>
      <c r="EV11" s="33"/>
      <c r="EW11" s="33"/>
      <c r="EX11" s="33"/>
      <c r="EY11" s="33"/>
      <c r="EZ11" s="33"/>
      <c r="FA11" s="33"/>
      <c r="FB11" s="33"/>
      <c r="FC11" s="33"/>
      <c r="FD11" s="33"/>
      <c r="FE11" s="33"/>
      <c r="FF11" s="33"/>
      <c r="FG11" s="33"/>
      <c r="FH11" s="33"/>
      <c r="FI11" s="33"/>
      <c r="FJ11" s="33"/>
      <c r="FK11" s="33"/>
      <c r="FL11" s="33"/>
      <c r="FM11" s="33"/>
      <c r="FN11" s="33"/>
      <c r="FO11" s="33"/>
      <c r="FP11" s="33"/>
      <c r="FQ11" s="33"/>
      <c r="FR11" s="33"/>
      <c r="FS11" s="33"/>
      <c r="FT11" s="33"/>
      <c r="FU11" s="33"/>
      <c r="FV11" s="33"/>
      <c r="FW11" s="33"/>
      <c r="FX11" s="33"/>
      <c r="FY11" s="33"/>
      <c r="FZ11" s="33"/>
      <c r="GA11" s="33"/>
      <c r="GB11" s="33"/>
      <c r="GC11" s="33"/>
      <c r="GD11" s="33"/>
      <c r="GE11" s="33"/>
      <c r="GF11" s="33"/>
      <c r="GG11" s="33"/>
      <c r="GH11" s="33"/>
      <c r="GI11" s="33"/>
      <c r="GJ11" s="33"/>
      <c r="GK11" s="33"/>
      <c r="GL11" s="33"/>
      <c r="GM11" s="33"/>
      <c r="GN11" s="33"/>
      <c r="GO11" s="33"/>
      <c r="GP11" s="33"/>
      <c r="GQ11" s="33"/>
      <c r="GR11" s="33"/>
      <c r="GS11" s="33"/>
      <c r="GT11" s="33"/>
      <c r="GU11" s="33"/>
      <c r="GV11" s="33"/>
      <c r="GW11" s="33"/>
      <c r="GX11" s="33"/>
      <c r="GY11" s="33"/>
      <c r="GZ11" s="33"/>
      <c r="HA11" s="33"/>
      <c r="HB11" s="33"/>
      <c r="HC11" s="33"/>
      <c r="HD11" s="33"/>
      <c r="HE11" s="33"/>
      <c r="HF11" s="33"/>
      <c r="HG11" s="33"/>
      <c r="HH11" s="33"/>
      <c r="HI11" s="33"/>
      <c r="HJ11" s="33"/>
      <c r="HK11" s="33"/>
      <c r="HL11" s="33"/>
      <c r="HM11" s="33"/>
      <c r="HN11" s="33"/>
      <c r="HO11" s="33"/>
      <c r="HP11" s="33"/>
      <c r="HQ11" s="33"/>
      <c r="HR11" s="33"/>
      <c r="HS11" s="33"/>
      <c r="HT11" s="33"/>
      <c r="HU11" s="33"/>
      <c r="HV11" s="33"/>
      <c r="HW11" s="33"/>
      <c r="HX11" s="33"/>
      <c r="HY11" s="33"/>
      <c r="HZ11" s="33"/>
      <c r="IA11" s="33"/>
      <c r="IB11" s="33"/>
      <c r="IC11" s="33"/>
      <c r="ID11" s="33"/>
      <c r="IE11" s="33"/>
      <c r="IF11" s="33"/>
      <c r="IG11" s="33"/>
      <c r="IH11" s="33"/>
      <c r="II11" s="33"/>
      <c r="IJ11" s="33"/>
      <c r="IK11" s="33"/>
      <c r="IL11" s="33"/>
      <c r="IM11" s="33"/>
      <c r="IN11" s="33"/>
      <c r="IO11" s="33"/>
      <c r="IP11" s="33"/>
      <c r="IQ11" s="33"/>
      <c r="IR11" s="33"/>
      <c r="IS11" s="33"/>
      <c r="IT11" s="33"/>
      <c r="IU11" s="33"/>
      <c r="IV11" s="33"/>
    </row>
    <row r="12" spans="1:256" s="62" customFormat="1" ht="25" customHeight="1" x14ac:dyDescent="0.25">
      <c r="A12" s="24" t="s">
        <v>40</v>
      </c>
      <c r="B12" s="24"/>
      <c r="C12" s="24"/>
      <c r="D12" s="24"/>
      <c r="E12" s="24"/>
      <c r="F12" s="24"/>
      <c r="G12" s="24"/>
      <c r="H12" s="24"/>
      <c r="I12" s="59"/>
    </row>
    <row r="13" spans="1:256" s="2" customFormat="1" ht="13.5" customHeight="1" x14ac:dyDescent="0.25"/>
  </sheetData>
  <hyperlinks>
    <hyperlink ref="B4:I4" location="'T1'!A1" display="'T1'!A1" xr:uid="{00000000-0004-0000-0000-000000000000}"/>
    <hyperlink ref="B5:I5" location="'TD2'!A1" display="'TD2'!A1" xr:uid="{00000000-0004-0000-0000-000001000000}"/>
    <hyperlink ref="B4:H4" location="'TD3'!A1" display="'TD3'!A1" xr:uid="{00000000-0004-0000-0000-000002000000}"/>
    <hyperlink ref="B5:H5" location="'T1'!A1" display="'T1'!A1" xr:uid="{00000000-0004-0000-0000-000003000000}"/>
    <hyperlink ref="B7:I7" r:id="rId1" display="Contact: Office fédéral de la statistique (OFS), Indicateurs de la formation, EducIndicators@bfs.admin.ch" xr:uid="{00000000-0004-0000-0000-000004000000}"/>
    <hyperlink ref="B7:H7" location="'TD1'!A1" display="'TD1'!A1" xr:uid="{00000000-0004-0000-0000-000005000000}"/>
    <hyperlink ref="B4" location="'T1'!A1" display="'T1'!A1" xr:uid="{00000000-0004-0000-0000-000006000000}"/>
    <hyperlink ref="B4:G4" location="'T1'!A1" display="'T1'!A1" xr:uid="{00000000-0004-0000-0000-000007000000}"/>
    <hyperlink ref="B5:G5" location="'T2'!A1" display="'T2'!A1" xr:uid="{00000000-0004-0000-0000-000008000000}"/>
    <hyperlink ref="B8:I8" location="'TD2'!A1" display="'TD2'!A1" xr:uid="{00000000-0004-0000-0000-000009000000}"/>
    <hyperlink ref="A12:H12" r:id="rId2" display="Contact: Office fédéral de la statistique (OFS), Indicateurs de la formation, EducIndicators@bfs.admin.ch" xr:uid="{00000000-0004-0000-0000-00000A000000}"/>
  </hyperlinks>
  <pageMargins left="0.7" right="0.7" top="0.75" bottom="0.75" header="0.3" footer="0.3"/>
  <pageSetup paperSize="9" orientation="landscape"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E14"/>
  <sheetViews>
    <sheetView showGridLines="0" zoomScaleNormal="100" workbookViewId="0"/>
  </sheetViews>
  <sheetFormatPr baseColWidth="10" defaultColWidth="11.453125" defaultRowHeight="12.5" x14ac:dyDescent="0.25"/>
  <cols>
    <col min="1" max="1" width="16.453125" style="12" customWidth="1"/>
    <col min="2" max="3" width="6" style="12" customWidth="1"/>
    <col min="4" max="11" width="6" style="12" hidden="1" customWidth="1"/>
    <col min="12" max="29" width="6" style="12" customWidth="1"/>
    <col min="30" max="16384" width="11.453125" style="18"/>
  </cols>
  <sheetData>
    <row r="1" spans="1:187" s="15" customFormat="1" ht="25.5" customHeight="1" x14ac:dyDescent="0.25">
      <c r="A1" s="34" t="s">
        <v>6</v>
      </c>
      <c r="B1" s="4"/>
      <c r="C1" s="4"/>
      <c r="D1" s="4"/>
      <c r="E1" s="4"/>
      <c r="F1" s="4"/>
      <c r="G1" s="4"/>
      <c r="H1" s="4"/>
      <c r="I1" s="4"/>
      <c r="J1" s="4"/>
      <c r="K1" s="4"/>
      <c r="L1" s="4"/>
      <c r="M1" s="4"/>
      <c r="N1" s="4"/>
      <c r="O1" s="4"/>
      <c r="P1" s="4"/>
      <c r="Q1" s="4"/>
      <c r="R1" s="4"/>
      <c r="S1" s="4"/>
      <c r="T1" s="4"/>
      <c r="U1" s="4"/>
      <c r="V1" s="4"/>
      <c r="W1" s="4"/>
      <c r="X1" s="4"/>
      <c r="Y1" s="4"/>
      <c r="Z1" s="4"/>
      <c r="AA1" s="4"/>
      <c r="AB1" s="4"/>
      <c r="AC1" s="4"/>
    </row>
    <row r="2" spans="1:187" s="26" customFormat="1" ht="13.5" customHeight="1" x14ac:dyDescent="0.25">
      <c r="A2" s="31" t="str">
        <f>CONCATENATE(Index!A1,", de 2010 à ",RIGHT(Index!A11,4)-1)</f>
        <v>Personnes diplômées de la formation professionnelle supérieure, de 2010 à 2023</v>
      </c>
      <c r="B2" s="31"/>
      <c r="C2" s="31"/>
      <c r="D2" s="31"/>
      <c r="E2" s="31"/>
      <c r="F2" s="31"/>
      <c r="G2" s="31"/>
      <c r="H2" s="31"/>
      <c r="I2" s="31"/>
      <c r="J2" s="31"/>
      <c r="K2" s="31"/>
      <c r="L2" s="31"/>
      <c r="M2" s="31"/>
      <c r="N2" s="31"/>
      <c r="O2" s="31"/>
      <c r="P2" s="31"/>
      <c r="Q2" s="31"/>
      <c r="R2" s="31"/>
      <c r="S2" s="36"/>
      <c r="T2" s="31"/>
      <c r="U2" s="36"/>
      <c r="V2" s="31"/>
      <c r="W2" s="36"/>
      <c r="X2" s="31"/>
      <c r="Y2" s="36"/>
      <c r="Z2" s="31"/>
      <c r="AA2" s="36"/>
      <c r="AB2" s="31"/>
      <c r="AC2" s="36" t="s">
        <v>35</v>
      </c>
      <c r="AD2" s="31"/>
      <c r="AE2" s="31"/>
      <c r="AF2" s="31"/>
    </row>
    <row r="3" spans="1:187" s="54" customFormat="1" ht="13.5" customHeight="1" x14ac:dyDescent="0.25">
      <c r="A3" s="52" t="s">
        <v>207</v>
      </c>
      <c r="B3" s="53"/>
      <c r="C3" s="53"/>
      <c r="D3" s="53"/>
      <c r="E3" s="53"/>
      <c r="F3" s="53"/>
      <c r="G3" s="53"/>
      <c r="H3" s="53"/>
      <c r="I3" s="53"/>
      <c r="J3" s="53"/>
      <c r="K3" s="53"/>
      <c r="L3" s="53"/>
      <c r="M3" s="53"/>
      <c r="N3" s="53"/>
      <c r="O3" s="53"/>
      <c r="P3" s="53"/>
      <c r="Q3" s="53"/>
      <c r="R3" s="53"/>
      <c r="S3" s="53"/>
      <c r="T3" s="53"/>
      <c r="U3" s="53"/>
      <c r="V3" s="53"/>
      <c r="W3" s="53"/>
      <c r="X3" s="53"/>
      <c r="Y3" s="53"/>
      <c r="Z3" s="53"/>
      <c r="AA3" s="53"/>
      <c r="AB3" s="53"/>
      <c r="AC3" s="53"/>
      <c r="AD3" s="53"/>
      <c r="AE3" s="53"/>
      <c r="AF3" s="53"/>
      <c r="AG3" s="53"/>
    </row>
    <row r="4" spans="1:187" s="19" customFormat="1" ht="13.5" customHeight="1" x14ac:dyDescent="0.25">
      <c r="A4" s="56"/>
      <c r="B4" s="94" t="s">
        <v>41</v>
      </c>
      <c r="C4" s="98"/>
      <c r="D4" s="94">
        <v>2011</v>
      </c>
      <c r="E4" s="98"/>
      <c r="F4" s="94">
        <v>2012</v>
      </c>
      <c r="G4" s="98"/>
      <c r="H4" s="94">
        <v>2013</v>
      </c>
      <c r="I4" s="98"/>
      <c r="J4" s="94">
        <v>2014</v>
      </c>
      <c r="K4" s="98"/>
      <c r="L4" s="94">
        <v>2015</v>
      </c>
      <c r="M4" s="98"/>
      <c r="N4" s="94">
        <v>2016</v>
      </c>
      <c r="O4" s="95"/>
      <c r="P4" s="94" t="s">
        <v>8</v>
      </c>
      <c r="Q4" s="95"/>
      <c r="R4" s="94" t="s">
        <v>10</v>
      </c>
      <c r="S4" s="95"/>
      <c r="T4" s="94" t="s">
        <v>44</v>
      </c>
      <c r="U4" s="95"/>
      <c r="V4" s="94" t="s">
        <v>46</v>
      </c>
      <c r="W4" s="95"/>
      <c r="X4" s="94" t="s">
        <v>172</v>
      </c>
      <c r="Y4" s="95"/>
      <c r="Z4" s="94" t="s">
        <v>171</v>
      </c>
      <c r="AA4" s="95"/>
      <c r="AB4" s="94" t="s">
        <v>188</v>
      </c>
      <c r="AC4" s="95"/>
    </row>
    <row r="5" spans="1:187" s="19" customFormat="1" ht="13.5" customHeight="1" x14ac:dyDescent="0.25">
      <c r="A5" s="57"/>
      <c r="B5" s="58" t="s">
        <v>1</v>
      </c>
      <c r="C5" s="58" t="s">
        <v>9</v>
      </c>
      <c r="D5" s="58" t="s">
        <v>1</v>
      </c>
      <c r="E5" s="58" t="s">
        <v>9</v>
      </c>
      <c r="F5" s="58" t="s">
        <v>1</v>
      </c>
      <c r="G5" s="58" t="s">
        <v>9</v>
      </c>
      <c r="H5" s="58" t="s">
        <v>1</v>
      </c>
      <c r="I5" s="58" t="s">
        <v>9</v>
      </c>
      <c r="J5" s="58" t="s">
        <v>1</v>
      </c>
      <c r="K5" s="58" t="s">
        <v>9</v>
      </c>
      <c r="L5" s="58" t="s">
        <v>1</v>
      </c>
      <c r="M5" s="58" t="s">
        <v>9</v>
      </c>
      <c r="N5" s="58" t="s">
        <v>1</v>
      </c>
      <c r="O5" s="58" t="s">
        <v>9</v>
      </c>
      <c r="P5" s="58" t="s">
        <v>1</v>
      </c>
      <c r="Q5" s="58" t="s">
        <v>9</v>
      </c>
      <c r="R5" s="58" t="s">
        <v>1</v>
      </c>
      <c r="S5" s="58" t="s">
        <v>9</v>
      </c>
      <c r="T5" s="58" t="s">
        <v>1</v>
      </c>
      <c r="U5" s="58" t="s">
        <v>9</v>
      </c>
      <c r="V5" s="58" t="s">
        <v>1</v>
      </c>
      <c r="W5" s="58" t="s">
        <v>9</v>
      </c>
      <c r="X5" s="58" t="s">
        <v>1</v>
      </c>
      <c r="Y5" s="58" t="s">
        <v>9</v>
      </c>
      <c r="Z5" s="58" t="s">
        <v>1</v>
      </c>
      <c r="AA5" s="58" t="s">
        <v>9</v>
      </c>
      <c r="AB5" s="58" t="s">
        <v>1</v>
      </c>
      <c r="AC5" s="58" t="s">
        <v>9</v>
      </c>
    </row>
    <row r="6" spans="1:187" s="16" customFormat="1" ht="13.5" customHeight="1" x14ac:dyDescent="0.3">
      <c r="A6" s="5" t="s">
        <v>0</v>
      </c>
      <c r="B6" s="37">
        <v>16.2</v>
      </c>
      <c r="C6" s="38">
        <v>0.9</v>
      </c>
      <c r="D6" s="37">
        <v>14.8</v>
      </c>
      <c r="E6" s="38">
        <v>0.8</v>
      </c>
      <c r="F6" s="37">
        <v>13.9</v>
      </c>
      <c r="G6" s="38">
        <v>0.8</v>
      </c>
      <c r="H6" s="37">
        <v>15.4</v>
      </c>
      <c r="I6" s="38">
        <v>0.9</v>
      </c>
      <c r="J6" s="37">
        <v>15.7</v>
      </c>
      <c r="K6" s="38">
        <v>0.9</v>
      </c>
      <c r="L6" s="37">
        <v>15.8</v>
      </c>
      <c r="M6" s="38">
        <v>1</v>
      </c>
      <c r="N6" s="37">
        <v>15.6</v>
      </c>
      <c r="O6" s="38">
        <v>1</v>
      </c>
      <c r="P6" s="37">
        <v>16.100000000000001</v>
      </c>
      <c r="Q6" s="38">
        <v>1</v>
      </c>
      <c r="R6" s="37">
        <v>16.7</v>
      </c>
      <c r="S6" s="38">
        <v>1</v>
      </c>
      <c r="T6" s="37">
        <v>16.8</v>
      </c>
      <c r="U6" s="38">
        <v>1</v>
      </c>
      <c r="V6" s="37">
        <v>17.5</v>
      </c>
      <c r="W6" s="38">
        <v>1</v>
      </c>
      <c r="X6" s="37" t="s">
        <v>191</v>
      </c>
      <c r="Y6" s="38" t="s">
        <v>191</v>
      </c>
      <c r="Z6" s="37">
        <v>15.6</v>
      </c>
      <c r="AA6" s="38">
        <v>0.8</v>
      </c>
      <c r="AB6" s="37">
        <v>15.2</v>
      </c>
      <c r="AC6" s="38">
        <v>0.8</v>
      </c>
    </row>
    <row r="7" spans="1:187" s="17" customFormat="1" ht="13.5" customHeight="1" x14ac:dyDescent="0.25">
      <c r="A7" s="6" t="s">
        <v>2</v>
      </c>
      <c r="B7" s="7">
        <v>12.9</v>
      </c>
      <c r="C7" s="22">
        <v>1</v>
      </c>
      <c r="D7" s="7">
        <v>12.2</v>
      </c>
      <c r="E7" s="22">
        <v>1</v>
      </c>
      <c r="F7" s="7">
        <v>11.6</v>
      </c>
      <c r="G7" s="22">
        <v>1</v>
      </c>
      <c r="H7" s="7">
        <v>13.7</v>
      </c>
      <c r="I7" s="22">
        <v>1.1000000000000001</v>
      </c>
      <c r="J7" s="7">
        <v>13.5</v>
      </c>
      <c r="K7" s="22">
        <v>1.1000000000000001</v>
      </c>
      <c r="L7" s="7">
        <v>13.7</v>
      </c>
      <c r="M7" s="22">
        <v>1.3</v>
      </c>
      <c r="N7" s="7">
        <v>13.7</v>
      </c>
      <c r="O7" s="22">
        <v>1.3</v>
      </c>
      <c r="P7" s="7">
        <v>13.6</v>
      </c>
      <c r="Q7" s="22">
        <v>1.2</v>
      </c>
      <c r="R7" s="7">
        <v>14.8</v>
      </c>
      <c r="S7" s="22">
        <v>1.2</v>
      </c>
      <c r="T7" s="7">
        <v>15.9</v>
      </c>
      <c r="U7" s="22">
        <v>1.3</v>
      </c>
      <c r="V7" s="7">
        <v>15.8</v>
      </c>
      <c r="W7" s="22">
        <v>1.3</v>
      </c>
      <c r="X7" s="7" t="s">
        <v>191</v>
      </c>
      <c r="Y7" s="22" t="s">
        <v>191</v>
      </c>
      <c r="Z7" s="7">
        <v>14.4</v>
      </c>
      <c r="AA7" s="22">
        <v>1.1000000000000001</v>
      </c>
      <c r="AB7" s="7">
        <v>13.7</v>
      </c>
      <c r="AC7" s="22">
        <v>1</v>
      </c>
    </row>
    <row r="8" spans="1:187" s="12" customFormat="1" ht="13.5" customHeight="1" x14ac:dyDescent="0.25">
      <c r="A8" s="8" t="s">
        <v>3</v>
      </c>
      <c r="B8" s="9">
        <v>19.5</v>
      </c>
      <c r="C8" s="23">
        <v>1.4</v>
      </c>
      <c r="D8" s="9">
        <v>17.5</v>
      </c>
      <c r="E8" s="23">
        <v>1.2</v>
      </c>
      <c r="F8" s="9">
        <v>16.100000000000001</v>
      </c>
      <c r="G8" s="23">
        <v>1.2</v>
      </c>
      <c r="H8" s="9">
        <v>17.2</v>
      </c>
      <c r="I8" s="23">
        <v>1.3</v>
      </c>
      <c r="J8" s="9">
        <v>18</v>
      </c>
      <c r="K8" s="23">
        <v>1.5</v>
      </c>
      <c r="L8" s="9">
        <v>18.100000000000001</v>
      </c>
      <c r="M8" s="23">
        <v>1.5</v>
      </c>
      <c r="N8" s="9">
        <v>17.399999999999999</v>
      </c>
      <c r="O8" s="23">
        <v>1.5</v>
      </c>
      <c r="P8" s="9">
        <v>18.600000000000001</v>
      </c>
      <c r="Q8" s="23">
        <v>1.5</v>
      </c>
      <c r="R8" s="9">
        <v>18.7</v>
      </c>
      <c r="S8" s="23">
        <v>1.6</v>
      </c>
      <c r="T8" s="9">
        <v>17.600000000000001</v>
      </c>
      <c r="U8" s="23">
        <v>1.5</v>
      </c>
      <c r="V8" s="9">
        <v>19.100000000000001</v>
      </c>
      <c r="W8" s="23">
        <v>1.5</v>
      </c>
      <c r="X8" s="9" t="s">
        <v>191</v>
      </c>
      <c r="Y8" s="23" t="s">
        <v>191</v>
      </c>
      <c r="Z8" s="9">
        <v>16.8</v>
      </c>
      <c r="AA8" s="23">
        <v>1.2</v>
      </c>
      <c r="AB8" s="9">
        <v>16.7</v>
      </c>
      <c r="AC8" s="23">
        <v>1.2</v>
      </c>
      <c r="AD8" s="18"/>
      <c r="AE8" s="18"/>
      <c r="AF8" s="18"/>
      <c r="AG8" s="18"/>
      <c r="AH8" s="18"/>
      <c r="AI8" s="18"/>
      <c r="AJ8" s="18"/>
      <c r="AK8" s="18"/>
      <c r="AL8" s="18"/>
      <c r="AM8" s="18"/>
      <c r="AN8" s="18"/>
      <c r="AO8" s="18"/>
      <c r="AP8" s="18"/>
      <c r="AQ8" s="18"/>
      <c r="AR8" s="18"/>
      <c r="AS8" s="18"/>
      <c r="AT8" s="18"/>
      <c r="AU8" s="18"/>
      <c r="AV8" s="18"/>
      <c r="AW8" s="18"/>
      <c r="AX8" s="18"/>
      <c r="AY8" s="18"/>
      <c r="AZ8" s="18"/>
      <c r="BA8" s="18"/>
      <c r="BB8" s="18"/>
      <c r="BC8" s="18"/>
      <c r="BD8" s="18"/>
      <c r="BE8" s="18"/>
      <c r="BF8" s="18"/>
      <c r="BG8" s="18"/>
      <c r="BH8" s="18"/>
      <c r="BI8" s="18"/>
      <c r="BJ8" s="18"/>
      <c r="BK8" s="18"/>
      <c r="BL8" s="18"/>
      <c r="BM8" s="18"/>
      <c r="BN8" s="18"/>
      <c r="BO8" s="18"/>
      <c r="BP8" s="18"/>
      <c r="BQ8" s="18"/>
      <c r="BR8" s="18"/>
      <c r="BS8" s="18"/>
      <c r="BT8" s="18"/>
      <c r="BU8" s="18"/>
      <c r="BV8" s="18"/>
      <c r="BW8" s="18"/>
      <c r="BX8" s="18"/>
      <c r="BY8" s="18"/>
      <c r="BZ8" s="18"/>
      <c r="CA8" s="18"/>
      <c r="CB8" s="18"/>
      <c r="CC8" s="18"/>
      <c r="CD8" s="18"/>
      <c r="CE8" s="18"/>
      <c r="CF8" s="18"/>
      <c r="CG8" s="18"/>
      <c r="CH8" s="18"/>
      <c r="CI8" s="18"/>
      <c r="CJ8" s="18"/>
      <c r="CK8" s="18"/>
      <c r="CL8" s="18"/>
      <c r="CM8" s="18"/>
      <c r="CN8" s="18"/>
      <c r="CO8" s="18"/>
      <c r="CP8" s="18"/>
      <c r="CQ8" s="18"/>
      <c r="CR8" s="18"/>
      <c r="CS8" s="18"/>
      <c r="CT8" s="18"/>
      <c r="CU8" s="18"/>
      <c r="CV8" s="18"/>
      <c r="CW8" s="18"/>
      <c r="CX8" s="18"/>
      <c r="CY8" s="18"/>
      <c r="CZ8" s="18"/>
      <c r="DA8" s="18"/>
      <c r="DB8" s="18"/>
      <c r="DC8" s="18"/>
      <c r="DD8" s="18"/>
      <c r="DE8" s="18"/>
      <c r="DF8" s="18"/>
      <c r="DG8" s="18"/>
      <c r="DH8" s="18"/>
      <c r="DI8" s="18"/>
      <c r="DJ8" s="18"/>
      <c r="DK8" s="18"/>
      <c r="DL8" s="18"/>
      <c r="DM8" s="18"/>
      <c r="DN8" s="18"/>
      <c r="DO8" s="18"/>
      <c r="DP8" s="18"/>
      <c r="DQ8" s="18"/>
      <c r="DR8" s="18"/>
      <c r="DS8" s="18"/>
      <c r="DT8" s="18"/>
      <c r="DU8" s="18"/>
      <c r="DV8" s="18"/>
      <c r="DW8" s="18"/>
      <c r="DX8" s="18"/>
      <c r="DY8" s="18"/>
      <c r="DZ8" s="18"/>
      <c r="EA8" s="18"/>
      <c r="EB8" s="18"/>
      <c r="EC8" s="18"/>
      <c r="ED8" s="18"/>
      <c r="EE8" s="18"/>
      <c r="EF8" s="18"/>
      <c r="EG8" s="18"/>
      <c r="EH8" s="18"/>
      <c r="EI8" s="18"/>
      <c r="EJ8" s="18"/>
      <c r="EK8" s="18"/>
      <c r="EL8" s="18"/>
      <c r="EM8" s="18"/>
      <c r="EN8" s="18"/>
      <c r="EO8" s="18"/>
      <c r="EP8" s="18"/>
      <c r="EQ8" s="18"/>
      <c r="ER8" s="18"/>
      <c r="ES8" s="18"/>
      <c r="ET8" s="18"/>
      <c r="EU8" s="18"/>
      <c r="EV8" s="18"/>
      <c r="EW8" s="18"/>
      <c r="EX8" s="18"/>
      <c r="EY8" s="18"/>
      <c r="EZ8" s="18"/>
      <c r="FA8" s="18"/>
      <c r="FB8" s="18"/>
      <c r="FC8" s="18"/>
      <c r="FD8" s="18"/>
      <c r="FE8" s="18"/>
      <c r="FF8" s="18"/>
      <c r="FG8" s="18"/>
      <c r="FH8" s="18"/>
      <c r="FI8" s="18"/>
      <c r="FJ8" s="18"/>
      <c r="FK8" s="18"/>
      <c r="FL8" s="18"/>
      <c r="FM8" s="18"/>
      <c r="FN8" s="18"/>
      <c r="FO8" s="18"/>
      <c r="FP8" s="18"/>
      <c r="FQ8" s="18"/>
      <c r="FR8" s="18"/>
      <c r="FS8" s="18"/>
      <c r="FT8" s="18"/>
      <c r="FU8" s="18"/>
      <c r="FV8" s="18"/>
      <c r="FW8" s="18"/>
      <c r="FX8" s="18"/>
      <c r="FY8" s="18"/>
      <c r="FZ8" s="18"/>
      <c r="GA8" s="18"/>
      <c r="GB8" s="18"/>
      <c r="GC8" s="18"/>
      <c r="GD8" s="18"/>
      <c r="GE8" s="18"/>
    </row>
    <row r="9" spans="1:187" s="20" customFormat="1" ht="13.5" customHeight="1" x14ac:dyDescent="0.2">
      <c r="A9" s="20" t="s">
        <v>180</v>
      </c>
    </row>
    <row r="10" spans="1:187" s="20" customFormat="1" ht="13.5" customHeight="1" x14ac:dyDescent="0.2">
      <c r="A10" s="20" t="s">
        <v>181</v>
      </c>
    </row>
    <row r="11" spans="1:187" s="20" customFormat="1" ht="32" customHeight="1" x14ac:dyDescent="0.2">
      <c r="A11" s="96" t="s">
        <v>189</v>
      </c>
      <c r="B11" s="96"/>
      <c r="C11" s="96"/>
      <c r="D11" s="96"/>
      <c r="E11" s="96"/>
      <c r="F11" s="96"/>
      <c r="G11" s="96"/>
      <c r="H11" s="96"/>
      <c r="I11" s="96"/>
      <c r="J11" s="96"/>
      <c r="K11" s="96"/>
      <c r="L11" s="96"/>
      <c r="M11" s="96"/>
      <c r="N11" s="96"/>
      <c r="O11" s="96"/>
      <c r="P11" s="96"/>
      <c r="Q11" s="96"/>
      <c r="R11" s="96"/>
      <c r="S11" s="96"/>
      <c r="T11" s="96"/>
      <c r="U11" s="96"/>
      <c r="V11" s="96"/>
      <c r="W11" s="96"/>
      <c r="X11" s="96"/>
      <c r="Y11" s="96"/>
      <c r="Z11" s="96"/>
      <c r="AA11" s="96"/>
      <c r="AB11" s="96"/>
      <c r="AC11" s="96"/>
    </row>
    <row r="12" spans="1:187" s="20" customFormat="1" ht="23" customHeight="1" x14ac:dyDescent="0.2">
      <c r="A12" s="97" t="s">
        <v>190</v>
      </c>
      <c r="B12" s="97"/>
      <c r="C12" s="97"/>
      <c r="D12" s="97"/>
      <c r="E12" s="97"/>
      <c r="F12" s="97"/>
      <c r="G12" s="97"/>
      <c r="H12" s="97"/>
      <c r="I12" s="97"/>
      <c r="J12" s="97"/>
      <c r="K12" s="97"/>
      <c r="L12" s="97"/>
      <c r="M12" s="97"/>
      <c r="N12" s="97"/>
      <c r="O12" s="97"/>
      <c r="P12" s="97"/>
      <c r="Q12" s="97"/>
      <c r="R12" s="97"/>
      <c r="S12" s="97"/>
      <c r="T12" s="97"/>
      <c r="U12" s="97"/>
      <c r="V12" s="97"/>
      <c r="W12" s="97"/>
      <c r="X12" s="97"/>
      <c r="Y12" s="97"/>
      <c r="Z12" s="97"/>
      <c r="AA12" s="97"/>
      <c r="AB12" s="93"/>
      <c r="AC12" s="93"/>
    </row>
    <row r="13" spans="1:187" s="20" customFormat="1" ht="13.5" customHeight="1" x14ac:dyDescent="0.2">
      <c r="A13" s="20" t="str">
        <f>Index!$A$10</f>
        <v>Source: OFS – Enquête suisse sur la population active (ESPA)</v>
      </c>
    </row>
    <row r="14" spans="1:187" s="20" customFormat="1" ht="25.5" customHeight="1" x14ac:dyDescent="0.2">
      <c r="A14" s="20" t="str">
        <f>Index!$A$11</f>
        <v>© OFS 2024</v>
      </c>
      <c r="B14" s="64"/>
      <c r="C14" s="64"/>
      <c r="D14" s="64"/>
      <c r="E14" s="64"/>
      <c r="F14" s="64"/>
      <c r="G14" s="13"/>
    </row>
  </sheetData>
  <mergeCells count="16">
    <mergeCell ref="AB4:AC4"/>
    <mergeCell ref="A11:AC11"/>
    <mergeCell ref="X4:Y4"/>
    <mergeCell ref="Z4:AA4"/>
    <mergeCell ref="A12:AA12"/>
    <mergeCell ref="B4:C4"/>
    <mergeCell ref="D4:E4"/>
    <mergeCell ref="F4:G4"/>
    <mergeCell ref="H4:I4"/>
    <mergeCell ref="V4:W4"/>
    <mergeCell ref="R4:S4"/>
    <mergeCell ref="P4:Q4"/>
    <mergeCell ref="J4:K4"/>
    <mergeCell ref="L4:M4"/>
    <mergeCell ref="N4:O4"/>
    <mergeCell ref="T4:U4"/>
  </mergeCells>
  <phoneticPr fontId="3" type="noConversion"/>
  <hyperlinks>
    <hyperlink ref="A1" location="Index!A1" display="Retour" xr:uid="{00000000-0004-0000-0100-000000000000}"/>
  </hyperlinks>
  <pageMargins left="0.7" right="0.7" top="0.75" bottom="0.75" header="0.3" footer="0.3"/>
  <pageSetup paperSize="9" scale="96" orientation="landscape" r:id="rId1"/>
  <ignoredErrors>
    <ignoredError sqref="P4 R4 B4"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E22"/>
  <sheetViews>
    <sheetView showGridLines="0" zoomScaleNormal="100" workbookViewId="0"/>
  </sheetViews>
  <sheetFormatPr baseColWidth="10" defaultColWidth="11.453125" defaultRowHeight="12.5" x14ac:dyDescent="0.25"/>
  <cols>
    <col min="1" max="1" width="27.54296875" style="12" customWidth="1"/>
    <col min="2" max="3" width="6" style="12" customWidth="1"/>
    <col min="4" max="11" width="6" style="12" hidden="1" customWidth="1"/>
    <col min="12" max="29" width="6" style="12" customWidth="1"/>
    <col min="30" max="16384" width="11.453125" style="18"/>
  </cols>
  <sheetData>
    <row r="1" spans="1:187" s="15" customFormat="1" ht="25.5" customHeight="1" x14ac:dyDescent="0.25">
      <c r="A1" s="34" t="s">
        <v>6</v>
      </c>
      <c r="B1" s="4"/>
      <c r="C1" s="4"/>
      <c r="D1" s="4"/>
      <c r="E1" s="4"/>
      <c r="F1" s="4"/>
      <c r="G1" s="4"/>
      <c r="H1" s="4"/>
      <c r="I1" s="4"/>
      <c r="J1" s="4"/>
      <c r="K1" s="4"/>
      <c r="L1" s="4"/>
      <c r="M1" s="4"/>
      <c r="N1" s="4"/>
      <c r="O1" s="4"/>
      <c r="P1" s="4"/>
      <c r="Q1" s="4"/>
      <c r="R1" s="4"/>
      <c r="S1" s="4"/>
      <c r="T1" s="4"/>
      <c r="U1" s="4"/>
      <c r="V1" s="4"/>
      <c r="W1" s="4"/>
      <c r="X1" s="4"/>
      <c r="Y1" s="4"/>
      <c r="Z1" s="4"/>
      <c r="AA1" s="4"/>
      <c r="AB1" s="4"/>
      <c r="AC1" s="4"/>
    </row>
    <row r="2" spans="1:187" s="26" customFormat="1" ht="13.5" customHeight="1" x14ac:dyDescent="0.25">
      <c r="A2" s="31" t="str">
        <f>CONCATENATE(Index!A1," selon la nationalité et la durée de résidence, de 2010 à ",RIGHT(Index!A11,4)-1)</f>
        <v>Personnes diplômées de la formation professionnelle supérieure selon la nationalité et la durée de résidence, de 2010 à 2023</v>
      </c>
      <c r="B2" s="31"/>
      <c r="C2" s="31"/>
      <c r="D2" s="31"/>
      <c r="E2" s="31"/>
      <c r="F2" s="31"/>
      <c r="G2" s="31"/>
      <c r="H2" s="31"/>
      <c r="I2" s="31"/>
      <c r="J2" s="31"/>
      <c r="K2" s="31"/>
      <c r="L2" s="31"/>
      <c r="M2" s="31"/>
      <c r="N2" s="31"/>
      <c r="O2" s="31"/>
      <c r="P2" s="31"/>
      <c r="Q2" s="31"/>
      <c r="R2" s="31"/>
      <c r="T2" s="31"/>
      <c r="U2" s="36"/>
      <c r="V2" s="31"/>
      <c r="W2" s="36"/>
      <c r="X2" s="31"/>
      <c r="Y2" s="36"/>
      <c r="Z2" s="31"/>
      <c r="AA2" s="36"/>
      <c r="AB2" s="31"/>
      <c r="AC2" s="36" t="s">
        <v>36</v>
      </c>
      <c r="AD2" s="31"/>
      <c r="AE2" s="31"/>
      <c r="AF2" s="31"/>
    </row>
    <row r="3" spans="1:187" s="54" customFormat="1" ht="13.5" customHeight="1" x14ac:dyDescent="0.25">
      <c r="A3" s="52" t="str">
        <f>'T1'!A3</f>
        <v>Personnes de 30–34 ans titularisées de la formation professionnelle supérieure en % de la population résidante permanente du même âge</v>
      </c>
      <c r="B3" s="53"/>
      <c r="C3" s="53"/>
      <c r="D3" s="53"/>
      <c r="E3" s="53"/>
      <c r="F3" s="53"/>
      <c r="G3" s="53"/>
      <c r="H3" s="53"/>
      <c r="I3" s="53"/>
      <c r="J3" s="53"/>
      <c r="K3" s="53"/>
      <c r="L3" s="53"/>
      <c r="M3" s="53"/>
      <c r="N3" s="53"/>
      <c r="O3" s="53"/>
      <c r="P3" s="53"/>
      <c r="Q3" s="53"/>
      <c r="R3" s="53"/>
      <c r="S3" s="53"/>
      <c r="T3" s="53"/>
      <c r="U3" s="53"/>
      <c r="V3" s="53"/>
      <c r="W3" s="53"/>
      <c r="X3" s="53"/>
      <c r="Y3" s="53"/>
      <c r="Z3" s="53"/>
      <c r="AA3" s="53"/>
      <c r="AB3" s="53"/>
      <c r="AC3" s="53"/>
      <c r="AD3" s="53"/>
      <c r="AE3" s="53"/>
      <c r="AF3" s="53"/>
      <c r="AG3" s="53"/>
    </row>
    <row r="4" spans="1:187" s="19" customFormat="1" ht="13.5" customHeight="1" x14ac:dyDescent="0.25">
      <c r="A4" s="56"/>
      <c r="B4" s="94" t="s">
        <v>41</v>
      </c>
      <c r="C4" s="98"/>
      <c r="D4" s="94">
        <v>2011</v>
      </c>
      <c r="E4" s="98"/>
      <c r="F4" s="94">
        <v>2012</v>
      </c>
      <c r="G4" s="98"/>
      <c r="H4" s="94">
        <v>2013</v>
      </c>
      <c r="I4" s="98"/>
      <c r="J4" s="94">
        <v>2014</v>
      </c>
      <c r="K4" s="98"/>
      <c r="L4" s="94">
        <v>2015</v>
      </c>
      <c r="M4" s="98"/>
      <c r="N4" s="94">
        <v>2016</v>
      </c>
      <c r="O4" s="95"/>
      <c r="P4" s="94" t="s">
        <v>8</v>
      </c>
      <c r="Q4" s="95"/>
      <c r="R4" s="94" t="s">
        <v>10</v>
      </c>
      <c r="S4" s="95"/>
      <c r="T4" s="94" t="s">
        <v>44</v>
      </c>
      <c r="U4" s="95"/>
      <c r="V4" s="94" t="s">
        <v>46</v>
      </c>
      <c r="W4" s="95"/>
      <c r="X4" s="94" t="s">
        <v>172</v>
      </c>
      <c r="Y4" s="95"/>
      <c r="Z4" s="94" t="s">
        <v>171</v>
      </c>
      <c r="AA4" s="95"/>
      <c r="AB4" s="94" t="s">
        <v>188</v>
      </c>
      <c r="AC4" s="95"/>
    </row>
    <row r="5" spans="1:187" s="19" customFormat="1" ht="13.5" customHeight="1" x14ac:dyDescent="0.25">
      <c r="A5" s="57"/>
      <c r="B5" s="58" t="s">
        <v>1</v>
      </c>
      <c r="C5" s="58" t="s">
        <v>9</v>
      </c>
      <c r="D5" s="58" t="s">
        <v>1</v>
      </c>
      <c r="E5" s="58" t="s">
        <v>9</v>
      </c>
      <c r="F5" s="58" t="s">
        <v>1</v>
      </c>
      <c r="G5" s="58" t="s">
        <v>9</v>
      </c>
      <c r="H5" s="58" t="s">
        <v>1</v>
      </c>
      <c r="I5" s="58" t="s">
        <v>9</v>
      </c>
      <c r="J5" s="58" t="s">
        <v>1</v>
      </c>
      <c r="K5" s="58" t="s">
        <v>9</v>
      </c>
      <c r="L5" s="58" t="s">
        <v>1</v>
      </c>
      <c r="M5" s="58" t="s">
        <v>9</v>
      </c>
      <c r="N5" s="58" t="s">
        <v>1</v>
      </c>
      <c r="O5" s="58" t="s">
        <v>9</v>
      </c>
      <c r="P5" s="58" t="s">
        <v>1</v>
      </c>
      <c r="Q5" s="58" t="s">
        <v>9</v>
      </c>
      <c r="R5" s="58" t="s">
        <v>1</v>
      </c>
      <c r="S5" s="58" t="s">
        <v>9</v>
      </c>
      <c r="T5" s="58" t="s">
        <v>1</v>
      </c>
      <c r="U5" s="58" t="s">
        <v>9</v>
      </c>
      <c r="V5" s="58" t="s">
        <v>1</v>
      </c>
      <c r="W5" s="58" t="s">
        <v>9</v>
      </c>
      <c r="X5" s="58" t="s">
        <v>1</v>
      </c>
      <c r="Y5" s="58" t="s">
        <v>9</v>
      </c>
      <c r="Z5" s="58" t="s">
        <v>1</v>
      </c>
      <c r="AA5" s="58" t="s">
        <v>9</v>
      </c>
      <c r="AB5" s="58" t="s">
        <v>1</v>
      </c>
      <c r="AC5" s="58" t="s">
        <v>9</v>
      </c>
    </row>
    <row r="6" spans="1:187" s="16" customFormat="1" ht="13.5" customHeight="1" x14ac:dyDescent="0.3">
      <c r="A6" s="67" t="s">
        <v>0</v>
      </c>
      <c r="B6" s="68">
        <v>16.2</v>
      </c>
      <c r="C6" s="69">
        <v>0.9</v>
      </c>
      <c r="D6" s="70">
        <v>14.8</v>
      </c>
      <c r="E6" s="71">
        <v>0.8</v>
      </c>
      <c r="F6" s="70">
        <v>13.9</v>
      </c>
      <c r="G6" s="71">
        <v>0.8</v>
      </c>
      <c r="H6" s="70">
        <v>15.4</v>
      </c>
      <c r="I6" s="71">
        <v>0.9</v>
      </c>
      <c r="J6" s="70">
        <v>15.7</v>
      </c>
      <c r="K6" s="71">
        <v>0.9</v>
      </c>
      <c r="L6" s="70">
        <v>15.8</v>
      </c>
      <c r="M6" s="71">
        <v>1</v>
      </c>
      <c r="N6" s="70">
        <v>15.6</v>
      </c>
      <c r="O6" s="71">
        <v>1</v>
      </c>
      <c r="P6" s="70">
        <v>16.100000000000001</v>
      </c>
      <c r="Q6" s="71">
        <v>1</v>
      </c>
      <c r="R6" s="70">
        <v>16.7</v>
      </c>
      <c r="S6" s="71">
        <v>1</v>
      </c>
      <c r="T6" s="68">
        <v>16.8</v>
      </c>
      <c r="U6" s="69">
        <v>1</v>
      </c>
      <c r="V6" s="68">
        <v>17.5</v>
      </c>
      <c r="W6" s="69">
        <v>1</v>
      </c>
      <c r="X6" s="68" t="s">
        <v>191</v>
      </c>
      <c r="Y6" s="69" t="s">
        <v>191</v>
      </c>
      <c r="Z6" s="68">
        <v>15.6</v>
      </c>
      <c r="AA6" s="69">
        <v>0.8</v>
      </c>
      <c r="AB6" s="68">
        <v>15.2</v>
      </c>
      <c r="AC6" s="69">
        <v>0.8</v>
      </c>
    </row>
    <row r="7" spans="1:187" s="17" customFormat="1" ht="13.5" customHeight="1" x14ac:dyDescent="0.2">
      <c r="A7" s="72" t="s">
        <v>169</v>
      </c>
      <c r="B7" s="73">
        <v>20.399999999999999</v>
      </c>
      <c r="C7" s="74">
        <v>1.2</v>
      </c>
      <c r="D7" s="75">
        <v>18.7</v>
      </c>
      <c r="E7" s="76">
        <v>1.1000000000000001</v>
      </c>
      <c r="F7" s="75">
        <v>17.600000000000001</v>
      </c>
      <c r="G7" s="76">
        <v>1.1000000000000001</v>
      </c>
      <c r="H7" s="75">
        <v>20.2</v>
      </c>
      <c r="I7" s="76">
        <v>1.2</v>
      </c>
      <c r="J7" s="75">
        <v>20.399999999999999</v>
      </c>
      <c r="K7" s="76">
        <v>1.3</v>
      </c>
      <c r="L7" s="75">
        <v>21</v>
      </c>
      <c r="M7" s="76">
        <v>1.4</v>
      </c>
      <c r="N7" s="75">
        <v>20.399999999999999</v>
      </c>
      <c r="O7" s="76">
        <v>1.4</v>
      </c>
      <c r="P7" s="75">
        <v>21.1</v>
      </c>
      <c r="Q7" s="76">
        <v>1.4</v>
      </c>
      <c r="R7" s="75">
        <v>22.4</v>
      </c>
      <c r="S7" s="76">
        <v>1.4</v>
      </c>
      <c r="T7" s="73">
        <v>22.9</v>
      </c>
      <c r="U7" s="74">
        <v>1.4</v>
      </c>
      <c r="V7" s="73">
        <v>23.3</v>
      </c>
      <c r="W7" s="74">
        <v>1.4</v>
      </c>
      <c r="X7" s="73" t="s">
        <v>191</v>
      </c>
      <c r="Y7" s="74" t="s">
        <v>191</v>
      </c>
      <c r="Z7" s="73">
        <v>19.7</v>
      </c>
      <c r="AA7" s="74">
        <v>1.1000000000000001</v>
      </c>
      <c r="AB7" s="73">
        <v>19.100000000000001</v>
      </c>
      <c r="AC7" s="74">
        <v>1.1000000000000001</v>
      </c>
    </row>
    <row r="8" spans="1:187" s="17" customFormat="1" ht="22" customHeight="1" x14ac:dyDescent="0.2">
      <c r="A8" s="85" t="s">
        <v>173</v>
      </c>
      <c r="B8" s="77">
        <v>22.3</v>
      </c>
      <c r="C8" s="78">
        <v>1.3</v>
      </c>
      <c r="D8" s="79">
        <v>20.3</v>
      </c>
      <c r="E8" s="80">
        <v>1.2</v>
      </c>
      <c r="F8" s="79">
        <v>18.8</v>
      </c>
      <c r="G8" s="80">
        <v>1.2</v>
      </c>
      <c r="H8" s="79">
        <v>21.7</v>
      </c>
      <c r="I8" s="80">
        <v>1.4</v>
      </c>
      <c r="J8" s="79">
        <v>22.1</v>
      </c>
      <c r="K8" s="80">
        <v>1.5</v>
      </c>
      <c r="L8" s="75">
        <v>21.8</v>
      </c>
      <c r="M8" s="76">
        <v>1.5</v>
      </c>
      <c r="N8" s="75">
        <v>20.399999999999999</v>
      </c>
      <c r="O8" s="76">
        <v>1.5</v>
      </c>
      <c r="P8" s="75">
        <v>21.4</v>
      </c>
      <c r="Q8" s="76">
        <v>1.5</v>
      </c>
      <c r="R8" s="75">
        <v>23.1</v>
      </c>
      <c r="S8" s="76">
        <v>1.5</v>
      </c>
      <c r="T8" s="73">
        <v>23.9</v>
      </c>
      <c r="U8" s="74">
        <v>1.5</v>
      </c>
      <c r="V8" s="73">
        <v>23.4</v>
      </c>
      <c r="W8" s="74">
        <v>1.5</v>
      </c>
      <c r="X8" s="73" t="s">
        <v>191</v>
      </c>
      <c r="Y8" s="74" t="s">
        <v>191</v>
      </c>
      <c r="Z8" s="73">
        <v>20.3</v>
      </c>
      <c r="AA8" s="74">
        <v>1.2</v>
      </c>
      <c r="AB8" s="73">
        <v>19.5</v>
      </c>
      <c r="AC8" s="74">
        <v>1.2</v>
      </c>
    </row>
    <row r="9" spans="1:187" s="17" customFormat="1" ht="22" customHeight="1" x14ac:dyDescent="0.2">
      <c r="A9" s="85" t="s">
        <v>183</v>
      </c>
      <c r="B9" s="77" t="s">
        <v>47</v>
      </c>
      <c r="C9" s="78" t="s">
        <v>48</v>
      </c>
      <c r="D9" s="79" t="s">
        <v>49</v>
      </c>
      <c r="E9" s="80" t="s">
        <v>48</v>
      </c>
      <c r="F9" s="79" t="s">
        <v>49</v>
      </c>
      <c r="G9" s="80" t="s">
        <v>48</v>
      </c>
      <c r="H9" s="79" t="s">
        <v>50</v>
      </c>
      <c r="I9" s="80" t="s">
        <v>51</v>
      </c>
      <c r="J9" s="79" t="s">
        <v>52</v>
      </c>
      <c r="K9" s="80" t="s">
        <v>53</v>
      </c>
      <c r="L9" s="75">
        <v>17.399999999999999</v>
      </c>
      <c r="M9" s="76">
        <v>3.5</v>
      </c>
      <c r="N9" s="75">
        <v>23.1</v>
      </c>
      <c r="O9" s="76">
        <v>4.4000000000000004</v>
      </c>
      <c r="P9" s="75">
        <v>21</v>
      </c>
      <c r="Q9" s="76">
        <v>3.9</v>
      </c>
      <c r="R9" s="75">
        <v>20.6</v>
      </c>
      <c r="S9" s="76">
        <v>3.8</v>
      </c>
      <c r="T9" s="73">
        <v>17.600000000000001</v>
      </c>
      <c r="U9" s="74">
        <v>3.6</v>
      </c>
      <c r="V9" s="73">
        <v>22.8</v>
      </c>
      <c r="W9" s="74">
        <v>4</v>
      </c>
      <c r="X9" s="73" t="s">
        <v>191</v>
      </c>
      <c r="Y9" s="74" t="s">
        <v>191</v>
      </c>
      <c r="Z9" s="73">
        <v>18.3</v>
      </c>
      <c r="AA9" s="74">
        <v>3</v>
      </c>
      <c r="AB9" s="73">
        <v>18.100000000000001</v>
      </c>
      <c r="AC9" s="74">
        <v>3</v>
      </c>
    </row>
    <row r="10" spans="1:187" s="17" customFormat="1" ht="22" customHeight="1" x14ac:dyDescent="0.2">
      <c r="A10" s="85" t="s">
        <v>184</v>
      </c>
      <c r="B10" s="77" t="s">
        <v>54</v>
      </c>
      <c r="C10" s="78" t="s">
        <v>55</v>
      </c>
      <c r="D10" s="79" t="s">
        <v>56</v>
      </c>
      <c r="E10" s="80" t="s">
        <v>57</v>
      </c>
      <c r="F10" s="79" t="s">
        <v>58</v>
      </c>
      <c r="G10" s="80" t="s">
        <v>59</v>
      </c>
      <c r="H10" s="79" t="s">
        <v>60</v>
      </c>
      <c r="I10" s="80" t="s">
        <v>55</v>
      </c>
      <c r="J10" s="79" t="s">
        <v>61</v>
      </c>
      <c r="K10" s="80" t="s">
        <v>62</v>
      </c>
      <c r="L10" s="79" t="s">
        <v>61</v>
      </c>
      <c r="M10" s="80" t="s">
        <v>63</v>
      </c>
      <c r="N10" s="79" t="s">
        <v>64</v>
      </c>
      <c r="O10" s="80" t="s">
        <v>63</v>
      </c>
      <c r="P10" s="79" t="s">
        <v>65</v>
      </c>
      <c r="Q10" s="80" t="s">
        <v>66</v>
      </c>
      <c r="R10" s="79" t="s">
        <v>51</v>
      </c>
      <c r="S10" s="80" t="s">
        <v>53</v>
      </c>
      <c r="T10" s="77" t="s">
        <v>67</v>
      </c>
      <c r="U10" s="78" t="s">
        <v>68</v>
      </c>
      <c r="V10" s="77" t="s">
        <v>69</v>
      </c>
      <c r="W10" s="78" t="s">
        <v>70</v>
      </c>
      <c r="X10" s="77" t="s">
        <v>191</v>
      </c>
      <c r="Y10" s="78" t="s">
        <v>191</v>
      </c>
      <c r="Z10" s="77" t="s">
        <v>62</v>
      </c>
      <c r="AA10" s="78" t="s">
        <v>74</v>
      </c>
      <c r="AB10" s="77" t="s">
        <v>86</v>
      </c>
      <c r="AC10" s="78" t="s">
        <v>55</v>
      </c>
    </row>
    <row r="11" spans="1:187" s="17" customFormat="1" ht="13.5" customHeight="1" x14ac:dyDescent="0.2">
      <c r="A11" s="72" t="s">
        <v>170</v>
      </c>
      <c r="B11" s="73">
        <v>8.5</v>
      </c>
      <c r="C11" s="74">
        <v>1</v>
      </c>
      <c r="D11" s="75">
        <v>7.7</v>
      </c>
      <c r="E11" s="76">
        <v>0.8</v>
      </c>
      <c r="F11" s="75">
        <v>7.3</v>
      </c>
      <c r="G11" s="76">
        <v>0.8</v>
      </c>
      <c r="H11" s="75">
        <v>7.5</v>
      </c>
      <c r="I11" s="76">
        <v>0.9</v>
      </c>
      <c r="J11" s="75">
        <v>8.1999999999999993</v>
      </c>
      <c r="K11" s="76">
        <v>1.2</v>
      </c>
      <c r="L11" s="75">
        <v>7.7</v>
      </c>
      <c r="M11" s="76">
        <v>1.3</v>
      </c>
      <c r="N11" s="75">
        <v>7.9</v>
      </c>
      <c r="O11" s="76">
        <v>1.3</v>
      </c>
      <c r="P11" s="75">
        <v>8</v>
      </c>
      <c r="Q11" s="76">
        <v>1.1000000000000001</v>
      </c>
      <c r="R11" s="75">
        <v>7.7</v>
      </c>
      <c r="S11" s="76">
        <v>1.3</v>
      </c>
      <c r="T11" s="73">
        <v>7</v>
      </c>
      <c r="U11" s="74">
        <v>1</v>
      </c>
      <c r="V11" s="73">
        <v>7.9</v>
      </c>
      <c r="W11" s="74">
        <v>1.2</v>
      </c>
      <c r="X11" s="73" t="s">
        <v>191</v>
      </c>
      <c r="Y11" s="74" t="s">
        <v>191</v>
      </c>
      <c r="Z11" s="73">
        <v>8.5</v>
      </c>
      <c r="AA11" s="74">
        <v>1</v>
      </c>
      <c r="AB11" s="73">
        <v>8.8000000000000007</v>
      </c>
      <c r="AC11" s="74">
        <v>1</v>
      </c>
    </row>
    <row r="12" spans="1:187" s="17" customFormat="1" ht="22" customHeight="1" x14ac:dyDescent="0.2">
      <c r="A12" s="85" t="s">
        <v>185</v>
      </c>
      <c r="B12" s="73">
        <v>11.6</v>
      </c>
      <c r="C12" s="74">
        <v>2</v>
      </c>
      <c r="D12" s="75">
        <v>11.3</v>
      </c>
      <c r="E12" s="76">
        <v>1.9</v>
      </c>
      <c r="F12" s="75">
        <v>13</v>
      </c>
      <c r="G12" s="76">
        <v>2.2000000000000002</v>
      </c>
      <c r="H12" s="75">
        <v>9.8000000000000007</v>
      </c>
      <c r="I12" s="76">
        <v>2.2000000000000002</v>
      </c>
      <c r="J12" s="79" t="s">
        <v>71</v>
      </c>
      <c r="K12" s="80" t="s">
        <v>72</v>
      </c>
      <c r="L12" s="79" t="s">
        <v>64</v>
      </c>
      <c r="M12" s="80" t="s">
        <v>48</v>
      </c>
      <c r="N12" s="79" t="s">
        <v>73</v>
      </c>
      <c r="O12" s="80" t="s">
        <v>74</v>
      </c>
      <c r="P12" s="79" t="s">
        <v>134</v>
      </c>
      <c r="Q12" s="80" t="s">
        <v>74</v>
      </c>
      <c r="R12" s="79" t="s">
        <v>75</v>
      </c>
      <c r="S12" s="80" t="s">
        <v>76</v>
      </c>
      <c r="T12" s="77" t="s">
        <v>77</v>
      </c>
      <c r="U12" s="78" t="s">
        <v>51</v>
      </c>
      <c r="V12" s="77" t="s">
        <v>78</v>
      </c>
      <c r="W12" s="78" t="s">
        <v>79</v>
      </c>
      <c r="X12" s="77" t="s">
        <v>191</v>
      </c>
      <c r="Y12" s="78" t="s">
        <v>191</v>
      </c>
      <c r="Z12" s="77">
        <v>15</v>
      </c>
      <c r="AA12" s="78">
        <v>2.7</v>
      </c>
      <c r="AB12" s="77">
        <v>16.399999999999999</v>
      </c>
      <c r="AC12" s="78">
        <v>2.8</v>
      </c>
    </row>
    <row r="13" spans="1:187" s="12" customFormat="1" ht="22" customHeight="1" x14ac:dyDescent="0.25">
      <c r="A13" s="86" t="s">
        <v>186</v>
      </c>
      <c r="B13" s="81">
        <v>7.5</v>
      </c>
      <c r="C13" s="82">
        <v>1.2</v>
      </c>
      <c r="D13" s="83">
        <v>6.8</v>
      </c>
      <c r="E13" s="84">
        <v>0.9</v>
      </c>
      <c r="F13" s="83">
        <v>5.9</v>
      </c>
      <c r="G13" s="84">
        <v>0.8</v>
      </c>
      <c r="H13" s="83">
        <v>7</v>
      </c>
      <c r="I13" s="84">
        <v>1</v>
      </c>
      <c r="J13" s="83">
        <v>7.9</v>
      </c>
      <c r="K13" s="84">
        <v>1.3</v>
      </c>
      <c r="L13" s="83">
        <v>7.1</v>
      </c>
      <c r="M13" s="84">
        <v>1.4</v>
      </c>
      <c r="N13" s="83">
        <v>7.3</v>
      </c>
      <c r="O13" s="84">
        <v>1.4</v>
      </c>
      <c r="P13" s="83">
        <v>7.1</v>
      </c>
      <c r="Q13" s="84">
        <v>1.2</v>
      </c>
      <c r="R13" s="83">
        <v>7.3</v>
      </c>
      <c r="S13" s="84">
        <v>1.4</v>
      </c>
      <c r="T13" s="81">
        <v>6</v>
      </c>
      <c r="U13" s="82">
        <v>1.1000000000000001</v>
      </c>
      <c r="V13" s="81">
        <v>6.6</v>
      </c>
      <c r="W13" s="82">
        <v>1.2</v>
      </c>
      <c r="X13" s="81" t="s">
        <v>191</v>
      </c>
      <c r="Y13" s="82" t="s">
        <v>191</v>
      </c>
      <c r="Z13" s="81">
        <v>7.3</v>
      </c>
      <c r="AA13" s="82">
        <v>1.1000000000000001</v>
      </c>
      <c r="AB13" s="81">
        <v>7.4</v>
      </c>
      <c r="AC13" s="82">
        <v>1.1000000000000001</v>
      </c>
      <c r="AD13" s="18"/>
      <c r="AE13" s="18"/>
      <c r="AF13" s="18"/>
      <c r="AG13" s="18"/>
      <c r="AH13" s="18"/>
      <c r="AI13" s="18"/>
      <c r="AJ13" s="18"/>
      <c r="AK13" s="18"/>
      <c r="AL13" s="18"/>
      <c r="AM13" s="18"/>
      <c r="AN13" s="18"/>
      <c r="AO13" s="18"/>
      <c r="AP13" s="18"/>
      <c r="AQ13" s="18"/>
      <c r="AR13" s="18"/>
      <c r="AS13" s="18"/>
      <c r="AT13" s="18"/>
      <c r="AU13" s="18"/>
      <c r="AV13" s="18"/>
      <c r="AW13" s="18"/>
      <c r="AX13" s="18"/>
      <c r="AY13" s="18"/>
      <c r="AZ13" s="18"/>
      <c r="BA13" s="18"/>
      <c r="BB13" s="18"/>
      <c r="BC13" s="18"/>
      <c r="BD13" s="18"/>
      <c r="BE13" s="18"/>
      <c r="BF13" s="18"/>
      <c r="BG13" s="18"/>
      <c r="BH13" s="18"/>
      <c r="BI13" s="18"/>
      <c r="BJ13" s="18"/>
      <c r="BK13" s="18"/>
      <c r="BL13" s="18"/>
      <c r="BM13" s="18"/>
      <c r="BN13" s="18"/>
      <c r="BO13" s="18"/>
      <c r="BP13" s="18"/>
      <c r="BQ13" s="18"/>
      <c r="BR13" s="18"/>
      <c r="BS13" s="18"/>
      <c r="BT13" s="18"/>
      <c r="BU13" s="18"/>
      <c r="BV13" s="18"/>
      <c r="BW13" s="18"/>
      <c r="BX13" s="18"/>
      <c r="BY13" s="18"/>
      <c r="BZ13" s="18"/>
      <c r="CA13" s="18"/>
      <c r="CB13" s="18"/>
      <c r="CC13" s="18"/>
      <c r="CD13" s="18"/>
      <c r="CE13" s="18"/>
      <c r="CF13" s="18"/>
      <c r="CG13" s="18"/>
      <c r="CH13" s="18"/>
      <c r="CI13" s="18"/>
      <c r="CJ13" s="18"/>
      <c r="CK13" s="18"/>
      <c r="CL13" s="18"/>
      <c r="CM13" s="18"/>
      <c r="CN13" s="18"/>
      <c r="CO13" s="18"/>
      <c r="CP13" s="18"/>
      <c r="CQ13" s="18"/>
      <c r="CR13" s="18"/>
      <c r="CS13" s="18"/>
      <c r="CT13" s="18"/>
      <c r="CU13" s="18"/>
      <c r="CV13" s="18"/>
      <c r="CW13" s="18"/>
      <c r="CX13" s="18"/>
      <c r="CY13" s="18"/>
      <c r="CZ13" s="18"/>
      <c r="DA13" s="18"/>
      <c r="DB13" s="18"/>
      <c r="DC13" s="18"/>
      <c r="DD13" s="18"/>
      <c r="DE13" s="18"/>
      <c r="DF13" s="18"/>
      <c r="DG13" s="18"/>
      <c r="DH13" s="18"/>
      <c r="DI13" s="18"/>
      <c r="DJ13" s="18"/>
      <c r="DK13" s="18"/>
      <c r="DL13" s="18"/>
      <c r="DM13" s="18"/>
      <c r="DN13" s="18"/>
      <c r="DO13" s="18"/>
      <c r="DP13" s="18"/>
      <c r="DQ13" s="18"/>
      <c r="DR13" s="18"/>
      <c r="DS13" s="18"/>
      <c r="DT13" s="18"/>
      <c r="DU13" s="18"/>
      <c r="DV13" s="18"/>
      <c r="DW13" s="18"/>
      <c r="DX13" s="18"/>
      <c r="DY13" s="18"/>
      <c r="DZ13" s="18"/>
      <c r="EA13" s="18"/>
      <c r="EB13" s="18"/>
      <c r="EC13" s="18"/>
      <c r="ED13" s="18"/>
      <c r="EE13" s="18"/>
      <c r="EF13" s="18"/>
      <c r="EG13" s="18"/>
      <c r="EH13" s="18"/>
      <c r="EI13" s="18"/>
      <c r="EJ13" s="18"/>
      <c r="EK13" s="18"/>
      <c r="EL13" s="18"/>
      <c r="EM13" s="18"/>
      <c r="EN13" s="18"/>
      <c r="EO13" s="18"/>
      <c r="EP13" s="18"/>
      <c r="EQ13" s="18"/>
      <c r="ER13" s="18"/>
      <c r="ES13" s="18"/>
      <c r="ET13" s="18"/>
      <c r="EU13" s="18"/>
      <c r="EV13" s="18"/>
      <c r="EW13" s="18"/>
      <c r="EX13" s="18"/>
      <c r="EY13" s="18"/>
      <c r="EZ13" s="18"/>
      <c r="FA13" s="18"/>
      <c r="FB13" s="18"/>
      <c r="FC13" s="18"/>
      <c r="FD13" s="18"/>
      <c r="FE13" s="18"/>
      <c r="FF13" s="18"/>
      <c r="FG13" s="18"/>
      <c r="FH13" s="18"/>
      <c r="FI13" s="18"/>
      <c r="FJ13" s="18"/>
      <c r="FK13" s="18"/>
      <c r="FL13" s="18"/>
      <c r="FM13" s="18"/>
      <c r="FN13" s="18"/>
      <c r="FO13" s="18"/>
      <c r="FP13" s="18"/>
      <c r="FQ13" s="18"/>
      <c r="FR13" s="18"/>
      <c r="FS13" s="18"/>
      <c r="FT13" s="18"/>
      <c r="FU13" s="18"/>
      <c r="FV13" s="18"/>
      <c r="FW13" s="18"/>
      <c r="FX13" s="18"/>
      <c r="FY13" s="18"/>
      <c r="FZ13" s="18"/>
      <c r="GA13" s="18"/>
      <c r="GB13" s="18"/>
      <c r="GC13" s="18"/>
      <c r="GD13" s="18"/>
      <c r="GE13" s="18"/>
    </row>
    <row r="14" spans="1:187" s="89" customFormat="1" ht="13.5" customHeight="1" x14ac:dyDescent="0.25">
      <c r="A14" s="99" t="s">
        <v>180</v>
      </c>
      <c r="B14" s="99"/>
      <c r="C14" s="99"/>
      <c r="D14" s="99"/>
      <c r="E14" s="99"/>
      <c r="F14" s="99"/>
      <c r="G14" s="99"/>
      <c r="H14" s="99"/>
      <c r="I14" s="99"/>
      <c r="J14" s="88"/>
      <c r="K14" s="88"/>
      <c r="L14" s="88"/>
      <c r="M14" s="88"/>
      <c r="N14" s="88"/>
      <c r="O14" s="88"/>
      <c r="P14" s="88"/>
      <c r="Q14" s="88"/>
      <c r="R14" s="88"/>
      <c r="S14" s="88"/>
      <c r="T14" s="88"/>
      <c r="U14" s="88"/>
      <c r="V14" s="88"/>
      <c r="W14" s="88"/>
      <c r="X14" s="88"/>
      <c r="Y14" s="88"/>
      <c r="Z14" s="88"/>
      <c r="AA14" s="88"/>
      <c r="AB14" s="88"/>
      <c r="AC14" s="88"/>
    </row>
    <row r="15" spans="1:187" s="89" customFormat="1" ht="12" customHeight="1" x14ac:dyDescent="0.25">
      <c r="A15" s="90" t="s">
        <v>181</v>
      </c>
      <c r="B15" s="91"/>
      <c r="C15" s="91"/>
      <c r="D15" s="91"/>
      <c r="E15" s="91"/>
      <c r="F15" s="91"/>
      <c r="G15" s="91"/>
      <c r="H15" s="91"/>
      <c r="I15" s="91"/>
      <c r="J15" s="91"/>
      <c r="K15" s="91"/>
      <c r="L15" s="91"/>
      <c r="M15" s="91"/>
      <c r="N15" s="91"/>
      <c r="O15" s="91"/>
      <c r="P15" s="91"/>
      <c r="Q15" s="91"/>
      <c r="R15" s="91"/>
      <c r="S15" s="91"/>
      <c r="T15" s="91"/>
      <c r="U15" s="91"/>
      <c r="V15" s="88"/>
      <c r="W15" s="88"/>
      <c r="X15" s="88"/>
      <c r="Y15" s="88"/>
      <c r="Z15" s="88"/>
      <c r="AA15" s="88"/>
      <c r="AB15" s="88"/>
      <c r="AC15" s="88"/>
    </row>
    <row r="16" spans="1:187" s="89" customFormat="1" ht="12" customHeight="1" x14ac:dyDescent="0.25">
      <c r="A16" s="92" t="s">
        <v>182</v>
      </c>
      <c r="B16" s="88"/>
      <c r="C16" s="88"/>
      <c r="D16" s="88"/>
      <c r="E16" s="88"/>
      <c r="F16" s="88"/>
      <c r="G16" s="88"/>
      <c r="H16" s="88"/>
      <c r="I16" s="88"/>
      <c r="J16" s="88"/>
      <c r="K16" s="88"/>
      <c r="L16" s="88"/>
      <c r="M16" s="88"/>
      <c r="N16" s="88"/>
      <c r="O16" s="88"/>
      <c r="P16" s="88"/>
      <c r="Q16" s="88"/>
      <c r="R16" s="88"/>
      <c r="S16" s="88"/>
      <c r="T16" s="88"/>
      <c r="U16" s="88"/>
      <c r="V16" s="88"/>
      <c r="W16" s="88"/>
      <c r="X16" s="88"/>
      <c r="Y16" s="88"/>
      <c r="Z16" s="88"/>
      <c r="AA16" s="88"/>
      <c r="AB16" s="88"/>
      <c r="AC16" s="88"/>
    </row>
    <row r="17" spans="1:29" s="20" customFormat="1" ht="32" customHeight="1" x14ac:dyDescent="0.2">
      <c r="A17" s="96" t="s">
        <v>189</v>
      </c>
      <c r="B17" s="96"/>
      <c r="C17" s="96"/>
      <c r="D17" s="96"/>
      <c r="E17" s="96"/>
      <c r="F17" s="96"/>
      <c r="G17" s="96"/>
      <c r="H17" s="96"/>
      <c r="I17" s="96"/>
      <c r="J17" s="96"/>
      <c r="K17" s="96"/>
      <c r="L17" s="96"/>
      <c r="M17" s="96"/>
      <c r="N17" s="96"/>
      <c r="O17" s="96"/>
      <c r="P17" s="96"/>
      <c r="Q17" s="96"/>
      <c r="R17" s="96"/>
      <c r="S17" s="96"/>
      <c r="T17" s="96"/>
      <c r="U17" s="96"/>
      <c r="V17" s="96"/>
      <c r="W17" s="96"/>
      <c r="X17" s="96"/>
      <c r="Y17" s="96"/>
      <c r="Z17" s="96"/>
      <c r="AA17" s="96"/>
      <c r="AB17" s="96"/>
      <c r="AC17" s="96"/>
    </row>
    <row r="18" spans="1:29" s="20" customFormat="1" ht="34.5" customHeight="1" x14ac:dyDescent="0.2">
      <c r="A18" s="97" t="s">
        <v>187</v>
      </c>
      <c r="B18" s="97"/>
      <c r="C18" s="97"/>
      <c r="D18" s="97"/>
      <c r="E18" s="97"/>
      <c r="F18" s="97"/>
      <c r="G18" s="97"/>
      <c r="H18" s="97"/>
      <c r="I18" s="97"/>
      <c r="J18" s="97"/>
      <c r="K18" s="97"/>
      <c r="L18" s="97"/>
      <c r="M18" s="97"/>
      <c r="N18" s="97"/>
      <c r="O18" s="97"/>
      <c r="P18" s="97"/>
      <c r="Q18" s="97"/>
      <c r="R18" s="97"/>
      <c r="S18" s="97"/>
      <c r="T18" s="97"/>
      <c r="U18" s="97"/>
      <c r="V18" s="97"/>
      <c r="W18" s="97"/>
      <c r="X18" s="97"/>
      <c r="Y18" s="97"/>
      <c r="Z18" s="97"/>
      <c r="AA18" s="97"/>
      <c r="AB18" s="93"/>
      <c r="AC18" s="93"/>
    </row>
    <row r="19" spans="1:29" s="55" customFormat="1" ht="13.5" customHeight="1" x14ac:dyDescent="0.25">
      <c r="A19" s="35" t="s">
        <v>7</v>
      </c>
      <c r="B19" s="35"/>
      <c r="C19" s="35"/>
      <c r="D19" s="35"/>
      <c r="E19" s="35"/>
      <c r="F19" s="35"/>
      <c r="G19" s="35"/>
      <c r="H19" s="35"/>
      <c r="I19" s="35"/>
      <c r="J19" s="35"/>
      <c r="K19" s="35"/>
      <c r="L19" s="35"/>
      <c r="M19" s="35"/>
      <c r="N19" s="35"/>
      <c r="O19" s="35"/>
      <c r="P19" s="35"/>
      <c r="Q19" s="35"/>
      <c r="R19" s="35"/>
      <c r="S19" s="35"/>
      <c r="T19" s="64"/>
      <c r="U19" s="64"/>
      <c r="V19" s="64"/>
      <c r="W19" s="64"/>
      <c r="X19" s="64"/>
      <c r="Y19" s="64"/>
      <c r="Z19" s="64"/>
      <c r="AA19" s="64"/>
      <c r="AB19" s="64"/>
      <c r="AC19" s="64"/>
    </row>
    <row r="21" spans="1:29" s="20" customFormat="1" ht="13.5" customHeight="1" x14ac:dyDescent="0.2">
      <c r="A21" s="20" t="str">
        <f>Index!$A$11</f>
        <v>© OFS 2024</v>
      </c>
    </row>
    <row r="22" spans="1:29" s="20" customFormat="1" ht="25.5" customHeight="1" x14ac:dyDescent="0.2">
      <c r="A22" s="64" t="str">
        <f>Index!$A$12</f>
        <v>Contact: Office fédéral de la statistique (OFS), Indicateurs de la formation, EducIndicators@bfs.admin.ch</v>
      </c>
      <c r="B22" s="35"/>
      <c r="C22" s="35"/>
      <c r="D22" s="35"/>
      <c r="E22" s="35"/>
      <c r="F22" s="35"/>
      <c r="G22" s="35"/>
    </row>
  </sheetData>
  <mergeCells count="17">
    <mergeCell ref="V4:W4"/>
    <mergeCell ref="X4:Y4"/>
    <mergeCell ref="T4:U4"/>
    <mergeCell ref="AB4:AC4"/>
    <mergeCell ref="A17:AC17"/>
    <mergeCell ref="A18:AA18"/>
    <mergeCell ref="A14:I14"/>
    <mergeCell ref="Z4:AA4"/>
    <mergeCell ref="B4:C4"/>
    <mergeCell ref="D4:E4"/>
    <mergeCell ref="P4:Q4"/>
    <mergeCell ref="R4:S4"/>
    <mergeCell ref="F4:G4"/>
    <mergeCell ref="H4:I4"/>
    <mergeCell ref="J4:K4"/>
    <mergeCell ref="L4:M4"/>
    <mergeCell ref="N4:O4"/>
  </mergeCells>
  <hyperlinks>
    <hyperlink ref="A1" location="Index!A1" display="Retour" xr:uid="{00000000-0004-0000-0200-000000000000}"/>
  </hyperlinks>
  <pageMargins left="0.7" right="0.7" top="0.75" bottom="0.75" header="0.3" footer="0.3"/>
  <pageSetup paperSize="9" scale="89" orientation="landscape" r:id="rId1"/>
  <ignoredErrors>
    <ignoredError sqref="P4 R4 B4"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FQ26"/>
  <sheetViews>
    <sheetView showGridLines="0" zoomScaleNormal="100" workbookViewId="0"/>
  </sheetViews>
  <sheetFormatPr baseColWidth="10" defaultColWidth="11.453125" defaultRowHeight="12.5" x14ac:dyDescent="0.25"/>
  <cols>
    <col min="1" max="1" width="37.54296875" style="25" customWidth="1"/>
    <col min="2" max="3" width="6" style="12" customWidth="1"/>
    <col min="4" max="11" width="6" style="12" hidden="1" customWidth="1"/>
    <col min="12" max="29" width="6" style="12" customWidth="1"/>
    <col min="30" max="16384" width="11.453125" style="25"/>
  </cols>
  <sheetData>
    <row r="1" spans="1:173" ht="25.5" customHeight="1" x14ac:dyDescent="0.25">
      <c r="A1" s="34" t="s">
        <v>6</v>
      </c>
      <c r="B1" s="4"/>
      <c r="C1" s="4"/>
      <c r="D1" s="4"/>
      <c r="E1" s="4"/>
      <c r="F1" s="4"/>
      <c r="G1" s="4"/>
      <c r="H1" s="4"/>
      <c r="I1" s="4"/>
      <c r="J1" s="4"/>
      <c r="K1" s="4"/>
      <c r="L1" s="4"/>
      <c r="M1" s="4"/>
      <c r="N1" s="4"/>
      <c r="O1" s="4"/>
      <c r="P1" s="4"/>
      <c r="Q1" s="4"/>
      <c r="R1" s="4"/>
      <c r="S1" s="4"/>
      <c r="T1" s="4"/>
      <c r="U1" s="4"/>
      <c r="V1" s="4"/>
      <c r="W1" s="4"/>
      <c r="X1" s="4"/>
      <c r="Y1" s="4"/>
      <c r="Z1" s="4"/>
      <c r="AA1" s="4"/>
      <c r="AB1" s="4"/>
      <c r="AC1" s="4"/>
    </row>
    <row r="2" spans="1:173" s="26" customFormat="1" ht="13.5" customHeight="1" x14ac:dyDescent="0.25">
      <c r="A2" s="31" t="str">
        <f>CONCATENATE(Index!A1," selon la section économique, de 2010 à ",RIGHT(Index!A11,4)-1)</f>
        <v>Personnes diplômées de la formation professionnelle supérieure selon la section économique, de 2010 à 2023</v>
      </c>
      <c r="B2" s="31"/>
      <c r="C2" s="31"/>
      <c r="D2" s="31"/>
      <c r="E2" s="31"/>
      <c r="F2" s="31"/>
      <c r="G2" s="31"/>
      <c r="H2" s="31"/>
      <c r="I2" s="31"/>
      <c r="J2" s="31"/>
      <c r="K2" s="31"/>
      <c r="L2" s="31"/>
      <c r="M2" s="31"/>
      <c r="N2" s="31"/>
      <c r="O2" s="31"/>
      <c r="P2" s="31"/>
      <c r="Q2" s="31"/>
      <c r="R2" s="31"/>
      <c r="S2" s="36"/>
      <c r="T2" s="31"/>
      <c r="U2" s="36"/>
      <c r="V2" s="31"/>
      <c r="W2" s="36"/>
      <c r="X2" s="31"/>
      <c r="Y2" s="36"/>
      <c r="Z2" s="31"/>
      <c r="AA2" s="36"/>
      <c r="AB2" s="31"/>
      <c r="AC2" s="36" t="s">
        <v>38</v>
      </c>
      <c r="AD2" s="31"/>
      <c r="AE2" s="31"/>
      <c r="AF2" s="31"/>
      <c r="AG2" s="31"/>
      <c r="AH2" s="31"/>
    </row>
    <row r="3" spans="1:173" s="54" customFormat="1" ht="13.5" customHeight="1" x14ac:dyDescent="0.25">
      <c r="A3" s="52" t="s">
        <v>206</v>
      </c>
      <c r="B3" s="53"/>
      <c r="C3" s="53"/>
      <c r="D3" s="53"/>
      <c r="E3" s="53"/>
      <c r="F3" s="53"/>
      <c r="G3" s="53"/>
      <c r="H3" s="53"/>
      <c r="I3" s="53"/>
      <c r="J3" s="53"/>
      <c r="K3" s="53"/>
      <c r="L3" s="53"/>
      <c r="M3" s="53"/>
      <c r="N3" s="53"/>
      <c r="O3" s="53"/>
      <c r="P3" s="53"/>
      <c r="Q3" s="53"/>
      <c r="R3" s="53"/>
      <c r="S3" s="53"/>
      <c r="T3" s="53"/>
      <c r="U3" s="53"/>
      <c r="V3" s="53"/>
      <c r="W3" s="53"/>
      <c r="X3" s="53"/>
      <c r="Y3" s="53"/>
      <c r="Z3" s="53"/>
      <c r="AA3" s="53"/>
      <c r="AB3" s="53"/>
      <c r="AC3" s="53"/>
      <c r="AD3" s="53"/>
      <c r="AE3" s="53"/>
      <c r="AF3" s="53"/>
      <c r="AG3" s="53"/>
      <c r="AH3" s="53"/>
      <c r="AI3" s="53"/>
    </row>
    <row r="4" spans="1:173" s="19" customFormat="1" ht="13.5" customHeight="1" x14ac:dyDescent="0.25">
      <c r="A4" s="56" t="s">
        <v>4</v>
      </c>
      <c r="B4" s="94">
        <v>2010</v>
      </c>
      <c r="C4" s="98"/>
      <c r="D4" s="94">
        <v>2011</v>
      </c>
      <c r="E4" s="98"/>
      <c r="F4" s="94">
        <v>2012</v>
      </c>
      <c r="G4" s="98"/>
      <c r="H4" s="94">
        <v>2013</v>
      </c>
      <c r="I4" s="98"/>
      <c r="J4" s="94">
        <v>2014</v>
      </c>
      <c r="K4" s="98"/>
      <c r="L4" s="94">
        <v>2015</v>
      </c>
      <c r="M4" s="98"/>
      <c r="N4" s="94">
        <v>2016</v>
      </c>
      <c r="O4" s="95"/>
      <c r="P4" s="94">
        <v>2017</v>
      </c>
      <c r="Q4" s="95"/>
      <c r="R4" s="94">
        <v>2018</v>
      </c>
      <c r="S4" s="95"/>
      <c r="T4" s="94" t="s">
        <v>44</v>
      </c>
      <c r="U4" s="95"/>
      <c r="V4" s="94" t="s">
        <v>46</v>
      </c>
      <c r="W4" s="95"/>
      <c r="X4" s="94" t="s">
        <v>172</v>
      </c>
      <c r="Y4" s="95"/>
      <c r="Z4" s="94" t="s">
        <v>171</v>
      </c>
      <c r="AA4" s="95"/>
      <c r="AB4" s="94" t="s">
        <v>188</v>
      </c>
      <c r="AC4" s="95"/>
    </row>
    <row r="5" spans="1:173" s="19" customFormat="1" ht="13.5" customHeight="1" x14ac:dyDescent="0.25">
      <c r="A5" s="57"/>
      <c r="B5" s="58" t="s">
        <v>1</v>
      </c>
      <c r="C5" s="58" t="s">
        <v>9</v>
      </c>
      <c r="D5" s="58" t="s">
        <v>1</v>
      </c>
      <c r="E5" s="58" t="s">
        <v>9</v>
      </c>
      <c r="F5" s="58" t="s">
        <v>1</v>
      </c>
      <c r="G5" s="58" t="s">
        <v>9</v>
      </c>
      <c r="H5" s="58" t="s">
        <v>1</v>
      </c>
      <c r="I5" s="58" t="s">
        <v>9</v>
      </c>
      <c r="J5" s="58" t="s">
        <v>1</v>
      </c>
      <c r="K5" s="58" t="s">
        <v>9</v>
      </c>
      <c r="L5" s="58" t="s">
        <v>1</v>
      </c>
      <c r="M5" s="58" t="s">
        <v>9</v>
      </c>
      <c r="N5" s="58" t="s">
        <v>1</v>
      </c>
      <c r="O5" s="58" t="s">
        <v>9</v>
      </c>
      <c r="P5" s="58" t="s">
        <v>1</v>
      </c>
      <c r="Q5" s="58" t="s">
        <v>9</v>
      </c>
      <c r="R5" s="58" t="s">
        <v>1</v>
      </c>
      <c r="S5" s="58" t="s">
        <v>9</v>
      </c>
      <c r="T5" s="58" t="s">
        <v>1</v>
      </c>
      <c r="U5" s="58" t="s">
        <v>9</v>
      </c>
      <c r="V5" s="58" t="s">
        <v>1</v>
      </c>
      <c r="W5" s="58" t="s">
        <v>9</v>
      </c>
      <c r="X5" s="58" t="s">
        <v>1</v>
      </c>
      <c r="Y5" s="58" t="s">
        <v>9</v>
      </c>
      <c r="Z5" s="58" t="s">
        <v>1</v>
      </c>
      <c r="AA5" s="58" t="s">
        <v>9</v>
      </c>
      <c r="AB5" s="58" t="s">
        <v>1</v>
      </c>
      <c r="AC5" s="58" t="s">
        <v>9</v>
      </c>
    </row>
    <row r="6" spans="1:173" s="18" customFormat="1" ht="13.5" customHeight="1" x14ac:dyDescent="0.25">
      <c r="A6" s="39" t="s">
        <v>0</v>
      </c>
      <c r="B6" s="41">
        <v>17.5</v>
      </c>
      <c r="C6" s="42">
        <v>1</v>
      </c>
      <c r="D6" s="41">
        <v>15.9</v>
      </c>
      <c r="E6" s="42">
        <v>0.9</v>
      </c>
      <c r="F6" s="41">
        <v>15.3</v>
      </c>
      <c r="G6" s="42">
        <v>0.9</v>
      </c>
      <c r="H6" s="41">
        <v>16.7</v>
      </c>
      <c r="I6" s="42">
        <v>1</v>
      </c>
      <c r="J6" s="41">
        <v>16.899999999999999</v>
      </c>
      <c r="K6" s="42">
        <v>1</v>
      </c>
      <c r="L6" s="41">
        <v>17</v>
      </c>
      <c r="M6" s="42">
        <v>1.1000000000000001</v>
      </c>
      <c r="N6" s="41">
        <v>16.600000000000001</v>
      </c>
      <c r="O6" s="42">
        <v>1.1000000000000001</v>
      </c>
      <c r="P6" s="41">
        <v>17.7</v>
      </c>
      <c r="Q6" s="42">
        <v>1.1000000000000001</v>
      </c>
      <c r="R6" s="41">
        <v>18.100000000000001</v>
      </c>
      <c r="S6" s="42">
        <v>1.1000000000000001</v>
      </c>
      <c r="T6" s="41">
        <v>18</v>
      </c>
      <c r="U6" s="42">
        <v>1.1000000000000001</v>
      </c>
      <c r="V6" s="41">
        <v>19.2</v>
      </c>
      <c r="W6" s="42">
        <v>1.1000000000000001</v>
      </c>
      <c r="X6" s="41" t="s">
        <v>191</v>
      </c>
      <c r="Y6" s="42" t="s">
        <v>191</v>
      </c>
      <c r="Z6" s="41">
        <v>16.8</v>
      </c>
      <c r="AA6" s="42">
        <v>0.9</v>
      </c>
      <c r="AB6" s="41">
        <v>16.399999999999999</v>
      </c>
      <c r="AC6" s="42">
        <v>0.9</v>
      </c>
    </row>
    <row r="7" spans="1:173" s="12" customFormat="1" ht="13.5" customHeight="1" x14ac:dyDescent="0.25">
      <c r="A7" s="40" t="s">
        <v>11</v>
      </c>
      <c r="B7" s="44">
        <v>19.100000000000001</v>
      </c>
      <c r="C7" s="45">
        <v>2.6</v>
      </c>
      <c r="D7" s="44">
        <v>17.899999999999999</v>
      </c>
      <c r="E7" s="45">
        <v>2.4</v>
      </c>
      <c r="F7" s="44">
        <v>17.2</v>
      </c>
      <c r="G7" s="45">
        <v>2.2999999999999998</v>
      </c>
      <c r="H7" s="44">
        <v>16.899999999999999</v>
      </c>
      <c r="I7" s="45">
        <v>2.4</v>
      </c>
      <c r="J7" s="44">
        <v>17.7</v>
      </c>
      <c r="K7" s="45">
        <v>3</v>
      </c>
      <c r="L7" s="44">
        <v>18.899999999999999</v>
      </c>
      <c r="M7" s="45">
        <v>3.3</v>
      </c>
      <c r="N7" s="44">
        <v>16.2</v>
      </c>
      <c r="O7" s="45">
        <v>2.9</v>
      </c>
      <c r="P7" s="44">
        <v>17.399999999999999</v>
      </c>
      <c r="Q7" s="45">
        <v>2.9</v>
      </c>
      <c r="R7" s="44">
        <v>20.2</v>
      </c>
      <c r="S7" s="45">
        <v>3.5</v>
      </c>
      <c r="T7" s="44">
        <v>22.1</v>
      </c>
      <c r="U7" s="45">
        <v>3.4</v>
      </c>
      <c r="V7" s="44">
        <v>22.6</v>
      </c>
      <c r="W7" s="45">
        <v>3.3</v>
      </c>
      <c r="X7" s="44" t="s">
        <v>191</v>
      </c>
      <c r="Y7" s="45" t="s">
        <v>191</v>
      </c>
      <c r="Z7" s="44">
        <v>20.399999999999999</v>
      </c>
      <c r="AA7" s="45">
        <v>2.7</v>
      </c>
      <c r="AB7" s="44">
        <v>19.3</v>
      </c>
      <c r="AC7" s="45">
        <v>2.6</v>
      </c>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c r="CE7" s="18"/>
      <c r="CF7" s="18"/>
      <c r="CG7" s="18"/>
      <c r="CH7" s="18"/>
      <c r="CI7" s="18"/>
      <c r="CJ7" s="18"/>
      <c r="CK7" s="18"/>
      <c r="CL7" s="18"/>
      <c r="CM7" s="18"/>
      <c r="CN7" s="18"/>
      <c r="CO7" s="18"/>
      <c r="CP7" s="18"/>
      <c r="CQ7" s="18"/>
      <c r="CR7" s="18"/>
      <c r="CS7" s="18"/>
      <c r="CT7" s="18"/>
      <c r="CU7" s="18"/>
      <c r="CV7" s="18"/>
      <c r="CW7" s="18"/>
      <c r="CX7" s="18"/>
      <c r="CY7" s="18"/>
      <c r="CZ7" s="18"/>
      <c r="DA7" s="18"/>
      <c r="DB7" s="18"/>
      <c r="DC7" s="18"/>
      <c r="DD7" s="18"/>
      <c r="DE7" s="18"/>
      <c r="DF7" s="18"/>
      <c r="DG7" s="18"/>
      <c r="DH7" s="18"/>
      <c r="DI7" s="18"/>
      <c r="DJ7" s="18"/>
      <c r="DK7" s="18"/>
      <c r="DL7" s="18"/>
      <c r="DM7" s="18"/>
      <c r="DN7" s="18"/>
      <c r="DO7" s="18"/>
      <c r="DP7" s="18"/>
      <c r="DQ7" s="18"/>
      <c r="DR7" s="18"/>
      <c r="DS7" s="18"/>
      <c r="DT7" s="18"/>
      <c r="DU7" s="18"/>
      <c r="DV7" s="18"/>
      <c r="DW7" s="18"/>
      <c r="DX7" s="18"/>
      <c r="DY7" s="18"/>
      <c r="DZ7" s="18"/>
      <c r="EA7" s="18"/>
      <c r="EB7" s="18"/>
      <c r="EC7" s="18"/>
      <c r="ED7" s="18"/>
      <c r="EE7" s="18"/>
      <c r="EF7" s="18"/>
      <c r="EG7" s="18"/>
      <c r="EH7" s="18"/>
      <c r="EI7" s="18"/>
      <c r="EJ7" s="18"/>
      <c r="EK7" s="18"/>
      <c r="EL7" s="18"/>
      <c r="EM7" s="18"/>
      <c r="EN7" s="18"/>
      <c r="EO7" s="18"/>
      <c r="EP7" s="18"/>
      <c r="EQ7" s="18"/>
      <c r="ER7" s="18"/>
      <c r="ES7" s="18"/>
      <c r="ET7" s="18"/>
      <c r="EU7" s="18"/>
      <c r="EV7" s="18"/>
      <c r="EW7" s="18"/>
      <c r="EX7" s="18"/>
      <c r="EY7" s="18"/>
      <c r="EZ7" s="18"/>
      <c r="FA7" s="18"/>
      <c r="FB7" s="18"/>
      <c r="FC7" s="18"/>
      <c r="FD7" s="18"/>
      <c r="FE7" s="18"/>
      <c r="FF7" s="18"/>
      <c r="FG7" s="18"/>
      <c r="FH7" s="18"/>
      <c r="FI7" s="18"/>
      <c r="FJ7" s="18"/>
      <c r="FK7" s="18"/>
      <c r="FL7" s="18"/>
      <c r="FM7" s="18"/>
      <c r="FN7" s="18"/>
      <c r="FO7" s="18"/>
      <c r="FP7" s="18"/>
      <c r="FQ7" s="18"/>
    </row>
    <row r="8" spans="1:173" s="12" customFormat="1" ht="13.5" customHeight="1" x14ac:dyDescent="0.25">
      <c r="A8" s="40" t="s">
        <v>12</v>
      </c>
      <c r="B8" s="49" t="s">
        <v>80</v>
      </c>
      <c r="C8" s="65" t="s">
        <v>81</v>
      </c>
      <c r="D8" s="49" t="s">
        <v>82</v>
      </c>
      <c r="E8" s="65" t="s">
        <v>83</v>
      </c>
      <c r="F8" s="49" t="s">
        <v>84</v>
      </c>
      <c r="G8" s="65" t="s">
        <v>59</v>
      </c>
      <c r="H8" s="49" t="s">
        <v>85</v>
      </c>
      <c r="I8" s="65" t="s">
        <v>86</v>
      </c>
      <c r="J8" s="49" t="s">
        <v>87</v>
      </c>
      <c r="K8" s="65" t="s">
        <v>66</v>
      </c>
      <c r="L8" s="49" t="s">
        <v>69</v>
      </c>
      <c r="M8" s="65" t="s">
        <v>88</v>
      </c>
      <c r="N8" s="49" t="s">
        <v>82</v>
      </c>
      <c r="O8" s="65" t="s">
        <v>66</v>
      </c>
      <c r="P8" s="49" t="s">
        <v>89</v>
      </c>
      <c r="Q8" s="65" t="s">
        <v>62</v>
      </c>
      <c r="R8" s="49" t="s">
        <v>90</v>
      </c>
      <c r="S8" s="65" t="s">
        <v>86</v>
      </c>
      <c r="T8" s="49" t="s">
        <v>90</v>
      </c>
      <c r="U8" s="65" t="s">
        <v>86</v>
      </c>
      <c r="V8" s="49" t="s">
        <v>91</v>
      </c>
      <c r="W8" s="65" t="s">
        <v>92</v>
      </c>
      <c r="X8" s="49" t="s">
        <v>191</v>
      </c>
      <c r="Y8" s="65" t="s">
        <v>191</v>
      </c>
      <c r="Z8" s="49" t="s">
        <v>94</v>
      </c>
      <c r="AA8" s="65" t="s">
        <v>86</v>
      </c>
      <c r="AB8" s="49" t="s">
        <v>193</v>
      </c>
      <c r="AC8" s="65" t="s">
        <v>101</v>
      </c>
      <c r="AD8" s="18"/>
      <c r="AE8" s="18"/>
      <c r="AF8" s="18"/>
      <c r="AG8" s="18"/>
      <c r="AH8" s="18"/>
      <c r="AI8" s="18"/>
      <c r="AJ8" s="18"/>
      <c r="AK8" s="18"/>
      <c r="AL8" s="18"/>
      <c r="AM8" s="18"/>
      <c r="AN8" s="18"/>
      <c r="AO8" s="18"/>
      <c r="AP8" s="18"/>
      <c r="AQ8" s="18"/>
      <c r="AR8" s="18"/>
      <c r="AS8" s="18"/>
      <c r="AT8" s="18"/>
      <c r="AU8" s="18"/>
      <c r="AV8" s="18"/>
      <c r="AW8" s="18"/>
      <c r="AX8" s="18"/>
      <c r="AY8" s="18"/>
      <c r="AZ8" s="18"/>
      <c r="BA8" s="18"/>
      <c r="BB8" s="18"/>
      <c r="BC8" s="18"/>
      <c r="BD8" s="18"/>
      <c r="BE8" s="18"/>
      <c r="BF8" s="18"/>
      <c r="BG8" s="18"/>
      <c r="BH8" s="18"/>
      <c r="BI8" s="18"/>
      <c r="BJ8" s="18"/>
      <c r="BK8" s="18"/>
      <c r="BL8" s="18"/>
      <c r="BM8" s="18"/>
      <c r="BN8" s="18"/>
      <c r="BO8" s="18"/>
      <c r="BP8" s="18"/>
      <c r="BQ8" s="18"/>
      <c r="BR8" s="18"/>
      <c r="BS8" s="18"/>
      <c r="BT8" s="18"/>
      <c r="BU8" s="18"/>
      <c r="BV8" s="18"/>
      <c r="BW8" s="18"/>
      <c r="BX8" s="18"/>
      <c r="BY8" s="18"/>
      <c r="BZ8" s="18"/>
      <c r="CA8" s="18"/>
      <c r="CB8" s="18"/>
      <c r="CC8" s="18"/>
      <c r="CD8" s="18"/>
      <c r="CE8" s="18"/>
      <c r="CF8" s="18"/>
      <c r="CG8" s="18"/>
      <c r="CH8" s="18"/>
      <c r="CI8" s="18"/>
      <c r="CJ8" s="18"/>
      <c r="CK8" s="18"/>
      <c r="CL8" s="18"/>
      <c r="CM8" s="18"/>
      <c r="CN8" s="18"/>
      <c r="CO8" s="18"/>
      <c r="CP8" s="18"/>
      <c r="CQ8" s="18"/>
      <c r="CR8" s="18"/>
      <c r="CS8" s="18"/>
      <c r="CT8" s="18"/>
      <c r="CU8" s="18"/>
      <c r="CV8" s="18"/>
      <c r="CW8" s="18"/>
      <c r="CX8" s="18"/>
      <c r="CY8" s="18"/>
      <c r="CZ8" s="18"/>
      <c r="DA8" s="18"/>
      <c r="DB8" s="18"/>
      <c r="DC8" s="18"/>
      <c r="DD8" s="18"/>
      <c r="DE8" s="18"/>
      <c r="DF8" s="18"/>
      <c r="DG8" s="18"/>
      <c r="DH8" s="18"/>
      <c r="DI8" s="18"/>
      <c r="DJ8" s="18"/>
      <c r="DK8" s="18"/>
      <c r="DL8" s="18"/>
      <c r="DM8" s="18"/>
      <c r="DN8" s="18"/>
      <c r="DO8" s="18"/>
      <c r="DP8" s="18"/>
      <c r="DQ8" s="18"/>
      <c r="DR8" s="18"/>
      <c r="DS8" s="18"/>
      <c r="DT8" s="18"/>
      <c r="DU8" s="18"/>
      <c r="DV8" s="18"/>
      <c r="DW8" s="18"/>
      <c r="DX8" s="18"/>
      <c r="DY8" s="18"/>
      <c r="DZ8" s="18"/>
      <c r="EA8" s="18"/>
      <c r="EB8" s="18"/>
      <c r="EC8" s="18"/>
      <c r="ED8" s="18"/>
      <c r="EE8" s="18"/>
      <c r="EF8" s="18"/>
      <c r="EG8" s="18"/>
      <c r="EH8" s="18"/>
      <c r="EI8" s="18"/>
      <c r="EJ8" s="18"/>
      <c r="EK8" s="18"/>
      <c r="EL8" s="18"/>
      <c r="EM8" s="18"/>
      <c r="EN8" s="18"/>
      <c r="EO8" s="18"/>
      <c r="EP8" s="18"/>
      <c r="EQ8" s="18"/>
      <c r="ER8" s="18"/>
      <c r="ES8" s="18"/>
      <c r="ET8" s="18"/>
      <c r="EU8" s="18"/>
      <c r="EV8" s="18"/>
      <c r="EW8" s="18"/>
      <c r="EX8" s="18"/>
      <c r="EY8" s="18"/>
      <c r="EZ8" s="18"/>
      <c r="FA8" s="18"/>
      <c r="FB8" s="18"/>
      <c r="FC8" s="18"/>
      <c r="FD8" s="18"/>
      <c r="FE8" s="18"/>
      <c r="FF8" s="18"/>
      <c r="FG8" s="18"/>
      <c r="FH8" s="18"/>
      <c r="FI8" s="18"/>
      <c r="FJ8" s="18"/>
      <c r="FK8" s="18"/>
      <c r="FL8" s="18"/>
      <c r="FM8" s="18"/>
      <c r="FN8" s="18"/>
      <c r="FO8" s="18"/>
      <c r="FP8" s="18"/>
      <c r="FQ8" s="18"/>
    </row>
    <row r="9" spans="1:173" s="12" customFormat="1" ht="13.5" customHeight="1" x14ac:dyDescent="0.25">
      <c r="A9" s="40" t="s">
        <v>13</v>
      </c>
      <c r="B9" s="49" t="s">
        <v>93</v>
      </c>
      <c r="C9" s="65" t="s">
        <v>66</v>
      </c>
      <c r="D9" s="49" t="s">
        <v>84</v>
      </c>
      <c r="E9" s="65" t="s">
        <v>55</v>
      </c>
      <c r="F9" s="49" t="s">
        <v>50</v>
      </c>
      <c r="G9" s="65" t="s">
        <v>51</v>
      </c>
      <c r="H9" s="44">
        <v>19.399999999999999</v>
      </c>
      <c r="I9" s="45">
        <v>4</v>
      </c>
      <c r="J9" s="49" t="s">
        <v>94</v>
      </c>
      <c r="K9" s="65" t="s">
        <v>83</v>
      </c>
      <c r="L9" s="49" t="s">
        <v>91</v>
      </c>
      <c r="M9" s="65" t="s">
        <v>92</v>
      </c>
      <c r="N9" s="49" t="s">
        <v>95</v>
      </c>
      <c r="O9" s="65" t="s">
        <v>96</v>
      </c>
      <c r="P9" s="49" t="s">
        <v>97</v>
      </c>
      <c r="Q9" s="65" t="s">
        <v>88</v>
      </c>
      <c r="R9" s="49" t="s">
        <v>98</v>
      </c>
      <c r="S9" s="65" t="s">
        <v>99</v>
      </c>
      <c r="T9" s="49" t="s">
        <v>100</v>
      </c>
      <c r="U9" s="65" t="s">
        <v>66</v>
      </c>
      <c r="V9" s="49" t="s">
        <v>94</v>
      </c>
      <c r="W9" s="65" t="s">
        <v>101</v>
      </c>
      <c r="X9" s="49" t="s">
        <v>191</v>
      </c>
      <c r="Y9" s="65" t="s">
        <v>191</v>
      </c>
      <c r="Z9" s="49" t="s">
        <v>194</v>
      </c>
      <c r="AA9" s="65" t="s">
        <v>115</v>
      </c>
      <c r="AB9" s="49">
        <v>20.8</v>
      </c>
      <c r="AC9" s="65">
        <v>3.9</v>
      </c>
      <c r="AD9" s="18"/>
      <c r="AE9" s="18"/>
      <c r="AF9" s="18"/>
      <c r="AG9" s="18"/>
      <c r="AH9" s="18"/>
      <c r="AI9" s="18"/>
      <c r="AJ9" s="18"/>
      <c r="AK9" s="18"/>
      <c r="AL9" s="18"/>
      <c r="AM9" s="18"/>
      <c r="AN9" s="18"/>
      <c r="AO9" s="18"/>
      <c r="AP9" s="18"/>
      <c r="AQ9" s="18"/>
      <c r="AR9" s="18"/>
      <c r="AS9" s="18"/>
      <c r="AT9" s="18"/>
      <c r="AU9" s="18"/>
      <c r="AV9" s="18"/>
      <c r="AW9" s="18"/>
      <c r="AX9" s="18"/>
      <c r="AY9" s="18"/>
      <c r="AZ9" s="18"/>
      <c r="BA9" s="18"/>
      <c r="BB9" s="18"/>
      <c r="BC9" s="18"/>
      <c r="BD9" s="18"/>
      <c r="BE9" s="18"/>
      <c r="BF9" s="18"/>
      <c r="BG9" s="18"/>
      <c r="BH9" s="18"/>
      <c r="BI9" s="18"/>
      <c r="BJ9" s="18"/>
      <c r="BK9" s="18"/>
      <c r="BL9" s="18"/>
      <c r="BM9" s="18"/>
      <c r="BN9" s="18"/>
      <c r="BO9" s="18"/>
      <c r="BP9" s="18"/>
      <c r="BQ9" s="18"/>
      <c r="BR9" s="18"/>
      <c r="BS9" s="18"/>
      <c r="BT9" s="18"/>
      <c r="BU9" s="18"/>
      <c r="BV9" s="18"/>
      <c r="BW9" s="18"/>
      <c r="BX9" s="18"/>
      <c r="BY9" s="18"/>
      <c r="BZ9" s="18"/>
      <c r="CA9" s="18"/>
      <c r="CB9" s="18"/>
      <c r="CC9" s="18"/>
      <c r="CD9" s="18"/>
      <c r="CE9" s="18"/>
      <c r="CF9" s="18"/>
      <c r="CG9" s="18"/>
      <c r="CH9" s="18"/>
      <c r="CI9" s="18"/>
      <c r="CJ9" s="18"/>
      <c r="CK9" s="18"/>
      <c r="CL9" s="18"/>
      <c r="CM9" s="18"/>
      <c r="CN9" s="18"/>
      <c r="CO9" s="18"/>
      <c r="CP9" s="18"/>
      <c r="CQ9" s="18"/>
      <c r="CR9" s="18"/>
      <c r="CS9" s="18"/>
      <c r="CT9" s="18"/>
      <c r="CU9" s="18"/>
      <c r="CV9" s="18"/>
      <c r="CW9" s="18"/>
      <c r="CX9" s="18"/>
      <c r="CY9" s="18"/>
      <c r="CZ9" s="18"/>
      <c r="DA9" s="18"/>
      <c r="DB9" s="18"/>
      <c r="DC9" s="18"/>
      <c r="DD9" s="18"/>
      <c r="DE9" s="18"/>
      <c r="DF9" s="18"/>
      <c r="DG9" s="18"/>
      <c r="DH9" s="18"/>
      <c r="DI9" s="18"/>
      <c r="DJ9" s="18"/>
      <c r="DK9" s="18"/>
      <c r="DL9" s="18"/>
      <c r="DM9" s="18"/>
      <c r="DN9" s="18"/>
      <c r="DO9" s="18"/>
      <c r="DP9" s="18"/>
      <c r="DQ9" s="18"/>
      <c r="DR9" s="18"/>
      <c r="DS9" s="18"/>
      <c r="DT9" s="18"/>
      <c r="DU9" s="18"/>
      <c r="DV9" s="18"/>
      <c r="DW9" s="18"/>
      <c r="DX9" s="18"/>
      <c r="DY9" s="18"/>
      <c r="DZ9" s="18"/>
      <c r="EA9" s="18"/>
      <c r="EB9" s="18"/>
      <c r="EC9" s="18"/>
      <c r="ED9" s="18"/>
      <c r="EE9" s="18"/>
      <c r="EF9" s="18"/>
      <c r="EG9" s="18"/>
      <c r="EH9" s="18"/>
      <c r="EI9" s="18"/>
      <c r="EJ9" s="18"/>
      <c r="EK9" s="18"/>
      <c r="EL9" s="18"/>
      <c r="EM9" s="18"/>
      <c r="EN9" s="18"/>
      <c r="EO9" s="18"/>
      <c r="EP9" s="18"/>
      <c r="EQ9" s="18"/>
      <c r="ER9" s="18"/>
      <c r="ES9" s="18"/>
      <c r="ET9" s="18"/>
      <c r="EU9" s="18"/>
      <c r="EV9" s="18"/>
      <c r="EW9" s="18"/>
      <c r="EX9" s="18"/>
      <c r="EY9" s="18"/>
      <c r="EZ9" s="18"/>
      <c r="FA9" s="18"/>
      <c r="FB9" s="18"/>
      <c r="FC9" s="18"/>
      <c r="FD9" s="18"/>
      <c r="FE9" s="18"/>
      <c r="FF9" s="18"/>
      <c r="FG9" s="18"/>
      <c r="FH9" s="18"/>
      <c r="FI9" s="18"/>
      <c r="FJ9" s="18"/>
      <c r="FK9" s="18"/>
      <c r="FL9" s="18"/>
      <c r="FM9" s="18"/>
      <c r="FN9" s="18"/>
      <c r="FO9" s="18"/>
      <c r="FP9" s="18"/>
      <c r="FQ9" s="18"/>
    </row>
    <row r="10" spans="1:173" s="12" customFormat="1" ht="13.5" customHeight="1" x14ac:dyDescent="0.25">
      <c r="A10" s="40" t="s">
        <v>14</v>
      </c>
      <c r="B10" s="44">
        <v>18.100000000000001</v>
      </c>
      <c r="C10" s="45">
        <v>2.7</v>
      </c>
      <c r="D10" s="44">
        <v>14.4</v>
      </c>
      <c r="E10" s="45">
        <v>2.2999999999999998</v>
      </c>
      <c r="F10" s="44">
        <v>13.7</v>
      </c>
      <c r="G10" s="45">
        <v>2.2000000000000002</v>
      </c>
      <c r="H10" s="44">
        <v>13.1</v>
      </c>
      <c r="I10" s="45">
        <v>2.2999999999999998</v>
      </c>
      <c r="J10" s="44">
        <v>13.7</v>
      </c>
      <c r="K10" s="45">
        <v>2.4</v>
      </c>
      <c r="L10" s="44">
        <v>14</v>
      </c>
      <c r="M10" s="45">
        <v>2.9</v>
      </c>
      <c r="N10" s="44">
        <v>15.2</v>
      </c>
      <c r="O10" s="45">
        <v>2.9</v>
      </c>
      <c r="P10" s="44">
        <v>20.3</v>
      </c>
      <c r="Q10" s="45">
        <v>3.3</v>
      </c>
      <c r="R10" s="44">
        <v>15.9</v>
      </c>
      <c r="S10" s="45">
        <v>2.8</v>
      </c>
      <c r="T10" s="44">
        <v>14.4</v>
      </c>
      <c r="U10" s="45">
        <v>2.7</v>
      </c>
      <c r="V10" s="44">
        <v>18.8</v>
      </c>
      <c r="W10" s="45">
        <v>3.2</v>
      </c>
      <c r="X10" s="44" t="s">
        <v>191</v>
      </c>
      <c r="Y10" s="45" t="s">
        <v>191</v>
      </c>
      <c r="Z10" s="44">
        <v>15</v>
      </c>
      <c r="AA10" s="45">
        <v>2.5</v>
      </c>
      <c r="AB10" s="44">
        <v>14.6</v>
      </c>
      <c r="AC10" s="45">
        <v>2.5</v>
      </c>
      <c r="AD10" s="18"/>
      <c r="AE10" s="18"/>
      <c r="AF10" s="18"/>
      <c r="AG10" s="18"/>
      <c r="AH10" s="18"/>
      <c r="AI10" s="18"/>
      <c r="AJ10" s="18"/>
      <c r="AK10" s="18"/>
      <c r="AL10" s="18"/>
      <c r="AM10" s="18"/>
      <c r="AN10" s="18"/>
      <c r="AO10" s="18"/>
      <c r="AP10" s="18"/>
      <c r="AQ10" s="18"/>
      <c r="AR10" s="18"/>
      <c r="AS10" s="18"/>
      <c r="AT10" s="18"/>
      <c r="AU10" s="18"/>
      <c r="AV10" s="18"/>
      <c r="AW10" s="18"/>
      <c r="AX10" s="18"/>
      <c r="AY10" s="18"/>
      <c r="AZ10" s="18"/>
      <c r="BA10" s="18"/>
      <c r="BB10" s="18"/>
      <c r="BC10" s="18"/>
      <c r="BD10" s="18"/>
      <c r="BE10" s="18"/>
      <c r="BF10" s="18"/>
      <c r="BG10" s="18"/>
      <c r="BH10" s="18"/>
      <c r="BI10" s="18"/>
      <c r="BJ10" s="18"/>
      <c r="BK10" s="18"/>
      <c r="BL10" s="18"/>
      <c r="BM10" s="18"/>
      <c r="BN10" s="18"/>
      <c r="BO10" s="18"/>
      <c r="BP10" s="18"/>
      <c r="BQ10" s="18"/>
      <c r="BR10" s="18"/>
      <c r="BS10" s="18"/>
      <c r="BT10" s="18"/>
      <c r="BU10" s="18"/>
      <c r="BV10" s="18"/>
      <c r="BW10" s="18"/>
      <c r="BX10" s="18"/>
      <c r="BY10" s="18"/>
      <c r="BZ10" s="18"/>
      <c r="CA10" s="18"/>
      <c r="CB10" s="18"/>
      <c r="CC10" s="18"/>
      <c r="CD10" s="18"/>
      <c r="CE10" s="18"/>
      <c r="CF10" s="18"/>
      <c r="CG10" s="18"/>
      <c r="CH10" s="18"/>
      <c r="CI10" s="18"/>
      <c r="CJ10" s="18"/>
      <c r="CK10" s="18"/>
      <c r="CL10" s="18"/>
      <c r="CM10" s="18"/>
      <c r="CN10" s="18"/>
      <c r="CO10" s="18"/>
      <c r="CP10" s="18"/>
      <c r="CQ10" s="18"/>
      <c r="CR10" s="18"/>
      <c r="CS10" s="18"/>
      <c r="CT10" s="18"/>
      <c r="CU10" s="18"/>
      <c r="CV10" s="18"/>
      <c r="CW10" s="18"/>
      <c r="CX10" s="18"/>
      <c r="CY10" s="18"/>
      <c r="CZ10" s="18"/>
      <c r="DA10" s="18"/>
      <c r="DB10" s="18"/>
      <c r="DC10" s="18"/>
      <c r="DD10" s="18"/>
      <c r="DE10" s="18"/>
      <c r="DF10" s="18"/>
      <c r="DG10" s="18"/>
      <c r="DH10" s="18"/>
      <c r="DI10" s="18"/>
      <c r="DJ10" s="18"/>
      <c r="DK10" s="18"/>
      <c r="DL10" s="18"/>
      <c r="DM10" s="18"/>
      <c r="DN10" s="18"/>
      <c r="DO10" s="18"/>
      <c r="DP10" s="18"/>
      <c r="DQ10" s="18"/>
      <c r="DR10" s="18"/>
      <c r="DS10" s="18"/>
      <c r="DT10" s="18"/>
      <c r="DU10" s="18"/>
      <c r="DV10" s="18"/>
      <c r="DW10" s="18"/>
      <c r="DX10" s="18"/>
      <c r="DY10" s="18"/>
      <c r="DZ10" s="18"/>
      <c r="EA10" s="18"/>
      <c r="EB10" s="18"/>
      <c r="EC10" s="18"/>
      <c r="ED10" s="18"/>
      <c r="EE10" s="18"/>
      <c r="EF10" s="18"/>
      <c r="EG10" s="18"/>
      <c r="EH10" s="18"/>
      <c r="EI10" s="18"/>
      <c r="EJ10" s="18"/>
      <c r="EK10" s="18"/>
      <c r="EL10" s="18"/>
      <c r="EM10" s="18"/>
      <c r="EN10" s="18"/>
      <c r="EO10" s="18"/>
      <c r="EP10" s="18"/>
      <c r="EQ10" s="18"/>
      <c r="ER10" s="18"/>
      <c r="ES10" s="18"/>
      <c r="ET10" s="18"/>
      <c r="EU10" s="18"/>
      <c r="EV10" s="18"/>
      <c r="EW10" s="18"/>
      <c r="EX10" s="18"/>
      <c r="EY10" s="18"/>
      <c r="EZ10" s="18"/>
      <c r="FA10" s="18"/>
      <c r="FB10" s="18"/>
      <c r="FC10" s="18"/>
      <c r="FD10" s="18"/>
      <c r="FE10" s="18"/>
      <c r="FF10" s="18"/>
      <c r="FG10" s="18"/>
      <c r="FH10" s="18"/>
      <c r="FI10" s="18"/>
      <c r="FJ10" s="18"/>
      <c r="FK10" s="18"/>
      <c r="FL10" s="18"/>
      <c r="FM10" s="18"/>
      <c r="FN10" s="18"/>
      <c r="FO10" s="18"/>
      <c r="FP10" s="18"/>
      <c r="FQ10" s="18"/>
    </row>
    <row r="11" spans="1:173" s="18" customFormat="1" ht="13.5" customHeight="1" x14ac:dyDescent="0.25">
      <c r="A11" s="40" t="s">
        <v>15</v>
      </c>
      <c r="B11" s="49" t="s">
        <v>102</v>
      </c>
      <c r="C11" s="65" t="s">
        <v>81</v>
      </c>
      <c r="D11" s="49" t="s">
        <v>103</v>
      </c>
      <c r="E11" s="65" t="s">
        <v>104</v>
      </c>
      <c r="F11" s="49" t="s">
        <v>105</v>
      </c>
      <c r="G11" s="65" t="s">
        <v>106</v>
      </c>
      <c r="H11" s="49" t="s">
        <v>107</v>
      </c>
      <c r="I11" s="65" t="s">
        <v>99</v>
      </c>
      <c r="J11" s="49" t="s">
        <v>50</v>
      </c>
      <c r="K11" s="65" t="s">
        <v>108</v>
      </c>
      <c r="L11" s="49" t="s">
        <v>75</v>
      </c>
      <c r="M11" s="65" t="s">
        <v>83</v>
      </c>
      <c r="N11" s="49" t="s">
        <v>65</v>
      </c>
      <c r="O11" s="65" t="s">
        <v>79</v>
      </c>
      <c r="P11" s="49" t="s">
        <v>109</v>
      </c>
      <c r="Q11" s="65" t="s">
        <v>110</v>
      </c>
      <c r="R11" s="49" t="s">
        <v>109</v>
      </c>
      <c r="S11" s="65" t="s">
        <v>66</v>
      </c>
      <c r="T11" s="49" t="s">
        <v>111</v>
      </c>
      <c r="U11" s="65" t="s">
        <v>112</v>
      </c>
      <c r="V11" s="49" t="s">
        <v>113</v>
      </c>
      <c r="W11" s="65" t="s">
        <v>68</v>
      </c>
      <c r="X11" s="49" t="s">
        <v>191</v>
      </c>
      <c r="Y11" s="65" t="s">
        <v>191</v>
      </c>
      <c r="Z11" s="49" t="s">
        <v>67</v>
      </c>
      <c r="AA11" s="65" t="s">
        <v>104</v>
      </c>
      <c r="AB11" s="49" t="s">
        <v>77</v>
      </c>
      <c r="AC11" s="65" t="s">
        <v>115</v>
      </c>
    </row>
    <row r="12" spans="1:173" s="12" customFormat="1" ht="13.5" customHeight="1" x14ac:dyDescent="0.25">
      <c r="A12" s="40" t="s">
        <v>16</v>
      </c>
      <c r="B12" s="44">
        <v>20.8</v>
      </c>
      <c r="C12" s="45">
        <v>4.0999999999999996</v>
      </c>
      <c r="D12" s="49" t="s">
        <v>95</v>
      </c>
      <c r="E12" s="65" t="s">
        <v>110</v>
      </c>
      <c r="F12" s="49" t="s">
        <v>114</v>
      </c>
      <c r="G12" s="65" t="s">
        <v>55</v>
      </c>
      <c r="H12" s="49" t="s">
        <v>82</v>
      </c>
      <c r="I12" s="65" t="s">
        <v>115</v>
      </c>
      <c r="J12" s="49" t="s">
        <v>116</v>
      </c>
      <c r="K12" s="65" t="s">
        <v>83</v>
      </c>
      <c r="L12" s="49" t="s">
        <v>117</v>
      </c>
      <c r="M12" s="65" t="s">
        <v>86</v>
      </c>
      <c r="N12" s="49" t="s">
        <v>118</v>
      </c>
      <c r="O12" s="65" t="s">
        <v>66</v>
      </c>
      <c r="P12" s="49" t="s">
        <v>119</v>
      </c>
      <c r="Q12" s="65" t="s">
        <v>81</v>
      </c>
      <c r="R12" s="49" t="s">
        <v>120</v>
      </c>
      <c r="S12" s="65" t="s">
        <v>81</v>
      </c>
      <c r="T12" s="49" t="s">
        <v>121</v>
      </c>
      <c r="U12" s="65" t="s">
        <v>83</v>
      </c>
      <c r="V12" s="49" t="s">
        <v>122</v>
      </c>
      <c r="W12" s="65" t="s">
        <v>86</v>
      </c>
      <c r="X12" s="49" t="s">
        <v>191</v>
      </c>
      <c r="Y12" s="65" t="s">
        <v>191</v>
      </c>
      <c r="Z12" s="49" t="s">
        <v>52</v>
      </c>
      <c r="AA12" s="65" t="s">
        <v>51</v>
      </c>
      <c r="AB12" s="49" t="s">
        <v>114</v>
      </c>
      <c r="AC12" s="65" t="s">
        <v>81</v>
      </c>
      <c r="AD12" s="18"/>
      <c r="AE12" s="18"/>
      <c r="AF12" s="18"/>
      <c r="AG12" s="18"/>
      <c r="AH12" s="18"/>
      <c r="AI12" s="18"/>
      <c r="AJ12" s="18"/>
      <c r="AK12" s="18"/>
      <c r="AL12" s="18"/>
      <c r="AM12" s="18"/>
      <c r="AN12" s="18"/>
      <c r="AO12" s="18"/>
      <c r="AP12" s="18"/>
      <c r="AQ12" s="18"/>
      <c r="AR12" s="18"/>
      <c r="AS12" s="18"/>
      <c r="AT12" s="18"/>
      <c r="AU12" s="18"/>
      <c r="AV12" s="18"/>
      <c r="AW12" s="18"/>
      <c r="AX12" s="18"/>
      <c r="AY12" s="18"/>
      <c r="AZ12" s="18"/>
      <c r="BA12" s="18"/>
      <c r="BB12" s="18"/>
      <c r="BC12" s="18"/>
      <c r="BD12" s="18"/>
      <c r="BE12" s="18"/>
      <c r="BF12" s="18"/>
      <c r="BG12" s="18"/>
      <c r="BH12" s="18"/>
      <c r="BI12" s="18"/>
      <c r="BJ12" s="18"/>
      <c r="BK12" s="18"/>
      <c r="BL12" s="18"/>
      <c r="BM12" s="18"/>
      <c r="BN12" s="18"/>
      <c r="BO12" s="18"/>
      <c r="BP12" s="18"/>
      <c r="BQ12" s="18"/>
      <c r="BR12" s="18"/>
      <c r="BS12" s="18"/>
      <c r="BT12" s="18"/>
      <c r="BU12" s="18"/>
      <c r="BV12" s="18"/>
      <c r="BW12" s="18"/>
      <c r="BX12" s="18"/>
      <c r="BY12" s="18"/>
      <c r="BZ12" s="18"/>
      <c r="CA12" s="18"/>
      <c r="CB12" s="18"/>
      <c r="CC12" s="18"/>
      <c r="CD12" s="18"/>
      <c r="CE12" s="18"/>
      <c r="CF12" s="18"/>
      <c r="CG12" s="18"/>
      <c r="CH12" s="18"/>
      <c r="CI12" s="18"/>
      <c r="CJ12" s="18"/>
      <c r="CK12" s="18"/>
      <c r="CL12" s="18"/>
      <c r="CM12" s="18"/>
      <c r="CN12" s="18"/>
      <c r="CO12" s="18"/>
      <c r="CP12" s="18"/>
      <c r="CQ12" s="18"/>
      <c r="CR12" s="18"/>
      <c r="CS12" s="18"/>
      <c r="CT12" s="18"/>
      <c r="CU12" s="18"/>
      <c r="CV12" s="18"/>
      <c r="CW12" s="18"/>
      <c r="CX12" s="18"/>
      <c r="CY12" s="18"/>
      <c r="CZ12" s="18"/>
      <c r="DA12" s="18"/>
      <c r="DB12" s="18"/>
      <c r="DC12" s="18"/>
      <c r="DD12" s="18"/>
      <c r="DE12" s="18"/>
      <c r="DF12" s="18"/>
      <c r="DG12" s="18"/>
      <c r="DH12" s="18"/>
      <c r="DI12" s="18"/>
      <c r="DJ12" s="18"/>
      <c r="DK12" s="18"/>
      <c r="DL12" s="18"/>
      <c r="DM12" s="18"/>
      <c r="DN12" s="18"/>
      <c r="DO12" s="18"/>
      <c r="DP12" s="18"/>
      <c r="DQ12" s="18"/>
      <c r="DR12" s="18"/>
      <c r="DS12" s="18"/>
      <c r="DT12" s="18"/>
      <c r="DU12" s="18"/>
      <c r="DV12" s="18"/>
      <c r="DW12" s="18"/>
      <c r="DX12" s="18"/>
      <c r="DY12" s="18"/>
      <c r="DZ12" s="18"/>
      <c r="EA12" s="18"/>
      <c r="EB12" s="18"/>
      <c r="EC12" s="18"/>
      <c r="ED12" s="18"/>
      <c r="EE12" s="18"/>
      <c r="EF12" s="18"/>
      <c r="EG12" s="18"/>
      <c r="EH12" s="18"/>
      <c r="EI12" s="18"/>
      <c r="EJ12" s="18"/>
      <c r="EK12" s="18"/>
      <c r="EL12" s="18"/>
      <c r="EM12" s="18"/>
      <c r="EN12" s="18"/>
      <c r="EO12" s="18"/>
      <c r="EP12" s="18"/>
      <c r="EQ12" s="18"/>
      <c r="ER12" s="18"/>
      <c r="ES12" s="18"/>
      <c r="ET12" s="18"/>
      <c r="EU12" s="18"/>
      <c r="EV12" s="18"/>
      <c r="EW12" s="18"/>
      <c r="EX12" s="18"/>
      <c r="EY12" s="18"/>
      <c r="EZ12" s="18"/>
      <c r="FA12" s="18"/>
      <c r="FB12" s="18"/>
      <c r="FC12" s="18"/>
      <c r="FD12" s="18"/>
      <c r="FE12" s="18"/>
      <c r="FF12" s="18"/>
      <c r="FG12" s="18"/>
      <c r="FH12" s="18"/>
      <c r="FI12" s="18"/>
      <c r="FJ12" s="18"/>
      <c r="FK12" s="18"/>
      <c r="FL12" s="18"/>
      <c r="FM12" s="18"/>
      <c r="FN12" s="18"/>
      <c r="FO12" s="18"/>
      <c r="FP12" s="18"/>
      <c r="FQ12" s="18"/>
    </row>
    <row r="13" spans="1:173" s="12" customFormat="1" ht="13.5" customHeight="1" x14ac:dyDescent="0.25">
      <c r="A13" s="40" t="s">
        <v>17</v>
      </c>
      <c r="B13" s="44">
        <v>23.9</v>
      </c>
      <c r="C13" s="45">
        <v>3.8</v>
      </c>
      <c r="D13" s="44">
        <v>24.5</v>
      </c>
      <c r="E13" s="45">
        <v>3.9</v>
      </c>
      <c r="F13" s="44">
        <v>26</v>
      </c>
      <c r="G13" s="45">
        <v>3.9</v>
      </c>
      <c r="H13" s="44">
        <v>20.9</v>
      </c>
      <c r="I13" s="45">
        <v>3.7</v>
      </c>
      <c r="J13" s="44">
        <v>22.6</v>
      </c>
      <c r="K13" s="45">
        <v>4.3</v>
      </c>
      <c r="L13" s="44">
        <v>28.3</v>
      </c>
      <c r="M13" s="45">
        <v>4.9000000000000004</v>
      </c>
      <c r="N13" s="44">
        <v>25.4</v>
      </c>
      <c r="O13" s="45">
        <v>5</v>
      </c>
      <c r="P13" s="44">
        <v>23.7</v>
      </c>
      <c r="Q13" s="45">
        <v>4.7</v>
      </c>
      <c r="R13" s="44">
        <v>25.3</v>
      </c>
      <c r="S13" s="45">
        <v>4.8</v>
      </c>
      <c r="T13" s="44">
        <v>24.7</v>
      </c>
      <c r="U13" s="45">
        <v>4.9000000000000004</v>
      </c>
      <c r="V13" s="44">
        <v>24.2</v>
      </c>
      <c r="W13" s="45">
        <v>4.8</v>
      </c>
      <c r="X13" s="44" t="s">
        <v>191</v>
      </c>
      <c r="Y13" s="45" t="s">
        <v>191</v>
      </c>
      <c r="Z13" s="44">
        <v>18.3</v>
      </c>
      <c r="AA13" s="45">
        <v>3.6</v>
      </c>
      <c r="AB13" s="44">
        <v>17.899999999999999</v>
      </c>
      <c r="AC13" s="45">
        <v>3.8</v>
      </c>
      <c r="AD13" s="18"/>
      <c r="AE13" s="18"/>
      <c r="AF13" s="18"/>
      <c r="AG13" s="18"/>
      <c r="AH13" s="18"/>
      <c r="AI13" s="18"/>
      <c r="AJ13" s="18"/>
      <c r="AK13" s="18"/>
      <c r="AL13" s="18"/>
      <c r="AM13" s="18"/>
      <c r="AN13" s="18"/>
      <c r="AO13" s="18"/>
      <c r="AP13" s="18"/>
      <c r="AQ13" s="18"/>
      <c r="AR13" s="18"/>
      <c r="AS13" s="18"/>
      <c r="AT13" s="18"/>
      <c r="AU13" s="18"/>
      <c r="AV13" s="18"/>
      <c r="AW13" s="18"/>
      <c r="AX13" s="18"/>
      <c r="AY13" s="18"/>
      <c r="AZ13" s="18"/>
      <c r="BA13" s="18"/>
      <c r="BB13" s="18"/>
      <c r="BC13" s="18"/>
      <c r="BD13" s="18"/>
      <c r="BE13" s="18"/>
      <c r="BF13" s="18"/>
      <c r="BG13" s="18"/>
      <c r="BH13" s="18"/>
      <c r="BI13" s="18"/>
      <c r="BJ13" s="18"/>
      <c r="BK13" s="18"/>
      <c r="BL13" s="18"/>
      <c r="BM13" s="18"/>
      <c r="BN13" s="18"/>
      <c r="BO13" s="18"/>
      <c r="BP13" s="18"/>
      <c r="BQ13" s="18"/>
      <c r="BR13" s="18"/>
      <c r="BS13" s="18"/>
      <c r="BT13" s="18"/>
      <c r="BU13" s="18"/>
      <c r="BV13" s="18"/>
      <c r="BW13" s="18"/>
      <c r="BX13" s="18"/>
      <c r="BY13" s="18"/>
      <c r="BZ13" s="18"/>
      <c r="CA13" s="18"/>
      <c r="CB13" s="18"/>
      <c r="CC13" s="18"/>
      <c r="CD13" s="18"/>
      <c r="CE13" s="18"/>
      <c r="CF13" s="18"/>
      <c r="CG13" s="18"/>
      <c r="CH13" s="18"/>
      <c r="CI13" s="18"/>
      <c r="CJ13" s="18"/>
      <c r="CK13" s="18"/>
      <c r="CL13" s="18"/>
      <c r="CM13" s="18"/>
      <c r="CN13" s="18"/>
      <c r="CO13" s="18"/>
      <c r="CP13" s="18"/>
      <c r="CQ13" s="18"/>
      <c r="CR13" s="18"/>
      <c r="CS13" s="18"/>
      <c r="CT13" s="18"/>
      <c r="CU13" s="18"/>
      <c r="CV13" s="18"/>
      <c r="CW13" s="18"/>
      <c r="CX13" s="18"/>
      <c r="CY13" s="18"/>
      <c r="CZ13" s="18"/>
      <c r="DA13" s="18"/>
      <c r="DB13" s="18"/>
      <c r="DC13" s="18"/>
      <c r="DD13" s="18"/>
      <c r="DE13" s="18"/>
      <c r="DF13" s="18"/>
      <c r="DG13" s="18"/>
      <c r="DH13" s="18"/>
      <c r="DI13" s="18"/>
      <c r="DJ13" s="18"/>
      <c r="DK13" s="18"/>
      <c r="DL13" s="18"/>
      <c r="DM13" s="18"/>
      <c r="DN13" s="18"/>
      <c r="DO13" s="18"/>
      <c r="DP13" s="18"/>
      <c r="DQ13" s="18"/>
      <c r="DR13" s="18"/>
      <c r="DS13" s="18"/>
      <c r="DT13" s="18"/>
      <c r="DU13" s="18"/>
      <c r="DV13" s="18"/>
      <c r="DW13" s="18"/>
      <c r="DX13" s="18"/>
      <c r="DY13" s="18"/>
      <c r="DZ13" s="18"/>
      <c r="EA13" s="18"/>
      <c r="EB13" s="18"/>
      <c r="EC13" s="18"/>
      <c r="ED13" s="18"/>
      <c r="EE13" s="18"/>
      <c r="EF13" s="18"/>
      <c r="EG13" s="18"/>
      <c r="EH13" s="18"/>
      <c r="EI13" s="18"/>
      <c r="EJ13" s="18"/>
      <c r="EK13" s="18"/>
      <c r="EL13" s="18"/>
      <c r="EM13" s="18"/>
      <c r="EN13" s="18"/>
      <c r="EO13" s="18"/>
      <c r="EP13" s="18"/>
      <c r="EQ13" s="18"/>
      <c r="ER13" s="18"/>
      <c r="ES13" s="18"/>
      <c r="ET13" s="18"/>
      <c r="EU13" s="18"/>
      <c r="EV13" s="18"/>
      <c r="EW13" s="18"/>
      <c r="EX13" s="18"/>
      <c r="EY13" s="18"/>
      <c r="EZ13" s="18"/>
      <c r="FA13" s="18"/>
      <c r="FB13" s="18"/>
      <c r="FC13" s="18"/>
      <c r="FD13" s="18"/>
      <c r="FE13" s="18"/>
      <c r="FF13" s="18"/>
      <c r="FG13" s="18"/>
      <c r="FH13" s="18"/>
      <c r="FI13" s="18"/>
      <c r="FJ13" s="18"/>
      <c r="FK13" s="18"/>
      <c r="FL13" s="18"/>
      <c r="FM13" s="18"/>
      <c r="FN13" s="18"/>
      <c r="FO13" s="18"/>
      <c r="FP13" s="18"/>
      <c r="FQ13" s="18"/>
    </row>
    <row r="14" spans="1:173" s="12" customFormat="1" ht="13.5" customHeight="1" x14ac:dyDescent="0.25">
      <c r="A14" s="40" t="s">
        <v>18</v>
      </c>
      <c r="B14" s="49" t="s">
        <v>123</v>
      </c>
      <c r="C14" s="65" t="s">
        <v>106</v>
      </c>
      <c r="D14" s="49" t="s">
        <v>124</v>
      </c>
      <c r="E14" s="65" t="s">
        <v>72</v>
      </c>
      <c r="F14" s="49" t="s">
        <v>52</v>
      </c>
      <c r="G14" s="65" t="s">
        <v>72</v>
      </c>
      <c r="H14" s="44">
        <v>20.5</v>
      </c>
      <c r="I14" s="45">
        <v>4.0999999999999996</v>
      </c>
      <c r="J14" s="49" t="s">
        <v>125</v>
      </c>
      <c r="K14" s="65" t="s">
        <v>66</v>
      </c>
      <c r="L14" s="49" t="s">
        <v>94</v>
      </c>
      <c r="M14" s="65" t="s">
        <v>126</v>
      </c>
      <c r="N14" s="49" t="s">
        <v>127</v>
      </c>
      <c r="O14" s="65" t="s">
        <v>115</v>
      </c>
      <c r="P14" s="44">
        <v>18.2</v>
      </c>
      <c r="Q14" s="45">
        <v>3.9</v>
      </c>
      <c r="R14" s="49" t="s">
        <v>128</v>
      </c>
      <c r="S14" s="65" t="s">
        <v>79</v>
      </c>
      <c r="T14" s="49" t="s">
        <v>89</v>
      </c>
      <c r="U14" s="65" t="s">
        <v>79</v>
      </c>
      <c r="V14" s="49" t="s">
        <v>118</v>
      </c>
      <c r="W14" s="65" t="s">
        <v>104</v>
      </c>
      <c r="X14" s="49" t="s">
        <v>191</v>
      </c>
      <c r="Y14" s="65" t="s">
        <v>191</v>
      </c>
      <c r="Z14" s="49">
        <v>16.600000000000001</v>
      </c>
      <c r="AA14" s="65">
        <v>3.2</v>
      </c>
      <c r="AB14" s="49" t="s">
        <v>196</v>
      </c>
      <c r="AC14" s="65" t="s">
        <v>74</v>
      </c>
      <c r="AD14" s="18"/>
      <c r="AE14" s="18"/>
      <c r="AF14" s="18"/>
      <c r="AG14" s="18"/>
      <c r="AH14" s="18"/>
      <c r="AI14" s="18"/>
      <c r="AJ14" s="18"/>
      <c r="AK14" s="18"/>
      <c r="AL14" s="18"/>
      <c r="AM14" s="18"/>
      <c r="AN14" s="18"/>
      <c r="AO14" s="18"/>
      <c r="AP14" s="18"/>
      <c r="AQ14" s="18"/>
      <c r="AR14" s="18"/>
      <c r="AS14" s="18"/>
      <c r="AT14" s="18"/>
      <c r="AU14" s="18"/>
      <c r="AV14" s="18"/>
      <c r="AW14" s="18"/>
      <c r="AX14" s="18"/>
      <c r="AY14" s="18"/>
      <c r="AZ14" s="18"/>
      <c r="BA14" s="18"/>
      <c r="BB14" s="18"/>
      <c r="BC14" s="18"/>
      <c r="BD14" s="18"/>
      <c r="BE14" s="18"/>
      <c r="BF14" s="18"/>
      <c r="BG14" s="18"/>
      <c r="BH14" s="18"/>
      <c r="BI14" s="18"/>
      <c r="BJ14" s="18"/>
      <c r="BK14" s="18"/>
      <c r="BL14" s="18"/>
      <c r="BM14" s="18"/>
      <c r="BN14" s="18"/>
      <c r="BO14" s="18"/>
      <c r="BP14" s="18"/>
      <c r="BQ14" s="18"/>
      <c r="BR14" s="18"/>
      <c r="BS14" s="18"/>
      <c r="BT14" s="18"/>
      <c r="BU14" s="18"/>
      <c r="BV14" s="18"/>
      <c r="BW14" s="18"/>
      <c r="BX14" s="18"/>
      <c r="BY14" s="18"/>
      <c r="BZ14" s="18"/>
      <c r="CA14" s="18"/>
      <c r="CB14" s="18"/>
      <c r="CC14" s="18"/>
      <c r="CD14" s="18"/>
      <c r="CE14" s="18"/>
      <c r="CF14" s="18"/>
      <c r="CG14" s="18"/>
      <c r="CH14" s="18"/>
      <c r="CI14" s="18"/>
      <c r="CJ14" s="18"/>
      <c r="CK14" s="18"/>
      <c r="CL14" s="18"/>
      <c r="CM14" s="18"/>
      <c r="CN14" s="18"/>
      <c r="CO14" s="18"/>
      <c r="CP14" s="18"/>
      <c r="CQ14" s="18"/>
      <c r="CR14" s="18"/>
      <c r="CS14" s="18"/>
      <c r="CT14" s="18"/>
      <c r="CU14" s="18"/>
      <c r="CV14" s="18"/>
      <c r="CW14" s="18"/>
      <c r="CX14" s="18"/>
      <c r="CY14" s="18"/>
      <c r="CZ14" s="18"/>
      <c r="DA14" s="18"/>
      <c r="DB14" s="18"/>
      <c r="DC14" s="18"/>
      <c r="DD14" s="18"/>
      <c r="DE14" s="18"/>
      <c r="DF14" s="18"/>
      <c r="DG14" s="18"/>
      <c r="DH14" s="18"/>
      <c r="DI14" s="18"/>
      <c r="DJ14" s="18"/>
      <c r="DK14" s="18"/>
      <c r="DL14" s="18"/>
      <c r="DM14" s="18"/>
      <c r="DN14" s="18"/>
      <c r="DO14" s="18"/>
      <c r="DP14" s="18"/>
      <c r="DQ14" s="18"/>
      <c r="DR14" s="18"/>
      <c r="DS14" s="18"/>
      <c r="DT14" s="18"/>
      <c r="DU14" s="18"/>
      <c r="DV14" s="18"/>
      <c r="DW14" s="18"/>
      <c r="DX14" s="18"/>
      <c r="DY14" s="18"/>
      <c r="DZ14" s="18"/>
      <c r="EA14" s="18"/>
      <c r="EB14" s="18"/>
      <c r="EC14" s="18"/>
      <c r="ED14" s="18"/>
      <c r="EE14" s="18"/>
      <c r="EF14" s="18"/>
      <c r="EG14" s="18"/>
      <c r="EH14" s="18"/>
      <c r="EI14" s="18"/>
      <c r="EJ14" s="18"/>
      <c r="EK14" s="18"/>
      <c r="EL14" s="18"/>
      <c r="EM14" s="18"/>
      <c r="EN14" s="18"/>
      <c r="EO14" s="18"/>
      <c r="EP14" s="18"/>
      <c r="EQ14" s="18"/>
      <c r="ER14" s="18"/>
      <c r="ES14" s="18"/>
      <c r="ET14" s="18"/>
      <c r="EU14" s="18"/>
      <c r="EV14" s="18"/>
      <c r="EW14" s="18"/>
      <c r="EX14" s="18"/>
      <c r="EY14" s="18"/>
      <c r="EZ14" s="18"/>
      <c r="FA14" s="18"/>
      <c r="FB14" s="18"/>
      <c r="FC14" s="18"/>
      <c r="FD14" s="18"/>
      <c r="FE14" s="18"/>
      <c r="FF14" s="18"/>
      <c r="FG14" s="18"/>
      <c r="FH14" s="18"/>
      <c r="FI14" s="18"/>
      <c r="FJ14" s="18"/>
      <c r="FK14" s="18"/>
      <c r="FL14" s="18"/>
      <c r="FM14" s="18"/>
      <c r="FN14" s="18"/>
      <c r="FO14" s="18"/>
      <c r="FP14" s="18"/>
      <c r="FQ14" s="18"/>
    </row>
    <row r="15" spans="1:173" s="12" customFormat="1" ht="13.5" customHeight="1" x14ac:dyDescent="0.25">
      <c r="A15" s="40" t="s">
        <v>19</v>
      </c>
      <c r="B15" s="44">
        <v>18.5</v>
      </c>
      <c r="C15" s="45">
        <v>3.4</v>
      </c>
      <c r="D15" s="44">
        <v>17.7</v>
      </c>
      <c r="E15" s="45">
        <v>3</v>
      </c>
      <c r="F15" s="44">
        <v>18.5</v>
      </c>
      <c r="G15" s="45">
        <v>3.3</v>
      </c>
      <c r="H15" s="44">
        <v>15.5</v>
      </c>
      <c r="I15" s="45">
        <v>2.9</v>
      </c>
      <c r="J15" s="44">
        <v>16.7</v>
      </c>
      <c r="K15" s="45">
        <v>3.3</v>
      </c>
      <c r="L15" s="44">
        <v>18.100000000000001</v>
      </c>
      <c r="M15" s="45">
        <v>3.4</v>
      </c>
      <c r="N15" s="44">
        <v>23</v>
      </c>
      <c r="O15" s="45">
        <v>4.0999999999999996</v>
      </c>
      <c r="P15" s="44">
        <v>20.2</v>
      </c>
      <c r="Q15" s="45">
        <v>3.6</v>
      </c>
      <c r="R15" s="44">
        <v>22</v>
      </c>
      <c r="S15" s="45">
        <v>3.5</v>
      </c>
      <c r="T15" s="44">
        <v>19.2</v>
      </c>
      <c r="U15" s="45">
        <v>3.3</v>
      </c>
      <c r="V15" s="44">
        <v>19</v>
      </c>
      <c r="W15" s="45">
        <v>3.4</v>
      </c>
      <c r="X15" s="44" t="s">
        <v>191</v>
      </c>
      <c r="Y15" s="45" t="s">
        <v>191</v>
      </c>
      <c r="Z15" s="44">
        <v>14.3</v>
      </c>
      <c r="AA15" s="45">
        <v>2.5</v>
      </c>
      <c r="AB15" s="44">
        <v>13.1</v>
      </c>
      <c r="AC15" s="45">
        <v>2.2999999999999998</v>
      </c>
      <c r="AD15" s="18"/>
      <c r="AE15" s="18"/>
      <c r="AF15" s="18"/>
      <c r="AG15" s="18"/>
      <c r="AH15" s="18"/>
      <c r="AI15" s="18"/>
      <c r="AJ15" s="18"/>
      <c r="AK15" s="18"/>
      <c r="AL15" s="18"/>
      <c r="AM15" s="18"/>
      <c r="AN15" s="18"/>
      <c r="AO15" s="18"/>
      <c r="AP15" s="18"/>
      <c r="AQ15" s="18"/>
      <c r="AR15" s="18"/>
      <c r="AS15" s="18"/>
      <c r="AT15" s="18"/>
      <c r="AU15" s="18"/>
      <c r="AV15" s="18"/>
      <c r="AW15" s="18"/>
      <c r="AX15" s="18"/>
      <c r="AY15" s="18"/>
      <c r="AZ15" s="18"/>
      <c r="BA15" s="18"/>
      <c r="BB15" s="18"/>
      <c r="BC15" s="18"/>
      <c r="BD15" s="18"/>
      <c r="BE15" s="18"/>
      <c r="BF15" s="18"/>
      <c r="BG15" s="18"/>
      <c r="BH15" s="18"/>
      <c r="BI15" s="18"/>
      <c r="BJ15" s="18"/>
      <c r="BK15" s="18"/>
      <c r="BL15" s="18"/>
      <c r="BM15" s="18"/>
      <c r="BN15" s="18"/>
      <c r="BO15" s="18"/>
      <c r="BP15" s="18"/>
      <c r="BQ15" s="18"/>
      <c r="BR15" s="18"/>
      <c r="BS15" s="18"/>
      <c r="BT15" s="18"/>
      <c r="BU15" s="18"/>
      <c r="BV15" s="18"/>
      <c r="BW15" s="18"/>
      <c r="BX15" s="18"/>
      <c r="BY15" s="18"/>
      <c r="BZ15" s="18"/>
      <c r="CA15" s="18"/>
      <c r="CB15" s="18"/>
      <c r="CC15" s="18"/>
      <c r="CD15" s="18"/>
      <c r="CE15" s="18"/>
      <c r="CF15" s="18"/>
      <c r="CG15" s="18"/>
      <c r="CH15" s="18"/>
      <c r="CI15" s="18"/>
      <c r="CJ15" s="18"/>
      <c r="CK15" s="18"/>
      <c r="CL15" s="18"/>
      <c r="CM15" s="18"/>
      <c r="CN15" s="18"/>
      <c r="CO15" s="18"/>
      <c r="CP15" s="18"/>
      <c r="CQ15" s="18"/>
      <c r="CR15" s="18"/>
      <c r="CS15" s="18"/>
      <c r="CT15" s="18"/>
      <c r="CU15" s="18"/>
      <c r="CV15" s="18"/>
      <c r="CW15" s="18"/>
      <c r="CX15" s="18"/>
      <c r="CY15" s="18"/>
      <c r="CZ15" s="18"/>
      <c r="DA15" s="18"/>
      <c r="DB15" s="18"/>
      <c r="DC15" s="18"/>
      <c r="DD15" s="18"/>
      <c r="DE15" s="18"/>
      <c r="DF15" s="18"/>
      <c r="DG15" s="18"/>
      <c r="DH15" s="18"/>
      <c r="DI15" s="18"/>
      <c r="DJ15" s="18"/>
      <c r="DK15" s="18"/>
      <c r="DL15" s="18"/>
      <c r="DM15" s="18"/>
      <c r="DN15" s="18"/>
      <c r="DO15" s="18"/>
      <c r="DP15" s="18"/>
      <c r="DQ15" s="18"/>
      <c r="DR15" s="18"/>
      <c r="DS15" s="18"/>
      <c r="DT15" s="18"/>
      <c r="DU15" s="18"/>
      <c r="DV15" s="18"/>
      <c r="DW15" s="18"/>
      <c r="DX15" s="18"/>
      <c r="DY15" s="18"/>
      <c r="DZ15" s="18"/>
      <c r="EA15" s="18"/>
      <c r="EB15" s="18"/>
      <c r="EC15" s="18"/>
      <c r="ED15" s="18"/>
      <c r="EE15" s="18"/>
      <c r="EF15" s="18"/>
      <c r="EG15" s="18"/>
      <c r="EH15" s="18"/>
      <c r="EI15" s="18"/>
      <c r="EJ15" s="18"/>
      <c r="EK15" s="18"/>
      <c r="EL15" s="18"/>
      <c r="EM15" s="18"/>
      <c r="EN15" s="18"/>
      <c r="EO15" s="18"/>
      <c r="EP15" s="18"/>
      <c r="EQ15" s="18"/>
      <c r="ER15" s="18"/>
      <c r="ES15" s="18"/>
      <c r="ET15" s="18"/>
      <c r="EU15" s="18"/>
      <c r="EV15" s="18"/>
      <c r="EW15" s="18"/>
      <c r="EX15" s="18"/>
      <c r="EY15" s="18"/>
      <c r="EZ15" s="18"/>
      <c r="FA15" s="18"/>
      <c r="FB15" s="18"/>
      <c r="FC15" s="18"/>
      <c r="FD15" s="18"/>
      <c r="FE15" s="18"/>
      <c r="FF15" s="18"/>
      <c r="FG15" s="18"/>
      <c r="FH15" s="18"/>
      <c r="FI15" s="18"/>
      <c r="FJ15" s="18"/>
      <c r="FK15" s="18"/>
      <c r="FL15" s="18"/>
      <c r="FM15" s="18"/>
      <c r="FN15" s="18"/>
      <c r="FO15" s="18"/>
      <c r="FP15" s="18"/>
      <c r="FQ15" s="18"/>
    </row>
    <row r="16" spans="1:173" s="18" customFormat="1" ht="13.5" customHeight="1" x14ac:dyDescent="0.25">
      <c r="A16" s="40" t="s">
        <v>20</v>
      </c>
      <c r="B16" s="44">
        <v>17.8</v>
      </c>
      <c r="C16" s="45">
        <v>2.5</v>
      </c>
      <c r="D16" s="44">
        <v>16.2</v>
      </c>
      <c r="E16" s="45">
        <v>2.2999999999999998</v>
      </c>
      <c r="F16" s="44">
        <v>16</v>
      </c>
      <c r="G16" s="45">
        <v>2.6</v>
      </c>
      <c r="H16" s="44">
        <v>22.4</v>
      </c>
      <c r="I16" s="45">
        <v>3.1</v>
      </c>
      <c r="J16" s="44">
        <v>23.5</v>
      </c>
      <c r="K16" s="45">
        <v>3.1</v>
      </c>
      <c r="L16" s="44">
        <v>20.6</v>
      </c>
      <c r="M16" s="45">
        <v>3</v>
      </c>
      <c r="N16" s="44">
        <v>16.899999999999999</v>
      </c>
      <c r="O16" s="45">
        <v>2.8</v>
      </c>
      <c r="P16" s="44">
        <v>19.5</v>
      </c>
      <c r="Q16" s="45">
        <v>2.9</v>
      </c>
      <c r="R16" s="44">
        <v>23.2</v>
      </c>
      <c r="S16" s="45">
        <v>3.3</v>
      </c>
      <c r="T16" s="44">
        <v>23.9</v>
      </c>
      <c r="U16" s="45">
        <v>3</v>
      </c>
      <c r="V16" s="44">
        <v>25.3</v>
      </c>
      <c r="W16" s="45">
        <v>3.1</v>
      </c>
      <c r="X16" s="44" t="s">
        <v>191</v>
      </c>
      <c r="Y16" s="45" t="s">
        <v>191</v>
      </c>
      <c r="Z16" s="44">
        <v>21</v>
      </c>
      <c r="AA16" s="45">
        <v>2.4</v>
      </c>
      <c r="AB16" s="44">
        <v>21.7</v>
      </c>
      <c r="AC16" s="45">
        <v>2.4</v>
      </c>
    </row>
    <row r="17" spans="1:173" s="12" customFormat="1" ht="13.5" customHeight="1" x14ac:dyDescent="0.25">
      <c r="A17" s="40" t="s">
        <v>21</v>
      </c>
      <c r="B17" s="44">
        <v>18</v>
      </c>
      <c r="C17" s="45">
        <v>2.7</v>
      </c>
      <c r="D17" s="44">
        <v>17.399999999999999</v>
      </c>
      <c r="E17" s="45">
        <v>2.6</v>
      </c>
      <c r="F17" s="44">
        <v>14.9</v>
      </c>
      <c r="G17" s="45">
        <v>2.6</v>
      </c>
      <c r="H17" s="44">
        <v>13</v>
      </c>
      <c r="I17" s="45">
        <v>2.4</v>
      </c>
      <c r="J17" s="44">
        <v>11.6</v>
      </c>
      <c r="K17" s="45">
        <v>2.2999999999999998</v>
      </c>
      <c r="L17" s="44">
        <v>13.4</v>
      </c>
      <c r="M17" s="45">
        <v>2.5</v>
      </c>
      <c r="N17" s="44">
        <v>13.2</v>
      </c>
      <c r="O17" s="45">
        <v>2.5</v>
      </c>
      <c r="P17" s="44">
        <v>12.3</v>
      </c>
      <c r="Q17" s="45">
        <v>2.4</v>
      </c>
      <c r="R17" s="44">
        <v>13.3</v>
      </c>
      <c r="S17" s="45">
        <v>2.5</v>
      </c>
      <c r="T17" s="44">
        <v>14</v>
      </c>
      <c r="U17" s="45">
        <v>2.5</v>
      </c>
      <c r="V17" s="44">
        <v>15.4</v>
      </c>
      <c r="W17" s="45">
        <v>2.5</v>
      </c>
      <c r="X17" s="44" t="s">
        <v>191</v>
      </c>
      <c r="Y17" s="45" t="s">
        <v>191</v>
      </c>
      <c r="Z17" s="44">
        <v>14.3</v>
      </c>
      <c r="AA17" s="45">
        <v>2.4</v>
      </c>
      <c r="AB17" s="44">
        <v>14.4</v>
      </c>
      <c r="AC17" s="45">
        <v>2.2999999999999998</v>
      </c>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8"/>
      <c r="BK17" s="18"/>
      <c r="BL17" s="18"/>
      <c r="BM17" s="18"/>
      <c r="BN17" s="18"/>
      <c r="BO17" s="18"/>
      <c r="BP17" s="18"/>
      <c r="BQ17" s="18"/>
      <c r="BR17" s="18"/>
      <c r="BS17" s="18"/>
      <c r="BT17" s="18"/>
      <c r="BU17" s="18"/>
      <c r="BV17" s="18"/>
      <c r="BW17" s="18"/>
      <c r="BX17" s="18"/>
      <c r="BY17" s="18"/>
      <c r="BZ17" s="18"/>
      <c r="CA17" s="18"/>
      <c r="CB17" s="18"/>
      <c r="CC17" s="18"/>
      <c r="CD17" s="18"/>
      <c r="CE17" s="18"/>
      <c r="CF17" s="18"/>
      <c r="CG17" s="18"/>
      <c r="CH17" s="18"/>
      <c r="CI17" s="18"/>
      <c r="CJ17" s="18"/>
      <c r="CK17" s="18"/>
      <c r="CL17" s="18"/>
      <c r="CM17" s="18"/>
      <c r="CN17" s="18"/>
      <c r="CO17" s="18"/>
      <c r="CP17" s="18"/>
      <c r="CQ17" s="18"/>
      <c r="CR17" s="18"/>
      <c r="CS17" s="18"/>
      <c r="CT17" s="18"/>
      <c r="CU17" s="18"/>
      <c r="CV17" s="18"/>
      <c r="CW17" s="18"/>
      <c r="CX17" s="18"/>
      <c r="CY17" s="18"/>
      <c r="CZ17" s="18"/>
      <c r="DA17" s="18"/>
      <c r="DB17" s="18"/>
      <c r="DC17" s="18"/>
      <c r="DD17" s="18"/>
      <c r="DE17" s="18"/>
      <c r="DF17" s="18"/>
      <c r="DG17" s="18"/>
      <c r="DH17" s="18"/>
      <c r="DI17" s="18"/>
      <c r="DJ17" s="18"/>
      <c r="DK17" s="18"/>
      <c r="DL17" s="18"/>
      <c r="DM17" s="18"/>
      <c r="DN17" s="18"/>
      <c r="DO17" s="18"/>
      <c r="DP17" s="18"/>
      <c r="DQ17" s="18"/>
      <c r="DR17" s="18"/>
      <c r="DS17" s="18"/>
      <c r="DT17" s="18"/>
      <c r="DU17" s="18"/>
      <c r="DV17" s="18"/>
      <c r="DW17" s="18"/>
      <c r="DX17" s="18"/>
      <c r="DY17" s="18"/>
      <c r="DZ17" s="18"/>
      <c r="EA17" s="18"/>
      <c r="EB17" s="18"/>
      <c r="EC17" s="18"/>
      <c r="ED17" s="18"/>
      <c r="EE17" s="18"/>
      <c r="EF17" s="18"/>
      <c r="EG17" s="18"/>
      <c r="EH17" s="18"/>
      <c r="EI17" s="18"/>
      <c r="EJ17" s="18"/>
      <c r="EK17" s="18"/>
      <c r="EL17" s="18"/>
      <c r="EM17" s="18"/>
      <c r="EN17" s="18"/>
      <c r="EO17" s="18"/>
      <c r="EP17" s="18"/>
      <c r="EQ17" s="18"/>
      <c r="ER17" s="18"/>
      <c r="ES17" s="18"/>
      <c r="ET17" s="18"/>
      <c r="EU17" s="18"/>
      <c r="EV17" s="18"/>
      <c r="EW17" s="18"/>
      <c r="EX17" s="18"/>
      <c r="EY17" s="18"/>
      <c r="EZ17" s="18"/>
      <c r="FA17" s="18"/>
      <c r="FB17" s="18"/>
      <c r="FC17" s="18"/>
      <c r="FD17" s="18"/>
      <c r="FE17" s="18"/>
      <c r="FF17" s="18"/>
      <c r="FG17" s="18"/>
      <c r="FH17" s="18"/>
      <c r="FI17" s="18"/>
      <c r="FJ17" s="18"/>
      <c r="FK17" s="18"/>
      <c r="FL17" s="18"/>
      <c r="FM17" s="18"/>
      <c r="FN17" s="18"/>
      <c r="FO17" s="18"/>
      <c r="FP17" s="18"/>
      <c r="FQ17" s="18"/>
    </row>
    <row r="18" spans="1:173" s="12" customFormat="1" ht="13.5" customHeight="1" x14ac:dyDescent="0.25">
      <c r="A18" s="46" t="s">
        <v>22</v>
      </c>
      <c r="B18" s="50" t="s">
        <v>113</v>
      </c>
      <c r="C18" s="66" t="s">
        <v>96</v>
      </c>
      <c r="D18" s="50" t="s">
        <v>116</v>
      </c>
      <c r="E18" s="66" t="s">
        <v>92</v>
      </c>
      <c r="F18" s="50" t="s">
        <v>129</v>
      </c>
      <c r="G18" s="66" t="s">
        <v>99</v>
      </c>
      <c r="H18" s="50" t="s">
        <v>130</v>
      </c>
      <c r="I18" s="66" t="s">
        <v>131</v>
      </c>
      <c r="J18" s="50" t="s">
        <v>132</v>
      </c>
      <c r="K18" s="66" t="s">
        <v>133</v>
      </c>
      <c r="L18" s="50" t="s">
        <v>134</v>
      </c>
      <c r="M18" s="66" t="s">
        <v>135</v>
      </c>
      <c r="N18" s="50" t="s">
        <v>121</v>
      </c>
      <c r="O18" s="66" t="s">
        <v>136</v>
      </c>
      <c r="P18" s="50" t="s">
        <v>137</v>
      </c>
      <c r="Q18" s="66" t="s">
        <v>135</v>
      </c>
      <c r="R18" s="50" t="s">
        <v>138</v>
      </c>
      <c r="S18" s="66" t="s">
        <v>139</v>
      </c>
      <c r="T18" s="50" t="s">
        <v>140</v>
      </c>
      <c r="U18" s="66" t="s">
        <v>58</v>
      </c>
      <c r="V18" s="50" t="s">
        <v>141</v>
      </c>
      <c r="W18" s="66" t="s">
        <v>54</v>
      </c>
      <c r="X18" s="50" t="s">
        <v>191</v>
      </c>
      <c r="Y18" s="66" t="s">
        <v>191</v>
      </c>
      <c r="Z18" s="50" t="s">
        <v>197</v>
      </c>
      <c r="AA18" s="66" t="s">
        <v>198</v>
      </c>
      <c r="AB18" s="50" t="s">
        <v>199</v>
      </c>
      <c r="AC18" s="66" t="s">
        <v>58</v>
      </c>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8"/>
      <c r="BK18" s="18"/>
      <c r="BL18" s="18"/>
      <c r="BM18" s="18"/>
      <c r="BN18" s="18"/>
      <c r="BO18" s="18"/>
      <c r="BP18" s="18"/>
      <c r="BQ18" s="18"/>
      <c r="BR18" s="18"/>
      <c r="BS18" s="18"/>
      <c r="BT18" s="18"/>
      <c r="BU18" s="18"/>
      <c r="BV18" s="18"/>
      <c r="BW18" s="18"/>
      <c r="BX18" s="18"/>
      <c r="BY18" s="18"/>
      <c r="BZ18" s="18"/>
      <c r="CA18" s="18"/>
      <c r="CB18" s="18"/>
      <c r="CC18" s="18"/>
      <c r="CD18" s="18"/>
      <c r="CE18" s="18"/>
      <c r="CF18" s="18"/>
      <c r="CG18" s="18"/>
      <c r="CH18" s="18"/>
      <c r="CI18" s="18"/>
      <c r="CJ18" s="18"/>
      <c r="CK18" s="18"/>
      <c r="CL18" s="18"/>
      <c r="CM18" s="18"/>
      <c r="CN18" s="18"/>
      <c r="CO18" s="18"/>
      <c r="CP18" s="18"/>
      <c r="CQ18" s="18"/>
      <c r="CR18" s="18"/>
      <c r="CS18" s="18"/>
      <c r="CT18" s="18"/>
      <c r="CU18" s="18"/>
      <c r="CV18" s="18"/>
      <c r="CW18" s="18"/>
      <c r="CX18" s="18"/>
      <c r="CY18" s="18"/>
      <c r="CZ18" s="18"/>
      <c r="DA18" s="18"/>
      <c r="DB18" s="18"/>
      <c r="DC18" s="18"/>
      <c r="DD18" s="18"/>
      <c r="DE18" s="18"/>
      <c r="DF18" s="18"/>
      <c r="DG18" s="18"/>
      <c r="DH18" s="18"/>
      <c r="DI18" s="18"/>
      <c r="DJ18" s="18"/>
      <c r="DK18" s="18"/>
      <c r="DL18" s="18"/>
      <c r="DM18" s="18"/>
      <c r="DN18" s="18"/>
      <c r="DO18" s="18"/>
      <c r="DP18" s="18"/>
      <c r="DQ18" s="18"/>
      <c r="DR18" s="18"/>
      <c r="DS18" s="18"/>
      <c r="DT18" s="18"/>
      <c r="DU18" s="18"/>
      <c r="DV18" s="18"/>
      <c r="DW18" s="18"/>
      <c r="DX18" s="18"/>
      <c r="DY18" s="18"/>
      <c r="DZ18" s="18"/>
      <c r="EA18" s="18"/>
      <c r="EB18" s="18"/>
      <c r="EC18" s="18"/>
      <c r="ED18" s="18"/>
      <c r="EE18" s="18"/>
      <c r="EF18" s="18"/>
      <c r="EG18" s="18"/>
      <c r="EH18" s="18"/>
      <c r="EI18" s="18"/>
      <c r="EJ18" s="18"/>
      <c r="EK18" s="18"/>
      <c r="EL18" s="18"/>
      <c r="EM18" s="18"/>
      <c r="EN18" s="18"/>
      <c r="EO18" s="18"/>
      <c r="EP18" s="18"/>
      <c r="EQ18" s="18"/>
      <c r="ER18" s="18"/>
      <c r="ES18" s="18"/>
      <c r="ET18" s="18"/>
      <c r="EU18" s="18"/>
      <c r="EV18" s="18"/>
      <c r="EW18" s="18"/>
      <c r="EX18" s="18"/>
      <c r="EY18" s="18"/>
      <c r="EZ18" s="18"/>
      <c r="FA18" s="18"/>
      <c r="FB18" s="18"/>
      <c r="FC18" s="18"/>
      <c r="FD18" s="18"/>
      <c r="FE18" s="18"/>
      <c r="FF18" s="18"/>
      <c r="FG18" s="18"/>
      <c r="FH18" s="18"/>
      <c r="FI18" s="18"/>
      <c r="FJ18" s="18"/>
      <c r="FK18" s="18"/>
      <c r="FL18" s="18"/>
      <c r="FM18" s="18"/>
      <c r="FN18" s="18"/>
      <c r="FO18" s="18"/>
      <c r="FP18" s="18"/>
      <c r="FQ18" s="18"/>
    </row>
    <row r="19" spans="1:173" s="20" customFormat="1" ht="13.5" customHeight="1" x14ac:dyDescent="0.2">
      <c r="A19" s="20" t="s">
        <v>180</v>
      </c>
    </row>
    <row r="20" spans="1:173" s="20" customFormat="1" ht="13.5" customHeight="1" x14ac:dyDescent="0.2">
      <c r="A20" s="20" t="s">
        <v>181</v>
      </c>
    </row>
    <row r="21" spans="1:173" s="20" customFormat="1" ht="32" customHeight="1" x14ac:dyDescent="0.2">
      <c r="A21" s="96" t="s">
        <v>189</v>
      </c>
      <c r="B21" s="96"/>
      <c r="C21" s="96"/>
      <c r="D21" s="96"/>
      <c r="E21" s="96"/>
      <c r="F21" s="96"/>
      <c r="G21" s="96"/>
      <c r="H21" s="96"/>
      <c r="I21" s="96"/>
      <c r="J21" s="96"/>
      <c r="K21" s="96"/>
      <c r="L21" s="96"/>
      <c r="M21" s="96"/>
      <c r="N21" s="96"/>
      <c r="O21" s="96"/>
      <c r="P21" s="96"/>
      <c r="Q21" s="96"/>
      <c r="R21" s="96"/>
      <c r="S21" s="96"/>
      <c r="T21" s="96"/>
      <c r="U21" s="96"/>
      <c r="V21" s="96"/>
      <c r="W21" s="96"/>
      <c r="X21" s="96"/>
      <c r="Y21" s="96"/>
      <c r="Z21" s="96"/>
      <c r="AA21" s="96"/>
      <c r="AB21" s="96"/>
      <c r="AC21" s="96"/>
    </row>
    <row r="22" spans="1:173" s="20" customFormat="1" ht="23" customHeight="1" x14ac:dyDescent="0.2">
      <c r="A22" s="97" t="s">
        <v>190</v>
      </c>
      <c r="B22" s="97"/>
      <c r="C22" s="97"/>
      <c r="D22" s="97"/>
      <c r="E22" s="97"/>
      <c r="F22" s="97"/>
      <c r="G22" s="97"/>
      <c r="H22" s="97"/>
      <c r="I22" s="97"/>
      <c r="J22" s="97"/>
      <c r="K22" s="97"/>
      <c r="L22" s="97"/>
      <c r="M22" s="97"/>
      <c r="N22" s="97"/>
      <c r="O22" s="97"/>
      <c r="P22" s="97"/>
      <c r="Q22" s="97"/>
      <c r="R22" s="97"/>
      <c r="S22" s="97"/>
      <c r="T22" s="97"/>
      <c r="U22" s="97"/>
      <c r="V22" s="97"/>
      <c r="W22" s="97"/>
      <c r="X22" s="97"/>
      <c r="Y22" s="97"/>
      <c r="Z22" s="97"/>
      <c r="AA22" s="97"/>
      <c r="AB22" s="93"/>
      <c r="AC22" s="93"/>
    </row>
    <row r="23" spans="1:173" s="28" customFormat="1" ht="13.5" customHeight="1" x14ac:dyDescent="0.25">
      <c r="A23" s="28" t="s">
        <v>23</v>
      </c>
      <c r="B23" s="12"/>
      <c r="C23" s="12"/>
      <c r="D23" s="12"/>
      <c r="E23" s="12"/>
      <c r="F23" s="12"/>
      <c r="G23" s="12"/>
      <c r="H23" s="12"/>
      <c r="I23" s="12"/>
      <c r="J23" s="12"/>
      <c r="K23" s="12"/>
      <c r="L23" s="12"/>
      <c r="M23" s="12"/>
      <c r="N23" s="12"/>
      <c r="O23" s="12"/>
      <c r="P23" s="12"/>
      <c r="Q23" s="12"/>
      <c r="R23" s="12"/>
      <c r="S23" s="12"/>
      <c r="T23" s="12"/>
      <c r="U23" s="12"/>
      <c r="V23" s="12"/>
      <c r="W23" s="12"/>
      <c r="X23" s="12"/>
      <c r="Y23" s="12"/>
      <c r="Z23" s="12"/>
      <c r="AA23" s="12"/>
      <c r="AB23" s="12"/>
      <c r="AC23" s="12"/>
    </row>
    <row r="24" spans="1:173" s="29" customFormat="1" ht="13.5" customHeight="1" x14ac:dyDescent="0.25">
      <c r="A24" s="20" t="str">
        <f>Index!$A$10</f>
        <v>Source: OFS – Enquête suisse sur la population active (ESPA)</v>
      </c>
      <c r="B24" s="12"/>
      <c r="C24" s="12"/>
      <c r="D24" s="12"/>
      <c r="E24" s="12"/>
      <c r="F24" s="12"/>
      <c r="G24" s="12"/>
      <c r="H24" s="12"/>
      <c r="I24" s="12"/>
      <c r="J24" s="12"/>
      <c r="K24" s="12"/>
      <c r="L24" s="12"/>
      <c r="M24" s="12"/>
      <c r="N24" s="12"/>
      <c r="O24" s="12"/>
      <c r="P24" s="12"/>
      <c r="Q24" s="12"/>
      <c r="R24" s="12"/>
      <c r="S24" s="12"/>
      <c r="T24" s="12"/>
      <c r="U24" s="12"/>
      <c r="V24" s="12"/>
      <c r="W24" s="12"/>
      <c r="X24" s="12"/>
      <c r="Y24" s="12"/>
      <c r="Z24" s="12"/>
      <c r="AA24" s="12"/>
      <c r="AB24" s="12"/>
      <c r="AC24" s="12"/>
    </row>
    <row r="25" spans="1:173" s="30" customFormat="1" ht="13.5" customHeight="1" x14ac:dyDescent="0.2">
      <c r="A25" s="20" t="str">
        <f>Index!$A$11</f>
        <v>© OFS 2024</v>
      </c>
      <c r="B25" s="35"/>
      <c r="C25" s="35"/>
      <c r="D25" s="35"/>
      <c r="E25" s="35"/>
      <c r="F25" s="35"/>
      <c r="G25" s="14"/>
      <c r="H25" s="14"/>
      <c r="I25" s="14"/>
      <c r="J25" s="14"/>
      <c r="K25" s="14"/>
      <c r="L25" s="14"/>
      <c r="M25" s="14"/>
      <c r="N25" s="14"/>
      <c r="O25" s="14"/>
      <c r="P25" s="14"/>
      <c r="Q25" s="14"/>
      <c r="R25" s="14"/>
      <c r="S25" s="14"/>
      <c r="T25" s="14"/>
      <c r="U25" s="14"/>
      <c r="V25" s="14"/>
      <c r="W25" s="14"/>
      <c r="X25" s="14"/>
      <c r="Y25" s="14"/>
      <c r="Z25" s="14"/>
      <c r="AA25" s="14"/>
      <c r="AB25" s="14"/>
      <c r="AC25" s="14"/>
    </row>
    <row r="26" spans="1:173" s="30" customFormat="1" ht="25.5" customHeight="1" x14ac:dyDescent="0.25">
      <c r="A26" s="64" t="str">
        <f>Index!$A$12</f>
        <v>Contact: Office fédéral de la statistique (OFS), Indicateurs de la formation, EducIndicators@bfs.admin.ch</v>
      </c>
      <c r="B26" s="28"/>
      <c r="C26" s="28"/>
      <c r="D26" s="28"/>
      <c r="E26" s="29"/>
      <c r="F26" s="29"/>
      <c r="G26" s="29"/>
      <c r="H26" s="29"/>
      <c r="I26" s="29"/>
      <c r="J26" s="29"/>
      <c r="K26" s="29"/>
      <c r="L26" s="29"/>
      <c r="M26" s="29"/>
      <c r="N26" s="29"/>
      <c r="O26" s="29"/>
      <c r="P26" s="29"/>
      <c r="Q26" s="29"/>
      <c r="R26" s="29"/>
      <c r="S26" s="29"/>
      <c r="T26" s="29"/>
      <c r="U26" s="29"/>
      <c r="V26" s="29"/>
      <c r="W26" s="29"/>
      <c r="X26" s="29"/>
      <c r="Y26" s="29"/>
      <c r="Z26" s="29"/>
      <c r="AA26" s="29"/>
      <c r="AB26" s="29"/>
      <c r="AC26" s="29"/>
    </row>
  </sheetData>
  <mergeCells count="16">
    <mergeCell ref="AB4:AC4"/>
    <mergeCell ref="A21:AC21"/>
    <mergeCell ref="A22:AA22"/>
    <mergeCell ref="X4:Y4"/>
    <mergeCell ref="Z4:AA4"/>
    <mergeCell ref="V4:W4"/>
    <mergeCell ref="N4:O4"/>
    <mergeCell ref="P4:Q4"/>
    <mergeCell ref="R4:S4"/>
    <mergeCell ref="B4:C4"/>
    <mergeCell ref="D4:E4"/>
    <mergeCell ref="F4:G4"/>
    <mergeCell ref="H4:I4"/>
    <mergeCell ref="J4:K4"/>
    <mergeCell ref="L4:M4"/>
    <mergeCell ref="T4:U4"/>
  </mergeCells>
  <hyperlinks>
    <hyperlink ref="A1" location="Index!A1" display="Retour" xr:uid="{00000000-0004-0000-0300-000000000000}"/>
  </hyperlinks>
  <printOptions horizontalCentered="1"/>
  <pageMargins left="0.5" right="0.5" top="0.5" bottom="0.5" header="0.4921259845" footer="0.4921259845"/>
  <pageSetup paperSize="9" scale="86"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I25"/>
  <sheetViews>
    <sheetView showGridLines="0" zoomScaleNormal="100" workbookViewId="0"/>
  </sheetViews>
  <sheetFormatPr baseColWidth="10" defaultColWidth="11.453125" defaultRowHeight="12.5" x14ac:dyDescent="0.25"/>
  <cols>
    <col min="1" max="1" width="30.26953125" style="25" customWidth="1"/>
    <col min="2" max="3" width="6" style="12" customWidth="1"/>
    <col min="4" max="11" width="6" style="12" hidden="1" customWidth="1"/>
    <col min="12" max="29" width="6" style="12" customWidth="1"/>
    <col min="30" max="35" width="5.81640625" style="12" customWidth="1"/>
    <col min="36" max="16384" width="11.453125" style="25"/>
  </cols>
  <sheetData>
    <row r="1" spans="1:35" s="27" customFormat="1" ht="25.5" customHeight="1" x14ac:dyDescent="0.25">
      <c r="A1" s="34" t="s">
        <v>6</v>
      </c>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row>
    <row r="2" spans="1:35" s="26" customFormat="1" ht="13.5" customHeight="1" x14ac:dyDescent="0.25">
      <c r="A2" s="31" t="str">
        <f>CONCATENATE(Index!A1," selon la profession exercée (grands groupes CITP), de 2010 à ",RIGHT(Index!A11,4)-1)</f>
        <v>Personnes diplômées de la formation professionnelle supérieure selon la profession exercée (grands groupes CITP), de 2010 à 2023</v>
      </c>
      <c r="B2" s="31"/>
      <c r="C2" s="31"/>
      <c r="D2" s="31"/>
      <c r="E2" s="31"/>
      <c r="F2" s="31"/>
      <c r="G2" s="31"/>
      <c r="H2" s="31"/>
      <c r="I2" s="31"/>
      <c r="J2" s="31"/>
      <c r="K2" s="31"/>
      <c r="L2" s="31"/>
      <c r="M2" s="31"/>
      <c r="N2" s="31"/>
      <c r="O2" s="31"/>
      <c r="P2" s="31"/>
      <c r="Q2" s="31"/>
      <c r="R2" s="31"/>
      <c r="S2" s="36"/>
      <c r="T2" s="31"/>
      <c r="U2" s="36"/>
      <c r="V2" s="31"/>
      <c r="W2" s="36"/>
      <c r="X2" s="31"/>
      <c r="Y2" s="36"/>
      <c r="Z2" s="31"/>
      <c r="AA2" s="36"/>
      <c r="AB2" s="31"/>
      <c r="AC2" s="36" t="s">
        <v>39</v>
      </c>
      <c r="AD2" s="31"/>
      <c r="AE2" s="31"/>
      <c r="AF2" s="31"/>
      <c r="AG2" s="31"/>
      <c r="AH2" s="31"/>
    </row>
    <row r="3" spans="1:35" s="54" customFormat="1" ht="13.5" customHeight="1" x14ac:dyDescent="0.25">
      <c r="A3" s="52" t="str">
        <f>'TD1'!A3</f>
        <v>Personnes de 30–34 ans titularisées de la formation professionnelle supérieure en % de la population active occupée du même âge</v>
      </c>
      <c r="B3" s="53"/>
      <c r="C3" s="53"/>
      <c r="D3" s="53"/>
      <c r="E3" s="53"/>
      <c r="F3" s="53"/>
      <c r="G3" s="53"/>
      <c r="H3" s="53"/>
      <c r="I3" s="53"/>
      <c r="J3" s="53"/>
      <c r="K3" s="53"/>
      <c r="L3" s="53"/>
      <c r="M3" s="53"/>
      <c r="N3" s="53"/>
      <c r="O3" s="53"/>
      <c r="P3" s="53"/>
      <c r="Q3" s="53"/>
      <c r="R3" s="53"/>
      <c r="S3" s="53"/>
      <c r="T3" s="53"/>
      <c r="U3" s="53"/>
      <c r="V3" s="53"/>
      <c r="W3" s="53"/>
      <c r="X3" s="53"/>
      <c r="Y3" s="53"/>
      <c r="Z3" s="53"/>
      <c r="AA3" s="53"/>
      <c r="AB3" s="53"/>
      <c r="AC3" s="53"/>
      <c r="AD3" s="53"/>
      <c r="AE3" s="53"/>
      <c r="AF3" s="53"/>
      <c r="AG3" s="53"/>
      <c r="AH3" s="53"/>
      <c r="AI3" s="53"/>
    </row>
    <row r="4" spans="1:35" s="19" customFormat="1" ht="13.5" customHeight="1" x14ac:dyDescent="0.25">
      <c r="A4" s="56" t="s">
        <v>4</v>
      </c>
      <c r="B4" s="94">
        <v>2010</v>
      </c>
      <c r="C4" s="98"/>
      <c r="D4" s="94">
        <v>2011</v>
      </c>
      <c r="E4" s="98"/>
      <c r="F4" s="94">
        <v>2012</v>
      </c>
      <c r="G4" s="98"/>
      <c r="H4" s="94">
        <v>2013</v>
      </c>
      <c r="I4" s="98"/>
      <c r="J4" s="94">
        <v>2014</v>
      </c>
      <c r="K4" s="98"/>
      <c r="L4" s="94">
        <v>2015</v>
      </c>
      <c r="M4" s="98"/>
      <c r="N4" s="94">
        <v>2016</v>
      </c>
      <c r="O4" s="95"/>
      <c r="P4" s="94">
        <v>2017</v>
      </c>
      <c r="Q4" s="95"/>
      <c r="R4" s="94">
        <v>2018</v>
      </c>
      <c r="S4" s="95"/>
      <c r="T4" s="94" t="s">
        <v>44</v>
      </c>
      <c r="U4" s="95"/>
      <c r="V4" s="94" t="s">
        <v>46</v>
      </c>
      <c r="W4" s="95"/>
      <c r="X4" s="94" t="s">
        <v>172</v>
      </c>
      <c r="Y4" s="95"/>
      <c r="Z4" s="94" t="s">
        <v>171</v>
      </c>
      <c r="AA4" s="95"/>
      <c r="AB4" s="94" t="s">
        <v>188</v>
      </c>
      <c r="AC4" s="95"/>
    </row>
    <row r="5" spans="1:35" s="19" customFormat="1" ht="13.5" customHeight="1" x14ac:dyDescent="0.25">
      <c r="A5" s="57"/>
      <c r="B5" s="58" t="s">
        <v>1</v>
      </c>
      <c r="C5" s="58" t="s">
        <v>9</v>
      </c>
      <c r="D5" s="58" t="s">
        <v>1</v>
      </c>
      <c r="E5" s="58" t="s">
        <v>9</v>
      </c>
      <c r="F5" s="58" t="s">
        <v>1</v>
      </c>
      <c r="G5" s="58" t="s">
        <v>9</v>
      </c>
      <c r="H5" s="58" t="s">
        <v>1</v>
      </c>
      <c r="I5" s="58" t="s">
        <v>9</v>
      </c>
      <c r="J5" s="58" t="s">
        <v>1</v>
      </c>
      <c r="K5" s="58" t="s">
        <v>9</v>
      </c>
      <c r="L5" s="58" t="s">
        <v>1</v>
      </c>
      <c r="M5" s="58" t="s">
        <v>9</v>
      </c>
      <c r="N5" s="58" t="s">
        <v>1</v>
      </c>
      <c r="O5" s="58" t="s">
        <v>9</v>
      </c>
      <c r="P5" s="58" t="s">
        <v>1</v>
      </c>
      <c r="Q5" s="58" t="s">
        <v>9</v>
      </c>
      <c r="R5" s="58" t="s">
        <v>1</v>
      </c>
      <c r="S5" s="58" t="s">
        <v>9</v>
      </c>
      <c r="T5" s="58" t="s">
        <v>1</v>
      </c>
      <c r="U5" s="58" t="s">
        <v>9</v>
      </c>
      <c r="V5" s="58" t="s">
        <v>1</v>
      </c>
      <c r="W5" s="58" t="s">
        <v>9</v>
      </c>
      <c r="X5" s="58" t="s">
        <v>1</v>
      </c>
      <c r="Y5" s="58" t="s">
        <v>9</v>
      </c>
      <c r="Z5" s="58" t="s">
        <v>1</v>
      </c>
      <c r="AA5" s="58" t="s">
        <v>9</v>
      </c>
      <c r="AB5" s="58" t="s">
        <v>1</v>
      </c>
      <c r="AC5" s="58" t="s">
        <v>9</v>
      </c>
    </row>
    <row r="6" spans="1:35" s="43" customFormat="1" ht="13.5" customHeight="1" x14ac:dyDescent="0.3">
      <c r="A6" s="39" t="s">
        <v>0</v>
      </c>
      <c r="B6" s="41">
        <v>17.5</v>
      </c>
      <c r="C6" s="42">
        <v>1</v>
      </c>
      <c r="D6" s="41">
        <v>15.9</v>
      </c>
      <c r="E6" s="42">
        <v>0.9</v>
      </c>
      <c r="F6" s="41">
        <v>15.2</v>
      </c>
      <c r="G6" s="42">
        <v>0.9</v>
      </c>
      <c r="H6" s="41">
        <v>16.7</v>
      </c>
      <c r="I6" s="42">
        <v>1</v>
      </c>
      <c r="J6" s="41">
        <v>16.899999999999999</v>
      </c>
      <c r="K6" s="42">
        <v>1</v>
      </c>
      <c r="L6" s="41">
        <v>17</v>
      </c>
      <c r="M6" s="42">
        <v>1.1000000000000001</v>
      </c>
      <c r="N6" s="41">
        <v>16.600000000000001</v>
      </c>
      <c r="O6" s="42">
        <v>1.1000000000000001</v>
      </c>
      <c r="P6" s="41">
        <v>17.7</v>
      </c>
      <c r="Q6" s="42">
        <v>1.1000000000000001</v>
      </c>
      <c r="R6" s="41">
        <v>18.2</v>
      </c>
      <c r="S6" s="42">
        <v>1.1000000000000001</v>
      </c>
      <c r="T6" s="41">
        <v>18</v>
      </c>
      <c r="U6" s="42">
        <v>1.1000000000000001</v>
      </c>
      <c r="V6" s="41">
        <v>19.2</v>
      </c>
      <c r="W6" s="42">
        <v>1.1000000000000001</v>
      </c>
      <c r="X6" s="41" t="s">
        <v>191</v>
      </c>
      <c r="Y6" s="42" t="s">
        <v>191</v>
      </c>
      <c r="Z6" s="41">
        <v>17</v>
      </c>
      <c r="AA6" s="42">
        <v>0.9</v>
      </c>
      <c r="AB6" s="41">
        <v>16.5</v>
      </c>
      <c r="AC6" s="42">
        <v>0.9</v>
      </c>
    </row>
    <row r="7" spans="1:35" s="43" customFormat="1" ht="13.5" customHeight="1" x14ac:dyDescent="0.3">
      <c r="A7" s="40" t="s">
        <v>24</v>
      </c>
      <c r="B7" s="44">
        <v>27.6</v>
      </c>
      <c r="C7" s="45">
        <v>4.5999999999999996</v>
      </c>
      <c r="D7" s="44">
        <v>32.5</v>
      </c>
      <c r="E7" s="45">
        <v>4.7</v>
      </c>
      <c r="F7" s="44">
        <v>25.5</v>
      </c>
      <c r="G7" s="45">
        <v>4.4000000000000004</v>
      </c>
      <c r="H7" s="44">
        <v>28.2</v>
      </c>
      <c r="I7" s="45">
        <v>5.3</v>
      </c>
      <c r="J7" s="44">
        <v>26.3</v>
      </c>
      <c r="K7" s="45">
        <v>5.3</v>
      </c>
      <c r="L7" s="44">
        <v>28.4</v>
      </c>
      <c r="M7" s="45">
        <v>5.4</v>
      </c>
      <c r="N7" s="44">
        <v>34.5</v>
      </c>
      <c r="O7" s="45">
        <v>5.6</v>
      </c>
      <c r="P7" s="44">
        <v>25.9</v>
      </c>
      <c r="Q7" s="45">
        <v>4.7</v>
      </c>
      <c r="R7" s="44">
        <v>26.7</v>
      </c>
      <c r="S7" s="45">
        <v>4.9000000000000004</v>
      </c>
      <c r="T7" s="44">
        <v>27.3</v>
      </c>
      <c r="U7" s="45">
        <v>4.9000000000000004</v>
      </c>
      <c r="V7" s="44">
        <v>27.4</v>
      </c>
      <c r="W7" s="45">
        <v>4.7</v>
      </c>
      <c r="X7" s="44" t="s">
        <v>191</v>
      </c>
      <c r="Y7" s="45" t="s">
        <v>191</v>
      </c>
      <c r="Z7" s="44">
        <v>29.1</v>
      </c>
      <c r="AA7" s="45">
        <v>4.2</v>
      </c>
      <c r="AB7" s="44">
        <v>28.3</v>
      </c>
      <c r="AC7" s="45">
        <v>4</v>
      </c>
    </row>
    <row r="8" spans="1:35" s="43" customFormat="1" ht="13.5" customHeight="1" x14ac:dyDescent="0.3">
      <c r="A8" s="40" t="s">
        <v>25</v>
      </c>
      <c r="B8" s="44">
        <v>18.100000000000001</v>
      </c>
      <c r="C8" s="45">
        <v>1.7</v>
      </c>
      <c r="D8" s="44">
        <v>15.6</v>
      </c>
      <c r="E8" s="45">
        <v>1.5</v>
      </c>
      <c r="F8" s="44">
        <v>16.2</v>
      </c>
      <c r="G8" s="45">
        <v>1.6</v>
      </c>
      <c r="H8" s="44">
        <v>15.7</v>
      </c>
      <c r="I8" s="45">
        <v>1.6</v>
      </c>
      <c r="J8" s="44">
        <v>15.5</v>
      </c>
      <c r="K8" s="45">
        <v>1.7</v>
      </c>
      <c r="L8" s="44">
        <v>14.1</v>
      </c>
      <c r="M8" s="45">
        <v>1.8</v>
      </c>
      <c r="N8" s="44">
        <v>11.9</v>
      </c>
      <c r="O8" s="45">
        <v>1.6</v>
      </c>
      <c r="P8" s="44">
        <v>13.9</v>
      </c>
      <c r="Q8" s="45">
        <v>1.6</v>
      </c>
      <c r="R8" s="44">
        <v>16.8</v>
      </c>
      <c r="S8" s="45">
        <v>1.9</v>
      </c>
      <c r="T8" s="44">
        <v>14.9</v>
      </c>
      <c r="U8" s="45">
        <v>1.6</v>
      </c>
      <c r="V8" s="44">
        <v>15.6</v>
      </c>
      <c r="W8" s="45">
        <v>1.6</v>
      </c>
      <c r="X8" s="44" t="s">
        <v>191</v>
      </c>
      <c r="Y8" s="45" t="s">
        <v>191</v>
      </c>
      <c r="Z8" s="44">
        <v>12.6</v>
      </c>
      <c r="AA8" s="45">
        <v>1.3</v>
      </c>
      <c r="AB8" s="44">
        <v>11.9</v>
      </c>
      <c r="AC8" s="45">
        <v>1.3</v>
      </c>
    </row>
    <row r="9" spans="1:35" s="43" customFormat="1" ht="13.5" customHeight="1" x14ac:dyDescent="0.3">
      <c r="A9" s="40" t="s">
        <v>26</v>
      </c>
      <c r="B9" s="44">
        <v>27.4</v>
      </c>
      <c r="C9" s="45">
        <v>2.9</v>
      </c>
      <c r="D9" s="44">
        <v>23</v>
      </c>
      <c r="E9" s="45">
        <v>2.6</v>
      </c>
      <c r="F9" s="44">
        <v>21</v>
      </c>
      <c r="G9" s="45">
        <v>2.4</v>
      </c>
      <c r="H9" s="44">
        <v>26.9</v>
      </c>
      <c r="I9" s="45">
        <v>2.9</v>
      </c>
      <c r="J9" s="44">
        <v>31.2</v>
      </c>
      <c r="K9" s="45">
        <v>3.2</v>
      </c>
      <c r="L9" s="44">
        <v>30.6</v>
      </c>
      <c r="M9" s="45">
        <v>3.1</v>
      </c>
      <c r="N9" s="44">
        <v>30.4</v>
      </c>
      <c r="O9" s="45">
        <v>3.4</v>
      </c>
      <c r="P9" s="44">
        <v>31</v>
      </c>
      <c r="Q9" s="45">
        <v>3.3</v>
      </c>
      <c r="R9" s="44">
        <v>28.7</v>
      </c>
      <c r="S9" s="45">
        <v>2.9</v>
      </c>
      <c r="T9" s="44">
        <v>29.1</v>
      </c>
      <c r="U9" s="45">
        <v>3</v>
      </c>
      <c r="V9" s="44">
        <v>32.5</v>
      </c>
      <c r="W9" s="45">
        <v>3.1</v>
      </c>
      <c r="X9" s="44" t="s">
        <v>191</v>
      </c>
      <c r="Y9" s="45" t="s">
        <v>191</v>
      </c>
      <c r="Z9" s="44">
        <v>30.6</v>
      </c>
      <c r="AA9" s="45">
        <v>2.5</v>
      </c>
      <c r="AB9" s="44">
        <v>29.7</v>
      </c>
      <c r="AC9" s="45">
        <v>2.4</v>
      </c>
    </row>
    <row r="10" spans="1:35" s="43" customFormat="1" ht="13.5" customHeight="1" x14ac:dyDescent="0.3">
      <c r="A10" s="40" t="s">
        <v>27</v>
      </c>
      <c r="B10" s="44">
        <v>14.6</v>
      </c>
      <c r="C10" s="45">
        <v>2.2999999999999998</v>
      </c>
      <c r="D10" s="44">
        <v>16.8</v>
      </c>
      <c r="E10" s="45">
        <v>2.5</v>
      </c>
      <c r="F10" s="44">
        <v>17.3</v>
      </c>
      <c r="G10" s="45">
        <v>2.5</v>
      </c>
      <c r="H10" s="44">
        <v>19.8</v>
      </c>
      <c r="I10" s="45">
        <v>2.7</v>
      </c>
      <c r="J10" s="44">
        <v>15.2</v>
      </c>
      <c r="K10" s="45">
        <v>2.5</v>
      </c>
      <c r="L10" s="44">
        <v>17.2</v>
      </c>
      <c r="M10" s="45">
        <v>3</v>
      </c>
      <c r="N10" s="44">
        <v>19.100000000000001</v>
      </c>
      <c r="O10" s="45">
        <v>3.2</v>
      </c>
      <c r="P10" s="44">
        <v>17.3</v>
      </c>
      <c r="Q10" s="45">
        <v>2.9</v>
      </c>
      <c r="R10" s="44">
        <v>17.899999999999999</v>
      </c>
      <c r="S10" s="45">
        <v>2.9</v>
      </c>
      <c r="T10" s="44">
        <v>17.5</v>
      </c>
      <c r="U10" s="45">
        <v>2.9</v>
      </c>
      <c r="V10" s="44">
        <v>18.899999999999999</v>
      </c>
      <c r="W10" s="45">
        <v>3.1</v>
      </c>
      <c r="X10" s="44" t="s">
        <v>191</v>
      </c>
      <c r="Y10" s="45" t="s">
        <v>191</v>
      </c>
      <c r="Z10" s="44">
        <v>14.5</v>
      </c>
      <c r="AA10" s="45">
        <v>2.6</v>
      </c>
      <c r="AB10" s="44">
        <v>13.1</v>
      </c>
      <c r="AC10" s="45">
        <v>2.5</v>
      </c>
    </row>
    <row r="11" spans="1:35" s="43" customFormat="1" ht="13.5" customHeight="1" x14ac:dyDescent="0.3">
      <c r="A11" s="40" t="s">
        <v>28</v>
      </c>
      <c r="B11" s="44">
        <v>14.7</v>
      </c>
      <c r="C11" s="45">
        <v>2.6</v>
      </c>
      <c r="D11" s="44">
        <v>10.5</v>
      </c>
      <c r="E11" s="45">
        <v>2</v>
      </c>
      <c r="F11" s="44">
        <v>10.6</v>
      </c>
      <c r="G11" s="45">
        <v>2</v>
      </c>
      <c r="H11" s="44">
        <v>11.2</v>
      </c>
      <c r="I11" s="45">
        <v>2.2999999999999998</v>
      </c>
      <c r="J11" s="44">
        <v>12.4</v>
      </c>
      <c r="K11" s="45">
        <v>2.4</v>
      </c>
      <c r="L11" s="44">
        <v>11.7</v>
      </c>
      <c r="M11" s="45">
        <v>2.7</v>
      </c>
      <c r="N11" s="44">
        <v>12.2</v>
      </c>
      <c r="O11" s="45">
        <v>2.8</v>
      </c>
      <c r="P11" s="44">
        <v>15</v>
      </c>
      <c r="Q11" s="45">
        <v>3.1</v>
      </c>
      <c r="R11" s="44">
        <v>13.5</v>
      </c>
      <c r="S11" s="45">
        <v>2.7</v>
      </c>
      <c r="T11" s="44">
        <v>18.5</v>
      </c>
      <c r="U11" s="45">
        <v>3.3</v>
      </c>
      <c r="V11" s="44">
        <v>17.2</v>
      </c>
      <c r="W11" s="45">
        <v>3.2</v>
      </c>
      <c r="X11" s="44" t="s">
        <v>191</v>
      </c>
      <c r="Y11" s="45" t="s">
        <v>191</v>
      </c>
      <c r="Z11" s="44">
        <v>11.7</v>
      </c>
      <c r="AA11" s="45">
        <v>2.4</v>
      </c>
      <c r="AB11" s="44">
        <v>13.2</v>
      </c>
      <c r="AC11" s="45">
        <v>2.2999999999999998</v>
      </c>
    </row>
    <row r="12" spans="1:35" s="43" customFormat="1" ht="13.5" customHeight="1" x14ac:dyDescent="0.3">
      <c r="A12" s="40" t="s">
        <v>29</v>
      </c>
      <c r="B12" s="49" t="s">
        <v>142</v>
      </c>
      <c r="C12" s="65" t="s">
        <v>143</v>
      </c>
      <c r="D12" s="49" t="s">
        <v>144</v>
      </c>
      <c r="E12" s="65" t="s">
        <v>145</v>
      </c>
      <c r="F12" s="49" t="s">
        <v>146</v>
      </c>
      <c r="G12" s="65" t="s">
        <v>102</v>
      </c>
      <c r="H12" s="49" t="s">
        <v>147</v>
      </c>
      <c r="I12" s="65" t="s">
        <v>148</v>
      </c>
      <c r="J12" s="49" t="s">
        <v>149</v>
      </c>
      <c r="K12" s="65" t="s">
        <v>105</v>
      </c>
      <c r="L12" s="49" t="s">
        <v>52</v>
      </c>
      <c r="M12" s="65" t="s">
        <v>150</v>
      </c>
      <c r="N12" s="49" t="s">
        <v>151</v>
      </c>
      <c r="O12" s="65" t="s">
        <v>152</v>
      </c>
      <c r="P12" s="49" t="s">
        <v>175</v>
      </c>
      <c r="Q12" s="65" t="s">
        <v>176</v>
      </c>
      <c r="R12" s="49" t="s">
        <v>153</v>
      </c>
      <c r="S12" s="65" t="s">
        <v>58</v>
      </c>
      <c r="T12" s="49" t="s">
        <v>154</v>
      </c>
      <c r="U12" s="65" t="s">
        <v>155</v>
      </c>
      <c r="V12" s="49" t="s">
        <v>153</v>
      </c>
      <c r="W12" s="65" t="s">
        <v>152</v>
      </c>
      <c r="X12" s="49" t="s">
        <v>191</v>
      </c>
      <c r="Y12" s="65" t="s">
        <v>191</v>
      </c>
      <c r="Z12" s="49" t="s">
        <v>200</v>
      </c>
      <c r="AA12" s="65" t="s">
        <v>158</v>
      </c>
      <c r="AB12" s="49" t="s">
        <v>201</v>
      </c>
      <c r="AC12" s="65" t="s">
        <v>202</v>
      </c>
    </row>
    <row r="13" spans="1:35" s="43" customFormat="1" ht="13.5" customHeight="1" x14ac:dyDescent="0.3">
      <c r="A13" s="40" t="s">
        <v>30</v>
      </c>
      <c r="B13" s="44">
        <v>12.7</v>
      </c>
      <c r="C13" s="45">
        <v>2.6</v>
      </c>
      <c r="D13" s="44">
        <v>11</v>
      </c>
      <c r="E13" s="45">
        <v>2.2000000000000002</v>
      </c>
      <c r="F13" s="44">
        <v>9.9</v>
      </c>
      <c r="G13" s="45">
        <v>2</v>
      </c>
      <c r="H13" s="44">
        <v>12.2</v>
      </c>
      <c r="I13" s="45">
        <v>2.6</v>
      </c>
      <c r="J13" s="49" t="s">
        <v>156</v>
      </c>
      <c r="K13" s="65" t="s">
        <v>48</v>
      </c>
      <c r="L13" s="49" t="s">
        <v>177</v>
      </c>
      <c r="M13" s="65" t="s">
        <v>59</v>
      </c>
      <c r="N13" s="49" t="s">
        <v>157</v>
      </c>
      <c r="O13" s="65" t="s">
        <v>86</v>
      </c>
      <c r="P13" s="44">
        <v>16.399999999999999</v>
      </c>
      <c r="Q13" s="45">
        <v>3.5</v>
      </c>
      <c r="R13" s="49" t="s">
        <v>178</v>
      </c>
      <c r="S13" s="65" t="s">
        <v>106</v>
      </c>
      <c r="T13" s="49" t="s">
        <v>155</v>
      </c>
      <c r="U13" s="65" t="s">
        <v>74</v>
      </c>
      <c r="V13" s="49" t="s">
        <v>157</v>
      </c>
      <c r="W13" s="65" t="s">
        <v>81</v>
      </c>
      <c r="X13" s="49" t="s">
        <v>191</v>
      </c>
      <c r="Y13" s="65" t="s">
        <v>191</v>
      </c>
      <c r="Z13" s="49" t="s">
        <v>192</v>
      </c>
      <c r="AA13" s="65" t="s">
        <v>76</v>
      </c>
      <c r="AB13" s="49" t="s">
        <v>174</v>
      </c>
      <c r="AC13" s="65" t="s">
        <v>168</v>
      </c>
    </row>
    <row r="14" spans="1:35" s="43" customFormat="1" ht="13.5" customHeight="1" x14ac:dyDescent="0.3">
      <c r="A14" s="40" t="s">
        <v>31</v>
      </c>
      <c r="B14" s="49" t="s">
        <v>158</v>
      </c>
      <c r="C14" s="65" t="s">
        <v>159</v>
      </c>
      <c r="D14" s="49" t="s">
        <v>160</v>
      </c>
      <c r="E14" s="65" t="s">
        <v>81</v>
      </c>
      <c r="F14" s="49" t="s">
        <v>161</v>
      </c>
      <c r="G14" s="65" t="s">
        <v>55</v>
      </c>
      <c r="H14" s="49" t="s">
        <v>63</v>
      </c>
      <c r="I14" s="65" t="s">
        <v>76</v>
      </c>
      <c r="J14" s="49" t="s">
        <v>81</v>
      </c>
      <c r="K14" s="65" t="s">
        <v>76</v>
      </c>
      <c r="L14" s="49" t="s">
        <v>54</v>
      </c>
      <c r="M14" s="65" t="s">
        <v>86</v>
      </c>
      <c r="N14" s="49" t="s">
        <v>56</v>
      </c>
      <c r="O14" s="65" t="s">
        <v>57</v>
      </c>
      <c r="P14" s="49" t="s">
        <v>133</v>
      </c>
      <c r="Q14" s="65" t="s">
        <v>56</v>
      </c>
      <c r="R14" s="49" t="s">
        <v>179</v>
      </c>
      <c r="S14" s="65" t="s">
        <v>99</v>
      </c>
      <c r="T14" s="49" t="s">
        <v>56</v>
      </c>
      <c r="U14" s="65" t="s">
        <v>72</v>
      </c>
      <c r="V14" s="49" t="s">
        <v>71</v>
      </c>
      <c r="W14" s="65" t="s">
        <v>60</v>
      </c>
      <c r="X14" s="49" t="s">
        <v>191</v>
      </c>
      <c r="Y14" s="65" t="s">
        <v>191</v>
      </c>
      <c r="Z14" s="49" t="s">
        <v>195</v>
      </c>
      <c r="AA14" s="65" t="s">
        <v>101</v>
      </c>
      <c r="AB14" s="49" t="s">
        <v>110</v>
      </c>
      <c r="AC14" s="65" t="s">
        <v>76</v>
      </c>
    </row>
    <row r="15" spans="1:35" s="43" customFormat="1" ht="13.5" customHeight="1" x14ac:dyDescent="0.3">
      <c r="A15" s="46" t="s">
        <v>32</v>
      </c>
      <c r="B15" s="50" t="s">
        <v>79</v>
      </c>
      <c r="C15" s="66" t="s">
        <v>162</v>
      </c>
      <c r="D15" s="50" t="s">
        <v>163</v>
      </c>
      <c r="E15" s="66" t="s">
        <v>164</v>
      </c>
      <c r="F15" s="47" t="s">
        <v>165</v>
      </c>
      <c r="G15" s="66" t="s">
        <v>166</v>
      </c>
      <c r="H15" s="47" t="s">
        <v>42</v>
      </c>
      <c r="I15" s="48" t="s">
        <v>42</v>
      </c>
      <c r="J15" s="50" t="s">
        <v>48</v>
      </c>
      <c r="K15" s="66" t="s">
        <v>162</v>
      </c>
      <c r="L15" s="51" t="s">
        <v>42</v>
      </c>
      <c r="M15" s="48" t="s">
        <v>42</v>
      </c>
      <c r="N15" s="51" t="s">
        <v>42</v>
      </c>
      <c r="O15" s="48" t="s">
        <v>42</v>
      </c>
      <c r="P15" s="50" t="s">
        <v>167</v>
      </c>
      <c r="Q15" s="66" t="s">
        <v>163</v>
      </c>
      <c r="R15" s="50" t="s">
        <v>51</v>
      </c>
      <c r="S15" s="66" t="s">
        <v>162</v>
      </c>
      <c r="T15" s="50" t="s">
        <v>53</v>
      </c>
      <c r="U15" s="66" t="s">
        <v>162</v>
      </c>
      <c r="V15" s="50" t="s">
        <v>48</v>
      </c>
      <c r="W15" s="66" t="s">
        <v>168</v>
      </c>
      <c r="X15" s="50" t="s">
        <v>191</v>
      </c>
      <c r="Y15" s="66" t="s">
        <v>191</v>
      </c>
      <c r="Z15" s="50" t="s">
        <v>139</v>
      </c>
      <c r="AA15" s="66" t="s">
        <v>203</v>
      </c>
      <c r="AB15" s="50" t="s">
        <v>204</v>
      </c>
      <c r="AC15" s="66" t="s">
        <v>53</v>
      </c>
    </row>
    <row r="16" spans="1:35" s="20" customFormat="1" ht="13.5" customHeight="1" x14ac:dyDescent="0.2">
      <c r="A16" s="20" t="s">
        <v>180</v>
      </c>
    </row>
    <row r="17" spans="1:35" s="20" customFormat="1" ht="13.5" customHeight="1" x14ac:dyDescent="0.2">
      <c r="A17" s="20" t="s">
        <v>181</v>
      </c>
    </row>
    <row r="18" spans="1:35" s="20" customFormat="1" ht="32" customHeight="1" x14ac:dyDescent="0.2">
      <c r="A18" s="96" t="s">
        <v>189</v>
      </c>
      <c r="B18" s="96"/>
      <c r="C18" s="96"/>
      <c r="D18" s="96"/>
      <c r="E18" s="96"/>
      <c r="F18" s="96"/>
      <c r="G18" s="96"/>
      <c r="H18" s="96"/>
      <c r="I18" s="96"/>
      <c r="J18" s="96"/>
      <c r="K18" s="96"/>
      <c r="L18" s="96"/>
      <c r="M18" s="96"/>
      <c r="N18" s="96"/>
      <c r="O18" s="96"/>
      <c r="P18" s="96"/>
      <c r="Q18" s="96"/>
      <c r="R18" s="96"/>
      <c r="S18" s="96"/>
      <c r="T18" s="96"/>
      <c r="U18" s="96"/>
      <c r="V18" s="96"/>
      <c r="W18" s="96"/>
      <c r="X18" s="96"/>
      <c r="Y18" s="96"/>
      <c r="Z18" s="96"/>
      <c r="AA18" s="96"/>
      <c r="AB18" s="96"/>
      <c r="AC18" s="96"/>
    </row>
    <row r="19" spans="1:35" s="20" customFormat="1" ht="23" customHeight="1" x14ac:dyDescent="0.2">
      <c r="A19" s="97" t="s">
        <v>190</v>
      </c>
      <c r="B19" s="97"/>
      <c r="C19" s="97"/>
      <c r="D19" s="97"/>
      <c r="E19" s="97"/>
      <c r="F19" s="97"/>
      <c r="G19" s="97"/>
      <c r="H19" s="97"/>
      <c r="I19" s="97"/>
      <c r="J19" s="97"/>
      <c r="K19" s="97"/>
      <c r="L19" s="97"/>
      <c r="M19" s="97"/>
      <c r="N19" s="97"/>
      <c r="O19" s="97"/>
      <c r="P19" s="97"/>
      <c r="Q19" s="97"/>
      <c r="R19" s="97"/>
      <c r="S19" s="97"/>
      <c r="T19" s="97"/>
      <c r="U19" s="97"/>
      <c r="V19" s="97"/>
      <c r="W19" s="97"/>
      <c r="X19" s="97"/>
      <c r="Y19" s="97"/>
      <c r="Z19" s="97"/>
      <c r="AA19" s="97"/>
      <c r="AB19" s="93"/>
      <c r="AC19" s="93"/>
    </row>
    <row r="20" spans="1:35" s="28" customFormat="1" ht="13.5" customHeight="1" x14ac:dyDescent="0.25">
      <c r="A20" s="28" t="s">
        <v>23</v>
      </c>
      <c r="B20" s="10"/>
      <c r="C20" s="10"/>
      <c r="D20" s="10"/>
      <c r="E20" s="10"/>
      <c r="F20" s="11"/>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row>
    <row r="21" spans="1:35" s="28" customFormat="1" ht="13.5" customHeight="1" x14ac:dyDescent="0.25">
      <c r="A21" s="28" t="s">
        <v>43</v>
      </c>
      <c r="B21" s="10"/>
      <c r="C21" s="10"/>
      <c r="D21" s="10"/>
      <c r="E21" s="10"/>
      <c r="F21" s="11"/>
      <c r="G21" s="12"/>
      <c r="H21" s="12"/>
      <c r="I21" s="12"/>
      <c r="J21" s="12"/>
      <c r="K21" s="12"/>
      <c r="L21" s="12"/>
      <c r="M21" s="12"/>
      <c r="N21" s="12"/>
      <c r="O21" s="12"/>
      <c r="P21" s="12"/>
      <c r="Q21" s="12"/>
      <c r="R21" s="12"/>
      <c r="S21" s="12"/>
      <c r="T21" s="12"/>
      <c r="U21" s="12"/>
      <c r="V21" s="12"/>
      <c r="W21" s="12"/>
      <c r="X21" s="12"/>
      <c r="Y21" s="12"/>
      <c r="Z21" s="12"/>
      <c r="AA21" s="12"/>
      <c r="AB21" s="12"/>
      <c r="AC21" s="12"/>
      <c r="AD21" s="12"/>
      <c r="AE21" s="12"/>
      <c r="AF21" s="12"/>
      <c r="AG21" s="12"/>
      <c r="AH21" s="12"/>
      <c r="AI21" s="12"/>
    </row>
    <row r="22" spans="1:35" s="29" customFormat="1" ht="13.5" customHeight="1" x14ac:dyDescent="0.25">
      <c r="A22" s="20" t="str">
        <f>Index!$A$10</f>
        <v>Source: OFS – Enquête suisse sur la population active (ESPA)</v>
      </c>
      <c r="B22" s="10"/>
      <c r="C22" s="10"/>
      <c r="D22" s="10"/>
      <c r="E22" s="10"/>
      <c r="F22" s="11"/>
      <c r="G22" s="12"/>
      <c r="H22" s="12"/>
      <c r="I22" s="12"/>
      <c r="J22" s="12"/>
      <c r="K22" s="12"/>
      <c r="L22" s="12"/>
      <c r="M22" s="12"/>
      <c r="N22" s="12"/>
      <c r="O22" s="12"/>
      <c r="P22" s="12"/>
      <c r="Q22" s="12"/>
      <c r="R22" s="12"/>
      <c r="S22" s="12"/>
      <c r="T22" s="12"/>
      <c r="U22" s="12"/>
      <c r="V22" s="12"/>
      <c r="W22" s="12"/>
      <c r="X22" s="12"/>
      <c r="Y22" s="12"/>
      <c r="Z22" s="12"/>
      <c r="AA22" s="12"/>
      <c r="AB22" s="12"/>
      <c r="AC22" s="12"/>
      <c r="AD22" s="12"/>
      <c r="AE22" s="12"/>
      <c r="AF22" s="12"/>
      <c r="AG22" s="12"/>
      <c r="AH22" s="12"/>
      <c r="AI22" s="12"/>
    </row>
    <row r="23" spans="1:35" s="30" customFormat="1" ht="13.5" customHeight="1" x14ac:dyDescent="0.2">
      <c r="A23" s="20" t="str">
        <f>Index!$A$11</f>
        <v>© OFS 2024</v>
      </c>
      <c r="B23" s="35"/>
      <c r="C23" s="35"/>
      <c r="D23" s="35"/>
      <c r="E23" s="35"/>
      <c r="F23" s="35"/>
      <c r="G23" s="35"/>
      <c r="H23" s="35"/>
      <c r="I23" s="35"/>
      <c r="J23" s="35"/>
      <c r="K23" s="35"/>
      <c r="L23" s="35"/>
      <c r="M23" s="14"/>
      <c r="N23" s="14"/>
      <c r="O23" s="14"/>
      <c r="P23" s="14"/>
      <c r="Q23" s="14"/>
      <c r="R23" s="14"/>
      <c r="S23" s="14"/>
      <c r="T23" s="14"/>
      <c r="U23" s="14"/>
      <c r="V23" s="14"/>
      <c r="W23" s="14"/>
      <c r="X23" s="14"/>
      <c r="Y23" s="14"/>
      <c r="Z23" s="14"/>
      <c r="AA23" s="14"/>
      <c r="AB23" s="14"/>
      <c r="AC23" s="14"/>
      <c r="AD23" s="14"/>
      <c r="AE23" s="14"/>
      <c r="AF23" s="14"/>
      <c r="AG23" s="14"/>
      <c r="AH23" s="14"/>
      <c r="AI23" s="14"/>
    </row>
    <row r="24" spans="1:35" s="30" customFormat="1" ht="25.5" customHeight="1" x14ac:dyDescent="0.25">
      <c r="A24" s="64" t="str">
        <f>Index!$A$12</f>
        <v>Contact: Office fédéral de la statistique (OFS), Indicateurs de la formation, EducIndicators@bfs.admin.ch</v>
      </c>
      <c r="B24" s="28"/>
      <c r="C24" s="28"/>
      <c r="D24" s="28"/>
      <c r="E24" s="28"/>
      <c r="F24" s="28"/>
      <c r="G24" s="28"/>
      <c r="H24" s="28"/>
      <c r="I24" s="28"/>
      <c r="J24" s="28"/>
      <c r="K24" s="29"/>
      <c r="L24" s="29"/>
      <c r="M24" s="29"/>
      <c r="N24" s="29"/>
      <c r="O24" s="29"/>
      <c r="P24" s="29"/>
      <c r="Q24" s="29"/>
      <c r="R24" s="29"/>
      <c r="S24" s="29"/>
      <c r="T24" s="29"/>
      <c r="U24" s="29"/>
      <c r="V24" s="29"/>
      <c r="W24" s="29"/>
      <c r="X24" s="29"/>
      <c r="Y24" s="29"/>
      <c r="Z24" s="29"/>
      <c r="AA24" s="29"/>
      <c r="AB24" s="29"/>
      <c r="AC24" s="29"/>
      <c r="AD24" s="29"/>
      <c r="AE24" s="29"/>
      <c r="AF24" s="29"/>
      <c r="AG24" s="29"/>
      <c r="AH24" s="29"/>
      <c r="AI24" s="29"/>
    </row>
    <row r="25" spans="1:35" s="28" customFormat="1" ht="13.5" customHeight="1" x14ac:dyDescent="0.25">
      <c r="B25" s="10"/>
      <c r="C25" s="10"/>
      <c r="D25" s="10"/>
      <c r="E25" s="10"/>
      <c r="F25" s="11"/>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c r="AH25" s="12"/>
      <c r="AI25" s="12"/>
    </row>
  </sheetData>
  <mergeCells count="16">
    <mergeCell ref="AB4:AC4"/>
    <mergeCell ref="A18:AC18"/>
    <mergeCell ref="A19:AA19"/>
    <mergeCell ref="L4:M4"/>
    <mergeCell ref="N4:O4"/>
    <mergeCell ref="P4:Q4"/>
    <mergeCell ref="Z4:AA4"/>
    <mergeCell ref="B4:C4"/>
    <mergeCell ref="D4:E4"/>
    <mergeCell ref="F4:G4"/>
    <mergeCell ref="H4:I4"/>
    <mergeCell ref="J4:K4"/>
    <mergeCell ref="R4:S4"/>
    <mergeCell ref="X4:Y4"/>
    <mergeCell ref="T4:U4"/>
    <mergeCell ref="V4:W4"/>
  </mergeCells>
  <hyperlinks>
    <hyperlink ref="A1" location="Index!A1" display="Retour" xr:uid="{00000000-0004-0000-0400-000000000000}"/>
  </hyperlinks>
  <printOptions horizontalCentered="1"/>
  <pageMargins left="0.5" right="0.5" top="0.5" bottom="0.5" header="0.4921259845" footer="0.4921259845"/>
  <pageSetup paperSize="9" scale="91" orientation="landscape" r:id="rId1"/>
  <headerFooter alignWithMargins="0"/>
  <colBreaks count="1" manualBreakCount="1">
    <brk id="9" max="1048575"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vt:i4>
      </vt:variant>
      <vt:variant>
        <vt:lpstr>Plages nommées</vt:lpstr>
      </vt:variant>
      <vt:variant>
        <vt:i4>5</vt:i4>
      </vt:variant>
    </vt:vector>
  </HeadingPairs>
  <TitlesOfParts>
    <vt:vector size="10" baseType="lpstr">
      <vt:lpstr>Index</vt:lpstr>
      <vt:lpstr>T1</vt:lpstr>
      <vt:lpstr>T2</vt:lpstr>
      <vt:lpstr>TD1</vt:lpstr>
      <vt:lpstr>TD2</vt:lpstr>
      <vt:lpstr>Index!Zone_d_impression</vt:lpstr>
      <vt:lpstr>'T1'!Zone_d_impression</vt:lpstr>
      <vt:lpstr>'T2'!Zone_d_impression</vt:lpstr>
      <vt:lpstr>'TD1'!Zone_d_impression</vt:lpstr>
      <vt:lpstr>'TD2'!Zone_d_impression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Caballero Liardet Wayra BFS</dc:creator>
  <cp:lastModifiedBy>Caballero Liardet Wayra BFS</cp:lastModifiedBy>
  <cp:lastPrinted>2019-06-11T11:07:05Z</cp:lastPrinted>
  <dcterms:created xsi:type="dcterms:W3CDTF">2011-05-23T09:03:00Z</dcterms:created>
  <dcterms:modified xsi:type="dcterms:W3CDTF">2024-06-28T15:43:04Z</dcterms:modified>
</cp:coreProperties>
</file>