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DEM\104_Diffusion\$GNP_Pakete\2024\GNP-2024-0566_27.06.2024_Gleichstellung-2\Tabellen\"/>
    </mc:Choice>
  </mc:AlternateContent>
  <xr:revisionPtr revIDLastSave="0" documentId="13_ncr:1_{84D8D9DD-F35C-4A36-9645-383A8C4572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merkung" sheetId="20" r:id="rId1"/>
    <sheet name="2022" sheetId="19" r:id="rId2"/>
    <sheet name="2020" sheetId="15" r:id="rId3"/>
    <sheet name="2018" sheetId="14" r:id="rId4"/>
    <sheet name="2016" sheetId="13" r:id="rId5"/>
    <sheet name="2014" sheetId="12" r:id="rId6"/>
    <sheet name="2012" sheetId="11" r:id="rId7"/>
  </sheets>
  <definedNames>
    <definedName name="_xlnm.Print_Area" localSheetId="5">'2014'!$A$1:$F$30</definedName>
    <definedName name="_xlnm.Print_Area" localSheetId="4">'2016'!$A$1:$F$30</definedName>
    <definedName name="_xlnm.Print_Area" localSheetId="3">'2018'!$A$1:$F$30</definedName>
    <definedName name="_xlnm.Print_Area" localSheetId="2">'2020'!$A$1:$F$30</definedName>
    <definedName name="_xlnm.Print_Area" localSheetId="1">'2022'!$A$1:$F$30</definedName>
    <definedName name="_xlnm.Print_Area" localSheetId="0">Anmerkung!$A$1:$G$23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9" l="1"/>
  <c r="F21" i="19" s="1"/>
  <c r="E20" i="19"/>
  <c r="F20" i="19" s="1"/>
  <c r="E19" i="19"/>
  <c r="F19" i="19" s="1"/>
  <c r="E18" i="19"/>
  <c r="F18" i="19" s="1"/>
  <c r="E17" i="19"/>
  <c r="F17" i="19" s="1"/>
  <c r="E15" i="19"/>
  <c r="F15" i="19" s="1"/>
  <c r="E14" i="19"/>
  <c r="F14" i="19" s="1"/>
  <c r="E13" i="19"/>
  <c r="F13" i="19" s="1"/>
  <c r="E12" i="19"/>
  <c r="F12" i="19" s="1"/>
  <c r="E11" i="19"/>
  <c r="F11" i="19" s="1"/>
  <c r="F9" i="19"/>
  <c r="E9" i="19"/>
  <c r="E8" i="19"/>
  <c r="F8" i="19" s="1"/>
  <c r="E7" i="19"/>
  <c r="F7" i="19" s="1"/>
  <c r="F6" i="19"/>
  <c r="E6" i="19"/>
  <c r="F5" i="19"/>
  <c r="E5" i="19"/>
  <c r="E21" i="11"/>
  <c r="E20" i="11"/>
  <c r="E19" i="11"/>
  <c r="E18" i="11"/>
  <c r="E17" i="11"/>
  <c r="F17" i="11" s="1"/>
  <c r="E15" i="11"/>
  <c r="E14" i="11"/>
  <c r="E13" i="11"/>
  <c r="E12" i="11"/>
  <c r="E11" i="11"/>
  <c r="E9" i="11"/>
  <c r="E8" i="11"/>
  <c r="E7" i="11"/>
  <c r="E6" i="11"/>
  <c r="E5" i="11"/>
  <c r="F5" i="11" s="1"/>
  <c r="E21" i="12"/>
  <c r="E20" i="12"/>
  <c r="E19" i="12"/>
  <c r="E18" i="12"/>
  <c r="E17" i="12"/>
  <c r="F17" i="12" s="1"/>
  <c r="E15" i="12"/>
  <c r="E14" i="12"/>
  <c r="E13" i="12"/>
  <c r="E12" i="12"/>
  <c r="E11" i="12"/>
  <c r="E9" i="12"/>
  <c r="E8" i="12"/>
  <c r="E7" i="12"/>
  <c r="E6" i="12"/>
  <c r="E5" i="12"/>
  <c r="F5" i="12" s="1"/>
  <c r="E21" i="13"/>
  <c r="E20" i="13"/>
  <c r="E19" i="13"/>
  <c r="E18" i="13"/>
  <c r="E17" i="13"/>
  <c r="E15" i="13"/>
  <c r="E14" i="13"/>
  <c r="E13" i="13"/>
  <c r="E12" i="13"/>
  <c r="E11" i="13"/>
  <c r="E9" i="13"/>
  <c r="E8" i="13"/>
  <c r="E7" i="13"/>
  <c r="E6" i="13"/>
  <c r="E5" i="13"/>
  <c r="F5" i="13" s="1"/>
  <c r="E15" i="14"/>
  <c r="E14" i="14"/>
  <c r="E12" i="14"/>
  <c r="E13" i="14"/>
  <c r="E11" i="14"/>
  <c r="E9" i="14"/>
  <c r="E8" i="14"/>
  <c r="E7" i="14"/>
  <c r="E6" i="14"/>
  <c r="E5" i="14"/>
  <c r="E15" i="15"/>
  <c r="F15" i="15" s="1"/>
  <c r="E14" i="15"/>
  <c r="F14" i="15" s="1"/>
  <c r="E13" i="15"/>
  <c r="F13" i="15" s="1"/>
  <c r="E12" i="15"/>
  <c r="F12" i="15" s="1"/>
  <c r="E11" i="15"/>
  <c r="F11" i="15" s="1"/>
  <c r="E9" i="15"/>
  <c r="F9" i="15" s="1"/>
  <c r="E8" i="15"/>
  <c r="F8" i="15" s="1"/>
  <c r="E7" i="15"/>
  <c r="F7" i="15" s="1"/>
  <c r="E6" i="15"/>
  <c r="F6" i="15" s="1"/>
  <c r="E5" i="15"/>
  <c r="F5" i="15" s="1"/>
  <c r="E21" i="14"/>
  <c r="E20" i="14"/>
  <c r="E19" i="14"/>
  <c r="E18" i="14"/>
  <c r="E17" i="14"/>
  <c r="E21" i="15"/>
  <c r="E20" i="15"/>
  <c r="F20" i="15" s="1"/>
  <c r="E19" i="15"/>
  <c r="F19" i="15" s="1"/>
  <c r="E18" i="15"/>
  <c r="F18" i="15" s="1"/>
  <c r="E17" i="15"/>
  <c r="F17" i="15" s="1"/>
  <c r="F21" i="15"/>
  <c r="F21" i="13" l="1"/>
  <c r="F20" i="13"/>
  <c r="F19" i="13"/>
  <c r="F18" i="13"/>
  <c r="F17" i="13"/>
  <c r="F15" i="13"/>
  <c r="F14" i="13"/>
  <c r="F13" i="13"/>
  <c r="F12" i="13"/>
  <c r="F11" i="13"/>
  <c r="F9" i="13"/>
  <c r="F8" i="13"/>
  <c r="F7" i="13"/>
  <c r="F6" i="13"/>
  <c r="F21" i="14" l="1"/>
  <c r="F20" i="14"/>
  <c r="F19" i="14"/>
  <c r="F18" i="14"/>
  <c r="F17" i="14"/>
  <c r="F15" i="14"/>
  <c r="F14" i="14"/>
  <c r="F13" i="14"/>
  <c r="F12" i="14"/>
  <c r="F11" i="14"/>
  <c r="F9" i="14"/>
  <c r="F8" i="14"/>
  <c r="F7" i="14"/>
  <c r="F6" i="14"/>
  <c r="F5" i="14"/>
  <c r="F11" i="11"/>
  <c r="F11" i="12"/>
  <c r="F15" i="11" l="1"/>
  <c r="F14" i="11"/>
  <c r="F13" i="11"/>
  <c r="F12" i="11"/>
  <c r="F15" i="12"/>
  <c r="F14" i="12"/>
  <c r="F13" i="12"/>
  <c r="F12" i="12"/>
  <c r="F9" i="11" l="1"/>
  <c r="F8" i="11"/>
  <c r="F7" i="11"/>
  <c r="F6" i="11"/>
  <c r="F9" i="12"/>
  <c r="F8" i="12"/>
  <c r="F7" i="12"/>
  <c r="F6" i="12"/>
  <c r="F21" i="12" l="1"/>
  <c r="F20" i="12"/>
  <c r="F19" i="12"/>
  <c r="F18" i="12"/>
  <c r="F21" i="11"/>
  <c r="F20" i="11"/>
  <c r="F19" i="11"/>
  <c r="F18" i="11"/>
</calcChain>
</file>

<file path=xl/sharedStrings.xml><?xml version="1.0" encoding="utf-8"?>
<sst xmlns="http://schemas.openxmlformats.org/spreadsheetml/2006/main" count="204" uniqueCount="34">
  <si>
    <t>Quelle: Schweizerische Lohnstrukturerhebung (LSE)</t>
  </si>
  <si>
    <t xml:space="preserve">Frauen </t>
  </si>
  <si>
    <t xml:space="preserve">Männer </t>
  </si>
  <si>
    <t>Tätigkeiten mit komplexer Problemlösung und Entscheidungsfindung, welche ein grosses Fakten- und theoretisches Wissen in einem Spezialgebiet voraussetzen</t>
  </si>
  <si>
    <t>Praktische Tätigkeiten wie Verkauf/ Pflege/ Datenverarbeitung und Administration/ Bedienen von Maschinen und elektronischen Geräten/ Sicherheitsdienst/ Fahrdienst</t>
  </si>
  <si>
    <t>Einfache Tätigkeiten körperlicher oder handwerklicher Art</t>
  </si>
  <si>
    <t>Komplexe praktische Tätigkeiten, welche ein grosses Wissen in einem Spezialgebiet voraussetzen</t>
  </si>
  <si>
    <t>Total</t>
  </si>
  <si>
    <t>Privater und öffentlicher Sektor (Bund, Kantone, Bezirke, Gemeinden, Körperschaften, Kirchen) zusammen</t>
  </si>
  <si>
    <t>Privater Sektor</t>
  </si>
  <si>
    <t>Monatlicher Bruttolohn standardisiert Median, in Franken</t>
  </si>
  <si>
    <t>Frauenlohn in %
des Männerlohnes</t>
  </si>
  <si>
    <t>Monatlicher Bruttolohn und Lohnunterschied zwischen Frauen und Männern nach Kompetenzniveau*, 2016</t>
  </si>
  <si>
    <t>Monatlicher Bruttolohn und Lohnunterschied zwischen Frauen und Männern nach Kompetenzniveau*, 2014</t>
  </si>
  <si>
    <t>Monatlicher Bruttolohn und Lohnunterschied zwischen Frauen und Männern nach Kompetenzniveau*, 2012</t>
  </si>
  <si>
    <t>Für den standardisierten monatlichen Bruttolohn werden Teilzeitstellen umgerechnet auf Vollzeit, basierend auf 4 1/3 Wochen zu 40 Arbeitsstunden.</t>
  </si>
  <si>
    <t>für die andere Hälfte dagegen unter dem ausgewiesenen Median.</t>
  </si>
  <si>
    <t>Der Median teilt die untersuchte Gruppe in zwei Hälften: Für die eine Hälfte der Arbeitnehmer/innen liegt der standardisierte Lohn über,</t>
  </si>
  <si>
    <t>cc-d-20.04.05.03.02</t>
  </si>
  <si>
    <t>© BFS</t>
  </si>
  <si>
    <t>Auskunft: Bundesamt für Statistik (BFS), Sektion Demografie und Migration, info.dem@bfs.admin.ch, Tel. 058 463 67 11</t>
  </si>
  <si>
    <t>Monatlicher Bruttolohn und Lohnunterschied zwischen Frauen und Männern nach Kompetenzniveau*, 2018</t>
  </si>
  <si>
    <t xml:space="preserve">Total </t>
  </si>
  <si>
    <t>Lohnunterschied zw. Frauen und Männern</t>
  </si>
  <si>
    <t>in %</t>
  </si>
  <si>
    <t>Oeffentlicher Sektor (Bund, Kantone, Bezirke, Gemeinden, Körperschaften)</t>
  </si>
  <si>
    <t>* Privater Sektor: Ergebnisse basierend auf durchschnittlich 86% der Daten; öffentlicher Sektor: Ergebnisse basierend auf durchschnittlich 91% der Daten; privater und öffentlicher Sektor: Ergebnisse basierend auf durchschnittlich 88% der Daten.</t>
  </si>
  <si>
    <t>* Privater Sektor: Ergebnisse basierend auf durchschnittlich 85% der Daten; öffentlicher Sektor: Ergebnisse basierend auf durchschnittlich 90% der Daten; privater und öffentlicher Sektor: Ergebnisse basierend auf durchschnittlich 86% der Daten.</t>
  </si>
  <si>
    <t>* Privater Sektor: Ergebnisse basierend auf durchschnittlich 76% der Daten; öffentlicher Sektor: Ergebnisse basierend auf durchschnittlich 83% der Daten; privater und öffentlicher Sektor; Ergebnisse basierend auf durchschnittlich 78% der Daten.</t>
  </si>
  <si>
    <t>* Privater Sektor: Ergebnisse basierend auf durchschnittlich 74% der Daten; öffentlicher Sektor: Ergebnisse basierend auf durchschnittlich 86% der Daten; privater und öffentlicher Sektor; Ergebnisse basierend auf durchschnittlich 77% der Daten.</t>
  </si>
  <si>
    <t>* Privater Sektor: Ergebnisse basierend auf durchschnittlich 68% der Daten; öffentlicher Sektor: Ergebnisse basierend auf durchschnittlich 78% der Daten; privater und öffentlicher Sektor; Ergebnisse basierend auf durchschnittlich 71% der Daten.</t>
  </si>
  <si>
    <t>Monatlicher Bruttolohn und Lohnunterschied zwischen Frauen und Männern nach Kompetenzniveau*, 2020</t>
  </si>
  <si>
    <t>Monatlicher Bruttolohn und Lohnunterschied zwischen Frauen und Männern nach Kompetenzniveau*, 2022</t>
  </si>
  <si>
    <t>* Privater Sektor: Ergebnisse basierend auf durchschnittlich 87% der Daten; öffentlicher Sektor: Ergebnisse basierend auf durchschnittlich 91% der Daten; privater und öffentlicher Sektor: Ergebnisse basierend auf durchschnittlich 88% der Daten.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</si>
</sst>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7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4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Fill="1"/>
    <xf numFmtId="16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0" xfId="3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 vertical="top"/>
    </xf>
    <xf numFmtId="0" fontId="1" fillId="3" borderId="0" xfId="0" applyFont="1" applyFill="1" applyBorder="1" applyAlignment="1">
      <alignment horizontal="right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right" vertical="top"/>
    </xf>
    <xf numFmtId="0" fontId="1" fillId="3" borderId="0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 wrapText="1"/>
    </xf>
    <xf numFmtId="0" fontId="1" fillId="3" borderId="0" xfId="0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165" fontId="1" fillId="4" borderId="0" xfId="0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0" fontId="4" fillId="0" borderId="0" xfId="4"/>
    <xf numFmtId="0" fontId="2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1" applyFont="1" applyFill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</cellXfs>
  <cellStyles count="5">
    <cellStyle name="Normal 2" xfId="4" xr:uid="{534912AC-A4F1-4E04-ACD7-F26B31F2BE94}"/>
    <cellStyle name="Normal_cc-f-03.4.1-A01" xfId="1" xr:uid="{00000000-0005-0000-0000-000001000000}"/>
    <cellStyle name="Normal_cc-f-03.4.1-A06" xfId="3" xr:uid="{00000000-0005-0000-0000-000002000000}"/>
    <cellStyle name="Standard" xfId="0" builtinId="0"/>
    <cellStyle name="Standard 2" xfId="2" xr:uid="{00000000-0005-0000-0000-000004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23</xdr:row>
      <xdr:rowOff>0</xdr:rowOff>
    </xdr:from>
    <xdr:ext cx="6410325" cy="17907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BC89D9E-0BD0-4A99-80E8-9A6FF033AB66}"/>
            </a:ext>
          </a:extLst>
        </xdr:cNvPr>
        <xdr:cNvSpPr txBox="1"/>
      </xdr:nvSpPr>
      <xdr:spPr>
        <a:xfrm>
          <a:off x="2419350" y="5353050"/>
          <a:ext cx="6410325" cy="1790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CH" sz="1100"/>
        </a:p>
      </xdr:txBody>
    </xdr:sp>
    <xdr:clientData/>
  </xdr:oneCellAnchor>
  <xdr:twoCellAnchor>
    <xdr:from>
      <xdr:col>0</xdr:col>
      <xdr:colOff>247650</xdr:colOff>
      <xdr:row>3</xdr:row>
      <xdr:rowOff>107950</xdr:rowOff>
    </xdr:from>
    <xdr:to>
      <xdr:col>6</xdr:col>
      <xdr:colOff>711200</xdr:colOff>
      <xdr:row>22</xdr:row>
      <xdr:rowOff>25400</xdr:rowOff>
    </xdr:to>
    <xdr:sp macro="" textlink="">
      <xdr:nvSpPr>
        <xdr:cNvPr id="3" name="ZoneTexte 2" descr="Note pour les résultats par groupe de professions de l'Enquête suisse sur la structure des salaires (ESS) &#10;&#10;Suite à la révision de la nomenclature ISCO et afin de garantir la comparabilité des groupes de professions sur l'ensemble de la série (2012-2022), les résultats 2012-2018 de ce document ont été recalculés de manière rétroactive, sur la base de la nomenclature CH-ISCO-19. &#10;&#10;Auparavant, les résultats de l'ESS 2012-2018 étaient calculés sur la base de la nomenclature CITP 08. &#10;">
          <a:extLst>
            <a:ext uri="{FF2B5EF4-FFF2-40B4-BE49-F238E27FC236}">
              <a16:creationId xmlns:a16="http://schemas.microsoft.com/office/drawing/2014/main" id="{9F6C5C5A-A447-48B2-A74A-75EC79E17AAD}"/>
            </a:ext>
          </a:extLst>
        </xdr:cNvPr>
        <xdr:cNvSpPr txBox="1"/>
      </xdr:nvSpPr>
      <xdr:spPr>
        <a:xfrm>
          <a:off x="247650" y="584200"/>
          <a:ext cx="5264150" cy="29337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Anmerkung zu den Ergebnissen der Schweizerischen Lohnstrukturerhebung (LSE) nach Kompetenzniveau  </a:t>
          </a:r>
        </a:p>
        <a:p>
          <a:endParaRPr lang="fr-CH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Aufgrund der Umstellung auf die Schweizer Berufsnomenklatur CH-ISCO-19 und um die Vergleichbarkeit der nach Kompetenzniveau aufgeschlüsselten Ergebnisse über die gesamte Zeitreihe 2012–2022 zu gewährleisten, wurden die Ergebnisse 2012–2018 in diesem Dokument rückwirkend neu berechnet.</a:t>
          </a:r>
        </a:p>
        <a:p>
          <a:r>
            <a:rPr lang="de-C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C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Ergebnisse der LSE 2012–2018 wurden früher auf der Grundlage der internationalen Klassifikation ISCO 08 berechnet.</a:t>
          </a:r>
          <a:endParaRPr lang="fr-C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DF9CE-D46F-40F5-AF77-10B271BA947D}">
  <dimension ref="A1"/>
  <sheetViews>
    <sheetView showGridLines="0" tabSelected="1" zoomScaleNormal="100" workbookViewId="0">
      <selection activeCell="B6" sqref="B6"/>
    </sheetView>
  </sheetViews>
  <sheetFormatPr baseColWidth="10" defaultColWidth="11.42578125" defaultRowHeight="12.75" x14ac:dyDescent="0.2"/>
  <cols>
    <col min="1" max="16384" width="11.42578125" style="38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84B14-6BBD-49A2-AD25-E2EF9FA24C1D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6.85546875" style="3" customWidth="1"/>
    <col min="2" max="4" width="8.140625" style="3" customWidth="1"/>
    <col min="5" max="5" width="13.140625" style="4" customWidth="1"/>
    <col min="6" max="6" width="14.140625" style="4" customWidth="1"/>
    <col min="7" max="16384" width="11.42578125" style="3"/>
  </cols>
  <sheetData>
    <row r="1" spans="1:6" s="1" customFormat="1" ht="39" customHeight="1" x14ac:dyDescent="0.2">
      <c r="A1" s="2" t="s">
        <v>18</v>
      </c>
      <c r="B1" s="39" t="s">
        <v>32</v>
      </c>
      <c r="C1" s="39"/>
      <c r="D1" s="39"/>
      <c r="E1" s="39"/>
      <c r="F1" s="39"/>
    </row>
    <row r="2" spans="1:6" s="5" customFormat="1" ht="25.5" customHeight="1" x14ac:dyDescent="0.2">
      <c r="A2" s="14"/>
      <c r="B2" s="40" t="s">
        <v>10</v>
      </c>
      <c r="C2" s="41"/>
      <c r="D2" s="42"/>
      <c r="E2" s="26" t="s">
        <v>11</v>
      </c>
      <c r="F2" s="28" t="s">
        <v>23</v>
      </c>
    </row>
    <row r="3" spans="1:6" s="5" customFormat="1" ht="12.95" customHeight="1" x14ac:dyDescent="0.2">
      <c r="A3" s="9"/>
      <c r="B3" s="25" t="s">
        <v>1</v>
      </c>
      <c r="C3" s="25" t="s">
        <v>2</v>
      </c>
      <c r="D3" s="31" t="s">
        <v>22</v>
      </c>
      <c r="E3" s="27"/>
      <c r="F3" s="29" t="s">
        <v>24</v>
      </c>
    </row>
    <row r="4" spans="1:6" s="5" customFormat="1" ht="12.95" customHeight="1" x14ac:dyDescent="0.2">
      <c r="A4" s="21" t="s">
        <v>9</v>
      </c>
      <c r="B4" s="22"/>
      <c r="C4" s="22"/>
      <c r="D4" s="22"/>
      <c r="E4" s="23"/>
      <c r="F4" s="24"/>
    </row>
    <row r="5" spans="1:6" s="5" customFormat="1" ht="18" customHeight="1" x14ac:dyDescent="0.2">
      <c r="A5" s="13" t="s">
        <v>7</v>
      </c>
      <c r="B5" s="11">
        <v>6017</v>
      </c>
      <c r="C5" s="11">
        <v>6816</v>
      </c>
      <c r="D5" s="11">
        <v>6510</v>
      </c>
      <c r="E5" s="32">
        <f>PRODUCT(B5/C5)*100</f>
        <v>88.277582159624416</v>
      </c>
      <c r="F5" s="32">
        <f>100-E5</f>
        <v>11.722417840375584</v>
      </c>
    </row>
    <row r="6" spans="1:6" s="6" customFormat="1" ht="39.950000000000003" customHeight="1" x14ac:dyDescent="0.2">
      <c r="A6" s="8" t="s">
        <v>3</v>
      </c>
      <c r="B6" s="17">
        <v>7958</v>
      </c>
      <c r="C6" s="17">
        <v>9727</v>
      </c>
      <c r="D6" s="17">
        <v>9008</v>
      </c>
      <c r="E6" s="18">
        <f t="shared" ref="E6:E9" si="0">PRODUCT(B6/C6)*100</f>
        <v>81.813508789966079</v>
      </c>
      <c r="F6" s="18">
        <f t="shared" ref="F6:F9" si="1">100-E6</f>
        <v>18.186491210033921</v>
      </c>
    </row>
    <row r="7" spans="1:6" s="6" customFormat="1" ht="32.1" customHeight="1" x14ac:dyDescent="0.2">
      <c r="A7" s="8" t="s">
        <v>6</v>
      </c>
      <c r="B7" s="17">
        <v>6500</v>
      </c>
      <c r="C7" s="17">
        <v>7661</v>
      </c>
      <c r="D7" s="17">
        <v>7187</v>
      </c>
      <c r="E7" s="18">
        <f t="shared" si="0"/>
        <v>84.845320454248792</v>
      </c>
      <c r="F7" s="18">
        <f t="shared" si="1"/>
        <v>15.154679545751208</v>
      </c>
    </row>
    <row r="8" spans="1:6" s="6" customFormat="1" ht="39.950000000000003" customHeight="1" x14ac:dyDescent="0.2">
      <c r="A8" s="8" t="s">
        <v>4</v>
      </c>
      <c r="B8" s="17">
        <v>5147</v>
      </c>
      <c r="C8" s="17">
        <v>5848</v>
      </c>
      <c r="D8" s="17">
        <v>5599</v>
      </c>
      <c r="E8" s="18">
        <f t="shared" si="0"/>
        <v>88.012995896032834</v>
      </c>
      <c r="F8" s="18">
        <f t="shared" si="1"/>
        <v>11.987004103967166</v>
      </c>
    </row>
    <row r="9" spans="1:6" s="6" customFormat="1" ht="20.100000000000001" customHeight="1" x14ac:dyDescent="0.2">
      <c r="A9" s="8" t="s">
        <v>5</v>
      </c>
      <c r="B9" s="17">
        <v>4367</v>
      </c>
      <c r="C9" s="17">
        <v>5305</v>
      </c>
      <c r="D9" s="17">
        <v>4919</v>
      </c>
      <c r="E9" s="18">
        <f t="shared" si="0"/>
        <v>82.318567389255421</v>
      </c>
      <c r="F9" s="18">
        <f t="shared" si="1"/>
        <v>17.681432610744579</v>
      </c>
    </row>
    <row r="10" spans="1:6" s="5" customFormat="1" ht="24.6" customHeight="1" x14ac:dyDescent="0.2">
      <c r="A10" s="33" t="s">
        <v>25</v>
      </c>
      <c r="B10" s="22"/>
      <c r="C10" s="22"/>
      <c r="D10" s="22"/>
      <c r="E10" s="23"/>
      <c r="F10" s="24"/>
    </row>
    <row r="11" spans="1:6" s="5" customFormat="1" ht="18" customHeight="1" x14ac:dyDescent="0.2">
      <c r="A11" s="13" t="s">
        <v>7</v>
      </c>
      <c r="B11" s="11">
        <v>7723</v>
      </c>
      <c r="C11" s="11">
        <v>8559</v>
      </c>
      <c r="D11" s="11">
        <v>8094</v>
      </c>
      <c r="E11" s="32">
        <f>PRODUCT(B11/C11)*100</f>
        <v>90.232503797172569</v>
      </c>
      <c r="F11" s="32">
        <f>100-E11</f>
        <v>9.7674962028274308</v>
      </c>
    </row>
    <row r="12" spans="1:6" s="6" customFormat="1" ht="39.950000000000003" customHeight="1" x14ac:dyDescent="0.2">
      <c r="A12" s="8" t="s">
        <v>3</v>
      </c>
      <c r="B12" s="17">
        <v>8786</v>
      </c>
      <c r="C12" s="17">
        <v>10024</v>
      </c>
      <c r="D12" s="17">
        <v>9250</v>
      </c>
      <c r="E12" s="18">
        <f t="shared" ref="E12:E15" si="2">PRODUCT(B12/C12)*100</f>
        <v>87.64964086193136</v>
      </c>
      <c r="F12" s="18">
        <f t="shared" ref="F12:F15" si="3">100-E12</f>
        <v>12.35035913806864</v>
      </c>
    </row>
    <row r="13" spans="1:6" s="6" customFormat="1" ht="32.1" customHeight="1" x14ac:dyDescent="0.2">
      <c r="A13" s="8" t="s">
        <v>6</v>
      </c>
      <c r="B13" s="17">
        <v>7356</v>
      </c>
      <c r="C13" s="17">
        <v>8603</v>
      </c>
      <c r="D13" s="17">
        <v>8004</v>
      </c>
      <c r="E13" s="18">
        <f t="shared" si="2"/>
        <v>85.505056375682898</v>
      </c>
      <c r="F13" s="18">
        <f t="shared" si="3"/>
        <v>14.494943624317102</v>
      </c>
    </row>
    <row r="14" spans="1:6" s="6" customFormat="1" ht="39.950000000000003" customHeight="1" x14ac:dyDescent="0.2">
      <c r="A14" s="8" t="s">
        <v>4</v>
      </c>
      <c r="B14" s="17">
        <v>6517</v>
      </c>
      <c r="C14" s="17">
        <v>7283</v>
      </c>
      <c r="D14" s="17">
        <v>6881</v>
      </c>
      <c r="E14" s="18">
        <f t="shared" si="2"/>
        <v>89.482356171907185</v>
      </c>
      <c r="F14" s="18">
        <f t="shared" si="3"/>
        <v>10.517643828092815</v>
      </c>
    </row>
    <row r="15" spans="1:6" s="6" customFormat="1" ht="20.100000000000001" customHeight="1" x14ac:dyDescent="0.2">
      <c r="A15" s="8" t="s">
        <v>5</v>
      </c>
      <c r="B15" s="17">
        <v>5024</v>
      </c>
      <c r="C15" s="17">
        <v>6156</v>
      </c>
      <c r="D15" s="17">
        <v>5718</v>
      </c>
      <c r="E15" s="18">
        <f t="shared" si="2"/>
        <v>81.611435997400903</v>
      </c>
      <c r="F15" s="18">
        <f t="shared" si="3"/>
        <v>18.388564002599097</v>
      </c>
    </row>
    <row r="16" spans="1:6" s="5" customFormat="1" ht="24.6" customHeight="1" x14ac:dyDescent="0.2">
      <c r="A16" s="30" t="s">
        <v>8</v>
      </c>
      <c r="B16" s="22"/>
      <c r="C16" s="22"/>
      <c r="D16" s="22"/>
      <c r="E16" s="23"/>
      <c r="F16" s="24"/>
    </row>
    <row r="17" spans="1:6" s="5" customFormat="1" ht="18" customHeight="1" x14ac:dyDescent="0.2">
      <c r="A17" s="13" t="s">
        <v>7</v>
      </c>
      <c r="B17" s="11">
        <v>6397</v>
      </c>
      <c r="C17" s="11">
        <v>7066</v>
      </c>
      <c r="D17" s="11">
        <v>6788</v>
      </c>
      <c r="E17" s="32">
        <f>PRODUCT(B17/C17)*100</f>
        <v>90.532125672233235</v>
      </c>
      <c r="F17" s="32">
        <f>100-E17</f>
        <v>9.467874327766765</v>
      </c>
    </row>
    <row r="18" spans="1:6" s="6" customFormat="1" ht="39.950000000000003" customHeight="1" x14ac:dyDescent="0.2">
      <c r="A18" s="8" t="s">
        <v>3</v>
      </c>
      <c r="B18" s="34">
        <v>8297</v>
      </c>
      <c r="C18" s="34">
        <v>9800</v>
      </c>
      <c r="D18" s="17">
        <v>9094</v>
      </c>
      <c r="E18" s="18">
        <f t="shared" ref="E18:E21" si="4">PRODUCT(B18/C18)*100</f>
        <v>84.663265306122454</v>
      </c>
      <c r="F18" s="18">
        <f t="shared" ref="F18:F21" si="5">100-E18</f>
        <v>15.336734693877546</v>
      </c>
    </row>
    <row r="19" spans="1:6" s="6" customFormat="1" ht="32.1" customHeight="1" x14ac:dyDescent="0.2">
      <c r="A19" s="8" t="s">
        <v>6</v>
      </c>
      <c r="B19" s="34">
        <v>6667</v>
      </c>
      <c r="C19" s="34">
        <v>7798</v>
      </c>
      <c r="D19" s="17">
        <v>7325</v>
      </c>
      <c r="E19" s="18">
        <f t="shared" si="4"/>
        <v>85.496281097717358</v>
      </c>
      <c r="F19" s="18">
        <f t="shared" si="5"/>
        <v>14.503718902282642</v>
      </c>
    </row>
    <row r="20" spans="1:6" s="6" customFormat="1" ht="39.950000000000003" customHeight="1" x14ac:dyDescent="0.2">
      <c r="A20" s="8" t="s">
        <v>4</v>
      </c>
      <c r="B20" s="34">
        <v>5308</v>
      </c>
      <c r="C20" s="34">
        <v>5952</v>
      </c>
      <c r="D20" s="17">
        <v>5723</v>
      </c>
      <c r="E20" s="18">
        <f t="shared" si="4"/>
        <v>89.180107526881727</v>
      </c>
      <c r="F20" s="18">
        <f t="shared" si="5"/>
        <v>10.819892473118273</v>
      </c>
    </row>
    <row r="21" spans="1:6" s="6" customFormat="1" ht="20.100000000000001" customHeight="1" x14ac:dyDescent="0.2">
      <c r="A21" s="15" t="s">
        <v>5</v>
      </c>
      <c r="B21" s="35">
        <v>4442</v>
      </c>
      <c r="C21" s="35">
        <v>5394</v>
      </c>
      <c r="D21" s="19">
        <v>4991</v>
      </c>
      <c r="E21" s="18">
        <f t="shared" si="4"/>
        <v>82.350760103819056</v>
      </c>
      <c r="F21" s="18">
        <f t="shared" si="5"/>
        <v>17.649239896180944</v>
      </c>
    </row>
    <row r="22" spans="1:6" s="5" customFormat="1" ht="12.75" customHeight="1" x14ac:dyDescent="0.2">
      <c r="A22" s="43" t="s">
        <v>33</v>
      </c>
      <c r="B22" s="44"/>
      <c r="C22" s="44"/>
      <c r="D22" s="44"/>
      <c r="E22" s="44"/>
      <c r="F22" s="44"/>
    </row>
    <row r="23" spans="1:6" s="5" customFormat="1" ht="12.75" customHeight="1" x14ac:dyDescent="0.2">
      <c r="A23" s="45"/>
      <c r="B23" s="45"/>
      <c r="C23" s="45"/>
      <c r="D23" s="45"/>
      <c r="E23" s="45"/>
      <c r="F23" s="45"/>
    </row>
    <row r="24" spans="1:6" s="5" customFormat="1" ht="12.75" customHeight="1" x14ac:dyDescent="0.2">
      <c r="A24" s="5" t="s">
        <v>15</v>
      </c>
      <c r="E24" s="7"/>
      <c r="F24" s="7"/>
    </row>
    <row r="25" spans="1:6" s="5" customFormat="1" ht="12.75" customHeight="1" x14ac:dyDescent="0.2">
      <c r="A25" s="5" t="s">
        <v>17</v>
      </c>
      <c r="E25" s="7"/>
      <c r="F25" s="7"/>
    </row>
    <row r="26" spans="1:6" s="5" customFormat="1" ht="12.75" customHeight="1" x14ac:dyDescent="0.2">
      <c r="A26" s="5" t="s">
        <v>16</v>
      </c>
      <c r="E26" s="7"/>
      <c r="F26" s="7"/>
    </row>
    <row r="27" spans="1:6" s="5" customFormat="1" ht="12.75" customHeight="1" x14ac:dyDescent="0.2">
      <c r="A27" s="5" t="s">
        <v>0</v>
      </c>
      <c r="E27" s="7"/>
      <c r="F27" s="7"/>
    </row>
    <row r="28" spans="1:6" s="5" customFormat="1" ht="12.75" customHeight="1" x14ac:dyDescent="0.2">
      <c r="A28" s="10" t="s">
        <v>19</v>
      </c>
      <c r="E28" s="7"/>
      <c r="F28" s="7"/>
    </row>
    <row r="29" spans="1:6" s="5" customFormat="1" ht="12.75" customHeight="1" x14ac:dyDescent="0.2">
      <c r="E29" s="7"/>
      <c r="F29" s="7"/>
    </row>
    <row r="30" spans="1:6" ht="12.75" customHeight="1" x14ac:dyDescent="0.2">
      <c r="A30" s="16" t="s">
        <v>20</v>
      </c>
    </row>
  </sheetData>
  <mergeCells count="3">
    <mergeCell ref="B1:F1"/>
    <mergeCell ref="B2:D2"/>
    <mergeCell ref="A22:F23"/>
  </mergeCells>
  <pageMargins left="0.78740157480314965" right="0.78740157480314965" top="0.98425196850393704" bottom="0.98425196850393704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922BD-07D2-447D-881A-69F91059148E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6.85546875" style="3" customWidth="1"/>
    <col min="2" max="4" width="8.140625" style="3" customWidth="1"/>
    <col min="5" max="5" width="13.140625" style="4" customWidth="1"/>
    <col min="6" max="6" width="14.140625" style="4" customWidth="1"/>
    <col min="7" max="16384" width="11.42578125" style="3"/>
  </cols>
  <sheetData>
    <row r="1" spans="1:6" s="1" customFormat="1" ht="39" customHeight="1" x14ac:dyDescent="0.2">
      <c r="A1" s="2" t="s">
        <v>18</v>
      </c>
      <c r="B1" s="39" t="s">
        <v>31</v>
      </c>
      <c r="C1" s="39"/>
      <c r="D1" s="39"/>
      <c r="E1" s="39"/>
      <c r="F1" s="39"/>
    </row>
    <row r="2" spans="1:6" s="5" customFormat="1" ht="25.5" customHeight="1" x14ac:dyDescent="0.2">
      <c r="A2" s="14"/>
      <c r="B2" s="40" t="s">
        <v>10</v>
      </c>
      <c r="C2" s="41"/>
      <c r="D2" s="42"/>
      <c r="E2" s="26" t="s">
        <v>11</v>
      </c>
      <c r="F2" s="28" t="s">
        <v>23</v>
      </c>
    </row>
    <row r="3" spans="1:6" s="5" customFormat="1" ht="12.95" customHeight="1" x14ac:dyDescent="0.2">
      <c r="A3" s="9"/>
      <c r="B3" s="25" t="s">
        <v>1</v>
      </c>
      <c r="C3" s="25" t="s">
        <v>2</v>
      </c>
      <c r="D3" s="31" t="s">
        <v>22</v>
      </c>
      <c r="E3" s="27"/>
      <c r="F3" s="29" t="s">
        <v>24</v>
      </c>
    </row>
    <row r="4" spans="1:6" s="5" customFormat="1" ht="12.95" customHeight="1" x14ac:dyDescent="0.2">
      <c r="A4" s="21" t="s">
        <v>9</v>
      </c>
      <c r="B4" s="22"/>
      <c r="C4" s="22"/>
      <c r="D4" s="22"/>
      <c r="E4" s="23"/>
      <c r="F4" s="24"/>
    </row>
    <row r="5" spans="1:6" s="5" customFormat="1" ht="18" customHeight="1" x14ac:dyDescent="0.2">
      <c r="A5" s="13" t="s">
        <v>7</v>
      </c>
      <c r="B5" s="11">
        <v>5779</v>
      </c>
      <c r="C5" s="11">
        <v>6705</v>
      </c>
      <c r="D5" s="11">
        <v>6361</v>
      </c>
      <c r="E5" s="32">
        <f>PRODUCT(B5/C5)*100</f>
        <v>86.189410887397472</v>
      </c>
      <c r="F5" s="32">
        <f>100-E5</f>
        <v>13.810589112602528</v>
      </c>
    </row>
    <row r="6" spans="1:6" s="6" customFormat="1" ht="39.950000000000003" customHeight="1" x14ac:dyDescent="0.2">
      <c r="A6" s="8" t="s">
        <v>3</v>
      </c>
      <c r="B6" s="17">
        <v>7692</v>
      </c>
      <c r="C6" s="17">
        <v>9560</v>
      </c>
      <c r="D6" s="17">
        <v>8809</v>
      </c>
      <c r="E6" s="18">
        <f>PRODUCT(B6/C6)*100</f>
        <v>80.460251046025093</v>
      </c>
      <c r="F6" s="18">
        <f>100-E6</f>
        <v>19.539748953974907</v>
      </c>
    </row>
    <row r="7" spans="1:6" s="6" customFormat="1" ht="32.1" customHeight="1" x14ac:dyDescent="0.2">
      <c r="A7" s="8" t="s">
        <v>6</v>
      </c>
      <c r="B7" s="17">
        <v>6274</v>
      </c>
      <c r="C7" s="17">
        <v>7546</v>
      </c>
      <c r="D7" s="17">
        <v>7052</v>
      </c>
      <c r="E7" s="18">
        <f>PRODUCT(B7/C7)*100</f>
        <v>83.143387225019879</v>
      </c>
      <c r="F7" s="18">
        <f>100-E7</f>
        <v>16.856612774980121</v>
      </c>
    </row>
    <row r="8" spans="1:6" s="6" customFormat="1" ht="39.950000000000003" customHeight="1" x14ac:dyDescent="0.2">
      <c r="A8" s="8" t="s">
        <v>4</v>
      </c>
      <c r="B8" s="17">
        <v>5046</v>
      </c>
      <c r="C8" s="17">
        <v>5792</v>
      </c>
      <c r="D8" s="17">
        <v>5517</v>
      </c>
      <c r="E8" s="18">
        <f>PRODUCT(B8/C8)*100</f>
        <v>87.120165745856355</v>
      </c>
      <c r="F8" s="18">
        <f>100-E8</f>
        <v>12.879834254143645</v>
      </c>
    </row>
    <row r="9" spans="1:6" s="6" customFormat="1" ht="20.100000000000001" customHeight="1" x14ac:dyDescent="0.2">
      <c r="A9" s="8" t="s">
        <v>5</v>
      </c>
      <c r="B9" s="17">
        <v>4276</v>
      </c>
      <c r="C9" s="17">
        <v>5261</v>
      </c>
      <c r="D9" s="17">
        <v>4849</v>
      </c>
      <c r="E9" s="18">
        <f>PRODUCT(B9/C9)*100</f>
        <v>81.277323702718121</v>
      </c>
      <c r="F9" s="18">
        <f>100-E9</f>
        <v>18.722676297281879</v>
      </c>
    </row>
    <row r="10" spans="1:6" s="5" customFormat="1" ht="24.6" customHeight="1" x14ac:dyDescent="0.2">
      <c r="A10" s="33" t="s">
        <v>25</v>
      </c>
      <c r="B10" s="22"/>
      <c r="C10" s="22"/>
      <c r="D10" s="22"/>
      <c r="E10" s="23"/>
      <c r="F10" s="24"/>
    </row>
    <row r="11" spans="1:6" s="5" customFormat="1" ht="18" customHeight="1" x14ac:dyDescent="0.2">
      <c r="A11" s="13" t="s">
        <v>7</v>
      </c>
      <c r="B11" s="11">
        <v>7618</v>
      </c>
      <c r="C11" s="11">
        <v>8514</v>
      </c>
      <c r="D11" s="11">
        <v>8012</v>
      </c>
      <c r="E11" s="32">
        <f>PRODUCT(B11/C11)*100</f>
        <v>89.476156918017381</v>
      </c>
      <c r="F11" s="32">
        <f>100-E11</f>
        <v>10.523843081982619</v>
      </c>
    </row>
    <row r="12" spans="1:6" s="6" customFormat="1" ht="39.950000000000003" customHeight="1" x14ac:dyDescent="0.2">
      <c r="A12" s="8" t="s">
        <v>3</v>
      </c>
      <c r="B12" s="17">
        <v>8750</v>
      </c>
      <c r="C12" s="17">
        <v>10093</v>
      </c>
      <c r="D12" s="17">
        <v>9251</v>
      </c>
      <c r="E12" s="18">
        <f>PRODUCT(B12/C12)*100</f>
        <v>86.693748142276831</v>
      </c>
      <c r="F12" s="18">
        <f>100-E12</f>
        <v>13.306251857723169</v>
      </c>
    </row>
    <row r="13" spans="1:6" s="6" customFormat="1" ht="32.1" customHeight="1" x14ac:dyDescent="0.2">
      <c r="A13" s="8" t="s">
        <v>6</v>
      </c>
      <c r="B13" s="17">
        <v>7215</v>
      </c>
      <c r="C13" s="17">
        <v>8502</v>
      </c>
      <c r="D13" s="17">
        <v>7853</v>
      </c>
      <c r="E13" s="18">
        <f>PRODUCT(B13/C13)*100</f>
        <v>84.862385321100916</v>
      </c>
      <c r="F13" s="18">
        <f>100-E13</f>
        <v>15.137614678899084</v>
      </c>
    </row>
    <row r="14" spans="1:6" s="6" customFormat="1" ht="39.950000000000003" customHeight="1" x14ac:dyDescent="0.2">
      <c r="A14" s="8" t="s">
        <v>4</v>
      </c>
      <c r="B14" s="17">
        <v>6426</v>
      </c>
      <c r="C14" s="17">
        <v>7239</v>
      </c>
      <c r="D14" s="17">
        <v>6823</v>
      </c>
      <c r="E14" s="18">
        <f>PRODUCT(B14/C14)*100</f>
        <v>88.769167012018229</v>
      </c>
      <c r="F14" s="18">
        <f>100-E14</f>
        <v>11.230832987981771</v>
      </c>
    </row>
    <row r="15" spans="1:6" s="6" customFormat="1" ht="20.100000000000001" customHeight="1" x14ac:dyDescent="0.2">
      <c r="A15" s="8" t="s">
        <v>5</v>
      </c>
      <c r="B15" s="17">
        <v>5011</v>
      </c>
      <c r="C15" s="17">
        <v>6107</v>
      </c>
      <c r="D15" s="17">
        <v>5666</v>
      </c>
      <c r="E15" s="18">
        <f>PRODUCT(B15/C15)*100</f>
        <v>82.05338136564599</v>
      </c>
      <c r="F15" s="18">
        <f>100-E15</f>
        <v>17.94661863435401</v>
      </c>
    </row>
    <row r="16" spans="1:6" s="5" customFormat="1" ht="24.6" customHeight="1" x14ac:dyDescent="0.2">
      <c r="A16" s="30" t="s">
        <v>8</v>
      </c>
      <c r="B16" s="22"/>
      <c r="C16" s="22"/>
      <c r="D16" s="22"/>
      <c r="E16" s="23"/>
      <c r="F16" s="24"/>
    </row>
    <row r="17" spans="1:6" s="5" customFormat="1" ht="18" customHeight="1" x14ac:dyDescent="0.2">
      <c r="A17" s="13" t="s">
        <v>7</v>
      </c>
      <c r="B17" s="11">
        <v>6211</v>
      </c>
      <c r="C17" s="11">
        <v>6963</v>
      </c>
      <c r="D17" s="11">
        <v>6665</v>
      </c>
      <c r="E17" s="12">
        <f>PRODUCT(B17/C17)*100</f>
        <v>89.200057446502939</v>
      </c>
      <c r="F17" s="12">
        <f t="shared" ref="F17:F21" si="0">100-E17</f>
        <v>10.799942553497061</v>
      </c>
    </row>
    <row r="18" spans="1:6" s="6" customFormat="1" ht="39.950000000000003" customHeight="1" x14ac:dyDescent="0.2">
      <c r="A18" s="8" t="s">
        <v>3</v>
      </c>
      <c r="B18" s="34">
        <v>8134</v>
      </c>
      <c r="C18" s="34">
        <v>9701</v>
      </c>
      <c r="D18" s="17">
        <v>8966</v>
      </c>
      <c r="E18" s="18">
        <f>PRODUCT(B18/C18)*100</f>
        <v>83.847026079785593</v>
      </c>
      <c r="F18" s="36">
        <f t="shared" si="0"/>
        <v>16.152973920214407</v>
      </c>
    </row>
    <row r="19" spans="1:6" s="6" customFormat="1" ht="32.1" customHeight="1" x14ac:dyDescent="0.2">
      <c r="A19" s="8" t="s">
        <v>6</v>
      </c>
      <c r="B19" s="34">
        <v>6467</v>
      </c>
      <c r="C19" s="34">
        <v>7698</v>
      </c>
      <c r="D19" s="17">
        <v>7205</v>
      </c>
      <c r="E19" s="18">
        <f>PRODUCT(B19/C19)*100</f>
        <v>84.00883346323721</v>
      </c>
      <c r="F19" s="36">
        <f t="shared" si="0"/>
        <v>15.99116653676279</v>
      </c>
    </row>
    <row r="20" spans="1:6" s="6" customFormat="1" ht="39.950000000000003" customHeight="1" x14ac:dyDescent="0.2">
      <c r="A20" s="8" t="s">
        <v>4</v>
      </c>
      <c r="B20" s="34">
        <v>5199</v>
      </c>
      <c r="C20" s="34">
        <v>5901</v>
      </c>
      <c r="D20" s="17">
        <v>5644</v>
      </c>
      <c r="E20" s="18">
        <f>PRODUCT(B20/C20)*100</f>
        <v>88.103711235383827</v>
      </c>
      <c r="F20" s="36">
        <f t="shared" si="0"/>
        <v>11.896288764616173</v>
      </c>
    </row>
    <row r="21" spans="1:6" s="6" customFormat="1" ht="20.100000000000001" customHeight="1" x14ac:dyDescent="0.2">
      <c r="A21" s="15" t="s">
        <v>5</v>
      </c>
      <c r="B21" s="35">
        <v>4348</v>
      </c>
      <c r="C21" s="35">
        <v>5357</v>
      </c>
      <c r="D21" s="19">
        <v>4935</v>
      </c>
      <c r="E21" s="20">
        <f>PRODUCT(B21/C21)*100</f>
        <v>81.164831062161653</v>
      </c>
      <c r="F21" s="37">
        <f t="shared" si="0"/>
        <v>18.835168937838347</v>
      </c>
    </row>
    <row r="22" spans="1:6" s="5" customFormat="1" ht="12.75" customHeight="1" x14ac:dyDescent="0.2">
      <c r="A22" s="43" t="s">
        <v>26</v>
      </c>
      <c r="B22" s="44"/>
      <c r="C22" s="44"/>
      <c r="D22" s="44"/>
      <c r="E22" s="44"/>
      <c r="F22" s="44"/>
    </row>
    <row r="23" spans="1:6" s="5" customFormat="1" ht="12.75" customHeight="1" x14ac:dyDescent="0.2">
      <c r="A23" s="45"/>
      <c r="B23" s="45"/>
      <c r="C23" s="45"/>
      <c r="D23" s="45"/>
      <c r="E23" s="45"/>
      <c r="F23" s="45"/>
    </row>
    <row r="24" spans="1:6" s="5" customFormat="1" ht="12.75" customHeight="1" x14ac:dyDescent="0.2">
      <c r="A24" s="5" t="s">
        <v>15</v>
      </c>
      <c r="E24" s="7"/>
      <c r="F24" s="7"/>
    </row>
    <row r="25" spans="1:6" s="5" customFormat="1" ht="12.75" customHeight="1" x14ac:dyDescent="0.2">
      <c r="A25" s="5" t="s">
        <v>17</v>
      </c>
      <c r="E25" s="7"/>
      <c r="F25" s="7"/>
    </row>
    <row r="26" spans="1:6" s="5" customFormat="1" ht="12.75" customHeight="1" x14ac:dyDescent="0.2">
      <c r="A26" s="5" t="s">
        <v>16</v>
      </c>
      <c r="E26" s="7"/>
      <c r="F26" s="7"/>
    </row>
    <row r="27" spans="1:6" s="5" customFormat="1" ht="12.75" customHeight="1" x14ac:dyDescent="0.2">
      <c r="A27" s="5" t="s">
        <v>0</v>
      </c>
      <c r="E27" s="7"/>
      <c r="F27" s="7"/>
    </row>
    <row r="28" spans="1:6" s="5" customFormat="1" ht="12.75" customHeight="1" x14ac:dyDescent="0.2">
      <c r="A28" s="10" t="s">
        <v>19</v>
      </c>
      <c r="E28" s="7"/>
      <c r="F28" s="7"/>
    </row>
    <row r="29" spans="1:6" s="5" customFormat="1" ht="12.75" customHeight="1" x14ac:dyDescent="0.2">
      <c r="E29" s="7"/>
      <c r="F29" s="7"/>
    </row>
    <row r="30" spans="1:6" ht="12.75" customHeight="1" x14ac:dyDescent="0.2">
      <c r="A30" s="16" t="s">
        <v>20</v>
      </c>
    </row>
  </sheetData>
  <mergeCells count="3">
    <mergeCell ref="B1:F1"/>
    <mergeCell ref="B2:D2"/>
    <mergeCell ref="A22:F23"/>
  </mergeCells>
  <pageMargins left="0.78740157480314965" right="0.78740157480314965" top="0.98425196850393704" bottom="0.98425196850393704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6.85546875" style="3" customWidth="1"/>
    <col min="2" max="4" width="8.140625" style="3" customWidth="1"/>
    <col min="5" max="5" width="13.140625" style="4" customWidth="1"/>
    <col min="6" max="6" width="14.140625" style="4" customWidth="1"/>
    <col min="7" max="16384" width="11.42578125" style="3"/>
  </cols>
  <sheetData>
    <row r="1" spans="1:6" s="1" customFormat="1" ht="39" customHeight="1" x14ac:dyDescent="0.2">
      <c r="A1" s="2" t="s">
        <v>18</v>
      </c>
      <c r="B1" s="39" t="s">
        <v>21</v>
      </c>
      <c r="C1" s="39"/>
      <c r="D1" s="39"/>
      <c r="E1" s="39"/>
      <c r="F1" s="39"/>
    </row>
    <row r="2" spans="1:6" s="5" customFormat="1" ht="25.5" customHeight="1" x14ac:dyDescent="0.2">
      <c r="A2" s="14"/>
      <c r="B2" s="40" t="s">
        <v>10</v>
      </c>
      <c r="C2" s="41"/>
      <c r="D2" s="42"/>
      <c r="E2" s="26" t="s">
        <v>11</v>
      </c>
      <c r="F2" s="28" t="s">
        <v>23</v>
      </c>
    </row>
    <row r="3" spans="1:6" s="5" customFormat="1" ht="12.95" customHeight="1" x14ac:dyDescent="0.2">
      <c r="A3" s="9"/>
      <c r="B3" s="25" t="s">
        <v>1</v>
      </c>
      <c r="C3" s="25" t="s">
        <v>2</v>
      </c>
      <c r="D3" s="31" t="s">
        <v>22</v>
      </c>
      <c r="E3" s="27"/>
      <c r="F3" s="29" t="s">
        <v>24</v>
      </c>
    </row>
    <row r="4" spans="1:6" s="5" customFormat="1" ht="12.95" customHeight="1" x14ac:dyDescent="0.2">
      <c r="A4" s="21" t="s">
        <v>9</v>
      </c>
      <c r="B4" s="22"/>
      <c r="C4" s="22"/>
      <c r="D4" s="22"/>
      <c r="E4" s="23"/>
      <c r="F4" s="24"/>
    </row>
    <row r="5" spans="1:6" s="5" customFormat="1" ht="18" customHeight="1" x14ac:dyDescent="0.2">
      <c r="A5" s="13" t="s">
        <v>7</v>
      </c>
      <c r="B5" s="11">
        <v>5651</v>
      </c>
      <c r="C5" s="11">
        <v>6600</v>
      </c>
      <c r="D5" s="11">
        <v>6248</v>
      </c>
      <c r="E5" s="32">
        <f>PRODUCT(B5/C5)*100</f>
        <v>85.621212121212125</v>
      </c>
      <c r="F5" s="32">
        <f>100-E5</f>
        <v>14.378787878787875</v>
      </c>
    </row>
    <row r="6" spans="1:6" s="6" customFormat="1" ht="39.950000000000003" customHeight="1" x14ac:dyDescent="0.2">
      <c r="A6" s="8" t="s">
        <v>3</v>
      </c>
      <c r="B6" s="17">
        <v>7516</v>
      </c>
      <c r="C6" s="17">
        <v>9429</v>
      </c>
      <c r="D6" s="17">
        <v>8646</v>
      </c>
      <c r="E6" s="18">
        <f>PRODUCT(B6/C6)*100</f>
        <v>79.711528263866796</v>
      </c>
      <c r="F6" s="18">
        <f>100-E6</f>
        <v>20.288471736133204</v>
      </c>
    </row>
    <row r="7" spans="1:6" s="6" customFormat="1" ht="32.1" customHeight="1" x14ac:dyDescent="0.2">
      <c r="A7" s="8" t="s">
        <v>6</v>
      </c>
      <c r="B7" s="17">
        <v>6188</v>
      </c>
      <c r="C7" s="17">
        <v>7513</v>
      </c>
      <c r="D7" s="17">
        <v>6987</v>
      </c>
      <c r="E7" s="18">
        <f>PRODUCT(B7/C7)*100</f>
        <v>82.363902568880604</v>
      </c>
      <c r="F7" s="18">
        <f>100-E7</f>
        <v>17.636097431119396</v>
      </c>
    </row>
    <row r="8" spans="1:6" s="6" customFormat="1" ht="39.950000000000003" customHeight="1" x14ac:dyDescent="0.2">
      <c r="A8" s="8" t="s">
        <v>4</v>
      </c>
      <c r="B8" s="17">
        <v>4960</v>
      </c>
      <c r="C8" s="17">
        <v>5727</v>
      </c>
      <c r="D8" s="17">
        <v>5453</v>
      </c>
      <c r="E8" s="18">
        <f>PRODUCT(B8/C8)*100</f>
        <v>86.607298760258416</v>
      </c>
      <c r="F8" s="18">
        <f>100-E8</f>
        <v>13.392701239741584</v>
      </c>
    </row>
    <row r="9" spans="1:6" s="6" customFormat="1" ht="20.100000000000001" customHeight="1" x14ac:dyDescent="0.2">
      <c r="A9" s="8" t="s">
        <v>5</v>
      </c>
      <c r="B9" s="17">
        <v>4316</v>
      </c>
      <c r="C9" s="17">
        <v>5317</v>
      </c>
      <c r="D9" s="17">
        <v>4931</v>
      </c>
      <c r="E9" s="18">
        <f>PRODUCT(B9/C9)*100</f>
        <v>81.173594132029336</v>
      </c>
      <c r="F9" s="18">
        <f>100-E9</f>
        <v>18.826405867970664</v>
      </c>
    </row>
    <row r="10" spans="1:6" s="5" customFormat="1" ht="24.6" customHeight="1" x14ac:dyDescent="0.2">
      <c r="A10" s="33" t="s">
        <v>25</v>
      </c>
      <c r="B10" s="22"/>
      <c r="C10" s="22"/>
      <c r="D10" s="22"/>
      <c r="E10" s="23"/>
      <c r="F10" s="24"/>
    </row>
    <row r="11" spans="1:6" s="5" customFormat="1" ht="18" customHeight="1" x14ac:dyDescent="0.2">
      <c r="A11" s="13" t="s">
        <v>7</v>
      </c>
      <c r="B11" s="11">
        <v>7538</v>
      </c>
      <c r="C11" s="11">
        <v>8509</v>
      </c>
      <c r="D11" s="11">
        <v>7970</v>
      </c>
      <c r="E11" s="32">
        <f>PRODUCT(B11/C11)*100</f>
        <v>88.588553296509573</v>
      </c>
      <c r="F11" s="32">
        <f>100-E11</f>
        <v>11.411446703490427</v>
      </c>
    </row>
    <row r="12" spans="1:6" s="6" customFormat="1" ht="39.950000000000003" customHeight="1" x14ac:dyDescent="0.2">
      <c r="A12" s="8" t="s">
        <v>3</v>
      </c>
      <c r="B12" s="17">
        <v>8633</v>
      </c>
      <c r="C12" s="17">
        <v>10203</v>
      </c>
      <c r="D12" s="17">
        <v>9199</v>
      </c>
      <c r="E12" s="18">
        <f>PRODUCT(B12/C12)*100</f>
        <v>84.612368911104568</v>
      </c>
      <c r="F12" s="18">
        <f>100-E12</f>
        <v>15.387631088895432</v>
      </c>
    </row>
    <row r="13" spans="1:6" s="6" customFormat="1" ht="32.1" customHeight="1" x14ac:dyDescent="0.2">
      <c r="A13" s="8" t="s">
        <v>6</v>
      </c>
      <c r="B13" s="17">
        <v>7122</v>
      </c>
      <c r="C13" s="17">
        <v>8472</v>
      </c>
      <c r="D13" s="17">
        <v>7809</v>
      </c>
      <c r="E13" s="18">
        <f>PRODUCT(B13/C13)*100</f>
        <v>84.065155807365443</v>
      </c>
      <c r="F13" s="18">
        <f>100-E13</f>
        <v>15.934844192634557</v>
      </c>
    </row>
    <row r="14" spans="1:6" s="6" customFormat="1" ht="39.950000000000003" customHeight="1" x14ac:dyDescent="0.2">
      <c r="A14" s="8" t="s">
        <v>4</v>
      </c>
      <c r="B14" s="17">
        <v>6373</v>
      </c>
      <c r="C14" s="17">
        <v>7193</v>
      </c>
      <c r="D14" s="17">
        <v>6801</v>
      </c>
      <c r="E14" s="18">
        <f>PRODUCT(B14/C14)*100</f>
        <v>88.600027804810239</v>
      </c>
      <c r="F14" s="18">
        <f>100-E14</f>
        <v>11.399972195189761</v>
      </c>
    </row>
    <row r="15" spans="1:6" s="6" customFormat="1" ht="20.100000000000001" customHeight="1" x14ac:dyDescent="0.2">
      <c r="A15" s="8" t="s">
        <v>5</v>
      </c>
      <c r="B15" s="17">
        <v>5019</v>
      </c>
      <c r="C15" s="17">
        <v>6232</v>
      </c>
      <c r="D15" s="17">
        <v>5745</v>
      </c>
      <c r="E15" s="18">
        <f>PRODUCT(B15/C15)*100</f>
        <v>80.535943517329912</v>
      </c>
      <c r="F15" s="18">
        <f>100-E15</f>
        <v>19.464056482670088</v>
      </c>
    </row>
    <row r="16" spans="1:6" s="5" customFormat="1" ht="24.6" customHeight="1" x14ac:dyDescent="0.2">
      <c r="A16" s="30" t="s">
        <v>8</v>
      </c>
      <c r="B16" s="22"/>
      <c r="C16" s="22"/>
      <c r="D16" s="22"/>
      <c r="E16" s="23"/>
      <c r="F16" s="24"/>
    </row>
    <row r="17" spans="1:6" s="5" customFormat="1" ht="18" customHeight="1" x14ac:dyDescent="0.2">
      <c r="A17" s="13" t="s">
        <v>7</v>
      </c>
      <c r="B17" s="11">
        <v>6067</v>
      </c>
      <c r="C17" s="11">
        <v>6857</v>
      </c>
      <c r="D17" s="11">
        <v>6538</v>
      </c>
      <c r="E17" s="12">
        <f>PRODUCT(B17/C17)*100</f>
        <v>88.478926644305091</v>
      </c>
      <c r="F17" s="12">
        <f t="shared" ref="F17:F21" si="0">100-E17</f>
        <v>11.521073355694909</v>
      </c>
    </row>
    <row r="18" spans="1:6" s="6" customFormat="1" ht="39.950000000000003" customHeight="1" x14ac:dyDescent="0.2">
      <c r="A18" s="8" t="s">
        <v>3</v>
      </c>
      <c r="B18" s="17">
        <v>7996</v>
      </c>
      <c r="C18" s="17">
        <v>9627</v>
      </c>
      <c r="D18" s="17">
        <v>8847</v>
      </c>
      <c r="E18" s="18">
        <f>PRODUCT(B18/C18)*100</f>
        <v>83.058065856445424</v>
      </c>
      <c r="F18" s="18">
        <f t="shared" si="0"/>
        <v>16.941934143554576</v>
      </c>
    </row>
    <row r="19" spans="1:6" s="6" customFormat="1" ht="32.1" customHeight="1" x14ac:dyDescent="0.2">
      <c r="A19" s="8" t="s">
        <v>6</v>
      </c>
      <c r="B19" s="17">
        <v>6371</v>
      </c>
      <c r="C19" s="17">
        <v>7658</v>
      </c>
      <c r="D19" s="17">
        <v>7137</v>
      </c>
      <c r="E19" s="18">
        <f>PRODUCT(B19/C19)*100</f>
        <v>83.194045442674323</v>
      </c>
      <c r="F19" s="18">
        <f t="shared" si="0"/>
        <v>16.805954557325677</v>
      </c>
    </row>
    <row r="20" spans="1:6" s="6" customFormat="1" ht="39.950000000000003" customHeight="1" x14ac:dyDescent="0.2">
      <c r="A20" s="8" t="s">
        <v>4</v>
      </c>
      <c r="B20" s="17">
        <v>5109</v>
      </c>
      <c r="C20" s="17">
        <v>5835</v>
      </c>
      <c r="D20" s="17">
        <v>5579</v>
      </c>
      <c r="E20" s="18">
        <f>PRODUCT(B20/C20)*100</f>
        <v>87.557840616966573</v>
      </c>
      <c r="F20" s="18">
        <f t="shared" si="0"/>
        <v>12.442159383033427</v>
      </c>
    </row>
    <row r="21" spans="1:6" s="6" customFormat="1" ht="20.100000000000001" customHeight="1" x14ac:dyDescent="0.2">
      <c r="A21" s="15" t="s">
        <v>5</v>
      </c>
      <c r="B21" s="19">
        <v>4386</v>
      </c>
      <c r="C21" s="19">
        <v>5388</v>
      </c>
      <c r="D21" s="19">
        <v>5001</v>
      </c>
      <c r="E21" s="20">
        <f>PRODUCT(B21/C21)*100</f>
        <v>81.403118040089083</v>
      </c>
      <c r="F21" s="20">
        <f t="shared" si="0"/>
        <v>18.596881959910917</v>
      </c>
    </row>
    <row r="22" spans="1:6" s="5" customFormat="1" ht="12.75" customHeight="1" x14ac:dyDescent="0.2">
      <c r="A22" s="43" t="s">
        <v>27</v>
      </c>
      <c r="B22" s="44"/>
      <c r="C22" s="44"/>
      <c r="D22" s="44"/>
      <c r="E22" s="44"/>
      <c r="F22" s="44"/>
    </row>
    <row r="23" spans="1:6" s="5" customFormat="1" ht="12.75" customHeight="1" x14ac:dyDescent="0.2">
      <c r="A23" s="45"/>
      <c r="B23" s="45"/>
      <c r="C23" s="45"/>
      <c r="D23" s="45"/>
      <c r="E23" s="45"/>
      <c r="F23" s="45"/>
    </row>
    <row r="24" spans="1:6" s="5" customFormat="1" ht="12.75" customHeight="1" x14ac:dyDescent="0.2">
      <c r="A24" s="5" t="s">
        <v>15</v>
      </c>
      <c r="E24" s="7"/>
      <c r="F24" s="7"/>
    </row>
    <row r="25" spans="1:6" s="5" customFormat="1" ht="12.75" customHeight="1" x14ac:dyDescent="0.2">
      <c r="A25" s="5" t="s">
        <v>17</v>
      </c>
      <c r="E25" s="7"/>
      <c r="F25" s="7"/>
    </row>
    <row r="26" spans="1:6" s="5" customFormat="1" ht="12.75" customHeight="1" x14ac:dyDescent="0.2">
      <c r="A26" s="5" t="s">
        <v>16</v>
      </c>
      <c r="E26" s="7"/>
      <c r="F26" s="7"/>
    </row>
    <row r="27" spans="1:6" s="5" customFormat="1" ht="12.75" customHeight="1" x14ac:dyDescent="0.2">
      <c r="A27" s="5" t="s">
        <v>0</v>
      </c>
      <c r="E27" s="7"/>
      <c r="F27" s="7"/>
    </row>
    <row r="28" spans="1:6" s="5" customFormat="1" ht="12.75" customHeight="1" x14ac:dyDescent="0.2">
      <c r="A28" s="10" t="s">
        <v>19</v>
      </c>
      <c r="E28" s="7"/>
      <c r="F28" s="7"/>
    </row>
    <row r="29" spans="1:6" s="5" customFormat="1" ht="12.75" customHeight="1" x14ac:dyDescent="0.2">
      <c r="E29" s="7"/>
      <c r="F29" s="7"/>
    </row>
    <row r="30" spans="1:6" ht="12.75" customHeight="1" x14ac:dyDescent="0.2">
      <c r="A30" s="16" t="s">
        <v>20</v>
      </c>
    </row>
  </sheetData>
  <mergeCells count="3">
    <mergeCell ref="B1:F1"/>
    <mergeCell ref="B2:D2"/>
    <mergeCell ref="A22:F23"/>
  </mergeCells>
  <pageMargins left="0.78740157480314965" right="0.78740157480314965" top="0.98425196850393704" bottom="0.98425196850393704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6.85546875" style="3" customWidth="1"/>
    <col min="2" max="4" width="8.140625" style="3" customWidth="1"/>
    <col min="5" max="5" width="13.140625" style="4" customWidth="1"/>
    <col min="6" max="6" width="14.140625" style="4" customWidth="1"/>
    <col min="7" max="16384" width="11.42578125" style="3"/>
  </cols>
  <sheetData>
    <row r="1" spans="1:6" s="1" customFormat="1" ht="39" customHeight="1" x14ac:dyDescent="0.2">
      <c r="A1" s="2" t="s">
        <v>18</v>
      </c>
      <c r="B1" s="39" t="s">
        <v>12</v>
      </c>
      <c r="C1" s="39"/>
      <c r="D1" s="39"/>
      <c r="E1" s="39"/>
      <c r="F1" s="39"/>
    </row>
    <row r="2" spans="1:6" s="5" customFormat="1" ht="25.5" customHeight="1" x14ac:dyDescent="0.2">
      <c r="A2" s="14"/>
      <c r="B2" s="40" t="s">
        <v>10</v>
      </c>
      <c r="C2" s="41"/>
      <c r="D2" s="42"/>
      <c r="E2" s="26" t="s">
        <v>11</v>
      </c>
      <c r="F2" s="28" t="s">
        <v>23</v>
      </c>
    </row>
    <row r="3" spans="1:6" s="5" customFormat="1" ht="12.95" customHeight="1" x14ac:dyDescent="0.2">
      <c r="A3" s="9"/>
      <c r="B3" s="25" t="s">
        <v>1</v>
      </c>
      <c r="C3" s="25" t="s">
        <v>2</v>
      </c>
      <c r="D3" s="31" t="s">
        <v>22</v>
      </c>
      <c r="E3" s="27"/>
      <c r="F3" s="29" t="s">
        <v>24</v>
      </c>
    </row>
    <row r="4" spans="1:6" s="5" customFormat="1" ht="12.95" customHeight="1" x14ac:dyDescent="0.2">
      <c r="A4" s="21" t="s">
        <v>9</v>
      </c>
      <c r="B4" s="22"/>
      <c r="C4" s="22"/>
      <c r="D4" s="22"/>
      <c r="E4" s="23"/>
      <c r="F4" s="24"/>
    </row>
    <row r="5" spans="1:6" s="5" customFormat="1" ht="18" customHeight="1" x14ac:dyDescent="0.2">
      <c r="A5" s="13" t="s">
        <v>7</v>
      </c>
      <c r="B5" s="11">
        <v>5632</v>
      </c>
      <c r="C5" s="11">
        <v>6593</v>
      </c>
      <c r="D5" s="11">
        <v>6235</v>
      </c>
      <c r="E5" s="32">
        <f>PRODUCT(B5/C5)*100</f>
        <v>85.423934475959356</v>
      </c>
      <c r="F5" s="32">
        <f>100-E5</f>
        <v>14.576065524040644</v>
      </c>
    </row>
    <row r="6" spans="1:6" s="6" customFormat="1" ht="39.950000000000003" customHeight="1" x14ac:dyDescent="0.2">
      <c r="A6" s="8" t="s">
        <v>3</v>
      </c>
      <c r="B6" s="17">
        <v>7425</v>
      </c>
      <c r="C6" s="17">
        <v>9332</v>
      </c>
      <c r="D6" s="17">
        <v>8550</v>
      </c>
      <c r="E6" s="18">
        <f>PRODUCT(B6/C6)*100</f>
        <v>79.564937848264037</v>
      </c>
      <c r="F6" s="18">
        <f>100-E6</f>
        <v>20.435062151735963</v>
      </c>
    </row>
    <row r="7" spans="1:6" s="6" customFormat="1" ht="32.1" customHeight="1" x14ac:dyDescent="0.2">
      <c r="A7" s="8" t="s">
        <v>6</v>
      </c>
      <c r="B7" s="17">
        <v>6297</v>
      </c>
      <c r="C7" s="17">
        <v>7501</v>
      </c>
      <c r="D7" s="17">
        <v>7063</v>
      </c>
      <c r="E7" s="18">
        <f>PRODUCT(B7/C7)*100</f>
        <v>83.948806825756563</v>
      </c>
      <c r="F7" s="18">
        <f>100-E7</f>
        <v>16.051193174243437</v>
      </c>
    </row>
    <row r="8" spans="1:6" s="6" customFormat="1" ht="39.950000000000003" customHeight="1" x14ac:dyDescent="0.2">
      <c r="A8" s="8" t="s">
        <v>4</v>
      </c>
      <c r="B8" s="17">
        <v>4951</v>
      </c>
      <c r="C8" s="17">
        <v>5734</v>
      </c>
      <c r="D8" s="17">
        <v>5457</v>
      </c>
      <c r="E8" s="18">
        <f>PRODUCT(B8/C8)*100</f>
        <v>86.344611091733512</v>
      </c>
      <c r="F8" s="18">
        <f>100-E8</f>
        <v>13.655388908266488</v>
      </c>
    </row>
    <row r="9" spans="1:6" s="6" customFormat="1" ht="20.100000000000001" customHeight="1" x14ac:dyDescent="0.2">
      <c r="A9" s="8" t="s">
        <v>5</v>
      </c>
      <c r="B9" s="17">
        <v>4225</v>
      </c>
      <c r="C9" s="17">
        <v>5215</v>
      </c>
      <c r="D9" s="17">
        <v>4832</v>
      </c>
      <c r="E9" s="18">
        <f>PRODUCT(B9/C9)*100</f>
        <v>81.016299137104511</v>
      </c>
      <c r="F9" s="18">
        <f>100-E9</f>
        <v>18.983700862895489</v>
      </c>
    </row>
    <row r="10" spans="1:6" s="5" customFormat="1" ht="24.6" customHeight="1" x14ac:dyDescent="0.2">
      <c r="A10" s="33" t="s">
        <v>25</v>
      </c>
      <c r="B10" s="22"/>
      <c r="C10" s="22"/>
      <c r="D10" s="22"/>
      <c r="E10" s="23"/>
      <c r="F10" s="24"/>
    </row>
    <row r="11" spans="1:6" s="5" customFormat="1" ht="18" customHeight="1" x14ac:dyDescent="0.2">
      <c r="A11" s="13" t="s">
        <v>7</v>
      </c>
      <c r="B11" s="11">
        <v>7404</v>
      </c>
      <c r="C11" s="11">
        <v>8466</v>
      </c>
      <c r="D11" s="11">
        <v>7873</v>
      </c>
      <c r="E11" s="32">
        <f>PRODUCT(B11/C11)*100</f>
        <v>87.455705173635721</v>
      </c>
      <c r="F11" s="32">
        <f>100-E11</f>
        <v>12.544294826364279</v>
      </c>
    </row>
    <row r="12" spans="1:6" s="6" customFormat="1" ht="39.950000000000003" customHeight="1" x14ac:dyDescent="0.2">
      <c r="A12" s="8" t="s">
        <v>3</v>
      </c>
      <c r="B12" s="17">
        <v>8538</v>
      </c>
      <c r="C12" s="17">
        <v>10062</v>
      </c>
      <c r="D12" s="17">
        <v>9075</v>
      </c>
      <c r="E12" s="18">
        <f>PRODUCT(B12/C12)*100</f>
        <v>84.853905784138334</v>
      </c>
      <c r="F12" s="18">
        <f>100-E12</f>
        <v>15.146094215861666</v>
      </c>
    </row>
    <row r="13" spans="1:6" s="6" customFormat="1" ht="32.1" customHeight="1" x14ac:dyDescent="0.2">
      <c r="A13" s="8" t="s">
        <v>6</v>
      </c>
      <c r="B13" s="17">
        <v>6850</v>
      </c>
      <c r="C13" s="17">
        <v>8362</v>
      </c>
      <c r="D13" s="17">
        <v>7606</v>
      </c>
      <c r="E13" s="18">
        <f>PRODUCT(B13/C13)*100</f>
        <v>81.918201387227938</v>
      </c>
      <c r="F13" s="18">
        <f>100-E13</f>
        <v>18.081798612772062</v>
      </c>
    </row>
    <row r="14" spans="1:6" s="6" customFormat="1" ht="39.950000000000003" customHeight="1" x14ac:dyDescent="0.2">
      <c r="A14" s="8" t="s">
        <v>4</v>
      </c>
      <c r="B14" s="17">
        <v>6306</v>
      </c>
      <c r="C14" s="17">
        <v>7077</v>
      </c>
      <c r="D14" s="17">
        <v>6682</v>
      </c>
      <c r="E14" s="18">
        <f>PRODUCT(B14/C14)*100</f>
        <v>89.105553200508695</v>
      </c>
      <c r="F14" s="18">
        <f>100-E14</f>
        <v>10.894446799491305</v>
      </c>
    </row>
    <row r="15" spans="1:6" s="6" customFormat="1" ht="20.100000000000001" customHeight="1" x14ac:dyDescent="0.2">
      <c r="A15" s="8" t="s">
        <v>5</v>
      </c>
      <c r="B15" s="17">
        <v>4824</v>
      </c>
      <c r="C15" s="17">
        <v>6171</v>
      </c>
      <c r="D15" s="17">
        <v>5370</v>
      </c>
      <c r="E15" s="18">
        <f>PRODUCT(B15/C15)*100</f>
        <v>78.172095284394743</v>
      </c>
      <c r="F15" s="18">
        <f>100-E15</f>
        <v>21.827904715605257</v>
      </c>
    </row>
    <row r="16" spans="1:6" s="5" customFormat="1" ht="24.6" customHeight="1" x14ac:dyDescent="0.2">
      <c r="A16" s="30" t="s">
        <v>8</v>
      </c>
      <c r="B16" s="22"/>
      <c r="C16" s="22"/>
      <c r="D16" s="22"/>
      <c r="E16" s="23"/>
      <c r="F16" s="24"/>
    </row>
    <row r="17" spans="1:6" s="5" customFormat="1" ht="18" customHeight="1" x14ac:dyDescent="0.2">
      <c r="A17" s="13" t="s">
        <v>7</v>
      </c>
      <c r="B17" s="11">
        <v>6011</v>
      </c>
      <c r="C17" s="11">
        <v>6830</v>
      </c>
      <c r="D17" s="11">
        <v>6502</v>
      </c>
      <c r="E17" s="32">
        <f>PRODUCT(B17/C17)*100</f>
        <v>88.008784773060029</v>
      </c>
      <c r="F17" s="32">
        <f>100-E17</f>
        <v>11.991215226939971</v>
      </c>
    </row>
    <row r="18" spans="1:6" s="6" customFormat="1" ht="39.950000000000003" customHeight="1" x14ac:dyDescent="0.2">
      <c r="A18" s="8" t="s">
        <v>3</v>
      </c>
      <c r="B18" s="17">
        <v>7918</v>
      </c>
      <c r="C18" s="17">
        <v>9524</v>
      </c>
      <c r="D18" s="17">
        <v>8749</v>
      </c>
      <c r="E18" s="18">
        <f>PRODUCT(B18/C18)*100</f>
        <v>83.137337253254941</v>
      </c>
      <c r="F18" s="18">
        <f>100-E18</f>
        <v>16.862662746745059</v>
      </c>
    </row>
    <row r="19" spans="1:6" s="6" customFormat="1" ht="32.1" customHeight="1" x14ac:dyDescent="0.2">
      <c r="A19" s="8" t="s">
        <v>6</v>
      </c>
      <c r="B19" s="17">
        <v>6417</v>
      </c>
      <c r="C19" s="17">
        <v>7626</v>
      </c>
      <c r="D19" s="17">
        <v>7148</v>
      </c>
      <c r="E19" s="18">
        <f>PRODUCT(B19/C19)*100</f>
        <v>84.146341463414629</v>
      </c>
      <c r="F19" s="18">
        <f>100-E19</f>
        <v>15.853658536585371</v>
      </c>
    </row>
    <row r="20" spans="1:6" s="6" customFormat="1" ht="39.950000000000003" customHeight="1" x14ac:dyDescent="0.2">
      <c r="A20" s="8" t="s">
        <v>4</v>
      </c>
      <c r="B20" s="17">
        <v>5099</v>
      </c>
      <c r="C20" s="17">
        <v>5821</v>
      </c>
      <c r="D20" s="17">
        <v>5567</v>
      </c>
      <c r="E20" s="18">
        <f>PRODUCT(B20/C20)*100</f>
        <v>87.596632880948292</v>
      </c>
      <c r="F20" s="18">
        <f>100-E20</f>
        <v>12.403367119051708</v>
      </c>
    </row>
    <row r="21" spans="1:6" s="6" customFormat="1" ht="20.100000000000001" customHeight="1" x14ac:dyDescent="0.2">
      <c r="A21" s="15" t="s">
        <v>5</v>
      </c>
      <c r="B21" s="19">
        <v>4286</v>
      </c>
      <c r="C21" s="19">
        <v>5261</v>
      </c>
      <c r="D21" s="19">
        <v>4868</v>
      </c>
      <c r="E21" s="20">
        <f>PRODUCT(B21/C21)*100</f>
        <v>81.46740163467021</v>
      </c>
      <c r="F21" s="20">
        <f>100-E21</f>
        <v>18.53259836532979</v>
      </c>
    </row>
    <row r="22" spans="1:6" s="5" customFormat="1" ht="12.75" customHeight="1" x14ac:dyDescent="0.2">
      <c r="A22" s="43" t="s">
        <v>28</v>
      </c>
      <c r="B22" s="44"/>
      <c r="C22" s="44"/>
      <c r="D22" s="44"/>
      <c r="E22" s="44"/>
      <c r="F22" s="44"/>
    </row>
    <row r="23" spans="1:6" s="5" customFormat="1" ht="12.75" customHeight="1" x14ac:dyDescent="0.2">
      <c r="A23" s="45"/>
      <c r="B23" s="45"/>
      <c r="C23" s="45"/>
      <c r="D23" s="45"/>
      <c r="E23" s="45"/>
      <c r="F23" s="45"/>
    </row>
    <row r="24" spans="1:6" s="5" customFormat="1" ht="12.75" customHeight="1" x14ac:dyDescent="0.2">
      <c r="A24" s="5" t="s">
        <v>15</v>
      </c>
      <c r="E24" s="7"/>
      <c r="F24" s="7"/>
    </row>
    <row r="25" spans="1:6" s="5" customFormat="1" ht="12.75" customHeight="1" x14ac:dyDescent="0.2">
      <c r="A25" s="5" t="s">
        <v>17</v>
      </c>
      <c r="E25" s="7"/>
      <c r="F25" s="7"/>
    </row>
    <row r="26" spans="1:6" s="5" customFormat="1" ht="12.75" customHeight="1" x14ac:dyDescent="0.2">
      <c r="A26" s="5" t="s">
        <v>16</v>
      </c>
      <c r="E26" s="7"/>
      <c r="F26" s="7"/>
    </row>
    <row r="27" spans="1:6" s="5" customFormat="1" ht="12.75" customHeight="1" x14ac:dyDescent="0.2">
      <c r="A27" s="5" t="s">
        <v>0</v>
      </c>
      <c r="E27" s="7"/>
      <c r="F27" s="7"/>
    </row>
    <row r="28" spans="1:6" s="5" customFormat="1" ht="12.75" customHeight="1" x14ac:dyDescent="0.2">
      <c r="A28" s="10" t="s">
        <v>19</v>
      </c>
      <c r="E28" s="7"/>
      <c r="F28" s="7"/>
    </row>
    <row r="29" spans="1:6" s="5" customFormat="1" ht="12.75" customHeight="1" x14ac:dyDescent="0.2">
      <c r="E29" s="7"/>
      <c r="F29" s="7"/>
    </row>
    <row r="30" spans="1:6" ht="12.75" customHeight="1" x14ac:dyDescent="0.2">
      <c r="A30" s="16" t="s">
        <v>20</v>
      </c>
    </row>
  </sheetData>
  <mergeCells count="3">
    <mergeCell ref="B1:F1"/>
    <mergeCell ref="B2:D2"/>
    <mergeCell ref="A22:F23"/>
  </mergeCells>
  <pageMargins left="0.78740157480314965" right="0.78740157480314965" top="0.98425196850393704" bottom="0.98425196850393704" header="0.31496062992125984" footer="0.31496062992125984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6.85546875" style="3" customWidth="1"/>
    <col min="2" max="4" width="8.140625" style="3" customWidth="1"/>
    <col min="5" max="5" width="13.140625" style="4" customWidth="1"/>
    <col min="6" max="6" width="14.140625" style="4" customWidth="1"/>
    <col min="7" max="16384" width="11.42578125" style="3"/>
  </cols>
  <sheetData>
    <row r="1" spans="1:6" s="1" customFormat="1" ht="39" customHeight="1" x14ac:dyDescent="0.2">
      <c r="A1" s="2" t="s">
        <v>18</v>
      </c>
      <c r="B1" s="39" t="s">
        <v>13</v>
      </c>
      <c r="C1" s="39"/>
      <c r="D1" s="39"/>
      <c r="E1" s="39"/>
      <c r="F1" s="39"/>
    </row>
    <row r="2" spans="1:6" s="5" customFormat="1" ht="25.5" customHeight="1" x14ac:dyDescent="0.2">
      <c r="A2" s="14"/>
      <c r="B2" s="40" t="s">
        <v>10</v>
      </c>
      <c r="C2" s="41"/>
      <c r="D2" s="42"/>
      <c r="E2" s="26" t="s">
        <v>11</v>
      </c>
      <c r="F2" s="28" t="s">
        <v>23</v>
      </c>
    </row>
    <row r="3" spans="1:6" s="5" customFormat="1" ht="12.95" customHeight="1" x14ac:dyDescent="0.2">
      <c r="A3" s="9"/>
      <c r="B3" s="25" t="s">
        <v>1</v>
      </c>
      <c r="C3" s="25" t="s">
        <v>2</v>
      </c>
      <c r="D3" s="31" t="s">
        <v>22</v>
      </c>
      <c r="E3" s="27"/>
      <c r="F3" s="29" t="s">
        <v>24</v>
      </c>
    </row>
    <row r="4" spans="1:6" s="5" customFormat="1" ht="12.95" customHeight="1" x14ac:dyDescent="0.2">
      <c r="A4" s="21" t="s">
        <v>9</v>
      </c>
      <c r="B4" s="22"/>
      <c r="C4" s="22"/>
      <c r="D4" s="22"/>
      <c r="E4" s="23"/>
      <c r="F4" s="24"/>
    </row>
    <row r="5" spans="1:6" s="5" customFormat="1" ht="18" customHeight="1" x14ac:dyDescent="0.2">
      <c r="A5" s="13" t="s">
        <v>7</v>
      </c>
      <c r="B5" s="11">
        <v>5548</v>
      </c>
      <c r="C5" s="11">
        <v>6536</v>
      </c>
      <c r="D5" s="11">
        <v>6189</v>
      </c>
      <c r="E5" s="32">
        <f>PRODUCT(B5/C5)*100</f>
        <v>84.883720930232556</v>
      </c>
      <c r="F5" s="32">
        <f>100-E5</f>
        <v>15.116279069767444</v>
      </c>
    </row>
    <row r="6" spans="1:6" s="6" customFormat="1" ht="39.950000000000003" customHeight="1" x14ac:dyDescent="0.2">
      <c r="A6" s="8" t="s">
        <v>3</v>
      </c>
      <c r="B6" s="17">
        <v>7379</v>
      </c>
      <c r="C6" s="17">
        <v>9319</v>
      </c>
      <c r="D6" s="17">
        <v>8554</v>
      </c>
      <c r="E6" s="18">
        <f>PRODUCT(B6/C6)*100</f>
        <v>79.182315699109353</v>
      </c>
      <c r="F6" s="18">
        <f>100-E6</f>
        <v>20.817684300890647</v>
      </c>
    </row>
    <row r="7" spans="1:6" s="6" customFormat="1" ht="32.1" customHeight="1" x14ac:dyDescent="0.2">
      <c r="A7" s="8" t="s">
        <v>6</v>
      </c>
      <c r="B7" s="17">
        <v>6190</v>
      </c>
      <c r="C7" s="17">
        <v>7463</v>
      </c>
      <c r="D7" s="17">
        <v>7016</v>
      </c>
      <c r="E7" s="18">
        <f>PRODUCT(B7/C7)*100</f>
        <v>82.942516414310603</v>
      </c>
      <c r="F7" s="18">
        <f>100-E7</f>
        <v>17.057483585689397</v>
      </c>
    </row>
    <row r="8" spans="1:6" s="6" customFormat="1" ht="39.950000000000003" customHeight="1" x14ac:dyDescent="0.2">
      <c r="A8" s="8" t="s">
        <v>4</v>
      </c>
      <c r="B8" s="17">
        <v>4924</v>
      </c>
      <c r="C8" s="17">
        <v>5754</v>
      </c>
      <c r="D8" s="17">
        <v>5472</v>
      </c>
      <c r="E8" s="18">
        <f>PRODUCT(B8/C8)*100</f>
        <v>85.575251998609659</v>
      </c>
      <c r="F8" s="18">
        <f>100-E8</f>
        <v>14.424748001390341</v>
      </c>
    </row>
    <row r="9" spans="1:6" s="6" customFormat="1" ht="20.100000000000001" customHeight="1" x14ac:dyDescent="0.2">
      <c r="A9" s="8" t="s">
        <v>5</v>
      </c>
      <c r="B9" s="17">
        <v>4191</v>
      </c>
      <c r="C9" s="17">
        <v>5190</v>
      </c>
      <c r="D9" s="17">
        <v>4830</v>
      </c>
      <c r="E9" s="18">
        <f>PRODUCT(B9/C9)*100</f>
        <v>80.751445086705203</v>
      </c>
      <c r="F9" s="18">
        <f>100-E9</f>
        <v>19.248554913294797</v>
      </c>
    </row>
    <row r="10" spans="1:6" s="5" customFormat="1" ht="24.6" customHeight="1" x14ac:dyDescent="0.2">
      <c r="A10" s="33" t="s">
        <v>25</v>
      </c>
      <c r="B10" s="22"/>
      <c r="C10" s="22"/>
      <c r="D10" s="22"/>
      <c r="E10" s="23"/>
      <c r="F10" s="24"/>
    </row>
    <row r="11" spans="1:6" s="5" customFormat="1" ht="18" customHeight="1" x14ac:dyDescent="0.2">
      <c r="A11" s="13" t="s">
        <v>7</v>
      </c>
      <c r="B11" s="11">
        <v>7202</v>
      </c>
      <c r="C11" s="11">
        <v>8208</v>
      </c>
      <c r="D11" s="11">
        <v>7665</v>
      </c>
      <c r="E11" s="32">
        <f>PRODUCT(B11/C11)*100</f>
        <v>87.743664717348921</v>
      </c>
      <c r="F11" s="32">
        <f>100-E11</f>
        <v>12.256335282651079</v>
      </c>
    </row>
    <row r="12" spans="1:6" s="6" customFormat="1" ht="39.950000000000003" customHeight="1" x14ac:dyDescent="0.2">
      <c r="A12" s="8" t="s">
        <v>3</v>
      </c>
      <c r="B12" s="17">
        <v>8191</v>
      </c>
      <c r="C12" s="17">
        <v>9858</v>
      </c>
      <c r="D12" s="17">
        <v>8773</v>
      </c>
      <c r="E12" s="18">
        <f>PRODUCT(B12/C12)*100</f>
        <v>83.089876242645573</v>
      </c>
      <c r="F12" s="18">
        <f>100-E12</f>
        <v>16.910123757354427</v>
      </c>
    </row>
    <row r="13" spans="1:6" s="6" customFormat="1" ht="32.1" customHeight="1" x14ac:dyDescent="0.2">
      <c r="A13" s="8" t="s">
        <v>6</v>
      </c>
      <c r="B13" s="17">
        <v>7053</v>
      </c>
      <c r="C13" s="17">
        <v>8425</v>
      </c>
      <c r="D13" s="17">
        <v>7794</v>
      </c>
      <c r="E13" s="18">
        <f>PRODUCT(B13/C13)*100</f>
        <v>83.715133531157278</v>
      </c>
      <c r="F13" s="18">
        <f>100-E13</f>
        <v>16.284866468842722</v>
      </c>
    </row>
    <row r="14" spans="1:6" s="6" customFormat="1" ht="39.950000000000003" customHeight="1" x14ac:dyDescent="0.2">
      <c r="A14" s="8" t="s">
        <v>4</v>
      </c>
      <c r="B14" s="17">
        <v>6067</v>
      </c>
      <c r="C14" s="17">
        <v>6868</v>
      </c>
      <c r="D14" s="17">
        <v>6459</v>
      </c>
      <c r="E14" s="18">
        <f>PRODUCT(B14/C14)*100</f>
        <v>88.337216074548635</v>
      </c>
      <c r="F14" s="18">
        <f>100-E14</f>
        <v>11.662783925451365</v>
      </c>
    </row>
    <row r="15" spans="1:6" s="6" customFormat="1" ht="20.100000000000001" customHeight="1" x14ac:dyDescent="0.2">
      <c r="A15" s="8" t="s">
        <v>5</v>
      </c>
      <c r="B15" s="17">
        <v>4710</v>
      </c>
      <c r="C15" s="17">
        <v>6084</v>
      </c>
      <c r="D15" s="17">
        <v>5381</v>
      </c>
      <c r="E15" s="18">
        <f>PRODUCT(B15/C15)*100</f>
        <v>77.416173570019723</v>
      </c>
      <c r="F15" s="18">
        <f>100-E15</f>
        <v>22.583826429980277</v>
      </c>
    </row>
    <row r="16" spans="1:6" s="5" customFormat="1" ht="24.6" customHeight="1" x14ac:dyDescent="0.2">
      <c r="A16" s="30" t="s">
        <v>8</v>
      </c>
      <c r="B16" s="22"/>
      <c r="C16" s="22"/>
      <c r="D16" s="22"/>
      <c r="E16" s="23"/>
      <c r="F16" s="24"/>
    </row>
    <row r="17" spans="1:6" s="5" customFormat="1" ht="18" customHeight="1" x14ac:dyDescent="0.2">
      <c r="A17" s="13" t="s">
        <v>7</v>
      </c>
      <c r="B17" s="11">
        <v>5907</v>
      </c>
      <c r="C17" s="11">
        <v>6751</v>
      </c>
      <c r="D17" s="11">
        <v>6427</v>
      </c>
      <c r="E17" s="32">
        <f>PRODUCT(B17/C17)*100</f>
        <v>87.498148422455941</v>
      </c>
      <c r="F17" s="32">
        <f>100-E17</f>
        <v>12.501851577544059</v>
      </c>
    </row>
    <row r="18" spans="1:6" s="6" customFormat="1" ht="39.950000000000003" customHeight="1" x14ac:dyDescent="0.2">
      <c r="A18" s="8" t="s">
        <v>3</v>
      </c>
      <c r="B18" s="17">
        <v>7763</v>
      </c>
      <c r="C18" s="17">
        <v>9458</v>
      </c>
      <c r="D18" s="17">
        <v>8630</v>
      </c>
      <c r="E18" s="18">
        <f>PRODUCT(B18/C18)*100</f>
        <v>82.078663565235772</v>
      </c>
      <c r="F18" s="18">
        <f>100-E18</f>
        <v>17.921336434764228</v>
      </c>
    </row>
    <row r="19" spans="1:6" s="6" customFormat="1" ht="32.1" customHeight="1" x14ac:dyDescent="0.2">
      <c r="A19" s="8" t="s">
        <v>6</v>
      </c>
      <c r="B19" s="17">
        <v>6390</v>
      </c>
      <c r="C19" s="17">
        <v>7646</v>
      </c>
      <c r="D19" s="17">
        <v>7175</v>
      </c>
      <c r="E19" s="18">
        <f>PRODUCT(B19/C19)*100</f>
        <v>83.573110122940093</v>
      </c>
      <c r="F19" s="18">
        <f>100-E19</f>
        <v>16.426889877059907</v>
      </c>
    </row>
    <row r="20" spans="1:6" s="6" customFormat="1" ht="39.950000000000003" customHeight="1" x14ac:dyDescent="0.2">
      <c r="A20" s="8" t="s">
        <v>4</v>
      </c>
      <c r="B20" s="17">
        <v>5071</v>
      </c>
      <c r="C20" s="17">
        <v>5830</v>
      </c>
      <c r="D20" s="17">
        <v>5571</v>
      </c>
      <c r="E20" s="18">
        <f>PRODUCT(B20/C20)*100</f>
        <v>86.981132075471706</v>
      </c>
      <c r="F20" s="18">
        <f>100-E20</f>
        <v>13.018867924528294</v>
      </c>
    </row>
    <row r="21" spans="1:6" s="6" customFormat="1" ht="20.100000000000001" customHeight="1" x14ac:dyDescent="0.2">
      <c r="A21" s="15" t="s">
        <v>5</v>
      </c>
      <c r="B21" s="19">
        <v>4266</v>
      </c>
      <c r="C21" s="19">
        <v>5242</v>
      </c>
      <c r="D21" s="19">
        <v>4865</v>
      </c>
      <c r="E21" s="20">
        <f>PRODUCT(B21/C21)*100</f>
        <v>81.381152231972536</v>
      </c>
      <c r="F21" s="20">
        <f>100-E21</f>
        <v>18.618847768027464</v>
      </c>
    </row>
    <row r="22" spans="1:6" s="5" customFormat="1" ht="12.75" customHeight="1" x14ac:dyDescent="0.2">
      <c r="A22" s="43" t="s">
        <v>29</v>
      </c>
      <c r="B22" s="44"/>
      <c r="C22" s="44"/>
      <c r="D22" s="44"/>
      <c r="E22" s="44"/>
      <c r="F22" s="44"/>
    </row>
    <row r="23" spans="1:6" s="5" customFormat="1" ht="12.75" customHeight="1" x14ac:dyDescent="0.2">
      <c r="A23" s="45"/>
      <c r="B23" s="45"/>
      <c r="C23" s="45"/>
      <c r="D23" s="45"/>
      <c r="E23" s="45"/>
      <c r="F23" s="45"/>
    </row>
    <row r="24" spans="1:6" s="5" customFormat="1" ht="12.75" customHeight="1" x14ac:dyDescent="0.2">
      <c r="A24" s="5" t="s">
        <v>15</v>
      </c>
      <c r="E24" s="7"/>
      <c r="F24" s="7"/>
    </row>
    <row r="25" spans="1:6" s="5" customFormat="1" ht="12.75" customHeight="1" x14ac:dyDescent="0.2">
      <c r="A25" s="5" t="s">
        <v>17</v>
      </c>
      <c r="E25" s="7"/>
      <c r="F25" s="7"/>
    </row>
    <row r="26" spans="1:6" s="5" customFormat="1" ht="12.75" customHeight="1" x14ac:dyDescent="0.2">
      <c r="A26" s="5" t="s">
        <v>16</v>
      </c>
      <c r="E26" s="7"/>
      <c r="F26" s="7"/>
    </row>
    <row r="27" spans="1:6" s="5" customFormat="1" ht="12.75" customHeight="1" x14ac:dyDescent="0.2">
      <c r="A27" s="5" t="s">
        <v>0</v>
      </c>
      <c r="E27" s="7"/>
      <c r="F27" s="7"/>
    </row>
    <row r="28" spans="1:6" s="5" customFormat="1" ht="12.75" customHeight="1" x14ac:dyDescent="0.2">
      <c r="A28" s="10" t="s">
        <v>19</v>
      </c>
      <c r="E28" s="7"/>
      <c r="F28" s="7"/>
    </row>
    <row r="29" spans="1:6" s="5" customFormat="1" ht="12.75" customHeight="1" x14ac:dyDescent="0.2">
      <c r="E29" s="7"/>
      <c r="F29" s="7"/>
    </row>
    <row r="30" spans="1:6" ht="12.75" customHeight="1" x14ac:dyDescent="0.2">
      <c r="A30" s="16" t="s">
        <v>20</v>
      </c>
    </row>
  </sheetData>
  <mergeCells count="3">
    <mergeCell ref="B1:F1"/>
    <mergeCell ref="B2:D2"/>
    <mergeCell ref="A22:F23"/>
  </mergeCells>
  <pageMargins left="0.78740157480314965" right="0.78740157480314965" top="0.98425196850393704" bottom="0.98425196850393704" header="0.31496062992125984" footer="0.31496062992125984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6.85546875" style="3" customWidth="1"/>
    <col min="2" max="4" width="8.140625" style="3" customWidth="1"/>
    <col min="5" max="5" width="13.140625" style="4" customWidth="1"/>
    <col min="6" max="6" width="14.140625" style="4" customWidth="1"/>
    <col min="7" max="16384" width="11.42578125" style="3"/>
  </cols>
  <sheetData>
    <row r="1" spans="1:6" s="1" customFormat="1" ht="39" customHeight="1" x14ac:dyDescent="0.2">
      <c r="A1" s="2" t="s">
        <v>18</v>
      </c>
      <c r="B1" s="39" t="s">
        <v>14</v>
      </c>
      <c r="C1" s="39"/>
      <c r="D1" s="39"/>
      <c r="E1" s="39"/>
      <c r="F1" s="39"/>
    </row>
    <row r="2" spans="1:6" s="5" customFormat="1" ht="25.5" customHeight="1" x14ac:dyDescent="0.2">
      <c r="A2" s="14"/>
      <c r="B2" s="40" t="s">
        <v>10</v>
      </c>
      <c r="C2" s="41"/>
      <c r="D2" s="42"/>
      <c r="E2" s="26" t="s">
        <v>11</v>
      </c>
      <c r="F2" s="28" t="s">
        <v>23</v>
      </c>
    </row>
    <row r="3" spans="1:6" s="5" customFormat="1" ht="12.95" customHeight="1" x14ac:dyDescent="0.2">
      <c r="A3" s="9"/>
      <c r="B3" s="25" t="s">
        <v>1</v>
      </c>
      <c r="C3" s="25" t="s">
        <v>2</v>
      </c>
      <c r="D3" s="31" t="s">
        <v>22</v>
      </c>
      <c r="E3" s="27"/>
      <c r="F3" s="29" t="s">
        <v>24</v>
      </c>
    </row>
    <row r="4" spans="1:6" s="5" customFormat="1" ht="12.95" customHeight="1" x14ac:dyDescent="0.2">
      <c r="A4" s="21" t="s">
        <v>9</v>
      </c>
      <c r="B4" s="22"/>
      <c r="C4" s="22"/>
      <c r="D4" s="22"/>
      <c r="E4" s="23"/>
      <c r="F4" s="24"/>
    </row>
    <row r="5" spans="1:6" s="5" customFormat="1" ht="18" customHeight="1" x14ac:dyDescent="0.2">
      <c r="A5" s="13" t="s">
        <v>7</v>
      </c>
      <c r="B5" s="11">
        <v>5317</v>
      </c>
      <c r="C5" s="11">
        <v>6553</v>
      </c>
      <c r="D5" s="11">
        <v>6118</v>
      </c>
      <c r="E5" s="32">
        <f>PRODUCT(B5/C5)*100</f>
        <v>81.138409888600634</v>
      </c>
      <c r="F5" s="32">
        <f>100-E5</f>
        <v>18.861590111399366</v>
      </c>
    </row>
    <row r="6" spans="1:6" s="6" customFormat="1" ht="39.950000000000003" customHeight="1" x14ac:dyDescent="0.2">
      <c r="A6" s="8" t="s">
        <v>3</v>
      </c>
      <c r="B6" s="17">
        <v>7224</v>
      </c>
      <c r="C6" s="17">
        <v>9284</v>
      </c>
      <c r="D6" s="17">
        <v>8467</v>
      </c>
      <c r="E6" s="18">
        <f>PRODUCT(B6/C6)*100</f>
        <v>77.811288237828521</v>
      </c>
      <c r="F6" s="18">
        <f>100-E6</f>
        <v>22.188711762171479</v>
      </c>
    </row>
    <row r="7" spans="1:6" s="6" customFormat="1" ht="32.1" customHeight="1" x14ac:dyDescent="0.2">
      <c r="A7" s="8" t="s">
        <v>6</v>
      </c>
      <c r="B7" s="17">
        <v>6057</v>
      </c>
      <c r="C7" s="17">
        <v>7479</v>
      </c>
      <c r="D7" s="17">
        <v>6991</v>
      </c>
      <c r="E7" s="18">
        <f>PRODUCT(B7/C7)*100</f>
        <v>80.986762936221425</v>
      </c>
      <c r="F7" s="18">
        <f>100-E7</f>
        <v>19.013237063778575</v>
      </c>
    </row>
    <row r="8" spans="1:6" s="6" customFormat="1" ht="39.950000000000003" customHeight="1" x14ac:dyDescent="0.2">
      <c r="A8" s="8" t="s">
        <v>4</v>
      </c>
      <c r="B8" s="17">
        <v>4763</v>
      </c>
      <c r="C8" s="17">
        <v>5735</v>
      </c>
      <c r="D8" s="17">
        <v>5392</v>
      </c>
      <c r="E8" s="18">
        <f>PRODUCT(B8/C8)*100</f>
        <v>83.051438535309501</v>
      </c>
      <c r="F8" s="18">
        <f>100-E8</f>
        <v>16.948561464690499</v>
      </c>
    </row>
    <row r="9" spans="1:6" s="6" customFormat="1" ht="20.100000000000001" customHeight="1" x14ac:dyDescent="0.2">
      <c r="A9" s="8" t="s">
        <v>5</v>
      </c>
      <c r="B9" s="17">
        <v>4044</v>
      </c>
      <c r="C9" s="17">
        <v>5109</v>
      </c>
      <c r="D9" s="17">
        <v>4717</v>
      </c>
      <c r="E9" s="18">
        <f>PRODUCT(B9/C9)*100</f>
        <v>79.154433352906636</v>
      </c>
      <c r="F9" s="18">
        <f>100-E9</f>
        <v>20.845566647093364</v>
      </c>
    </row>
    <row r="10" spans="1:6" s="5" customFormat="1" ht="24.6" customHeight="1" x14ac:dyDescent="0.2">
      <c r="A10" s="33" t="s">
        <v>25</v>
      </c>
      <c r="B10" s="22"/>
      <c r="C10" s="22"/>
      <c r="D10" s="22"/>
      <c r="E10" s="23"/>
      <c r="F10" s="24"/>
    </row>
    <row r="11" spans="1:6" s="5" customFormat="1" ht="18" customHeight="1" x14ac:dyDescent="0.2">
      <c r="A11" s="13" t="s">
        <v>7</v>
      </c>
      <c r="B11" s="11">
        <v>7244</v>
      </c>
      <c r="C11" s="11">
        <v>8384</v>
      </c>
      <c r="D11" s="11">
        <v>7750</v>
      </c>
      <c r="E11" s="32">
        <f>PRODUCT(B11/C11)*100</f>
        <v>86.402671755725194</v>
      </c>
      <c r="F11" s="32">
        <f>100-E11</f>
        <v>13.597328244274806</v>
      </c>
    </row>
    <row r="12" spans="1:6" s="6" customFormat="1" ht="39.950000000000003" customHeight="1" x14ac:dyDescent="0.2">
      <c r="A12" s="8" t="s">
        <v>3</v>
      </c>
      <c r="B12" s="17">
        <v>8596</v>
      </c>
      <c r="C12" s="17">
        <v>9934</v>
      </c>
      <c r="D12" s="17">
        <v>9058</v>
      </c>
      <c r="E12" s="18">
        <f>PRODUCT(B12/C12)*100</f>
        <v>86.531105294946656</v>
      </c>
      <c r="F12" s="18">
        <f>100-E12</f>
        <v>13.468894705053344</v>
      </c>
    </row>
    <row r="13" spans="1:6" s="6" customFormat="1" ht="32.1" customHeight="1" x14ac:dyDescent="0.2">
      <c r="A13" s="8" t="s">
        <v>6</v>
      </c>
      <c r="B13" s="17">
        <v>6894</v>
      </c>
      <c r="C13" s="17">
        <v>8113</v>
      </c>
      <c r="D13" s="17">
        <v>7412</v>
      </c>
      <c r="E13" s="18">
        <f>PRODUCT(B13/C13)*100</f>
        <v>84.974731911746588</v>
      </c>
      <c r="F13" s="18">
        <f>100-E13</f>
        <v>15.025268088253412</v>
      </c>
    </row>
    <row r="14" spans="1:6" s="6" customFormat="1" ht="39.950000000000003" customHeight="1" x14ac:dyDescent="0.2">
      <c r="A14" s="8" t="s">
        <v>4</v>
      </c>
      <c r="B14" s="17">
        <v>6084</v>
      </c>
      <c r="C14" s="17">
        <v>6791</v>
      </c>
      <c r="D14" s="17">
        <v>6437</v>
      </c>
      <c r="E14" s="18">
        <f>PRODUCT(B14/C14)*100</f>
        <v>89.589162126343695</v>
      </c>
      <c r="F14" s="18">
        <f>100-E14</f>
        <v>10.410837873656305</v>
      </c>
    </row>
    <row r="15" spans="1:6" s="6" customFormat="1" ht="20.100000000000001" customHeight="1" x14ac:dyDescent="0.2">
      <c r="A15" s="8" t="s">
        <v>5</v>
      </c>
      <c r="B15" s="17">
        <v>4736</v>
      </c>
      <c r="C15" s="17">
        <v>5843</v>
      </c>
      <c r="D15" s="17">
        <v>5275</v>
      </c>
      <c r="E15" s="18">
        <f>PRODUCT(B15/C15)*100</f>
        <v>81.054252952250565</v>
      </c>
      <c r="F15" s="18">
        <f>100-E15</f>
        <v>18.945747047749435</v>
      </c>
    </row>
    <row r="16" spans="1:6" s="5" customFormat="1" ht="24.6" customHeight="1" x14ac:dyDescent="0.2">
      <c r="A16" s="30" t="s">
        <v>8</v>
      </c>
      <c r="B16" s="22"/>
      <c r="C16" s="22"/>
      <c r="D16" s="22"/>
      <c r="E16" s="23"/>
      <c r="F16" s="24"/>
    </row>
    <row r="17" spans="1:6" s="5" customFormat="1" ht="18" customHeight="1" x14ac:dyDescent="0.2">
      <c r="A17" s="13" t="s">
        <v>7</v>
      </c>
      <c r="B17" s="11">
        <v>5808</v>
      </c>
      <c r="C17" s="11">
        <v>6840</v>
      </c>
      <c r="D17" s="11">
        <v>6439</v>
      </c>
      <c r="E17" s="32">
        <f>PRODUCT(B17/C17)*100</f>
        <v>84.912280701754383</v>
      </c>
      <c r="F17" s="32">
        <f>100-E17</f>
        <v>15.087719298245617</v>
      </c>
    </row>
    <row r="18" spans="1:6" s="6" customFormat="1" ht="39.950000000000003" customHeight="1" x14ac:dyDescent="0.2">
      <c r="A18" s="8" t="s">
        <v>3</v>
      </c>
      <c r="B18" s="17">
        <v>7866</v>
      </c>
      <c r="C18" s="17">
        <v>9466</v>
      </c>
      <c r="D18" s="17">
        <v>8751</v>
      </c>
      <c r="E18" s="18">
        <f>PRODUCT(B18/C18)*100</f>
        <v>83.097401225438418</v>
      </c>
      <c r="F18" s="18">
        <f>100-E18</f>
        <v>16.902598774561582</v>
      </c>
    </row>
    <row r="19" spans="1:6" s="6" customFormat="1" ht="32.1" customHeight="1" x14ac:dyDescent="0.2">
      <c r="A19" s="8" t="s">
        <v>6</v>
      </c>
      <c r="B19" s="17">
        <v>6318</v>
      </c>
      <c r="C19" s="17">
        <v>7584</v>
      </c>
      <c r="D19" s="17">
        <v>7090</v>
      </c>
      <c r="E19" s="18">
        <f>PRODUCT(B19/C19)*100</f>
        <v>83.306962025316452</v>
      </c>
      <c r="F19" s="18">
        <f>100-E19</f>
        <v>16.693037974683548</v>
      </c>
    </row>
    <row r="20" spans="1:6" s="6" customFormat="1" ht="39.950000000000003" customHeight="1" x14ac:dyDescent="0.2">
      <c r="A20" s="8" t="s">
        <v>4</v>
      </c>
      <c r="B20" s="17">
        <v>4970</v>
      </c>
      <c r="C20" s="17">
        <v>5851</v>
      </c>
      <c r="D20" s="17">
        <v>5539</v>
      </c>
      <c r="E20" s="18">
        <f>PRODUCT(B20/C20)*100</f>
        <v>84.942744829943592</v>
      </c>
      <c r="F20" s="18">
        <f>100-E20</f>
        <v>15.057255170056408</v>
      </c>
    </row>
    <row r="21" spans="1:6" s="6" customFormat="1" ht="20.100000000000001" customHeight="1" x14ac:dyDescent="0.2">
      <c r="A21" s="15" t="s">
        <v>5</v>
      </c>
      <c r="B21" s="19">
        <v>4163</v>
      </c>
      <c r="C21" s="19">
        <v>5182</v>
      </c>
      <c r="D21" s="19">
        <v>4786</v>
      </c>
      <c r="E21" s="20">
        <f>PRODUCT(B21/C21)*100</f>
        <v>80.335777692010808</v>
      </c>
      <c r="F21" s="20">
        <f>100-E21</f>
        <v>19.664222307989192</v>
      </c>
    </row>
    <row r="22" spans="1:6" s="5" customFormat="1" ht="12.75" customHeight="1" x14ac:dyDescent="0.2">
      <c r="A22" s="43" t="s">
        <v>30</v>
      </c>
      <c r="B22" s="44"/>
      <c r="C22" s="44"/>
      <c r="D22" s="44"/>
      <c r="E22" s="44"/>
      <c r="F22" s="44"/>
    </row>
    <row r="23" spans="1:6" s="5" customFormat="1" ht="12.75" customHeight="1" x14ac:dyDescent="0.2">
      <c r="A23" s="45"/>
      <c r="B23" s="45"/>
      <c r="C23" s="45"/>
      <c r="D23" s="45"/>
      <c r="E23" s="45"/>
      <c r="F23" s="45"/>
    </row>
    <row r="24" spans="1:6" s="5" customFormat="1" ht="12.75" customHeight="1" x14ac:dyDescent="0.2">
      <c r="A24" s="5" t="s">
        <v>15</v>
      </c>
      <c r="E24" s="7"/>
      <c r="F24" s="7"/>
    </row>
    <row r="25" spans="1:6" s="5" customFormat="1" ht="12.75" customHeight="1" x14ac:dyDescent="0.2">
      <c r="A25" s="5" t="s">
        <v>17</v>
      </c>
      <c r="E25" s="7"/>
      <c r="F25" s="7"/>
    </row>
    <row r="26" spans="1:6" s="5" customFormat="1" ht="12.75" customHeight="1" x14ac:dyDescent="0.2">
      <c r="A26" s="5" t="s">
        <v>16</v>
      </c>
      <c r="E26" s="7"/>
      <c r="F26" s="7"/>
    </row>
    <row r="27" spans="1:6" s="5" customFormat="1" ht="12.75" customHeight="1" x14ac:dyDescent="0.2">
      <c r="A27" s="5" t="s">
        <v>0</v>
      </c>
      <c r="E27" s="7"/>
      <c r="F27" s="7"/>
    </row>
    <row r="28" spans="1:6" s="5" customFormat="1" ht="12.75" customHeight="1" x14ac:dyDescent="0.2">
      <c r="A28" s="10" t="s">
        <v>19</v>
      </c>
      <c r="E28" s="7"/>
      <c r="F28" s="7"/>
    </row>
    <row r="29" spans="1:6" s="5" customFormat="1" ht="12.75" customHeight="1" x14ac:dyDescent="0.2">
      <c r="E29" s="7"/>
      <c r="F29" s="7"/>
    </row>
    <row r="30" spans="1:6" ht="12.75" customHeight="1" x14ac:dyDescent="0.2">
      <c r="A30" s="16" t="s">
        <v>20</v>
      </c>
    </row>
  </sheetData>
  <mergeCells count="3">
    <mergeCell ref="B1:F1"/>
    <mergeCell ref="B2:D2"/>
    <mergeCell ref="A22:F23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Anmerkung</vt:lpstr>
      <vt:lpstr>2022</vt:lpstr>
      <vt:lpstr>2020</vt:lpstr>
      <vt:lpstr>2018</vt:lpstr>
      <vt:lpstr>2016</vt:lpstr>
      <vt:lpstr>2014</vt:lpstr>
      <vt:lpstr>2012</vt:lpstr>
      <vt:lpstr>'2014'!Druckbereich</vt:lpstr>
      <vt:lpstr>'2016'!Druckbereich</vt:lpstr>
      <vt:lpstr>'2018'!Druckbereich</vt:lpstr>
      <vt:lpstr>'2020'!Druckbereich</vt:lpstr>
      <vt:lpstr>'2022'!Druckbereich</vt:lpstr>
      <vt:lpstr>Anmerkung!Druckbereich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Abu Baker Mahmoud Mohamed Ali Ishoak BFS</cp:lastModifiedBy>
  <cp:lastPrinted>2024-06-25T09:11:06Z</cp:lastPrinted>
  <dcterms:created xsi:type="dcterms:W3CDTF">2004-01-21T15:12:12Z</dcterms:created>
  <dcterms:modified xsi:type="dcterms:W3CDTF">2024-06-25T09:14:06Z</dcterms:modified>
</cp:coreProperties>
</file>