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5101B39D-06B7-4E95-B80C-C6D4B9A1D6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e" sheetId="18" r:id="rId1"/>
    <sheet name="2022" sheetId="17" r:id="rId2"/>
    <sheet name="2020" sheetId="16" r:id="rId3"/>
    <sheet name="2018" sheetId="15" r:id="rId4"/>
    <sheet name="2016" sheetId="13" r:id="rId5"/>
    <sheet name="2014" sheetId="12" r:id="rId6"/>
    <sheet name="2012" sheetId="14" r:id="rId7"/>
  </sheets>
  <definedNames>
    <definedName name="_xlnm.Print_Area" localSheetId="6">'2012'!$A$1:$F$30</definedName>
    <definedName name="_xlnm.Print_Area" localSheetId="5">'2014'!$A$1:$F$30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F21" i="17" s="1"/>
  <c r="F20" i="17"/>
  <c r="E20" i="17"/>
  <c r="F19" i="17"/>
  <c r="E19" i="17"/>
  <c r="E18" i="17"/>
  <c r="F18" i="17" s="1"/>
  <c r="E17" i="17"/>
  <c r="F17" i="17" s="1"/>
  <c r="F15" i="17"/>
  <c r="E15" i="17"/>
  <c r="F14" i="17"/>
  <c r="E14" i="17"/>
  <c r="E13" i="17"/>
  <c r="F13" i="17" s="1"/>
  <c r="E12" i="17"/>
  <c r="F12" i="17" s="1"/>
  <c r="F11" i="17"/>
  <c r="E11" i="17"/>
  <c r="F9" i="17"/>
  <c r="E9" i="17"/>
  <c r="E8" i="17"/>
  <c r="F8" i="17" s="1"/>
  <c r="E7" i="17"/>
  <c r="F7" i="17" s="1"/>
  <c r="F6" i="17"/>
  <c r="E6" i="17"/>
  <c r="F5" i="17"/>
  <c r="E5" i="17"/>
  <c r="F21" i="16"/>
  <c r="E21" i="16"/>
  <c r="F20" i="16"/>
  <c r="E20" i="16"/>
  <c r="E19" i="16"/>
  <c r="F19" i="16" s="1"/>
  <c r="E18" i="16"/>
  <c r="F18" i="16" s="1"/>
  <c r="F17" i="16"/>
  <c r="E17" i="16"/>
  <c r="F15" i="16"/>
  <c r="E15" i="16"/>
  <c r="E14" i="16"/>
  <c r="F14" i="16" s="1"/>
  <c r="E13" i="16"/>
  <c r="F13" i="16" s="1"/>
  <c r="F12" i="16"/>
  <c r="E12" i="16"/>
  <c r="F11" i="16"/>
  <c r="E11" i="16"/>
  <c r="E9" i="16"/>
  <c r="F9" i="16" s="1"/>
  <c r="E8" i="16"/>
  <c r="F8" i="16" s="1"/>
  <c r="F7" i="16"/>
  <c r="E7" i="16"/>
  <c r="F6" i="16"/>
  <c r="E6" i="16"/>
  <c r="E5" i="16"/>
  <c r="F5" i="16" s="1"/>
  <c r="E21" i="15"/>
  <c r="F21" i="15" s="1"/>
  <c r="E20" i="15"/>
  <c r="F20" i="15" s="1"/>
  <c r="E19" i="15"/>
  <c r="F19" i="15" s="1"/>
  <c r="E18" i="15"/>
  <c r="F18" i="15" s="1"/>
  <c r="E17" i="15"/>
  <c r="F17" i="15" s="1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21" i="13"/>
  <c r="F21" i="13" s="1"/>
  <c r="E20" i="13"/>
  <c r="F20" i="13" s="1"/>
  <c r="E19" i="13"/>
  <c r="F19" i="13" s="1"/>
  <c r="E18" i="13"/>
  <c r="F18" i="13" s="1"/>
  <c r="E17" i="13"/>
  <c r="F17" i="13" s="1"/>
  <c r="E15" i="13"/>
  <c r="F15" i="13" s="1"/>
  <c r="E14" i="13"/>
  <c r="F14" i="13" s="1"/>
  <c r="E13" i="13"/>
  <c r="F13" i="13" s="1"/>
  <c r="E12" i="13"/>
  <c r="F12" i="13" s="1"/>
  <c r="E11" i="13"/>
  <c r="F11" i="13" s="1"/>
  <c r="E9" i="13"/>
  <c r="F9" i="13" s="1"/>
  <c r="E8" i="13"/>
  <c r="F8" i="13" s="1"/>
  <c r="E7" i="13"/>
  <c r="F7" i="13" s="1"/>
  <c r="E6" i="13"/>
  <c r="F6" i="13" s="1"/>
  <c r="E5" i="13"/>
  <c r="F5" i="13" s="1"/>
  <c r="F21" i="12"/>
  <c r="E21" i="12"/>
  <c r="F20" i="12"/>
  <c r="E20" i="12"/>
  <c r="E19" i="12"/>
  <c r="F19" i="12" s="1"/>
  <c r="E18" i="12"/>
  <c r="F18" i="12" s="1"/>
  <c r="F17" i="12"/>
  <c r="E17" i="12"/>
  <c r="F15" i="12"/>
  <c r="E15" i="12"/>
  <c r="E14" i="12"/>
  <c r="F14" i="12" s="1"/>
  <c r="E13" i="12"/>
  <c r="F13" i="12" s="1"/>
  <c r="F12" i="12"/>
  <c r="E12" i="12"/>
  <c r="F11" i="12"/>
  <c r="E11" i="12"/>
  <c r="E9" i="12"/>
  <c r="F9" i="12" s="1"/>
  <c r="E8" i="12"/>
  <c r="F8" i="12" s="1"/>
  <c r="F7" i="12"/>
  <c r="E7" i="12"/>
  <c r="F6" i="12"/>
  <c r="E6" i="12"/>
  <c r="E5" i="12"/>
  <c r="F5" i="12" s="1"/>
  <c r="E21" i="14"/>
  <c r="F21" i="14" s="1"/>
  <c r="F20" i="14"/>
  <c r="E20" i="14"/>
  <c r="E19" i="14"/>
  <c r="F19" i="14" s="1"/>
  <c r="E18" i="14"/>
  <c r="F18" i="14" s="1"/>
  <c r="E17" i="14"/>
  <c r="F17" i="14" s="1"/>
  <c r="F15" i="14"/>
  <c r="E15" i="14"/>
  <c r="E14" i="14"/>
  <c r="F14" i="14" s="1"/>
  <c r="E13" i="14"/>
  <c r="F13" i="14" s="1"/>
  <c r="E12" i="14"/>
  <c r="F12" i="14" s="1"/>
  <c r="F11" i="14"/>
  <c r="E11" i="14"/>
  <c r="E9" i="14"/>
  <c r="F9" i="14" s="1"/>
  <c r="E8" i="14"/>
  <c r="F8" i="14" s="1"/>
  <c r="E7" i="14"/>
  <c r="F7" i="14" s="1"/>
  <c r="F6" i="14"/>
  <c r="E6" i="14"/>
  <c r="E5" i="14"/>
  <c r="F5" i="14" s="1"/>
</calcChain>
</file>

<file path=xl/sharedStrings.xml><?xml version="1.0" encoding="utf-8"?>
<sst xmlns="http://schemas.openxmlformats.org/spreadsheetml/2006/main" count="204" uniqueCount="33">
  <si>
    <t>Source: Enquête suisse sur la structure des salaires (ESS)</t>
  </si>
  <si>
    <t>Tâches qui exigent une capacité à résoudre des problèmes complexes et à prendre des décisions fondées sur un vaste ensemble de connaissances théoriques et factuelles dans un domaine spécialisé</t>
  </si>
  <si>
    <t>Tâches pratiques complexes nécessitant un vaste ensemble de connaissances dans un domaine spécialisé</t>
  </si>
  <si>
    <t>Tâches pratiques telles que la vente/ les soins/ le traitement de données et les tâches administratives/ l'utilisation de machines et d'appareils électroniques/ les services de sécurité/ la conduite de véhicules</t>
  </si>
  <si>
    <t>Tâches physiques ou manuelles simples</t>
  </si>
  <si>
    <t>Total</t>
  </si>
  <si>
    <t>Secteur privé</t>
  </si>
  <si>
    <t>Salaire mensuel brut standardisé
Médiane, en francs</t>
  </si>
  <si>
    <t>Secteur privé et secteur public (Confédération, cantons, districts, communes, corporations) ensemble</t>
  </si>
  <si>
    <t>Salaire féminin en % du salaire masculin</t>
  </si>
  <si>
    <t>Salaire mensuel brut et différence salariale entre femmes et hommes selon le niveau de compétences*, en 2014</t>
  </si>
  <si>
    <t>La médiane divise le groupe des salariés en deux moitiés: la première se situe au-dessus de la médiane, la seconde au-dessous.</t>
  </si>
  <si>
    <t>Salaire mensuel brut et différence salariale entre femmes et hommes selon le niveau de compétences*, en 2016</t>
  </si>
  <si>
    <t>Salaire mensuel brut et différence salariale entre femmes et hommes selon le niveau de compétences*, en 2012</t>
  </si>
  <si>
    <t>cc-f-20.04.05.03.02</t>
  </si>
  <si>
    <t>© OFS</t>
  </si>
  <si>
    <t>Renseignements: Office fédéral de la statistique (OFS), section Démographie et migration, info.dem@bfs.admin.ch, tél. 058 463 67 11</t>
  </si>
  <si>
    <t>Différence salariale entre femmes et hommes</t>
  </si>
  <si>
    <t>en %</t>
  </si>
  <si>
    <t xml:space="preserve">Total </t>
  </si>
  <si>
    <t xml:space="preserve">Hommes </t>
  </si>
  <si>
    <t xml:space="preserve">Femmes </t>
  </si>
  <si>
    <t>Le salaire brut mensuel standardisé est calculé sur la base d'un temps de travail normalisé de 4 semaines 1/3 à 40 heures,</t>
  </si>
  <si>
    <t>permettant une conversion des emplois à temps partiel en emplois à plein temps.</t>
  </si>
  <si>
    <t>Salaire mensuel brut et différence salariale entre femmes et hommes selon le niveau de compétences*, en 2018</t>
  </si>
  <si>
    <t>Secteur public (Confédération, cantons, districts, communes, corporations)</t>
  </si>
  <si>
    <t>* Secteur privé: résultats basés sur en moyenne 86% des données; secteur public: résultats basés sur en moyenne 91% des données; secteur privé et secteur public: résultats basés sur en moyenne 88% des données.</t>
  </si>
  <si>
    <t>* Secteur privé: résultats basés sur en moyenne 85% des données; secteur public: résultats basés sur en moyenne 90% des données; secteur privé et secteur public: résultats basés sur en moyenne 86% des données.</t>
  </si>
  <si>
    <t>* Secteur privé: résultats basés sur en moyenne 76% des données; secteur public: résultats basés sur en moyenne 83% des données; secteur privé et secteur public: résultats basés sur en moyenne 78% des données.</t>
  </si>
  <si>
    <t>* Secteur privé: résultats basés sur en moyenne 74% des données; secteur public: résultats basés sur en moyenne 86% des données; secteur privé et secteur public: résultats basés sur en moyenne 77% des données.</t>
  </si>
  <si>
    <t>* Secteur privé: résultats basés sur en moyenne 68% des données; secteur public: résultats basés sur en moyenne 78% des données; secteur privé et secteur public: résultats basés sur en moyenne 71% des données.</t>
  </si>
  <si>
    <t>Salaire mensuel brut et différence salariale entre femmes et hommes selon le niveau de compétences*, en 2020</t>
  </si>
  <si>
    <t>Salaire mensuel brut et différence salariale entre femmes et hommes selon le niveau de compétences*,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</si>
</sst>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0" fontId="1" fillId="3" borderId="9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6" fillId="0" borderId="0" xfId="0" applyFont="1"/>
    <xf numFmtId="0" fontId="6" fillId="0" borderId="0" xfId="0" applyFont="1" applyAlignment="1"/>
    <xf numFmtId="0" fontId="1" fillId="0" borderId="3" xfId="0" applyFont="1" applyBorder="1" applyAlignment="1">
      <alignment horizontal="right" vertical="center"/>
    </xf>
    <xf numFmtId="0" fontId="5" fillId="0" borderId="0" xfId="0" applyFont="1"/>
    <xf numFmtId="164" fontId="1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" fillId="4" borderId="0" xfId="0" applyNumberFormat="1" applyFont="1" applyFill="1" applyAlignment="1">
      <alignment horizontal="right" vertical="center"/>
    </xf>
    <xf numFmtId="165" fontId="1" fillId="4" borderId="0" xfId="0" applyNumberFormat="1" applyFont="1" applyFill="1" applyAlignment="1">
      <alignment horizontal="right" vertical="center" wrapText="1"/>
    </xf>
    <xf numFmtId="0" fontId="2" fillId="0" borderId="0" xfId="4"/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 wrapText="1"/>
    </xf>
  </cellXfs>
  <cellStyles count="5">
    <cellStyle name="Normal 2" xfId="4" xr:uid="{8F57F848-7652-4859-AF65-9481EBE47CD7}"/>
    <cellStyle name="Normal_cc-f-03.4.1-A01" xfId="1" xr:uid="{00000000-0005-0000-0000-000001000000}"/>
    <cellStyle name="Normal_cc-f-03.4.1-A06" xfId="2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12700</xdr:rowOff>
    </xdr:from>
    <xdr:to>
      <xdr:col>6</xdr:col>
      <xdr:colOff>723900</xdr:colOff>
      <xdr:row>22</xdr:row>
      <xdr:rowOff>0</xdr:rowOff>
    </xdr:to>
    <xdr:sp macro="" textlink="">
      <xdr:nvSpPr>
        <xdr:cNvPr id="2" name="ZoneTexte 2" descr="Note pour les résultats par groupe de professions de l'Enquête suisse sur la structure des salaires (ESS) &#10;&#10;Suite à la révision de la nomenclature ISCO et afin de garantir la comparabilité des groupes de professions sur l'ensemble de la série (2012-2022), les résultats 2012-2018 de ce document ont été recalculés de manière rétroactive, sur la base de la nomenclature CH-ISCO-19. &#10;&#10;Auparavant, les résultats de l'ESS 2012-2018 étaient calculés sur la base de la nomenclature CITP 08. &#10;">
          <a:extLst>
            <a:ext uri="{FF2B5EF4-FFF2-40B4-BE49-F238E27FC236}">
              <a16:creationId xmlns:a16="http://schemas.microsoft.com/office/drawing/2014/main" id="{755AEB5D-F5A2-42B0-ABD7-DF120CBAC2EA}"/>
            </a:ext>
          </a:extLst>
        </xdr:cNvPr>
        <xdr:cNvSpPr txBox="1"/>
      </xdr:nvSpPr>
      <xdr:spPr>
        <a:xfrm>
          <a:off x="285750" y="647700"/>
          <a:ext cx="5238750" cy="2844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800" b="1"/>
            <a:t>Note pour les résultats par niveau de compétence de l'Enquête suisse sur la structure des salaires (ESS) </a:t>
          </a:r>
        </a:p>
        <a:p>
          <a:endParaRPr lang="fr-CH" sz="1100" b="1"/>
        </a:p>
        <a:p>
          <a:r>
            <a:rPr lang="fr-CH" sz="1400"/>
            <a:t>Suite à la révision de la nomenclature des professions ISCO (2019) et afin de garantir la comparabilité des résultats</a:t>
          </a:r>
          <a:r>
            <a:rPr lang="fr-CH" sz="1400" baseline="0"/>
            <a:t> par</a:t>
          </a:r>
          <a:r>
            <a:rPr lang="fr-CH" sz="1400"/>
            <a:t> niveau de compétence sur l'ensemble de la série 2012-2022, </a:t>
          </a:r>
          <a:r>
            <a:rPr lang="fr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résultats 2012-2018 de ce document ont été recalculés de manière rétroactive, sur la base de la nomenclature suisse des professions CH-ISCO-19. </a:t>
          </a:r>
        </a:p>
        <a:p>
          <a:endParaRPr lang="fr-CH" sz="1400">
            <a:effectLst/>
          </a:endParaRPr>
        </a:p>
        <a:p>
          <a:r>
            <a:rPr lang="fr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Auparavant,</a:t>
          </a:r>
          <a:r>
            <a:rPr lang="fr-C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 résultats de l'ESS 2012-2018 étaient calculés sur la base de la classification internationale CITP 08. </a:t>
          </a:r>
          <a:endParaRPr lang="fr-CH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1B92-82FC-43C2-80DF-AF27070D7FFF}">
  <dimension ref="A1"/>
  <sheetViews>
    <sheetView showGridLines="0" tabSelected="1" workbookViewId="0">
      <selection activeCell="B6" sqref="B6"/>
    </sheetView>
  </sheetViews>
  <sheetFormatPr baseColWidth="10" defaultColWidth="11.453125" defaultRowHeight="12.5" x14ac:dyDescent="0.25"/>
  <cols>
    <col min="1" max="16384" width="11.453125" style="4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6B6B-1AE4-4BBD-AD62-24B6BF5022EB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32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6017</v>
      </c>
      <c r="C5" s="30">
        <v>6816</v>
      </c>
      <c r="D5" s="30">
        <v>6510</v>
      </c>
      <c r="E5" s="31">
        <f>PRODUCT(B5/C5)*100</f>
        <v>88.277582159624416</v>
      </c>
      <c r="F5" s="31">
        <f>100-E5</f>
        <v>11.722417840375584</v>
      </c>
    </row>
    <row r="6" spans="1:6" s="3" customFormat="1" ht="40" customHeight="1" x14ac:dyDescent="0.2">
      <c r="A6" s="4" t="s">
        <v>1</v>
      </c>
      <c r="B6" s="32">
        <v>7958</v>
      </c>
      <c r="C6" s="32">
        <v>9727</v>
      </c>
      <c r="D6" s="32">
        <v>9008</v>
      </c>
      <c r="E6" s="33">
        <f t="shared" ref="E6:E9" si="0">PRODUCT(B6/C6)*100</f>
        <v>81.813508789966079</v>
      </c>
      <c r="F6" s="33">
        <f t="shared" ref="F6:F9" si="1">100-E6</f>
        <v>18.186491210033921</v>
      </c>
    </row>
    <row r="7" spans="1:6" s="3" customFormat="1" ht="32.15" customHeight="1" x14ac:dyDescent="0.2">
      <c r="A7" s="4" t="s">
        <v>2</v>
      </c>
      <c r="B7" s="32">
        <v>6500</v>
      </c>
      <c r="C7" s="32">
        <v>7661</v>
      </c>
      <c r="D7" s="32">
        <v>7187</v>
      </c>
      <c r="E7" s="33">
        <f t="shared" si="0"/>
        <v>84.845320454248792</v>
      </c>
      <c r="F7" s="33">
        <f t="shared" si="1"/>
        <v>15.154679545751208</v>
      </c>
    </row>
    <row r="8" spans="1:6" s="3" customFormat="1" ht="40" customHeight="1" x14ac:dyDescent="0.2">
      <c r="A8" s="4" t="s">
        <v>3</v>
      </c>
      <c r="B8" s="32">
        <v>5147</v>
      </c>
      <c r="C8" s="32">
        <v>5848</v>
      </c>
      <c r="D8" s="32">
        <v>5599</v>
      </c>
      <c r="E8" s="33">
        <f t="shared" si="0"/>
        <v>88.012995896032834</v>
      </c>
      <c r="F8" s="33">
        <f t="shared" si="1"/>
        <v>11.987004103967166</v>
      </c>
    </row>
    <row r="9" spans="1:6" s="3" customFormat="1" ht="20.149999999999999" customHeight="1" x14ac:dyDescent="0.2">
      <c r="A9" s="4" t="s">
        <v>4</v>
      </c>
      <c r="B9" s="32">
        <v>4367</v>
      </c>
      <c r="C9" s="32">
        <v>5305</v>
      </c>
      <c r="D9" s="32">
        <v>4919</v>
      </c>
      <c r="E9" s="33">
        <f t="shared" si="0"/>
        <v>82.318567389255421</v>
      </c>
      <c r="F9" s="33">
        <f t="shared" si="1"/>
        <v>17.681432610744579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7723</v>
      </c>
      <c r="C11" s="30">
        <v>8559</v>
      </c>
      <c r="D11" s="30">
        <v>8094</v>
      </c>
      <c r="E11" s="31">
        <f>PRODUCT(B11/C11)*100</f>
        <v>90.232503797172569</v>
      </c>
      <c r="F11" s="31">
        <f>100-E11</f>
        <v>9.7674962028274308</v>
      </c>
    </row>
    <row r="12" spans="1:6" s="3" customFormat="1" ht="40" customHeight="1" x14ac:dyDescent="0.2">
      <c r="A12" s="4" t="s">
        <v>1</v>
      </c>
      <c r="B12" s="32">
        <v>8786</v>
      </c>
      <c r="C12" s="32">
        <v>10024</v>
      </c>
      <c r="D12" s="32">
        <v>9250</v>
      </c>
      <c r="E12" s="33">
        <f t="shared" ref="E12:E15" si="2">PRODUCT(B12/C12)*100</f>
        <v>87.64964086193136</v>
      </c>
      <c r="F12" s="33">
        <f t="shared" ref="F12:F15" si="3">100-E12</f>
        <v>12.35035913806864</v>
      </c>
    </row>
    <row r="13" spans="1:6" s="3" customFormat="1" ht="32.15" customHeight="1" x14ac:dyDescent="0.2">
      <c r="A13" s="4" t="s">
        <v>2</v>
      </c>
      <c r="B13" s="32">
        <v>7356</v>
      </c>
      <c r="C13" s="32">
        <v>8603</v>
      </c>
      <c r="D13" s="32">
        <v>8004</v>
      </c>
      <c r="E13" s="33">
        <f t="shared" si="2"/>
        <v>85.505056375682898</v>
      </c>
      <c r="F13" s="33">
        <f t="shared" si="3"/>
        <v>14.494943624317102</v>
      </c>
    </row>
    <row r="14" spans="1:6" s="3" customFormat="1" ht="40" customHeight="1" x14ac:dyDescent="0.2">
      <c r="A14" s="4" t="s">
        <v>3</v>
      </c>
      <c r="B14" s="32">
        <v>6517</v>
      </c>
      <c r="C14" s="32">
        <v>7283</v>
      </c>
      <c r="D14" s="32">
        <v>6881</v>
      </c>
      <c r="E14" s="33">
        <f t="shared" si="2"/>
        <v>89.482356171907185</v>
      </c>
      <c r="F14" s="33">
        <f t="shared" si="3"/>
        <v>10.517643828092815</v>
      </c>
    </row>
    <row r="15" spans="1:6" s="3" customFormat="1" ht="20.149999999999999" customHeight="1" x14ac:dyDescent="0.2">
      <c r="A15" s="4" t="s">
        <v>4</v>
      </c>
      <c r="B15" s="32">
        <v>5024</v>
      </c>
      <c r="C15" s="32">
        <v>6156</v>
      </c>
      <c r="D15" s="32">
        <v>5718</v>
      </c>
      <c r="E15" s="33">
        <f t="shared" si="2"/>
        <v>81.611435997400903</v>
      </c>
      <c r="F15" s="33">
        <f t="shared" si="3"/>
        <v>18.388564002599097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6397</v>
      </c>
      <c r="C17" s="30">
        <v>7066</v>
      </c>
      <c r="D17" s="30">
        <v>6788</v>
      </c>
      <c r="E17" s="31">
        <f>PRODUCT(B17/C17)*100</f>
        <v>90.532125672233235</v>
      </c>
      <c r="F17" s="31">
        <f>100-E17</f>
        <v>9.467874327766765</v>
      </c>
    </row>
    <row r="18" spans="1:6" s="3" customFormat="1" ht="40" customHeight="1" x14ac:dyDescent="0.2">
      <c r="A18" s="4" t="s">
        <v>1</v>
      </c>
      <c r="B18" s="39">
        <v>8297</v>
      </c>
      <c r="C18" s="39">
        <v>9800</v>
      </c>
      <c r="D18" s="32">
        <v>9094</v>
      </c>
      <c r="E18" s="33">
        <f t="shared" ref="E18:E21" si="4">PRODUCT(B18/C18)*100</f>
        <v>84.663265306122454</v>
      </c>
      <c r="F18" s="33">
        <f t="shared" ref="F18:F21" si="5">100-E18</f>
        <v>15.336734693877546</v>
      </c>
    </row>
    <row r="19" spans="1:6" s="3" customFormat="1" ht="32.15" customHeight="1" x14ac:dyDescent="0.2">
      <c r="A19" s="4" t="s">
        <v>2</v>
      </c>
      <c r="B19" s="39">
        <v>6667</v>
      </c>
      <c r="C19" s="39">
        <v>7798</v>
      </c>
      <c r="D19" s="32">
        <v>7325</v>
      </c>
      <c r="E19" s="33">
        <f t="shared" si="4"/>
        <v>85.496281097717358</v>
      </c>
      <c r="F19" s="33">
        <f t="shared" si="5"/>
        <v>14.503718902282642</v>
      </c>
    </row>
    <row r="20" spans="1:6" s="3" customFormat="1" ht="40" customHeight="1" x14ac:dyDescent="0.2">
      <c r="A20" s="4" t="s">
        <v>3</v>
      </c>
      <c r="B20" s="39">
        <v>5308</v>
      </c>
      <c r="C20" s="39">
        <v>5952</v>
      </c>
      <c r="D20" s="32">
        <v>5723</v>
      </c>
      <c r="E20" s="33">
        <f t="shared" si="4"/>
        <v>89.180107526881727</v>
      </c>
      <c r="F20" s="33">
        <f t="shared" si="5"/>
        <v>10.819892473118273</v>
      </c>
    </row>
    <row r="21" spans="1:6" s="3" customFormat="1" ht="20.149999999999999" customHeight="1" x14ac:dyDescent="0.2">
      <c r="A21" s="6" t="s">
        <v>4</v>
      </c>
      <c r="B21" s="28">
        <v>4442</v>
      </c>
      <c r="C21" s="28">
        <v>5394</v>
      </c>
      <c r="D21" s="37">
        <v>4991</v>
      </c>
      <c r="E21" s="33">
        <f t="shared" si="4"/>
        <v>82.350760103819056</v>
      </c>
      <c r="F21" s="8">
        <f t="shared" si="5"/>
        <v>17.649239896180944</v>
      </c>
    </row>
    <row r="22" spans="1:6" s="1" customFormat="1" ht="12.75" customHeight="1" x14ac:dyDescent="0.2">
      <c r="A22" s="46" t="s">
        <v>26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37A3-4E9D-455B-834A-892ACB8BA189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31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5779</v>
      </c>
      <c r="C5" s="30">
        <v>6705</v>
      </c>
      <c r="D5" s="30">
        <v>6361</v>
      </c>
      <c r="E5" s="31">
        <f>PRODUCT(B5/C5)*100</f>
        <v>86.189410887397472</v>
      </c>
      <c r="F5" s="31">
        <f>100-E5</f>
        <v>13.810589112602528</v>
      </c>
    </row>
    <row r="6" spans="1:6" s="3" customFormat="1" ht="40" customHeight="1" x14ac:dyDescent="0.2">
      <c r="A6" s="4" t="s">
        <v>1</v>
      </c>
      <c r="B6" s="32">
        <v>7692</v>
      </c>
      <c r="C6" s="32">
        <v>9560</v>
      </c>
      <c r="D6" s="32">
        <v>8809</v>
      </c>
      <c r="E6" s="33">
        <f>PRODUCT(B6/C6)*100</f>
        <v>80.460251046025093</v>
      </c>
      <c r="F6" s="33">
        <f>100-E6</f>
        <v>19.539748953974907</v>
      </c>
    </row>
    <row r="7" spans="1:6" s="3" customFormat="1" ht="32.15" customHeight="1" x14ac:dyDescent="0.2">
      <c r="A7" s="4" t="s">
        <v>2</v>
      </c>
      <c r="B7" s="32">
        <v>6274</v>
      </c>
      <c r="C7" s="32">
        <v>7546</v>
      </c>
      <c r="D7" s="32">
        <v>7052</v>
      </c>
      <c r="E7" s="33">
        <f>PRODUCT(B7/C7)*100</f>
        <v>83.143387225019879</v>
      </c>
      <c r="F7" s="33">
        <f>100-E7</f>
        <v>16.856612774980121</v>
      </c>
    </row>
    <row r="8" spans="1:6" s="3" customFormat="1" ht="40" customHeight="1" x14ac:dyDescent="0.2">
      <c r="A8" s="4" t="s">
        <v>3</v>
      </c>
      <c r="B8" s="32">
        <v>5046</v>
      </c>
      <c r="C8" s="32">
        <v>5792</v>
      </c>
      <c r="D8" s="32">
        <v>5517</v>
      </c>
      <c r="E8" s="33">
        <f>PRODUCT(B8/C8)*100</f>
        <v>87.120165745856355</v>
      </c>
      <c r="F8" s="33">
        <f>100-E8</f>
        <v>12.879834254143645</v>
      </c>
    </row>
    <row r="9" spans="1:6" s="3" customFormat="1" ht="20.149999999999999" customHeight="1" x14ac:dyDescent="0.2">
      <c r="A9" s="4" t="s">
        <v>4</v>
      </c>
      <c r="B9" s="32">
        <v>4276</v>
      </c>
      <c r="C9" s="32">
        <v>5261</v>
      </c>
      <c r="D9" s="32">
        <v>4849</v>
      </c>
      <c r="E9" s="33">
        <f>PRODUCT(B9/C9)*100</f>
        <v>81.277323702718121</v>
      </c>
      <c r="F9" s="33">
        <f>100-E9</f>
        <v>18.722676297281879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7618</v>
      </c>
      <c r="C11" s="30">
        <v>8514</v>
      </c>
      <c r="D11" s="30">
        <v>8012</v>
      </c>
      <c r="E11" s="31">
        <f>PRODUCT(B11/C11)*100</f>
        <v>89.476156918017381</v>
      </c>
      <c r="F11" s="31">
        <f>100-E11</f>
        <v>10.523843081982619</v>
      </c>
    </row>
    <row r="12" spans="1:6" s="3" customFormat="1" ht="40" customHeight="1" x14ac:dyDescent="0.2">
      <c r="A12" s="4" t="s">
        <v>1</v>
      </c>
      <c r="B12" s="32">
        <v>8750</v>
      </c>
      <c r="C12" s="32">
        <v>10093</v>
      </c>
      <c r="D12" s="32">
        <v>9251</v>
      </c>
      <c r="E12" s="33">
        <f>PRODUCT(B12/C12)*100</f>
        <v>86.693748142276831</v>
      </c>
      <c r="F12" s="33">
        <f>100-E12</f>
        <v>13.306251857723169</v>
      </c>
    </row>
    <row r="13" spans="1:6" s="3" customFormat="1" ht="32.15" customHeight="1" x14ac:dyDescent="0.2">
      <c r="A13" s="4" t="s">
        <v>2</v>
      </c>
      <c r="B13" s="32">
        <v>7215</v>
      </c>
      <c r="C13" s="32">
        <v>8502</v>
      </c>
      <c r="D13" s="32">
        <v>7853</v>
      </c>
      <c r="E13" s="33">
        <f>PRODUCT(B13/C13)*100</f>
        <v>84.862385321100916</v>
      </c>
      <c r="F13" s="33">
        <f>100-E13</f>
        <v>15.137614678899084</v>
      </c>
    </row>
    <row r="14" spans="1:6" s="3" customFormat="1" ht="40" customHeight="1" x14ac:dyDescent="0.2">
      <c r="A14" s="4" t="s">
        <v>3</v>
      </c>
      <c r="B14" s="32">
        <v>6426</v>
      </c>
      <c r="C14" s="32">
        <v>7239</v>
      </c>
      <c r="D14" s="32">
        <v>6823</v>
      </c>
      <c r="E14" s="33">
        <f>PRODUCT(B14/C14)*100</f>
        <v>88.769167012018229</v>
      </c>
      <c r="F14" s="33">
        <f>100-E14</f>
        <v>11.230832987981771</v>
      </c>
    </row>
    <row r="15" spans="1:6" s="3" customFormat="1" ht="20.149999999999999" customHeight="1" x14ac:dyDescent="0.2">
      <c r="A15" s="4" t="s">
        <v>4</v>
      </c>
      <c r="B15" s="32">
        <v>5011</v>
      </c>
      <c r="C15" s="32">
        <v>6107</v>
      </c>
      <c r="D15" s="32">
        <v>5666</v>
      </c>
      <c r="E15" s="33">
        <f>PRODUCT(B15/C15)*100</f>
        <v>82.05338136564599</v>
      </c>
      <c r="F15" s="33">
        <f>100-E15</f>
        <v>17.94661863435401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6211</v>
      </c>
      <c r="C17" s="30">
        <v>6963</v>
      </c>
      <c r="D17" s="30">
        <v>6665</v>
      </c>
      <c r="E17" s="38">
        <f>PRODUCT(B17/C17)*100</f>
        <v>89.200057446502939</v>
      </c>
      <c r="F17" s="38">
        <f t="shared" ref="F17:F21" si="0">100-E17</f>
        <v>10.799942553497061</v>
      </c>
    </row>
    <row r="18" spans="1:6" s="3" customFormat="1" ht="40" customHeight="1" x14ac:dyDescent="0.2">
      <c r="A18" s="4" t="s">
        <v>1</v>
      </c>
      <c r="B18" s="39">
        <v>8134</v>
      </c>
      <c r="C18" s="39">
        <v>9701</v>
      </c>
      <c r="D18" s="32">
        <v>8966</v>
      </c>
      <c r="E18" s="33">
        <f>PRODUCT(B18/C18)*100</f>
        <v>83.847026079785593</v>
      </c>
      <c r="F18" s="40">
        <f t="shared" si="0"/>
        <v>16.152973920214407</v>
      </c>
    </row>
    <row r="19" spans="1:6" s="3" customFormat="1" ht="32.15" customHeight="1" x14ac:dyDescent="0.2">
      <c r="A19" s="4" t="s">
        <v>2</v>
      </c>
      <c r="B19" s="39">
        <v>6467</v>
      </c>
      <c r="C19" s="39">
        <v>7698</v>
      </c>
      <c r="D19" s="32">
        <v>7205</v>
      </c>
      <c r="E19" s="33">
        <f>PRODUCT(B19/C19)*100</f>
        <v>84.00883346323721</v>
      </c>
      <c r="F19" s="40">
        <f t="shared" si="0"/>
        <v>15.99116653676279</v>
      </c>
    </row>
    <row r="20" spans="1:6" s="3" customFormat="1" ht="40" customHeight="1" x14ac:dyDescent="0.2">
      <c r="A20" s="4" t="s">
        <v>3</v>
      </c>
      <c r="B20" s="39">
        <v>5199</v>
      </c>
      <c r="C20" s="39">
        <v>5901</v>
      </c>
      <c r="D20" s="32">
        <v>5644</v>
      </c>
      <c r="E20" s="33">
        <f>PRODUCT(B20/C20)*100</f>
        <v>88.103711235383827</v>
      </c>
      <c r="F20" s="40">
        <f t="shared" si="0"/>
        <v>11.896288764616173</v>
      </c>
    </row>
    <row r="21" spans="1:6" s="3" customFormat="1" ht="20.149999999999999" customHeight="1" x14ac:dyDescent="0.2">
      <c r="A21" s="6" t="s">
        <v>4</v>
      </c>
      <c r="B21" s="28">
        <v>4348</v>
      </c>
      <c r="C21" s="28">
        <v>5357</v>
      </c>
      <c r="D21" s="37">
        <v>4935</v>
      </c>
      <c r="E21" s="8">
        <f>PRODUCT(B21/C21)*100</f>
        <v>81.164831062161653</v>
      </c>
      <c r="F21" s="29">
        <f t="shared" si="0"/>
        <v>18.835168937838347</v>
      </c>
    </row>
    <row r="22" spans="1:6" s="1" customFormat="1" ht="12.75" customHeight="1" x14ac:dyDescent="0.2">
      <c r="A22" s="46" t="s">
        <v>26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24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5651</v>
      </c>
      <c r="C5" s="30">
        <v>6600</v>
      </c>
      <c r="D5" s="30">
        <v>6248</v>
      </c>
      <c r="E5" s="31">
        <f>PRODUCT(B5/C5)*100</f>
        <v>85.621212121212125</v>
      </c>
      <c r="F5" s="31">
        <f>100-E5</f>
        <v>14.378787878787875</v>
      </c>
    </row>
    <row r="6" spans="1:6" s="3" customFormat="1" ht="40" customHeight="1" x14ac:dyDescent="0.2">
      <c r="A6" s="4" t="s">
        <v>1</v>
      </c>
      <c r="B6" s="32">
        <v>7516</v>
      </c>
      <c r="C6" s="32">
        <v>9429</v>
      </c>
      <c r="D6" s="32">
        <v>8646</v>
      </c>
      <c r="E6" s="33">
        <f>PRODUCT(B6/C6)*100</f>
        <v>79.711528263866796</v>
      </c>
      <c r="F6" s="33">
        <f>100-E6</f>
        <v>20.288471736133204</v>
      </c>
    </row>
    <row r="7" spans="1:6" s="3" customFormat="1" ht="32.15" customHeight="1" x14ac:dyDescent="0.2">
      <c r="A7" s="4" t="s">
        <v>2</v>
      </c>
      <c r="B7" s="32">
        <v>6188</v>
      </c>
      <c r="C7" s="32">
        <v>7513</v>
      </c>
      <c r="D7" s="32">
        <v>6987</v>
      </c>
      <c r="E7" s="33">
        <f>PRODUCT(B7/C7)*100</f>
        <v>82.363902568880604</v>
      </c>
      <c r="F7" s="33">
        <f>100-E7</f>
        <v>17.636097431119396</v>
      </c>
    </row>
    <row r="8" spans="1:6" s="3" customFormat="1" ht="40" customHeight="1" x14ac:dyDescent="0.2">
      <c r="A8" s="4" t="s">
        <v>3</v>
      </c>
      <c r="B8" s="32">
        <v>4960</v>
      </c>
      <c r="C8" s="32">
        <v>5727</v>
      </c>
      <c r="D8" s="32">
        <v>5453</v>
      </c>
      <c r="E8" s="33">
        <f>PRODUCT(B8/C8)*100</f>
        <v>86.607298760258416</v>
      </c>
      <c r="F8" s="33">
        <f>100-E8</f>
        <v>13.392701239741584</v>
      </c>
    </row>
    <row r="9" spans="1:6" s="3" customFormat="1" ht="20.149999999999999" customHeight="1" x14ac:dyDescent="0.2">
      <c r="A9" s="4" t="s">
        <v>4</v>
      </c>
      <c r="B9" s="32">
        <v>4316</v>
      </c>
      <c r="C9" s="32">
        <v>5317</v>
      </c>
      <c r="D9" s="32">
        <v>4931</v>
      </c>
      <c r="E9" s="33">
        <f>PRODUCT(B9/C9)*100</f>
        <v>81.173594132029336</v>
      </c>
      <c r="F9" s="33">
        <f>100-E9</f>
        <v>18.826405867970664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7538</v>
      </c>
      <c r="C11" s="30">
        <v>8509</v>
      </c>
      <c r="D11" s="30">
        <v>7970</v>
      </c>
      <c r="E11" s="31">
        <f>PRODUCT(B11/C11)*100</f>
        <v>88.588553296509573</v>
      </c>
      <c r="F11" s="31">
        <f>100-E11</f>
        <v>11.411446703490427</v>
      </c>
    </row>
    <row r="12" spans="1:6" s="3" customFormat="1" ht="40" customHeight="1" x14ac:dyDescent="0.2">
      <c r="A12" s="4" t="s">
        <v>1</v>
      </c>
      <c r="B12" s="32">
        <v>8633</v>
      </c>
      <c r="C12" s="32">
        <v>10203</v>
      </c>
      <c r="D12" s="32">
        <v>9199</v>
      </c>
      <c r="E12" s="33">
        <f>PRODUCT(B12/C12)*100</f>
        <v>84.612368911104568</v>
      </c>
      <c r="F12" s="33">
        <f>100-E12</f>
        <v>15.387631088895432</v>
      </c>
    </row>
    <row r="13" spans="1:6" s="3" customFormat="1" ht="32.15" customHeight="1" x14ac:dyDescent="0.2">
      <c r="A13" s="4" t="s">
        <v>2</v>
      </c>
      <c r="B13" s="32">
        <v>7122</v>
      </c>
      <c r="C13" s="32">
        <v>8472</v>
      </c>
      <c r="D13" s="32">
        <v>7809</v>
      </c>
      <c r="E13" s="33">
        <f>PRODUCT(B13/C13)*100</f>
        <v>84.065155807365443</v>
      </c>
      <c r="F13" s="33">
        <f>100-E13</f>
        <v>15.934844192634557</v>
      </c>
    </row>
    <row r="14" spans="1:6" s="3" customFormat="1" ht="40" customHeight="1" x14ac:dyDescent="0.2">
      <c r="A14" s="4" t="s">
        <v>3</v>
      </c>
      <c r="B14" s="32">
        <v>6373</v>
      </c>
      <c r="C14" s="32">
        <v>7193</v>
      </c>
      <c r="D14" s="32">
        <v>6801</v>
      </c>
      <c r="E14" s="33">
        <f>PRODUCT(B14/C14)*100</f>
        <v>88.600027804810239</v>
      </c>
      <c r="F14" s="33">
        <f>100-E14</f>
        <v>11.399972195189761</v>
      </c>
    </row>
    <row r="15" spans="1:6" s="3" customFormat="1" ht="20.149999999999999" customHeight="1" x14ac:dyDescent="0.2">
      <c r="A15" s="4" t="s">
        <v>4</v>
      </c>
      <c r="B15" s="32">
        <v>5019</v>
      </c>
      <c r="C15" s="32">
        <v>6232</v>
      </c>
      <c r="D15" s="32">
        <v>5745</v>
      </c>
      <c r="E15" s="33">
        <f>PRODUCT(B15/C15)*100</f>
        <v>80.535943517329912</v>
      </c>
      <c r="F15" s="33">
        <f>100-E15</f>
        <v>19.464056482670088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6067</v>
      </c>
      <c r="C17" s="30">
        <v>6857</v>
      </c>
      <c r="D17" s="30">
        <v>6538</v>
      </c>
      <c r="E17" s="38">
        <f>PRODUCT(B17/C17)*100</f>
        <v>88.478926644305091</v>
      </c>
      <c r="F17" s="38">
        <f t="shared" ref="F17:F21" si="0">100-E17</f>
        <v>11.521073355694909</v>
      </c>
    </row>
    <row r="18" spans="1:6" s="3" customFormat="1" ht="40" customHeight="1" x14ac:dyDescent="0.2">
      <c r="A18" s="4" t="s">
        <v>1</v>
      </c>
      <c r="B18" s="32">
        <v>7996</v>
      </c>
      <c r="C18" s="32">
        <v>9627</v>
      </c>
      <c r="D18" s="32">
        <v>8847</v>
      </c>
      <c r="E18" s="33">
        <f>PRODUCT(B18/C18)*100</f>
        <v>83.058065856445424</v>
      </c>
      <c r="F18" s="33">
        <f t="shared" si="0"/>
        <v>16.941934143554576</v>
      </c>
    </row>
    <row r="19" spans="1:6" s="3" customFormat="1" ht="32.15" customHeight="1" x14ac:dyDescent="0.2">
      <c r="A19" s="4" t="s">
        <v>2</v>
      </c>
      <c r="B19" s="32">
        <v>6371</v>
      </c>
      <c r="C19" s="32">
        <v>7658</v>
      </c>
      <c r="D19" s="32">
        <v>7137</v>
      </c>
      <c r="E19" s="33">
        <f>PRODUCT(B19/C19)*100</f>
        <v>83.194045442674323</v>
      </c>
      <c r="F19" s="33">
        <f t="shared" si="0"/>
        <v>16.805954557325677</v>
      </c>
    </row>
    <row r="20" spans="1:6" s="3" customFormat="1" ht="40" customHeight="1" x14ac:dyDescent="0.2">
      <c r="A20" s="4" t="s">
        <v>3</v>
      </c>
      <c r="B20" s="32">
        <v>5109</v>
      </c>
      <c r="C20" s="32">
        <v>5835</v>
      </c>
      <c r="D20" s="32">
        <v>5579</v>
      </c>
      <c r="E20" s="33">
        <f>PRODUCT(B20/C20)*100</f>
        <v>87.557840616966573</v>
      </c>
      <c r="F20" s="33">
        <f t="shared" si="0"/>
        <v>12.442159383033427</v>
      </c>
    </row>
    <row r="21" spans="1:6" s="3" customFormat="1" ht="20.149999999999999" customHeight="1" x14ac:dyDescent="0.2">
      <c r="A21" s="6" t="s">
        <v>4</v>
      </c>
      <c r="B21" s="37">
        <v>4386</v>
      </c>
      <c r="C21" s="37">
        <v>5388</v>
      </c>
      <c r="D21" s="37">
        <v>5001</v>
      </c>
      <c r="E21" s="8">
        <f>PRODUCT(B21/C21)*100</f>
        <v>81.403118040089083</v>
      </c>
      <c r="F21" s="8">
        <f t="shared" si="0"/>
        <v>18.596881959910917</v>
      </c>
    </row>
    <row r="22" spans="1:6" s="1" customFormat="1" ht="12.75" customHeight="1" x14ac:dyDescent="0.2">
      <c r="A22" s="46" t="s">
        <v>27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12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5632</v>
      </c>
      <c r="C5" s="30">
        <v>6593</v>
      </c>
      <c r="D5" s="30">
        <v>6235</v>
      </c>
      <c r="E5" s="31">
        <f>PRODUCT(B5/C5)*100</f>
        <v>85.423934475959356</v>
      </c>
      <c r="F5" s="31">
        <f>100-E5</f>
        <v>14.576065524040644</v>
      </c>
    </row>
    <row r="6" spans="1:6" s="3" customFormat="1" ht="40" customHeight="1" x14ac:dyDescent="0.2">
      <c r="A6" s="4" t="s">
        <v>1</v>
      </c>
      <c r="B6" s="32">
        <v>7425</v>
      </c>
      <c r="C6" s="32">
        <v>9332</v>
      </c>
      <c r="D6" s="32">
        <v>8550</v>
      </c>
      <c r="E6" s="33">
        <f>PRODUCT(B6/C6)*100</f>
        <v>79.564937848264037</v>
      </c>
      <c r="F6" s="33">
        <f>100-E6</f>
        <v>20.435062151735963</v>
      </c>
    </row>
    <row r="7" spans="1:6" s="3" customFormat="1" ht="32.15" customHeight="1" x14ac:dyDescent="0.2">
      <c r="A7" s="4" t="s">
        <v>2</v>
      </c>
      <c r="B7" s="32">
        <v>6297</v>
      </c>
      <c r="C7" s="32">
        <v>7501</v>
      </c>
      <c r="D7" s="32">
        <v>7063</v>
      </c>
      <c r="E7" s="33">
        <f>PRODUCT(B7/C7)*100</f>
        <v>83.948806825756563</v>
      </c>
      <c r="F7" s="33">
        <f>100-E7</f>
        <v>16.051193174243437</v>
      </c>
    </row>
    <row r="8" spans="1:6" s="3" customFormat="1" ht="40" customHeight="1" x14ac:dyDescent="0.2">
      <c r="A8" s="4" t="s">
        <v>3</v>
      </c>
      <c r="B8" s="32">
        <v>4951</v>
      </c>
      <c r="C8" s="32">
        <v>5734</v>
      </c>
      <c r="D8" s="32">
        <v>5457</v>
      </c>
      <c r="E8" s="33">
        <f>PRODUCT(B8/C8)*100</f>
        <v>86.344611091733512</v>
      </c>
      <c r="F8" s="33">
        <f>100-E8</f>
        <v>13.655388908266488</v>
      </c>
    </row>
    <row r="9" spans="1:6" s="3" customFormat="1" ht="20.149999999999999" customHeight="1" x14ac:dyDescent="0.2">
      <c r="A9" s="4" t="s">
        <v>4</v>
      </c>
      <c r="B9" s="32">
        <v>4225</v>
      </c>
      <c r="C9" s="32">
        <v>5215</v>
      </c>
      <c r="D9" s="32">
        <v>4832</v>
      </c>
      <c r="E9" s="33">
        <f>PRODUCT(B9/C9)*100</f>
        <v>81.016299137104511</v>
      </c>
      <c r="F9" s="33">
        <f>100-E9</f>
        <v>18.983700862895489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7404</v>
      </c>
      <c r="C11" s="30">
        <v>8466</v>
      </c>
      <c r="D11" s="30">
        <v>7873</v>
      </c>
      <c r="E11" s="31">
        <f>PRODUCT(B11/C11)*100</f>
        <v>87.455705173635721</v>
      </c>
      <c r="F11" s="31">
        <f>100-E11</f>
        <v>12.544294826364279</v>
      </c>
    </row>
    <row r="12" spans="1:6" s="3" customFormat="1" ht="40" customHeight="1" x14ac:dyDescent="0.2">
      <c r="A12" s="4" t="s">
        <v>1</v>
      </c>
      <c r="B12" s="32">
        <v>8538</v>
      </c>
      <c r="C12" s="32">
        <v>10062</v>
      </c>
      <c r="D12" s="32">
        <v>9075</v>
      </c>
      <c r="E12" s="33">
        <f>PRODUCT(B12/C12)*100</f>
        <v>84.853905784138334</v>
      </c>
      <c r="F12" s="33">
        <f>100-E12</f>
        <v>15.146094215861666</v>
      </c>
    </row>
    <row r="13" spans="1:6" s="3" customFormat="1" ht="32.15" customHeight="1" x14ac:dyDescent="0.2">
      <c r="A13" s="4" t="s">
        <v>2</v>
      </c>
      <c r="B13" s="32">
        <v>6850</v>
      </c>
      <c r="C13" s="32">
        <v>8362</v>
      </c>
      <c r="D13" s="32">
        <v>7606</v>
      </c>
      <c r="E13" s="33">
        <f>PRODUCT(B13/C13)*100</f>
        <v>81.918201387227938</v>
      </c>
      <c r="F13" s="33">
        <f>100-E13</f>
        <v>18.081798612772062</v>
      </c>
    </row>
    <row r="14" spans="1:6" s="3" customFormat="1" ht="40" customHeight="1" x14ac:dyDescent="0.2">
      <c r="A14" s="4" t="s">
        <v>3</v>
      </c>
      <c r="B14" s="32">
        <v>6306</v>
      </c>
      <c r="C14" s="32">
        <v>7077</v>
      </c>
      <c r="D14" s="32">
        <v>6682</v>
      </c>
      <c r="E14" s="33">
        <f>PRODUCT(B14/C14)*100</f>
        <v>89.105553200508695</v>
      </c>
      <c r="F14" s="33">
        <f>100-E14</f>
        <v>10.894446799491305</v>
      </c>
    </row>
    <row r="15" spans="1:6" s="3" customFormat="1" ht="20.149999999999999" customHeight="1" x14ac:dyDescent="0.2">
      <c r="A15" s="4" t="s">
        <v>4</v>
      </c>
      <c r="B15" s="32">
        <v>4824</v>
      </c>
      <c r="C15" s="32">
        <v>6171</v>
      </c>
      <c r="D15" s="32">
        <v>5370</v>
      </c>
      <c r="E15" s="33">
        <f>PRODUCT(B15/C15)*100</f>
        <v>78.172095284394743</v>
      </c>
      <c r="F15" s="33">
        <f>100-E15</f>
        <v>21.827904715605257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6011</v>
      </c>
      <c r="C17" s="30">
        <v>6830</v>
      </c>
      <c r="D17" s="30">
        <v>6502</v>
      </c>
      <c r="E17" s="31">
        <f>PRODUCT(B17/C17)*100</f>
        <v>88.008784773060029</v>
      </c>
      <c r="F17" s="31">
        <f>100-E17</f>
        <v>11.991215226939971</v>
      </c>
    </row>
    <row r="18" spans="1:6" s="3" customFormat="1" ht="40" customHeight="1" x14ac:dyDescent="0.2">
      <c r="A18" s="4" t="s">
        <v>1</v>
      </c>
      <c r="B18" s="32">
        <v>7918</v>
      </c>
      <c r="C18" s="32">
        <v>9524</v>
      </c>
      <c r="D18" s="32">
        <v>8749</v>
      </c>
      <c r="E18" s="33">
        <f>PRODUCT(B18/C18)*100</f>
        <v>83.137337253254941</v>
      </c>
      <c r="F18" s="33">
        <f>100-E18</f>
        <v>16.862662746745059</v>
      </c>
    </row>
    <row r="19" spans="1:6" s="3" customFormat="1" ht="32.15" customHeight="1" x14ac:dyDescent="0.2">
      <c r="A19" s="4" t="s">
        <v>2</v>
      </c>
      <c r="B19" s="32">
        <v>6417</v>
      </c>
      <c r="C19" s="32">
        <v>7626</v>
      </c>
      <c r="D19" s="32">
        <v>7148</v>
      </c>
      <c r="E19" s="33">
        <f>PRODUCT(B19/C19)*100</f>
        <v>84.146341463414629</v>
      </c>
      <c r="F19" s="33">
        <f>100-E19</f>
        <v>15.853658536585371</v>
      </c>
    </row>
    <row r="20" spans="1:6" s="3" customFormat="1" ht="40" customHeight="1" x14ac:dyDescent="0.2">
      <c r="A20" s="4" t="s">
        <v>3</v>
      </c>
      <c r="B20" s="32">
        <v>5099</v>
      </c>
      <c r="C20" s="32">
        <v>5821</v>
      </c>
      <c r="D20" s="32">
        <v>5567</v>
      </c>
      <c r="E20" s="33">
        <f>PRODUCT(B20/C20)*100</f>
        <v>87.596632880948292</v>
      </c>
      <c r="F20" s="33">
        <f>100-E20</f>
        <v>12.403367119051708</v>
      </c>
    </row>
    <row r="21" spans="1:6" s="3" customFormat="1" ht="20.149999999999999" customHeight="1" x14ac:dyDescent="0.2">
      <c r="A21" s="6" t="s">
        <v>4</v>
      </c>
      <c r="B21" s="37">
        <v>4286</v>
      </c>
      <c r="C21" s="37">
        <v>5261</v>
      </c>
      <c r="D21" s="37">
        <v>4868</v>
      </c>
      <c r="E21" s="8">
        <f>PRODUCT(B21/C21)*100</f>
        <v>81.46740163467021</v>
      </c>
      <c r="F21" s="8">
        <f>100-E21</f>
        <v>18.53259836532979</v>
      </c>
    </row>
    <row r="22" spans="1:6" s="1" customFormat="1" ht="12.75" customHeight="1" x14ac:dyDescent="0.2">
      <c r="A22" s="46" t="s">
        <v>28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10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5548</v>
      </c>
      <c r="C5" s="30">
        <v>6536</v>
      </c>
      <c r="D5" s="30">
        <v>6189</v>
      </c>
      <c r="E5" s="31">
        <f>PRODUCT(B5/C5)*100</f>
        <v>84.883720930232556</v>
      </c>
      <c r="F5" s="31">
        <f>100-E5</f>
        <v>15.116279069767444</v>
      </c>
    </row>
    <row r="6" spans="1:6" s="3" customFormat="1" ht="40" customHeight="1" x14ac:dyDescent="0.2">
      <c r="A6" s="4" t="s">
        <v>1</v>
      </c>
      <c r="B6" s="32">
        <v>7379</v>
      </c>
      <c r="C6" s="32">
        <v>9319</v>
      </c>
      <c r="D6" s="32">
        <v>8554</v>
      </c>
      <c r="E6" s="33">
        <f>PRODUCT(B6/C6)*100</f>
        <v>79.182315699109353</v>
      </c>
      <c r="F6" s="33">
        <f>100-E6</f>
        <v>20.817684300890647</v>
      </c>
    </row>
    <row r="7" spans="1:6" s="3" customFormat="1" ht="32.15" customHeight="1" x14ac:dyDescent="0.2">
      <c r="A7" s="4" t="s">
        <v>2</v>
      </c>
      <c r="B7" s="32">
        <v>6190</v>
      </c>
      <c r="C7" s="32">
        <v>7463</v>
      </c>
      <c r="D7" s="32">
        <v>7016</v>
      </c>
      <c r="E7" s="33">
        <f>PRODUCT(B7/C7)*100</f>
        <v>82.942516414310603</v>
      </c>
      <c r="F7" s="33">
        <f>100-E7</f>
        <v>17.057483585689397</v>
      </c>
    </row>
    <row r="8" spans="1:6" s="3" customFormat="1" ht="40" customHeight="1" x14ac:dyDescent="0.2">
      <c r="A8" s="4" t="s">
        <v>3</v>
      </c>
      <c r="B8" s="32">
        <v>4924</v>
      </c>
      <c r="C8" s="32">
        <v>5754</v>
      </c>
      <c r="D8" s="32">
        <v>5472</v>
      </c>
      <c r="E8" s="33">
        <f>PRODUCT(B8/C8)*100</f>
        <v>85.575251998609659</v>
      </c>
      <c r="F8" s="33">
        <f>100-E8</f>
        <v>14.424748001390341</v>
      </c>
    </row>
    <row r="9" spans="1:6" s="3" customFormat="1" ht="20.149999999999999" customHeight="1" x14ac:dyDescent="0.2">
      <c r="A9" s="4" t="s">
        <v>4</v>
      </c>
      <c r="B9" s="32">
        <v>4191</v>
      </c>
      <c r="C9" s="32">
        <v>5190</v>
      </c>
      <c r="D9" s="32">
        <v>4830</v>
      </c>
      <c r="E9" s="33">
        <f>PRODUCT(B9/C9)*100</f>
        <v>80.751445086705203</v>
      </c>
      <c r="F9" s="33">
        <f>100-E9</f>
        <v>19.248554913294797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7202</v>
      </c>
      <c r="C11" s="30">
        <v>8208</v>
      </c>
      <c r="D11" s="30">
        <v>7665</v>
      </c>
      <c r="E11" s="31">
        <f>PRODUCT(B11/C11)*100</f>
        <v>87.743664717348921</v>
      </c>
      <c r="F11" s="31">
        <f>100-E11</f>
        <v>12.256335282651079</v>
      </c>
    </row>
    <row r="12" spans="1:6" s="3" customFormat="1" ht="40" customHeight="1" x14ac:dyDescent="0.2">
      <c r="A12" s="4" t="s">
        <v>1</v>
      </c>
      <c r="B12" s="32">
        <v>8191</v>
      </c>
      <c r="C12" s="32">
        <v>9858</v>
      </c>
      <c r="D12" s="32">
        <v>8773</v>
      </c>
      <c r="E12" s="33">
        <f>PRODUCT(B12/C12)*100</f>
        <v>83.089876242645573</v>
      </c>
      <c r="F12" s="33">
        <f>100-E12</f>
        <v>16.910123757354427</v>
      </c>
    </row>
    <row r="13" spans="1:6" s="3" customFormat="1" ht="32.15" customHeight="1" x14ac:dyDescent="0.2">
      <c r="A13" s="4" t="s">
        <v>2</v>
      </c>
      <c r="B13" s="32">
        <v>7053</v>
      </c>
      <c r="C13" s="32">
        <v>8425</v>
      </c>
      <c r="D13" s="32">
        <v>7794</v>
      </c>
      <c r="E13" s="33">
        <f>PRODUCT(B13/C13)*100</f>
        <v>83.715133531157278</v>
      </c>
      <c r="F13" s="33">
        <f>100-E13</f>
        <v>16.284866468842722</v>
      </c>
    </row>
    <row r="14" spans="1:6" s="3" customFormat="1" ht="40" customHeight="1" x14ac:dyDescent="0.2">
      <c r="A14" s="4" t="s">
        <v>3</v>
      </c>
      <c r="B14" s="32">
        <v>6067</v>
      </c>
      <c r="C14" s="32">
        <v>6868</v>
      </c>
      <c r="D14" s="32">
        <v>6459</v>
      </c>
      <c r="E14" s="33">
        <f>PRODUCT(B14/C14)*100</f>
        <v>88.337216074548635</v>
      </c>
      <c r="F14" s="33">
        <f>100-E14</f>
        <v>11.662783925451365</v>
      </c>
    </row>
    <row r="15" spans="1:6" s="3" customFormat="1" ht="20.149999999999999" customHeight="1" x14ac:dyDescent="0.2">
      <c r="A15" s="4" t="s">
        <v>4</v>
      </c>
      <c r="B15" s="32">
        <v>4710</v>
      </c>
      <c r="C15" s="32">
        <v>6084</v>
      </c>
      <c r="D15" s="32">
        <v>5381</v>
      </c>
      <c r="E15" s="33">
        <f>PRODUCT(B15/C15)*100</f>
        <v>77.416173570019723</v>
      </c>
      <c r="F15" s="33">
        <f>100-E15</f>
        <v>22.583826429980277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5907</v>
      </c>
      <c r="C17" s="30">
        <v>6751</v>
      </c>
      <c r="D17" s="30">
        <v>6427</v>
      </c>
      <c r="E17" s="31">
        <f>PRODUCT(B17/C17)*100</f>
        <v>87.498148422455941</v>
      </c>
      <c r="F17" s="31">
        <f>100-E17</f>
        <v>12.501851577544059</v>
      </c>
    </row>
    <row r="18" spans="1:6" s="3" customFormat="1" ht="40" customHeight="1" x14ac:dyDescent="0.2">
      <c r="A18" s="4" t="s">
        <v>1</v>
      </c>
      <c r="B18" s="32">
        <v>7763</v>
      </c>
      <c r="C18" s="32">
        <v>9458</v>
      </c>
      <c r="D18" s="32">
        <v>8630</v>
      </c>
      <c r="E18" s="33">
        <f>PRODUCT(B18/C18)*100</f>
        <v>82.078663565235772</v>
      </c>
      <c r="F18" s="33">
        <f>100-E18</f>
        <v>17.921336434764228</v>
      </c>
    </row>
    <row r="19" spans="1:6" s="3" customFormat="1" ht="32.15" customHeight="1" x14ac:dyDescent="0.2">
      <c r="A19" s="4" t="s">
        <v>2</v>
      </c>
      <c r="B19" s="32">
        <v>6390</v>
      </c>
      <c r="C19" s="32">
        <v>7646</v>
      </c>
      <c r="D19" s="32">
        <v>7175</v>
      </c>
      <c r="E19" s="33">
        <f>PRODUCT(B19/C19)*100</f>
        <v>83.573110122940093</v>
      </c>
      <c r="F19" s="33">
        <f>100-E19</f>
        <v>16.426889877059907</v>
      </c>
    </row>
    <row r="20" spans="1:6" s="3" customFormat="1" ht="40" customHeight="1" x14ac:dyDescent="0.2">
      <c r="A20" s="4" t="s">
        <v>3</v>
      </c>
      <c r="B20" s="32">
        <v>5071</v>
      </c>
      <c r="C20" s="32">
        <v>5830</v>
      </c>
      <c r="D20" s="32">
        <v>5571</v>
      </c>
      <c r="E20" s="33">
        <f>PRODUCT(B20/C20)*100</f>
        <v>86.981132075471706</v>
      </c>
      <c r="F20" s="33">
        <f>100-E20</f>
        <v>13.018867924528294</v>
      </c>
    </row>
    <row r="21" spans="1:6" s="3" customFormat="1" ht="20.149999999999999" customHeight="1" x14ac:dyDescent="0.2">
      <c r="A21" s="6" t="s">
        <v>4</v>
      </c>
      <c r="B21" s="37">
        <v>4266</v>
      </c>
      <c r="C21" s="37">
        <v>5242</v>
      </c>
      <c r="D21" s="37">
        <v>4865</v>
      </c>
      <c r="E21" s="8">
        <f>PRODUCT(B21/C21)*100</f>
        <v>81.381152231972536</v>
      </c>
      <c r="F21" s="8">
        <f>100-E21</f>
        <v>18.618847768027464</v>
      </c>
    </row>
    <row r="22" spans="1:6" s="1" customFormat="1" ht="12.75" customHeight="1" x14ac:dyDescent="0.2">
      <c r="A22" s="46" t="s">
        <v>29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53125" defaultRowHeight="11.5" x14ac:dyDescent="0.25"/>
  <cols>
    <col min="1" max="1" width="46.1796875" style="24" customWidth="1"/>
    <col min="2" max="4" width="8.1796875" style="24" customWidth="1"/>
    <col min="5" max="6" width="16.54296875" style="25" customWidth="1"/>
    <col min="7" max="16384" width="11.453125" style="24"/>
  </cols>
  <sheetData>
    <row r="1" spans="1:6" s="14" customFormat="1" ht="39" customHeight="1" x14ac:dyDescent="0.25">
      <c r="A1" s="13" t="s">
        <v>14</v>
      </c>
      <c r="B1" s="42" t="s">
        <v>13</v>
      </c>
      <c r="C1" s="42"/>
      <c r="D1" s="42"/>
      <c r="E1" s="42"/>
      <c r="F1" s="42"/>
    </row>
    <row r="2" spans="1:6" s="1" customFormat="1" ht="25.5" customHeight="1" x14ac:dyDescent="0.2">
      <c r="A2" s="15"/>
      <c r="B2" s="43" t="s">
        <v>7</v>
      </c>
      <c r="C2" s="44"/>
      <c r="D2" s="45"/>
      <c r="E2" s="16" t="s">
        <v>9</v>
      </c>
      <c r="F2" s="17" t="s">
        <v>17</v>
      </c>
    </row>
    <row r="3" spans="1:6" s="1" customFormat="1" ht="13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3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5">
      <c r="A5" s="12" t="s">
        <v>5</v>
      </c>
      <c r="B5" s="30">
        <v>5317</v>
      </c>
      <c r="C5" s="30">
        <v>6553</v>
      </c>
      <c r="D5" s="30">
        <v>6118</v>
      </c>
      <c r="E5" s="31">
        <f>PRODUCT(B5/C5)*100</f>
        <v>81.138409888600634</v>
      </c>
      <c r="F5" s="31">
        <f>100-E5</f>
        <v>18.861590111399366</v>
      </c>
    </row>
    <row r="6" spans="1:6" s="3" customFormat="1" ht="40" customHeight="1" x14ac:dyDescent="0.2">
      <c r="A6" s="4" t="s">
        <v>1</v>
      </c>
      <c r="B6" s="32">
        <v>7224</v>
      </c>
      <c r="C6" s="32">
        <v>9284</v>
      </c>
      <c r="D6" s="32">
        <v>8467</v>
      </c>
      <c r="E6" s="33">
        <f>PRODUCT(B6/C6)*100</f>
        <v>77.811288237828521</v>
      </c>
      <c r="F6" s="33">
        <f>100-E6</f>
        <v>22.188711762171479</v>
      </c>
    </row>
    <row r="7" spans="1:6" s="3" customFormat="1" ht="32.15" customHeight="1" x14ac:dyDescent="0.2">
      <c r="A7" s="4" t="s">
        <v>2</v>
      </c>
      <c r="B7" s="32">
        <v>6057</v>
      </c>
      <c r="C7" s="32">
        <v>7479</v>
      </c>
      <c r="D7" s="32">
        <v>6991</v>
      </c>
      <c r="E7" s="33">
        <f>PRODUCT(B7/C7)*100</f>
        <v>80.986762936221425</v>
      </c>
      <c r="F7" s="33">
        <f>100-E7</f>
        <v>19.013237063778575</v>
      </c>
    </row>
    <row r="8" spans="1:6" s="3" customFormat="1" ht="40" customHeight="1" x14ac:dyDescent="0.2">
      <c r="A8" s="4" t="s">
        <v>3</v>
      </c>
      <c r="B8" s="32">
        <v>4763</v>
      </c>
      <c r="C8" s="32">
        <v>5735</v>
      </c>
      <c r="D8" s="32">
        <v>5392</v>
      </c>
      <c r="E8" s="33">
        <f>PRODUCT(B8/C8)*100</f>
        <v>83.051438535309501</v>
      </c>
      <c r="F8" s="33">
        <f>100-E8</f>
        <v>16.948561464690499</v>
      </c>
    </row>
    <row r="9" spans="1:6" s="3" customFormat="1" ht="20.149999999999999" customHeight="1" x14ac:dyDescent="0.2">
      <c r="A9" s="4" t="s">
        <v>4</v>
      </c>
      <c r="B9" s="32">
        <v>4044</v>
      </c>
      <c r="C9" s="32">
        <v>5109</v>
      </c>
      <c r="D9" s="32">
        <v>4717</v>
      </c>
      <c r="E9" s="33">
        <f>PRODUCT(B9/C9)*100</f>
        <v>79.154433352906636</v>
      </c>
      <c r="F9" s="33">
        <f>100-E9</f>
        <v>20.845566647093364</v>
      </c>
    </row>
    <row r="10" spans="1:6" s="1" customFormat="1" ht="24.65" customHeight="1" x14ac:dyDescent="0.2">
      <c r="A10" s="22" t="s">
        <v>25</v>
      </c>
      <c r="B10" s="34"/>
      <c r="C10" s="34"/>
      <c r="D10" s="34"/>
      <c r="E10" s="35"/>
      <c r="F10" s="36"/>
    </row>
    <row r="11" spans="1:6" s="27" customFormat="1" ht="18" customHeight="1" x14ac:dyDescent="0.25">
      <c r="A11" s="12" t="s">
        <v>5</v>
      </c>
      <c r="B11" s="30">
        <v>7244</v>
      </c>
      <c r="C11" s="30">
        <v>8384</v>
      </c>
      <c r="D11" s="30">
        <v>7750</v>
      </c>
      <c r="E11" s="31">
        <f>PRODUCT(B11/C11)*100</f>
        <v>86.402671755725194</v>
      </c>
      <c r="F11" s="31">
        <f>100-E11</f>
        <v>13.597328244274806</v>
      </c>
    </row>
    <row r="12" spans="1:6" s="3" customFormat="1" ht="40" customHeight="1" x14ac:dyDescent="0.2">
      <c r="A12" s="4" t="s">
        <v>1</v>
      </c>
      <c r="B12" s="32">
        <v>8596</v>
      </c>
      <c r="C12" s="32">
        <v>9934</v>
      </c>
      <c r="D12" s="32">
        <v>9058</v>
      </c>
      <c r="E12" s="33">
        <f>PRODUCT(B12/C12)*100</f>
        <v>86.531105294946656</v>
      </c>
      <c r="F12" s="33">
        <f>100-E12</f>
        <v>13.468894705053344</v>
      </c>
    </row>
    <row r="13" spans="1:6" s="3" customFormat="1" ht="32.15" customHeight="1" x14ac:dyDescent="0.2">
      <c r="A13" s="4" t="s">
        <v>2</v>
      </c>
      <c r="B13" s="32">
        <v>6894</v>
      </c>
      <c r="C13" s="32">
        <v>8113</v>
      </c>
      <c r="D13" s="32">
        <v>7412</v>
      </c>
      <c r="E13" s="33">
        <f>PRODUCT(B13/C13)*100</f>
        <v>84.974731911746588</v>
      </c>
      <c r="F13" s="33">
        <f>100-E13</f>
        <v>15.025268088253412</v>
      </c>
    </row>
    <row r="14" spans="1:6" s="3" customFormat="1" ht="40" customHeight="1" x14ac:dyDescent="0.2">
      <c r="A14" s="4" t="s">
        <v>3</v>
      </c>
      <c r="B14" s="32">
        <v>6084</v>
      </c>
      <c r="C14" s="32">
        <v>6791</v>
      </c>
      <c r="D14" s="32">
        <v>6437</v>
      </c>
      <c r="E14" s="33">
        <f>PRODUCT(B14/C14)*100</f>
        <v>89.589162126343695</v>
      </c>
      <c r="F14" s="33">
        <f>100-E14</f>
        <v>10.410837873656305</v>
      </c>
    </row>
    <row r="15" spans="1:6" s="3" customFormat="1" ht="20.149999999999999" customHeight="1" x14ac:dyDescent="0.2">
      <c r="A15" s="4" t="s">
        <v>4</v>
      </c>
      <c r="B15" s="32">
        <v>4736</v>
      </c>
      <c r="C15" s="32">
        <v>5843</v>
      </c>
      <c r="D15" s="32">
        <v>5275</v>
      </c>
      <c r="E15" s="33">
        <f>PRODUCT(B15/C15)*100</f>
        <v>81.054252952250565</v>
      </c>
      <c r="F15" s="33">
        <f>100-E15</f>
        <v>18.945747047749435</v>
      </c>
    </row>
    <row r="16" spans="1:6" s="9" customFormat="1" ht="24.65" customHeight="1" x14ac:dyDescent="0.2">
      <c r="A16" s="22" t="s">
        <v>8</v>
      </c>
      <c r="B16" s="34"/>
      <c r="C16" s="34"/>
      <c r="D16" s="34"/>
      <c r="E16" s="35"/>
      <c r="F16" s="36"/>
    </row>
    <row r="17" spans="1:6" s="27" customFormat="1" ht="18" customHeight="1" x14ac:dyDescent="0.25">
      <c r="A17" s="12" t="s">
        <v>5</v>
      </c>
      <c r="B17" s="30">
        <v>5808</v>
      </c>
      <c r="C17" s="30">
        <v>6840</v>
      </c>
      <c r="D17" s="30">
        <v>6439</v>
      </c>
      <c r="E17" s="31">
        <f>PRODUCT(B17/C17)*100</f>
        <v>84.912280701754383</v>
      </c>
      <c r="F17" s="31">
        <f>100-E17</f>
        <v>15.087719298245617</v>
      </c>
    </row>
    <row r="18" spans="1:6" s="3" customFormat="1" ht="40" customHeight="1" x14ac:dyDescent="0.2">
      <c r="A18" s="4" t="s">
        <v>1</v>
      </c>
      <c r="B18" s="32">
        <v>7866</v>
      </c>
      <c r="C18" s="32">
        <v>9466</v>
      </c>
      <c r="D18" s="32">
        <v>8751</v>
      </c>
      <c r="E18" s="33">
        <f>PRODUCT(B18/C18)*100</f>
        <v>83.097401225438418</v>
      </c>
      <c r="F18" s="33">
        <f>100-E18</f>
        <v>16.902598774561582</v>
      </c>
    </row>
    <row r="19" spans="1:6" s="3" customFormat="1" ht="32.15" customHeight="1" x14ac:dyDescent="0.2">
      <c r="A19" s="4" t="s">
        <v>2</v>
      </c>
      <c r="B19" s="32">
        <v>6318</v>
      </c>
      <c r="C19" s="32">
        <v>7584</v>
      </c>
      <c r="D19" s="32">
        <v>7090</v>
      </c>
      <c r="E19" s="33">
        <f>PRODUCT(B19/C19)*100</f>
        <v>83.306962025316452</v>
      </c>
      <c r="F19" s="33">
        <f>100-E19</f>
        <v>16.693037974683548</v>
      </c>
    </row>
    <row r="20" spans="1:6" s="3" customFormat="1" ht="40" customHeight="1" x14ac:dyDescent="0.2">
      <c r="A20" s="4" t="s">
        <v>3</v>
      </c>
      <c r="B20" s="32">
        <v>4970</v>
      </c>
      <c r="C20" s="32">
        <v>5851</v>
      </c>
      <c r="D20" s="32">
        <v>5539</v>
      </c>
      <c r="E20" s="33">
        <f>PRODUCT(B20/C20)*100</f>
        <v>84.942744829943592</v>
      </c>
      <c r="F20" s="33">
        <f>100-E20</f>
        <v>15.057255170056408</v>
      </c>
    </row>
    <row r="21" spans="1:6" s="3" customFormat="1" ht="20.149999999999999" customHeight="1" x14ac:dyDescent="0.2">
      <c r="A21" s="6" t="s">
        <v>4</v>
      </c>
      <c r="B21" s="37">
        <v>4163</v>
      </c>
      <c r="C21" s="37">
        <v>5182</v>
      </c>
      <c r="D21" s="37">
        <v>4786</v>
      </c>
      <c r="E21" s="8">
        <f>PRODUCT(B21/C21)*100</f>
        <v>80.335777692010808</v>
      </c>
      <c r="F21" s="8">
        <f>100-E21</f>
        <v>19.664222307989192</v>
      </c>
    </row>
    <row r="22" spans="1:6" s="1" customFormat="1" ht="12.75" customHeight="1" x14ac:dyDescent="0.2">
      <c r="A22" s="46" t="s">
        <v>30</v>
      </c>
      <c r="B22" s="46"/>
      <c r="C22" s="46"/>
      <c r="D22" s="46"/>
      <c r="E22" s="46"/>
      <c r="F22" s="2"/>
    </row>
    <row r="23" spans="1:6" s="1" customFormat="1" ht="12.75" customHeight="1" x14ac:dyDescent="0.2">
      <c r="A23" s="47"/>
      <c r="B23" s="47"/>
      <c r="C23" s="47"/>
      <c r="D23" s="47"/>
      <c r="E23" s="47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5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Note</vt:lpstr>
      <vt:lpstr>2022</vt:lpstr>
      <vt:lpstr>2020</vt:lpstr>
      <vt:lpstr>2018</vt:lpstr>
      <vt:lpstr>2016</vt:lpstr>
      <vt:lpstr>2014</vt:lpstr>
      <vt:lpstr>2012</vt:lpstr>
      <vt:lpstr>'2012'!Druckbereich</vt:lpstr>
      <vt:lpstr>'2014'!Druckbereich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2024-06-25T20:35:21Z</cp:lastPrinted>
  <dcterms:created xsi:type="dcterms:W3CDTF">2004-01-21T15:12:12Z</dcterms:created>
  <dcterms:modified xsi:type="dcterms:W3CDTF">2024-06-25T20:36:41Z</dcterms:modified>
</cp:coreProperties>
</file>