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 yWindow="495" windowWidth="14790" windowHeight="8925" activeTab="0"/>
  </bookViews>
  <sheets>
    <sheet name="PM TV CH 2014" sheetId="1" r:id="rId1"/>
    <sheet name="TV MA SA" sheetId="2" r:id="rId2"/>
    <sheet name="TV MA SR" sheetId="3" r:id="rId3"/>
    <sheet name="TV MA SI" sheetId="4" r:id="rId4"/>
  </sheets>
  <definedNames>
    <definedName name="E01_FensterSender">"0034/0062/0031/0042/0053/0059"</definedName>
    <definedName name="E01_Sender" hidden="1">"0980/TOTAL/"</definedName>
    <definedName name="E05_OrderCustom" hidden="1">8</definedName>
    <definedName name="EXC_VER" hidden="1">"  V 4.2.11"</definedName>
    <definedName name="EXCEL_VER" hidden="1">9</definedName>
    <definedName name="_xlnm.Print_Titles" localSheetId="3">'TV MA SI'!$A:$A,'TV MA SI'!$2:$5</definedName>
    <definedName name="_xlnm.Print_Titles" localSheetId="2">'TV MA SR'!$A:$A,'TV MA SR'!$2:$5</definedName>
    <definedName name="Seite1">#REF!</definedName>
    <definedName name="SYSTEM_VER" hidden="1">"Windows (32-bit) NT 5.00"</definedName>
    <definedName name="TCR_DATUM" hidden="1">34700</definedName>
    <definedName name="TCR_PosRes" hidden="1">16</definedName>
    <definedName name="TCR_TG" hidden="1">"0804TGNr.0102010422821169511696451101090110"</definedName>
    <definedName name="TCR_TGSize" hidden="1">"0810TGSiz00048855650000713214000112380100011090240000897266000104228300023988310002486754"</definedName>
    <definedName name="TCR_TGW" hidden="1">"0104TGW  0001"</definedName>
    <definedName name="TCR_VER" hidden="1">11</definedName>
    <definedName name="TmSlc" localSheetId="1">'TV MA SA'!$A$7:$L$13</definedName>
    <definedName name="TmSlc" localSheetId="3">'TV MA SI'!#REF!</definedName>
    <definedName name="TmSlc" localSheetId="2">'TV MA SR'!#REF!</definedName>
    <definedName name="_xlnm.Print_Area" localSheetId="0">'PM TV CH 2014'!$A$1:$E$27</definedName>
    <definedName name="_xlnm.Print_Area" localSheetId="1">'TV MA SA'!$A$1:$AF$28</definedName>
    <definedName name="_xlnm.Print_Area" localSheetId="3">'TV MA SI'!$A$1:$AF$27</definedName>
    <definedName name="_xlnm.Print_Area" localSheetId="2">'TV MA SR'!$A$1:$AF$27</definedName>
  </definedNames>
  <calcPr fullCalcOnLoad="1"/>
</workbook>
</file>

<file path=xl/sharedStrings.xml><?xml version="1.0" encoding="utf-8"?>
<sst xmlns="http://schemas.openxmlformats.org/spreadsheetml/2006/main" count="237" uniqueCount="68">
  <si>
    <t>Total SRG SSR</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</si>
  <si>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</si>
  <si>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</si>
  <si>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</si>
  <si>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</si>
  <si>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</si>
  <si>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</si>
  <si>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</si>
  <si>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</si>
  <si>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</si>
  <si>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</si>
  <si>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</si>
  <si>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</si>
  <si>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</si>
  <si>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</si>
  <si>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</si>
  <si>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</si>
  <si>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</si>
  <si>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</si>
  <si>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</si>
  <si>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</si>
  <si>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</si>
  <si>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</si>
  <si>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</si>
  <si>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t>
  </si>
  <si>
    <t>Suisse alémanique</t>
  </si>
  <si>
    <t>Suisse romande</t>
  </si>
  <si>
    <t>Suisse italienne</t>
  </si>
  <si>
    <t>Autres SRG SSR</t>
  </si>
  <si>
    <t>TV étrangères</t>
  </si>
  <si>
    <t xml:space="preserve">    </t>
  </si>
  <si>
    <t>Source: Mediapulse SA</t>
  </si>
  <si>
    <t>Télévision</t>
  </si>
  <si>
    <t>Remarques:</t>
  </si>
  <si>
    <t>© OFS - Encyclopédie statistique de la Suisse</t>
  </si>
  <si>
    <t>Parts de marché en %</t>
  </si>
  <si>
    <t>http://www.bfs.admin.ch/bfs/portal/fr/index/themen/16/03/key/ind16.informations.16010306.160105.html</t>
  </si>
  <si>
    <t xml:space="preserve">Parts de marché en % </t>
  </si>
  <si>
    <t>Les principales chaînes en Suisse italienne</t>
  </si>
  <si>
    <t>Les principales chaînes en Suisse</t>
  </si>
  <si>
    <t>Chaîne TV</t>
  </si>
  <si>
    <t>Les principales chaînes en Suisse alémanique</t>
  </si>
  <si>
    <t>Les principales chaînes en Suisse romande</t>
  </si>
  <si>
    <t xml:space="preserve">1) Une comparaison des données à long terme à partir de 2010 avec les années précédentes n'est pas possible (passage de la méthode de remplacement à la méthode de pondération journalière). </t>
  </si>
  <si>
    <t>2010 1)</t>
  </si>
  <si>
    <t>Pour plus d’informations, cf. les remarques méthodologiques pour l’indicateur "Utilisation de la télévision par chaîne":</t>
  </si>
  <si>
    <t>SRF1</t>
  </si>
  <si>
    <t>SRF2</t>
  </si>
  <si>
    <t>SRFINFO</t>
  </si>
  <si>
    <t>RTS Un</t>
  </si>
  <si>
    <t>RTS Deux</t>
  </si>
  <si>
    <t>RSI La Uno</t>
  </si>
  <si>
    <t>RSI La Due</t>
  </si>
  <si>
    <r>
      <t>SRG SSR 1</t>
    </r>
    <r>
      <rPr>
        <vertAlign val="superscript"/>
        <sz val="8"/>
        <rFont val="Arial Narrow"/>
        <family val="2"/>
      </rPr>
      <t>er</t>
    </r>
    <r>
      <rPr>
        <sz val="8"/>
        <rFont val="Arial Narrow"/>
        <family val="2"/>
      </rPr>
      <t xml:space="preserve"> programme</t>
    </r>
  </si>
  <si>
    <r>
      <t>SRG SSR 2</t>
    </r>
    <r>
      <rPr>
        <vertAlign val="superscript"/>
        <sz val="8"/>
        <rFont val="Arial Narrow"/>
        <family val="2"/>
      </rPr>
      <t>ème</t>
    </r>
    <r>
      <rPr>
        <sz val="8"/>
        <rFont val="Arial Narrow"/>
        <family val="2"/>
      </rPr>
      <t xml:space="preserve"> programme</t>
    </r>
  </si>
  <si>
    <r>
      <t>SRG SSR 1</t>
    </r>
    <r>
      <rPr>
        <vertAlign val="superscript"/>
        <sz val="8"/>
        <rFont val="Arial Narrow"/>
        <family val="2"/>
      </rPr>
      <t>er</t>
    </r>
    <r>
      <rPr>
        <sz val="8"/>
        <rFont val="Arial Narrow"/>
        <family val="2"/>
      </rPr>
      <t xml:space="preserve"> programme = SRF1, RTS Un, RSI La Uno; 2</t>
    </r>
    <r>
      <rPr>
        <vertAlign val="superscript"/>
        <sz val="8"/>
        <rFont val="Arial Narrow"/>
        <family val="2"/>
      </rPr>
      <t>ème</t>
    </r>
    <r>
      <rPr>
        <sz val="8"/>
        <rFont val="Arial Narrow"/>
        <family val="2"/>
      </rPr>
      <t xml:space="preserve"> programme = SRF2, RTS Deux, RSI La Due</t>
    </r>
  </si>
  <si>
    <t>TV privées suisses</t>
  </si>
  <si>
    <t>Les parts de marché des différentes chaînes sont indiquées sans décimale. Les totaux correspondants étant calculés à partir de valeurs comprenant au moins un chiffre après la virgule, il peut en résulter de légères différences dues aux chiffres arrondis.</t>
  </si>
  <si>
    <t>Système de mesure: à partir de 2013 Kantar Media, 1983–2012 Telecontrol; univers: population de 3 ans et plus, moyenne par jour (lundi–dimanche)</t>
  </si>
  <si>
    <t>2)</t>
  </si>
  <si>
    <t>2) Une comparaison des données de 2013 avec les données des années précedentes n'est pas possible en raison de l'introduction en 2013 d'un nouveau système pour mesurer l'utilisation télé. Outre la mesure de la consommation en direct, sont également mesurées l’utilisation différée et la consommation télévisuelle à l’ordinateur.</t>
  </si>
  <si>
    <t>Explications:</t>
  </si>
  <si>
    <t>Renseignements: 058 463 61 58, cultureandmedia@bfs.admin.ch</t>
  </si>
  <si>
    <t>Echantillon 2014: 1'058 ménages (Suisse alémanique) – 632 ménages (Suisse romande) – 295 ménages (Suisse italienne)</t>
  </si>
  <si>
    <t>Echantillon 2014: 1058 ménages</t>
  </si>
  <si>
    <t>Echantillon 2014: 632 ménages</t>
  </si>
  <si>
    <t>Echantillon 2014: 295 ménages</t>
  </si>
  <si>
    <t>T 16.03.01.03.03</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</si>
</sst>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00"/>
    <numFmt numFmtId="172" formatCode="#,###,##0.0__;\-#,###,##0.0__;\-__;@__\ "/>
    <numFmt numFmtId="173" formatCode="#,###,##0__;\-#,###,##0__;0__;@__\ "/>
    <numFmt numFmtId="174" formatCode="&quot;Ja&quot;;&quot;Ja&quot;;&quot;Nein&quot;"/>
    <numFmt numFmtId="175" formatCode="&quot;Wahr&quot;;&quot;Wahr&quot;;&quot;Falsch&quot;"/>
    <numFmt numFmtId="176" formatCode="&quot;Ein&quot;;&quot;Ein&quot;;&quot;Aus&quot;"/>
    <numFmt numFmtId="177" formatCode="[$€-2]\ #,##0.00_);[Red]\([$€-2]\ #,##0.00\)"/>
  </numFmts>
  <fonts count="50">
    <font>
      <sz val="9"/>
      <name val="Arial"/>
      <family val="2"/>
    </font>
    <font>
      <sz val="11"/>
      <color indexed="8"/>
      <name val="Calibri"/>
      <family val="2"/>
    </font>
    <font>
      <b/>
      <sz val="7"/>
      <name val="Arial"/>
      <family val="2"/>
    </font>
    <font>
      <b/>
      <sz val="9"/>
      <name val="Arial"/>
      <family val="2"/>
    </font>
    <font>
      <sz val="8"/>
      <name val="Arial"/>
      <family val="2"/>
    </font>
    <font>
      <sz val="8"/>
      <name val="Arial Narrow"/>
      <family val="2"/>
    </font>
    <font>
      <sz val="10"/>
      <name val="Arial"/>
      <family val="2"/>
    </font>
    <font>
      <b/>
      <sz val="8"/>
      <name val="Arial Narrow"/>
      <family val="2"/>
    </font>
    <font>
      <vertAlign val="superscript"/>
      <sz val="8"/>
      <name val="Arial Narrow"/>
      <family val="2"/>
    </font>
    <font>
      <sz val="11"/>
      <color indexed="9"/>
      <name val="Calibri"/>
      <family val="2"/>
    </font>
    <font>
      <b/>
      <sz val="11"/>
      <color indexed="63"/>
      <name val="Calibri"/>
      <family val="2"/>
    </font>
    <font>
      <b/>
      <sz val="11"/>
      <color indexed="52"/>
      <name val="Calibri"/>
      <family val="2"/>
    </font>
    <font>
      <u val="single"/>
      <sz val="9"/>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8"/>
      <color indexed="12"/>
      <name val="Arial Narrow"/>
      <family val="2"/>
    </font>
    <font>
      <sz val="8"/>
      <color indexed="56"/>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
      <color theme="10"/>
      <name val="Arial"/>
      <family val="2"/>
    </font>
    <font>
      <u val="single"/>
      <sz val="9"/>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Narrow"/>
      <family val="2"/>
    </font>
    <font>
      <sz val="8"/>
      <color rgb="FF00206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border>
    <border>
      <left>
        <color indexed="63"/>
      </left>
      <right style="thin"/>
      <top/>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style="thin"/>
      <right>
        <color indexed="63"/>
      </right>
      <top style="thin"/>
      <bottom/>
    </border>
    <border>
      <left style="thin"/>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6" fillId="0" borderId="0">
      <alignment/>
      <protection/>
    </xf>
    <xf numFmtId="0" fontId="6"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07">
    <xf numFmtId="0" fontId="0" fillId="0" borderId="0" xfId="0" applyAlignment="1">
      <alignment/>
    </xf>
    <xf numFmtId="0" fontId="5" fillId="33" borderId="0" xfId="56" applyFont="1" applyFill="1" applyBorder="1" applyAlignment="1">
      <alignment horizontal="left" wrapText="1" indent="1"/>
      <protection/>
    </xf>
    <xf numFmtId="0" fontId="3" fillId="33" borderId="0" xfId="0" applyFont="1" applyFill="1" applyAlignment="1">
      <alignment horizontal="left"/>
    </xf>
    <xf numFmtId="0" fontId="2" fillId="33" borderId="0" xfId="0" applyFont="1" applyFill="1" applyAlignment="1">
      <alignment horizontal="left"/>
    </xf>
    <xf numFmtId="0" fontId="0" fillId="33" borderId="0" xfId="0" applyFill="1" applyAlignment="1">
      <alignment/>
    </xf>
    <xf numFmtId="0" fontId="3" fillId="33" borderId="0" xfId="0" applyFont="1" applyFill="1" applyAlignment="1">
      <alignment/>
    </xf>
    <xf numFmtId="0" fontId="0" fillId="33" borderId="0" xfId="0" applyFill="1" applyAlignment="1">
      <alignment horizontal="left"/>
    </xf>
    <xf numFmtId="0" fontId="5" fillId="33" borderId="0" xfId="0" applyFont="1" applyFill="1" applyAlignment="1">
      <alignment horizontal="left"/>
    </xf>
    <xf numFmtId="0" fontId="5" fillId="33" borderId="0" xfId="0" applyFont="1" applyFill="1" applyAlignment="1">
      <alignment/>
    </xf>
    <xf numFmtId="0" fontId="4" fillId="33" borderId="0" xfId="0" applyFont="1" applyFill="1" applyAlignment="1">
      <alignment/>
    </xf>
    <xf numFmtId="0" fontId="0" fillId="33" borderId="0" xfId="0" applyFill="1" applyBorder="1" applyAlignment="1">
      <alignment/>
    </xf>
    <xf numFmtId="170" fontId="2" fillId="33" borderId="0" xfId="0" applyNumberFormat="1" applyFont="1" applyFill="1" applyAlignment="1">
      <alignment horizontal="center"/>
    </xf>
    <xf numFmtId="0" fontId="2" fillId="33" borderId="0" xfId="0" applyFont="1" applyFill="1" applyAlignment="1">
      <alignment/>
    </xf>
    <xf numFmtId="1" fontId="5" fillId="33" borderId="10" xfId="0" applyNumberFormat="1" applyFont="1" applyFill="1" applyBorder="1" applyAlignment="1" quotePrefix="1">
      <alignment horizontal="center"/>
    </xf>
    <xf numFmtId="170" fontId="0" fillId="33" borderId="0" xfId="0" applyNumberFormat="1" applyFill="1" applyAlignment="1">
      <alignment horizontal="right"/>
    </xf>
    <xf numFmtId="170" fontId="0" fillId="33" borderId="0" xfId="0" applyNumberFormat="1" applyFill="1" applyAlignment="1">
      <alignment horizontal="center"/>
    </xf>
    <xf numFmtId="0" fontId="3" fillId="34" borderId="0" xfId="0" applyFont="1" applyFill="1" applyBorder="1" applyAlignment="1">
      <alignment horizontal="left"/>
    </xf>
    <xf numFmtId="0" fontId="2" fillId="34" borderId="0" xfId="0" applyFont="1" applyFill="1" applyAlignment="1">
      <alignment horizontal="left"/>
    </xf>
    <xf numFmtId="170" fontId="2" fillId="34" borderId="0" xfId="0" applyNumberFormat="1" applyFont="1" applyFill="1" applyAlignment="1">
      <alignment horizontal="center"/>
    </xf>
    <xf numFmtId="0" fontId="2" fillId="34" borderId="0" xfId="0" applyFont="1" applyFill="1" applyAlignment="1">
      <alignment/>
    </xf>
    <xf numFmtId="0" fontId="3" fillId="34" borderId="0" xfId="0" applyFont="1" applyFill="1" applyBorder="1" applyAlignment="1">
      <alignment/>
    </xf>
    <xf numFmtId="1" fontId="5" fillId="34" borderId="11" xfId="0" applyNumberFormat="1" applyFont="1" applyFill="1" applyBorder="1" applyAlignment="1" quotePrefix="1">
      <alignment horizontal="center"/>
    </xf>
    <xf numFmtId="1" fontId="5" fillId="34" borderId="10" xfId="0" applyNumberFormat="1" applyFont="1" applyFill="1" applyBorder="1" applyAlignment="1" quotePrefix="1">
      <alignment horizontal="center"/>
    </xf>
    <xf numFmtId="0" fontId="0" fillId="34" borderId="0" xfId="0" applyFill="1" applyAlignment="1">
      <alignment/>
    </xf>
    <xf numFmtId="0" fontId="0" fillId="34" borderId="0" xfId="0" applyFill="1" applyBorder="1" applyAlignment="1">
      <alignment horizontal="left"/>
    </xf>
    <xf numFmtId="0" fontId="0" fillId="34" borderId="0" xfId="0" applyFill="1" applyAlignment="1">
      <alignment horizontal="left"/>
    </xf>
    <xf numFmtId="170" fontId="0" fillId="34" borderId="0" xfId="0" applyNumberFormat="1" applyFill="1" applyAlignment="1">
      <alignment horizontal="center"/>
    </xf>
    <xf numFmtId="0" fontId="5" fillId="34" borderId="0" xfId="0" applyFont="1" applyFill="1" applyBorder="1" applyAlignment="1">
      <alignment horizontal="left"/>
    </xf>
    <xf numFmtId="0" fontId="2" fillId="33" borderId="0" xfId="0" applyFont="1" applyFill="1" applyBorder="1" applyAlignment="1">
      <alignment horizontal="left"/>
    </xf>
    <xf numFmtId="0" fontId="3" fillId="33" borderId="0" xfId="0" applyFont="1" applyFill="1" applyAlignment="1">
      <alignment horizontal="right"/>
    </xf>
    <xf numFmtId="0" fontId="5" fillId="34" borderId="12" xfId="0" applyFont="1" applyFill="1" applyBorder="1" applyAlignment="1">
      <alignment horizontal="left"/>
    </xf>
    <xf numFmtId="0" fontId="3" fillId="34" borderId="0" xfId="0" applyFont="1" applyFill="1" applyAlignment="1">
      <alignment horizontal="right"/>
    </xf>
    <xf numFmtId="0" fontId="5" fillId="34" borderId="13" xfId="0" applyFont="1" applyFill="1" applyBorder="1" applyAlignment="1">
      <alignment horizontal="left" wrapText="1"/>
    </xf>
    <xf numFmtId="1" fontId="5" fillId="34" borderId="13" xfId="0" applyNumberFormat="1" applyFont="1" applyFill="1" applyBorder="1" applyAlignment="1" quotePrefix="1">
      <alignment horizontal="center"/>
    </xf>
    <xf numFmtId="0" fontId="5" fillId="34" borderId="14" xfId="0" applyFont="1" applyFill="1" applyBorder="1" applyAlignment="1">
      <alignment horizontal="left" wrapText="1"/>
    </xf>
    <xf numFmtId="0" fontId="2" fillId="34" borderId="0" xfId="0" applyFont="1" applyFill="1" applyBorder="1" applyAlignment="1">
      <alignment/>
    </xf>
    <xf numFmtId="0" fontId="5" fillId="33" borderId="14" xfId="0" applyFont="1" applyFill="1" applyBorder="1" applyAlignment="1">
      <alignment horizontal="left"/>
    </xf>
    <xf numFmtId="0" fontId="5" fillId="33" borderId="15" xfId="0" applyFont="1" applyFill="1" applyBorder="1" applyAlignment="1">
      <alignment horizontal="left" wrapText="1"/>
    </xf>
    <xf numFmtId="0" fontId="5" fillId="33" borderId="16" xfId="0" applyFont="1" applyFill="1" applyBorder="1" applyAlignment="1">
      <alignment horizontal="left" wrapText="1"/>
    </xf>
    <xf numFmtId="0" fontId="5" fillId="33" borderId="11" xfId="0" applyFont="1" applyFill="1" applyBorder="1" applyAlignment="1">
      <alignment horizontal="left" wrapText="1"/>
    </xf>
    <xf numFmtId="0" fontId="5" fillId="33" borderId="12" xfId="0" applyFont="1" applyFill="1" applyBorder="1" applyAlignment="1">
      <alignment horizontal="left" wrapText="1"/>
    </xf>
    <xf numFmtId="0" fontId="5" fillId="33" borderId="0" xfId="0" applyFont="1" applyFill="1" applyBorder="1" applyAlignment="1">
      <alignment horizontal="left" wrapText="1"/>
    </xf>
    <xf numFmtId="1" fontId="5" fillId="33" borderId="0" xfId="0" applyNumberFormat="1" applyFont="1" applyFill="1" applyBorder="1" applyAlignment="1" quotePrefix="1">
      <alignment horizontal="center"/>
    </xf>
    <xf numFmtId="173" fontId="5" fillId="33" borderId="0" xfId="0" applyNumberFormat="1" applyFont="1" applyFill="1" applyBorder="1" applyAlignment="1">
      <alignment horizontal="right"/>
    </xf>
    <xf numFmtId="173" fontId="5" fillId="34" borderId="0" xfId="0" applyNumberFormat="1" applyFont="1" applyFill="1" applyBorder="1" applyAlignment="1">
      <alignment horizontal="right"/>
    </xf>
    <xf numFmtId="173" fontId="5" fillId="34" borderId="12" xfId="0" applyNumberFormat="1" applyFont="1" applyFill="1" applyBorder="1" applyAlignment="1">
      <alignment horizontal="right"/>
    </xf>
    <xf numFmtId="173" fontId="5" fillId="34" borderId="0" xfId="0" applyNumberFormat="1" applyFont="1" applyFill="1" applyBorder="1" applyAlignment="1" applyProtection="1">
      <alignment horizontal="right"/>
      <protection locked="0"/>
    </xf>
    <xf numFmtId="173" fontId="5" fillId="34" borderId="12" xfId="0" applyNumberFormat="1" applyFont="1" applyFill="1" applyBorder="1" applyAlignment="1" applyProtection="1">
      <alignment horizontal="right"/>
      <protection locked="0"/>
    </xf>
    <xf numFmtId="0" fontId="5" fillId="33" borderId="0" xfId="56" applyFont="1" applyFill="1" applyBorder="1" applyAlignment="1">
      <alignment horizontal="left"/>
      <protection/>
    </xf>
    <xf numFmtId="0" fontId="5" fillId="33" borderId="0" xfId="56" applyFont="1" applyFill="1" applyBorder="1">
      <alignment/>
      <protection/>
    </xf>
    <xf numFmtId="0" fontId="5" fillId="33" borderId="0" xfId="56" applyFont="1" applyFill="1" applyBorder="1" applyAlignment="1">
      <alignment horizontal="right"/>
      <protection/>
    </xf>
    <xf numFmtId="0" fontId="0" fillId="33" borderId="0" xfId="0" applyFill="1" applyAlignment="1">
      <alignment horizontal="left" wrapText="1" indent="1"/>
    </xf>
    <xf numFmtId="0" fontId="5" fillId="35" borderId="0" xfId="0" applyFont="1" applyFill="1" applyBorder="1" applyAlignment="1">
      <alignment horizontal="left"/>
    </xf>
    <xf numFmtId="173" fontId="5" fillId="35" borderId="0" xfId="0" applyNumberFormat="1" applyFont="1" applyFill="1" applyBorder="1" applyAlignment="1">
      <alignment horizontal="right"/>
    </xf>
    <xf numFmtId="173" fontId="5" fillId="35" borderId="0" xfId="0" applyNumberFormat="1" applyFont="1" applyFill="1" applyBorder="1" applyAlignment="1" applyProtection="1">
      <alignment horizontal="right"/>
      <protection locked="0"/>
    </xf>
    <xf numFmtId="0" fontId="7" fillId="33" borderId="0" xfId="0" applyFont="1" applyFill="1" applyAlignment="1">
      <alignment horizontal="left"/>
    </xf>
    <xf numFmtId="0" fontId="5" fillId="33" borderId="0" xfId="0" applyNumberFormat="1" applyFont="1" applyFill="1" applyBorder="1" applyAlignment="1">
      <alignment horizontal="left"/>
    </xf>
    <xf numFmtId="0" fontId="5" fillId="33" borderId="0" xfId="0" applyFont="1" applyFill="1" applyBorder="1" applyAlignment="1">
      <alignment/>
    </xf>
    <xf numFmtId="0" fontId="48" fillId="33" borderId="0" xfId="45" applyFont="1" applyFill="1" applyAlignment="1" applyProtection="1">
      <alignment horizontal="left"/>
      <protection/>
    </xf>
    <xf numFmtId="1" fontId="5" fillId="34" borderId="10" xfId="0" applyNumberFormat="1" applyFont="1" applyFill="1" applyBorder="1" applyAlignment="1">
      <alignment horizontal="center"/>
    </xf>
    <xf numFmtId="1" fontId="5" fillId="34" borderId="17" xfId="0" applyNumberFormat="1" applyFont="1" applyFill="1" applyBorder="1" applyAlignment="1" quotePrefix="1">
      <alignment horizontal="center"/>
    </xf>
    <xf numFmtId="0" fontId="5" fillId="33" borderId="0" xfId="0" applyFont="1" applyFill="1" applyAlignment="1">
      <alignment horizontal="left" vertical="top"/>
    </xf>
    <xf numFmtId="0" fontId="0" fillId="33" borderId="0" xfId="0" applyFill="1" applyAlignment="1">
      <alignment vertical="top"/>
    </xf>
    <xf numFmtId="0" fontId="5" fillId="33" borderId="0" xfId="55" applyFont="1" applyFill="1" applyBorder="1" applyAlignment="1">
      <alignment horizontal="left" vertical="top" wrapText="1"/>
      <protection/>
    </xf>
    <xf numFmtId="0" fontId="48" fillId="33" borderId="0" xfId="45" applyFont="1" applyFill="1" applyAlignment="1" applyProtection="1">
      <alignment horizontal="left" vertical="top"/>
      <protection/>
    </xf>
    <xf numFmtId="0" fontId="5" fillId="33" borderId="0" xfId="56" applyFont="1" applyFill="1" applyBorder="1" applyAlignment="1">
      <alignment horizontal="left" vertical="top"/>
      <protection/>
    </xf>
    <xf numFmtId="0" fontId="0" fillId="33" borderId="0" xfId="0" applyFill="1" applyBorder="1" applyAlignment="1">
      <alignment vertical="top"/>
    </xf>
    <xf numFmtId="0" fontId="5" fillId="33" borderId="0" xfId="0" applyFont="1" applyFill="1" applyAlignment="1">
      <alignment vertical="top"/>
    </xf>
    <xf numFmtId="0" fontId="4" fillId="33" borderId="0" xfId="0" applyFont="1" applyFill="1" applyAlignment="1">
      <alignment vertical="top"/>
    </xf>
    <xf numFmtId="0" fontId="5" fillId="33" borderId="0" xfId="56" applyFont="1" applyFill="1" applyBorder="1" applyAlignment="1">
      <alignment vertical="top"/>
      <protection/>
    </xf>
    <xf numFmtId="0" fontId="5" fillId="33" borderId="0" xfId="0" applyFont="1" applyFill="1" applyBorder="1" applyAlignment="1">
      <alignment vertical="top"/>
    </xf>
    <xf numFmtId="0" fontId="5" fillId="33" borderId="0" xfId="0" applyNumberFormat="1" applyFont="1" applyFill="1" applyBorder="1" applyAlignment="1">
      <alignment horizontal="left" vertical="top"/>
    </xf>
    <xf numFmtId="1" fontId="49" fillId="34" borderId="10" xfId="0" applyNumberFormat="1" applyFont="1" applyFill="1" applyBorder="1" applyAlignment="1">
      <alignment horizontal="center"/>
    </xf>
    <xf numFmtId="1" fontId="49" fillId="34" borderId="18" xfId="0" applyNumberFormat="1" applyFont="1" applyFill="1" applyBorder="1" applyAlignment="1" quotePrefix="1">
      <alignment horizontal="center"/>
    </xf>
    <xf numFmtId="1" fontId="49" fillId="33" borderId="19" xfId="0" applyNumberFormat="1" applyFont="1" applyFill="1" applyBorder="1" applyAlignment="1" quotePrefix="1">
      <alignment horizontal="center"/>
    </xf>
    <xf numFmtId="1" fontId="49" fillId="33" borderId="0" xfId="0" applyNumberFormat="1" applyFont="1" applyFill="1" applyBorder="1" applyAlignment="1" quotePrefix="1">
      <alignment horizontal="center"/>
    </xf>
    <xf numFmtId="173" fontId="49" fillId="34" borderId="19" xfId="0" applyNumberFormat="1" applyFont="1" applyFill="1" applyBorder="1" applyAlignment="1">
      <alignment horizontal="right"/>
    </xf>
    <xf numFmtId="173" fontId="49" fillId="34" borderId="0" xfId="0" applyNumberFormat="1" applyFont="1" applyFill="1" applyBorder="1" applyAlignment="1">
      <alignment horizontal="right"/>
    </xf>
    <xf numFmtId="173" fontId="49" fillId="35" borderId="0" xfId="0" applyNumberFormat="1" applyFont="1" applyFill="1" applyBorder="1" applyAlignment="1">
      <alignment horizontal="right"/>
    </xf>
    <xf numFmtId="173" fontId="49" fillId="34" borderId="20" xfId="0" applyNumberFormat="1" applyFont="1" applyFill="1" applyBorder="1" applyAlignment="1">
      <alignment horizontal="right"/>
    </xf>
    <xf numFmtId="173" fontId="49" fillId="34" borderId="12" xfId="0" applyNumberFormat="1" applyFont="1" applyFill="1" applyBorder="1" applyAlignment="1">
      <alignment horizontal="right"/>
    </xf>
    <xf numFmtId="0" fontId="5" fillId="34" borderId="0" xfId="0" applyFont="1" applyFill="1" applyBorder="1" applyAlignment="1">
      <alignment/>
    </xf>
    <xf numFmtId="170" fontId="0" fillId="33" borderId="0" xfId="0" applyNumberFormat="1" applyFill="1" applyBorder="1" applyAlignment="1">
      <alignment horizontal="center"/>
    </xf>
    <xf numFmtId="1" fontId="5" fillId="33" borderId="21" xfId="0" applyNumberFormat="1" applyFont="1" applyFill="1" applyBorder="1" applyAlignment="1">
      <alignment horizontal="center"/>
    </xf>
    <xf numFmtId="1" fontId="5" fillId="33" borderId="22" xfId="0" applyNumberFormat="1" applyFont="1" applyFill="1" applyBorder="1" applyAlignment="1">
      <alignment horizontal="center"/>
    </xf>
    <xf numFmtId="1" fontId="5" fillId="33" borderId="20" xfId="0" applyNumberFormat="1" applyFont="1" applyFill="1" applyBorder="1" applyAlignment="1">
      <alignment horizontal="center"/>
    </xf>
    <xf numFmtId="1" fontId="5" fillId="33" borderId="23" xfId="0" applyNumberFormat="1" applyFont="1" applyFill="1" applyBorder="1" applyAlignment="1">
      <alignment horizontal="center"/>
    </xf>
    <xf numFmtId="1" fontId="5" fillId="33" borderId="0" xfId="0" applyNumberFormat="1" applyFont="1" applyFill="1" applyBorder="1" applyAlignment="1">
      <alignment horizontal="center"/>
    </xf>
    <xf numFmtId="1" fontId="5" fillId="34" borderId="18" xfId="0" applyNumberFormat="1" applyFont="1" applyFill="1" applyBorder="1" applyAlignment="1" quotePrefix="1">
      <alignment horizontal="center"/>
    </xf>
    <xf numFmtId="1" fontId="5" fillId="33" borderId="19" xfId="0" applyNumberFormat="1" applyFont="1" applyFill="1" applyBorder="1" applyAlignment="1" quotePrefix="1">
      <alignment horizontal="center"/>
    </xf>
    <xf numFmtId="173" fontId="5" fillId="34" borderId="19" xfId="0" applyNumberFormat="1" applyFont="1" applyFill="1" applyBorder="1" applyAlignment="1">
      <alignment horizontal="right"/>
    </xf>
    <xf numFmtId="173" fontId="5" fillId="34" borderId="20" xfId="0" applyNumberFormat="1" applyFont="1" applyFill="1" applyBorder="1" applyAlignment="1">
      <alignment horizontal="right"/>
    </xf>
    <xf numFmtId="0" fontId="0" fillId="33" borderId="0" xfId="0" applyFont="1" applyFill="1" applyAlignment="1">
      <alignment horizontal="left"/>
    </xf>
    <xf numFmtId="170" fontId="0" fillId="33" borderId="0" xfId="0" applyNumberFormat="1" applyFont="1" applyFill="1" applyAlignment="1">
      <alignment horizontal="center"/>
    </xf>
    <xf numFmtId="0" fontId="0" fillId="33" borderId="0" xfId="0" applyFont="1" applyFill="1" applyAlignment="1">
      <alignment/>
    </xf>
    <xf numFmtId="170" fontId="0" fillId="33" borderId="0" xfId="0" applyNumberFormat="1" applyFont="1" applyFill="1" applyAlignment="1">
      <alignment horizontal="right"/>
    </xf>
    <xf numFmtId="0" fontId="5" fillId="33" borderId="10" xfId="0" applyFont="1" applyFill="1" applyBorder="1" applyAlignment="1">
      <alignment horizontal="center"/>
    </xf>
    <xf numFmtId="0" fontId="5" fillId="33" borderId="17" xfId="0" applyFont="1" applyFill="1" applyBorder="1" applyAlignment="1">
      <alignment horizontal="center"/>
    </xf>
    <xf numFmtId="0" fontId="5" fillId="33" borderId="0" xfId="0" applyFont="1" applyFill="1" applyAlignment="1">
      <alignment horizontal="left" vertical="top" wrapText="1"/>
    </xf>
    <xf numFmtId="0" fontId="5" fillId="33" borderId="0" xfId="0" applyFont="1" applyFill="1" applyAlignment="1">
      <alignment horizontal="left" vertical="top"/>
    </xf>
    <xf numFmtId="0" fontId="3" fillId="33" borderId="0" xfId="0" applyFont="1" applyFill="1" applyAlignment="1">
      <alignment horizontal="left"/>
    </xf>
    <xf numFmtId="0" fontId="0" fillId="0" borderId="0" xfId="0" applyAlignment="1">
      <alignment/>
    </xf>
    <xf numFmtId="0" fontId="5" fillId="33" borderId="0" xfId="55" applyFont="1" applyFill="1" applyBorder="1" applyAlignment="1">
      <alignment horizontal="left" vertical="top" wrapText="1"/>
      <protection/>
    </xf>
    <xf numFmtId="0" fontId="5" fillId="33" borderId="0" xfId="55" applyFont="1" applyFill="1" applyBorder="1" applyAlignment="1">
      <alignment vertical="top" wrapText="1"/>
      <protection/>
    </xf>
    <xf numFmtId="0" fontId="5" fillId="33" borderId="0" xfId="56" applyFont="1" applyFill="1" applyBorder="1" applyAlignment="1">
      <alignment horizontal="left" wrapText="1"/>
      <protection/>
    </xf>
    <xf numFmtId="0" fontId="5" fillId="33" borderId="0" xfId="55" applyFont="1" applyFill="1" applyBorder="1" applyAlignment="1">
      <alignment horizontal="left" wrapText="1"/>
      <protection/>
    </xf>
    <xf numFmtId="0" fontId="5" fillId="33" borderId="0" xfId="56" applyFont="1" applyFill="1" applyBorder="1" applyAlignment="1">
      <alignment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_anfrage kradolfer" xfId="55"/>
    <cellStyle name="Standard_Mappe2"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bfs/portal/fr/index/themen/16/03/key/ind16.informations.16010306.160105.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fs.admin.ch/bfs/portal/fr/index/themen/16/03/key/ind16.informations.16010306.160105.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fs.admin.ch/bfs/portal/fr/index/themen/16/03/key/ind16.informations.16010306.160105.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fs.admin.ch/bfs/portal/fr/index/themen/16/03/key/ind16.informations.16010306.160105.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A1" sqref="A1:C1"/>
    </sheetView>
  </sheetViews>
  <sheetFormatPr defaultColWidth="11.421875" defaultRowHeight="12"/>
  <cols>
    <col min="1" max="1" width="18.57421875" style="4" customWidth="1"/>
    <col min="2" max="3" width="15.00390625" style="4" customWidth="1"/>
    <col min="4" max="4" width="14.140625" style="4" customWidth="1"/>
    <col min="5" max="5" width="11.421875" style="4" customWidth="1"/>
    <col min="6" max="16384" width="11.421875" style="4" customWidth="1"/>
  </cols>
  <sheetData>
    <row r="1" spans="1:3" ht="12.75" customHeight="1">
      <c r="A1" s="100" t="s">
        <v>32</v>
      </c>
      <c r="B1" s="101"/>
      <c r="C1" s="101"/>
    </row>
    <row r="2" spans="1:5" ht="12.75" customHeight="1">
      <c r="A2" s="100" t="s">
        <v>39</v>
      </c>
      <c r="B2" s="101"/>
      <c r="C2" s="101"/>
      <c r="D2" s="29" t="s">
        <v>67</v>
      </c>
      <c r="E2" s="29"/>
    </row>
    <row r="3" spans="1:5" ht="12.75" customHeight="1">
      <c r="A3" s="6" t="s">
        <v>35</v>
      </c>
      <c r="B3" s="3"/>
      <c r="C3" s="3"/>
      <c r="E3" s="29"/>
    </row>
    <row r="4" spans="1:4" ht="3.75" customHeight="1">
      <c r="A4" s="3"/>
      <c r="B4" s="3"/>
      <c r="C4" s="3"/>
      <c r="D4" s="3"/>
    </row>
    <row r="5" spans="1:4" ht="12.75">
      <c r="A5" s="36"/>
      <c r="B5" s="96">
        <v>2014</v>
      </c>
      <c r="C5" s="96"/>
      <c r="D5" s="97"/>
    </row>
    <row r="6" spans="1:4" ht="12.75">
      <c r="A6" s="37" t="s">
        <v>40</v>
      </c>
      <c r="B6" s="83" t="s">
        <v>25</v>
      </c>
      <c r="C6" s="83" t="s">
        <v>26</v>
      </c>
      <c r="D6" s="84" t="s">
        <v>27</v>
      </c>
    </row>
    <row r="7" spans="1:4" ht="3.75" customHeight="1">
      <c r="A7" s="38"/>
      <c r="B7" s="85"/>
      <c r="C7" s="85"/>
      <c r="D7" s="86"/>
    </row>
    <row r="8" spans="1:4" s="10" customFormat="1" ht="3.75" customHeight="1">
      <c r="A8" s="41"/>
      <c r="B8" s="87"/>
      <c r="C8" s="87"/>
      <c r="D8" s="87"/>
    </row>
    <row r="9" spans="1:4" ht="15" customHeight="1">
      <c r="A9" s="27" t="s">
        <v>53</v>
      </c>
      <c r="B9" s="43">
        <f>'TV MA SA'!AF7</f>
        <v>19.385</v>
      </c>
      <c r="C9" s="43">
        <f>'TV MA SR'!AF7</f>
        <v>20.461</v>
      </c>
      <c r="D9" s="43">
        <f>'TV MA SI'!AF7</f>
        <v>24.076</v>
      </c>
    </row>
    <row r="10" spans="1:4" ht="15" customHeight="1">
      <c r="A10" s="27" t="s">
        <v>54</v>
      </c>
      <c r="B10" s="43">
        <f>'TV MA SA'!AF8</f>
        <v>11.044</v>
      </c>
      <c r="C10" s="43">
        <f>'TV MA SR'!AF8</f>
        <v>8.619</v>
      </c>
      <c r="D10" s="43">
        <f>'TV MA SI'!AF8</f>
        <v>10.176</v>
      </c>
    </row>
    <row r="11" spans="1:4" ht="15" customHeight="1">
      <c r="A11" s="27" t="s">
        <v>48</v>
      </c>
      <c r="B11" s="43">
        <f>'TV MA SA'!AF9</f>
        <v>1.816</v>
      </c>
      <c r="C11" s="43" t="s">
        <v>24</v>
      </c>
      <c r="D11" s="43" t="s">
        <v>24</v>
      </c>
    </row>
    <row r="12" spans="1:4" ht="15" customHeight="1">
      <c r="A12" s="27" t="s">
        <v>28</v>
      </c>
      <c r="B12" s="43">
        <f>'TV MA SA'!AF10</f>
        <v>0.52</v>
      </c>
      <c r="C12" s="43">
        <f>'TV MA SR'!AF9</f>
        <v>1.566</v>
      </c>
      <c r="D12" s="43">
        <f>'TV MA SI'!AF9</f>
        <v>3.686</v>
      </c>
    </row>
    <row r="13" spans="1:4" ht="15" customHeight="1">
      <c r="A13" s="52" t="s">
        <v>0</v>
      </c>
      <c r="B13" s="53">
        <f>'TV MA SA'!AF11</f>
        <v>32.765</v>
      </c>
      <c r="C13" s="53">
        <f>'TV MA SR'!AF10</f>
        <v>30.646</v>
      </c>
      <c r="D13" s="53">
        <f>'TV MA SI'!AF10</f>
        <v>37.939</v>
      </c>
    </row>
    <row r="14" spans="1:4" ht="15" customHeight="1">
      <c r="A14" s="27" t="s">
        <v>56</v>
      </c>
      <c r="B14" s="43">
        <f>'TV MA SA'!AF12</f>
        <v>6.591</v>
      </c>
      <c r="C14" s="43">
        <f>'TV MA SR'!AF11</f>
        <v>1.028</v>
      </c>
      <c r="D14" s="43">
        <f>'TV MA SI'!AF11</f>
        <v>1.786</v>
      </c>
    </row>
    <row r="15" spans="1:4" ht="15" customHeight="1">
      <c r="A15" s="40" t="s">
        <v>29</v>
      </c>
      <c r="B15" s="45">
        <f>'TV MA SA'!AF13</f>
        <v>60.651999999999994</v>
      </c>
      <c r="C15" s="45">
        <f>'TV MA SR'!AF12</f>
        <v>68.34</v>
      </c>
      <c r="D15" s="45">
        <f>'TV MA SI'!AF12</f>
        <v>60.276999999999994</v>
      </c>
    </row>
    <row r="16" spans="1:4" ht="3.75" customHeight="1">
      <c r="A16" s="6"/>
      <c r="B16" s="6"/>
      <c r="C16" s="6"/>
      <c r="D16" s="6"/>
    </row>
    <row r="17" spans="1:4" ht="12.75" customHeight="1">
      <c r="A17" s="55" t="s">
        <v>33</v>
      </c>
      <c r="B17" s="6"/>
      <c r="C17" s="6"/>
      <c r="D17" s="6"/>
    </row>
    <row r="18" spans="1:4" s="62" customFormat="1" ht="25.5" customHeight="1">
      <c r="A18" s="104" t="s">
        <v>58</v>
      </c>
      <c r="B18" s="104"/>
      <c r="C18" s="104"/>
      <c r="D18" s="104"/>
    </row>
    <row r="19" spans="1:4" s="62" customFormat="1" ht="25.5" customHeight="1">
      <c r="A19" s="98" t="s">
        <v>63</v>
      </c>
      <c r="B19" s="99"/>
      <c r="C19" s="99"/>
      <c r="D19" s="99"/>
    </row>
    <row r="20" spans="1:5" s="62" customFormat="1" ht="12.75">
      <c r="A20" s="103" t="s">
        <v>55</v>
      </c>
      <c r="B20" s="103"/>
      <c r="C20" s="103"/>
      <c r="D20" s="103"/>
      <c r="E20" s="103"/>
    </row>
    <row r="21" spans="1:5" s="62" customFormat="1" ht="37.5" customHeight="1">
      <c r="A21" s="102" t="s">
        <v>57</v>
      </c>
      <c r="B21" s="102"/>
      <c r="C21" s="102"/>
      <c r="D21" s="102"/>
      <c r="E21" s="63"/>
    </row>
    <row r="22" spans="1:4" s="62" customFormat="1" ht="12.75">
      <c r="A22" s="61" t="s">
        <v>45</v>
      </c>
      <c r="B22" s="61"/>
      <c r="C22" s="61"/>
      <c r="D22" s="61"/>
    </row>
    <row r="23" spans="1:4" s="62" customFormat="1" ht="12.75">
      <c r="A23" s="64" t="s">
        <v>36</v>
      </c>
      <c r="B23" s="61"/>
      <c r="C23" s="61"/>
      <c r="D23" s="61"/>
    </row>
    <row r="24" spans="1:5" s="62" customFormat="1" ht="12.75">
      <c r="A24" s="65" t="s">
        <v>30</v>
      </c>
      <c r="B24" s="65"/>
      <c r="C24" s="65"/>
      <c r="D24" s="65"/>
      <c r="E24" s="66"/>
    </row>
    <row r="25" spans="1:4" s="69" customFormat="1" ht="12" customHeight="1">
      <c r="A25" s="67" t="s">
        <v>31</v>
      </c>
      <c r="B25" s="68"/>
      <c r="C25" s="68"/>
      <c r="D25" s="68"/>
    </row>
    <row r="26" spans="1:4" s="70" customFormat="1" ht="12" customHeight="1">
      <c r="A26" s="69" t="s">
        <v>62</v>
      </c>
      <c r="B26" s="69"/>
      <c r="C26" s="69"/>
      <c r="D26" s="69"/>
    </row>
    <row r="27" spans="1:4" s="62" customFormat="1" ht="12.75">
      <c r="A27" s="71" t="s">
        <v>34</v>
      </c>
      <c r="B27" s="70"/>
      <c r="C27" s="70"/>
      <c r="D27" s="70"/>
    </row>
  </sheetData>
  <sheetProtection/>
  <mergeCells count="7">
    <mergeCell ref="B5:D5"/>
    <mergeCell ref="A19:D19"/>
    <mergeCell ref="A2:C2"/>
    <mergeCell ref="A1:C1"/>
    <mergeCell ref="A21:D21"/>
    <mergeCell ref="A20:E20"/>
    <mergeCell ref="A18:D18"/>
  </mergeCells>
  <hyperlinks>
    <hyperlink ref="A23" r:id="rId1" display="http://www.bfs.admin.ch/bfs/portal/fr/index/themen/16/03/key/ind16.informations.16010306.160105.html"/>
  </hyperlinks>
  <printOptions/>
  <pageMargins left="0.7874015748031497" right="0.7874015748031497" top="0.984251968503937" bottom="0.984251968503937" header="0.5118110236220472" footer="0.5118110236220472"/>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AF28"/>
  <sheetViews>
    <sheetView zoomScalePageLayoutView="0" workbookViewId="0" topLeftCell="A1">
      <pane xSplit="1" topLeftCell="B1" activePane="topRight" state="frozen"/>
      <selection pane="topLeft" activeCell="A1" sqref="A1:C1"/>
      <selection pane="topRight" activeCell="A1" sqref="A1"/>
    </sheetView>
  </sheetViews>
  <sheetFormatPr defaultColWidth="11.421875" defaultRowHeight="12"/>
  <cols>
    <col min="1" max="1" width="19.00390625" style="6" customWidth="1"/>
    <col min="2" max="11" width="4.7109375" style="6" customWidth="1"/>
    <col min="12" max="26" width="4.7109375" style="15" customWidth="1"/>
    <col min="27" max="27" width="5.00390625" style="15" customWidth="1"/>
    <col min="28" max="28" width="4.7109375" style="15" customWidth="1"/>
    <col min="29" max="29" width="4.7109375" style="4" customWidth="1"/>
    <col min="30" max="30" width="2.8515625" style="15" customWidth="1"/>
    <col min="31" max="32" width="5.00390625" style="15" customWidth="1"/>
    <col min="33" max="16384" width="11.421875" style="4" customWidth="1"/>
  </cols>
  <sheetData>
    <row r="1" ht="12.75" customHeight="1">
      <c r="A1" s="16" t="s">
        <v>32</v>
      </c>
    </row>
    <row r="2" spans="1:32" s="12" customFormat="1" ht="12.75" customHeight="1">
      <c r="A2" s="16" t="s">
        <v>41</v>
      </c>
      <c r="B2" s="3"/>
      <c r="C2" s="3"/>
      <c r="D2" s="3"/>
      <c r="E2" s="3"/>
      <c r="F2" s="3"/>
      <c r="G2" s="3"/>
      <c r="H2" s="3"/>
      <c r="I2" s="3"/>
      <c r="J2" s="3"/>
      <c r="K2" s="3"/>
      <c r="L2" s="11"/>
      <c r="M2" s="11"/>
      <c r="N2" s="11"/>
      <c r="O2" s="11"/>
      <c r="P2" s="11"/>
      <c r="Q2" s="11"/>
      <c r="R2" s="11"/>
      <c r="S2" s="11"/>
      <c r="T2" s="11"/>
      <c r="U2" s="11"/>
      <c r="V2" s="11"/>
      <c r="W2" s="11"/>
      <c r="X2" s="11"/>
      <c r="Y2" s="11"/>
      <c r="Z2" s="11"/>
      <c r="AA2" s="11"/>
      <c r="AC2" s="29"/>
      <c r="AD2" s="11"/>
      <c r="AE2" s="29"/>
      <c r="AF2" s="29" t="s">
        <v>67</v>
      </c>
    </row>
    <row r="3" spans="1:32" s="12" customFormat="1" ht="12.75" customHeight="1">
      <c r="A3" s="24" t="s">
        <v>37</v>
      </c>
      <c r="B3" s="3"/>
      <c r="C3" s="3"/>
      <c r="D3" s="3"/>
      <c r="E3" s="3"/>
      <c r="F3" s="3"/>
      <c r="G3" s="3"/>
      <c r="H3" s="3"/>
      <c r="I3" s="3"/>
      <c r="J3" s="3"/>
      <c r="K3" s="3"/>
      <c r="L3" s="11"/>
      <c r="M3" s="11"/>
      <c r="N3" s="11"/>
      <c r="O3" s="11"/>
      <c r="P3" s="11"/>
      <c r="Q3" s="11"/>
      <c r="R3" s="11"/>
      <c r="S3" s="11"/>
      <c r="T3" s="11"/>
      <c r="U3" s="11"/>
      <c r="V3" s="11"/>
      <c r="W3" s="11"/>
      <c r="X3" s="11"/>
      <c r="Y3" s="11"/>
      <c r="Z3" s="11"/>
      <c r="AA3" s="11"/>
      <c r="AB3" s="29"/>
      <c r="AD3" s="11"/>
      <c r="AE3" s="11"/>
      <c r="AF3" s="11"/>
    </row>
    <row r="4" spans="1:32" s="12" customFormat="1" ht="3.75" customHeight="1">
      <c r="A4" s="28"/>
      <c r="B4" s="3"/>
      <c r="C4" s="3"/>
      <c r="D4" s="3"/>
      <c r="E4" s="3"/>
      <c r="F4" s="3"/>
      <c r="G4" s="3"/>
      <c r="H4" s="3"/>
      <c r="I4" s="3"/>
      <c r="J4" s="3"/>
      <c r="K4" s="3"/>
      <c r="L4" s="11"/>
      <c r="M4" s="11"/>
      <c r="N4" s="11"/>
      <c r="O4" s="11"/>
      <c r="P4" s="11"/>
      <c r="Q4" s="11"/>
      <c r="R4" s="11"/>
      <c r="S4" s="11"/>
      <c r="T4" s="11"/>
      <c r="U4" s="11"/>
      <c r="V4" s="11"/>
      <c r="W4" s="11"/>
      <c r="X4" s="11"/>
      <c r="Y4" s="11"/>
      <c r="Z4" s="11"/>
      <c r="AA4" s="11"/>
      <c r="AB4" s="11"/>
      <c r="AD4" s="11"/>
      <c r="AE4" s="11"/>
      <c r="AF4" s="11"/>
    </row>
    <row r="5" spans="1:32" s="12" customFormat="1" ht="16.5" customHeight="1">
      <c r="A5" s="39" t="s">
        <v>40</v>
      </c>
      <c r="B5" s="13" t="s">
        <v>1</v>
      </c>
      <c r="C5" s="13" t="s">
        <v>2</v>
      </c>
      <c r="D5" s="13" t="s">
        <v>3</v>
      </c>
      <c r="E5" s="13" t="s">
        <v>4</v>
      </c>
      <c r="F5" s="13" t="s">
        <v>5</v>
      </c>
      <c r="G5" s="13" t="s">
        <v>6</v>
      </c>
      <c r="H5" s="13" t="s">
        <v>7</v>
      </c>
      <c r="I5" s="13" t="s">
        <v>8</v>
      </c>
      <c r="J5" s="13" t="s">
        <v>9</v>
      </c>
      <c r="K5" s="13" t="s">
        <v>10</v>
      </c>
      <c r="L5" s="13" t="s">
        <v>11</v>
      </c>
      <c r="M5" s="13" t="s">
        <v>12</v>
      </c>
      <c r="N5" s="13" t="s">
        <v>13</v>
      </c>
      <c r="O5" s="13" t="s">
        <v>14</v>
      </c>
      <c r="P5" s="13" t="s">
        <v>15</v>
      </c>
      <c r="Q5" s="13" t="s">
        <v>16</v>
      </c>
      <c r="R5" s="13" t="s">
        <v>17</v>
      </c>
      <c r="S5" s="13" t="s">
        <v>18</v>
      </c>
      <c r="T5" s="13" t="s">
        <v>19</v>
      </c>
      <c r="U5" s="13" t="s">
        <v>20</v>
      </c>
      <c r="V5" s="13" t="s">
        <v>21</v>
      </c>
      <c r="W5" s="13" t="s">
        <v>22</v>
      </c>
      <c r="X5" s="13">
        <v>2007</v>
      </c>
      <c r="Y5" s="13">
        <v>2008</v>
      </c>
      <c r="Z5" s="13">
        <v>2009</v>
      </c>
      <c r="AA5" s="59" t="s">
        <v>44</v>
      </c>
      <c r="AB5" s="60">
        <v>2011</v>
      </c>
      <c r="AC5" s="60">
        <v>2012</v>
      </c>
      <c r="AD5" s="59" t="s">
        <v>59</v>
      </c>
      <c r="AE5" s="88">
        <v>2013</v>
      </c>
      <c r="AF5" s="60">
        <v>2014</v>
      </c>
    </row>
    <row r="6" spans="1:32" s="12" customFormat="1" ht="3.75" customHeight="1">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89"/>
      <c r="AE6" s="42"/>
      <c r="AF6" s="42"/>
    </row>
    <row r="7" spans="1:32" ht="12.75">
      <c r="A7" s="27" t="s">
        <v>46</v>
      </c>
      <c r="B7" s="44">
        <v>38</v>
      </c>
      <c r="C7" s="44">
        <v>38</v>
      </c>
      <c r="D7" s="44">
        <v>40</v>
      </c>
      <c r="E7" s="44">
        <v>38</v>
      </c>
      <c r="F7" s="44">
        <v>35</v>
      </c>
      <c r="G7" s="44">
        <v>32</v>
      </c>
      <c r="H7" s="44">
        <v>29</v>
      </c>
      <c r="I7" s="44">
        <v>27</v>
      </c>
      <c r="J7" s="44">
        <v>29</v>
      </c>
      <c r="K7" s="44">
        <v>30</v>
      </c>
      <c r="L7" s="44">
        <v>28.8999</v>
      </c>
      <c r="M7" s="44">
        <v>28.0258</v>
      </c>
      <c r="N7" s="44">
        <v>27.4787</v>
      </c>
      <c r="O7" s="44">
        <v>26.3096</v>
      </c>
      <c r="P7" s="44">
        <v>26.7732</v>
      </c>
      <c r="Q7" s="44">
        <v>25.2969</v>
      </c>
      <c r="R7" s="44">
        <v>26.4578</v>
      </c>
      <c r="S7" s="44">
        <v>26.6934</v>
      </c>
      <c r="T7" s="44">
        <v>26.0065</v>
      </c>
      <c r="U7" s="44">
        <v>24.8033</v>
      </c>
      <c r="V7" s="44">
        <v>23.8</v>
      </c>
      <c r="W7" s="44">
        <v>23.7</v>
      </c>
      <c r="X7" s="44">
        <v>24.1</v>
      </c>
      <c r="Y7" s="44">
        <v>23.2</v>
      </c>
      <c r="Z7" s="44">
        <v>22.7</v>
      </c>
      <c r="AA7" s="44">
        <v>20.8</v>
      </c>
      <c r="AB7" s="44">
        <v>20.8</v>
      </c>
      <c r="AC7" s="44">
        <v>19</v>
      </c>
      <c r="AD7" s="90"/>
      <c r="AE7" s="44">
        <v>19.8</v>
      </c>
      <c r="AF7" s="44">
        <v>19.385</v>
      </c>
    </row>
    <row r="8" spans="1:32" ht="12.75">
      <c r="A8" s="27" t="s">
        <v>47</v>
      </c>
      <c r="B8" s="43" t="s">
        <v>24</v>
      </c>
      <c r="C8" s="43" t="s">
        <v>24</v>
      </c>
      <c r="D8" s="43" t="s">
        <v>24</v>
      </c>
      <c r="E8" s="43" t="s">
        <v>24</v>
      </c>
      <c r="F8" s="43" t="s">
        <v>24</v>
      </c>
      <c r="G8" s="44">
        <v>1</v>
      </c>
      <c r="H8" s="44">
        <v>1</v>
      </c>
      <c r="I8" s="44">
        <v>1</v>
      </c>
      <c r="J8" s="44">
        <v>1</v>
      </c>
      <c r="K8" s="44">
        <v>2</v>
      </c>
      <c r="L8" s="44">
        <v>3.5924</v>
      </c>
      <c r="M8" s="44">
        <v>5.374</v>
      </c>
      <c r="N8" s="44">
        <v>4.8939</v>
      </c>
      <c r="O8" s="44">
        <v>7.4544</v>
      </c>
      <c r="P8" s="44">
        <v>6.3948</v>
      </c>
      <c r="Q8" s="44">
        <v>7.181</v>
      </c>
      <c r="R8" s="44">
        <v>6.4293</v>
      </c>
      <c r="S8" s="44">
        <v>8.115</v>
      </c>
      <c r="T8" s="44">
        <v>8.0237</v>
      </c>
      <c r="U8" s="44">
        <v>8.9066</v>
      </c>
      <c r="V8" s="44">
        <v>8.5</v>
      </c>
      <c r="W8" s="44">
        <v>9.7</v>
      </c>
      <c r="X8" s="44">
        <v>8.2</v>
      </c>
      <c r="Y8" s="44">
        <v>9.6</v>
      </c>
      <c r="Z8" s="44">
        <v>8.9</v>
      </c>
      <c r="AA8" s="44">
        <v>10</v>
      </c>
      <c r="AB8" s="44">
        <v>7.3</v>
      </c>
      <c r="AC8" s="44">
        <v>8.7</v>
      </c>
      <c r="AD8" s="90"/>
      <c r="AE8" s="44">
        <v>8.7</v>
      </c>
      <c r="AF8" s="44">
        <v>11.044</v>
      </c>
    </row>
    <row r="9" spans="1:32" ht="12.75">
      <c r="A9" s="27" t="s">
        <v>48</v>
      </c>
      <c r="B9" s="43" t="s">
        <v>24</v>
      </c>
      <c r="C9" s="43" t="s">
        <v>24</v>
      </c>
      <c r="D9" s="43" t="s">
        <v>24</v>
      </c>
      <c r="E9" s="43" t="s">
        <v>24</v>
      </c>
      <c r="F9" s="43" t="s">
        <v>24</v>
      </c>
      <c r="G9" s="43" t="s">
        <v>24</v>
      </c>
      <c r="H9" s="43" t="s">
        <v>24</v>
      </c>
      <c r="I9" s="43" t="s">
        <v>24</v>
      </c>
      <c r="J9" s="43" t="s">
        <v>24</v>
      </c>
      <c r="K9" s="43" t="s">
        <v>24</v>
      </c>
      <c r="L9" s="43" t="s">
        <v>24</v>
      </c>
      <c r="M9" s="43" t="s">
        <v>24</v>
      </c>
      <c r="N9" s="43" t="s">
        <v>24</v>
      </c>
      <c r="O9" s="43" t="s">
        <v>24</v>
      </c>
      <c r="P9" s="43" t="s">
        <v>24</v>
      </c>
      <c r="Q9" s="43" t="s">
        <v>24</v>
      </c>
      <c r="R9" s="43" t="s">
        <v>24</v>
      </c>
      <c r="S9" s="44">
        <v>0.4521</v>
      </c>
      <c r="T9" s="44">
        <v>0.7223</v>
      </c>
      <c r="U9" s="44">
        <v>0.8154</v>
      </c>
      <c r="V9" s="44">
        <v>1</v>
      </c>
      <c r="W9" s="44">
        <v>1.1</v>
      </c>
      <c r="X9" s="44">
        <v>1.2</v>
      </c>
      <c r="Y9" s="44">
        <v>1.4</v>
      </c>
      <c r="Z9" s="44">
        <v>1.6</v>
      </c>
      <c r="AA9" s="44">
        <v>1.7</v>
      </c>
      <c r="AB9" s="44">
        <v>1.8</v>
      </c>
      <c r="AC9" s="44">
        <v>1.6</v>
      </c>
      <c r="AD9" s="90"/>
      <c r="AE9" s="44">
        <v>2</v>
      </c>
      <c r="AF9" s="44">
        <v>1.816</v>
      </c>
    </row>
    <row r="10" spans="1:32" ht="12.75">
      <c r="A10" s="27" t="s">
        <v>28</v>
      </c>
      <c r="B10" s="44">
        <v>4</v>
      </c>
      <c r="C10" s="44">
        <v>5</v>
      </c>
      <c r="D10" s="44">
        <v>4</v>
      </c>
      <c r="E10" s="44">
        <v>5</v>
      </c>
      <c r="F10" s="44">
        <v>5</v>
      </c>
      <c r="G10" s="44">
        <v>4</v>
      </c>
      <c r="H10" s="44">
        <v>3</v>
      </c>
      <c r="I10" s="44">
        <v>3</v>
      </c>
      <c r="J10" s="44">
        <v>2</v>
      </c>
      <c r="K10" s="44">
        <v>2</v>
      </c>
      <c r="L10" s="44">
        <v>1.3153</v>
      </c>
      <c r="M10" s="44">
        <v>1.1083</v>
      </c>
      <c r="N10" s="44">
        <v>0.9433</v>
      </c>
      <c r="O10" s="44">
        <v>0.9044</v>
      </c>
      <c r="P10" s="44">
        <v>0.7512</v>
      </c>
      <c r="Q10" s="44">
        <v>0.7741</v>
      </c>
      <c r="R10" s="44">
        <v>0.9161</v>
      </c>
      <c r="S10" s="44">
        <v>0.6555</v>
      </c>
      <c r="T10" s="44">
        <v>0.6438</v>
      </c>
      <c r="U10" s="44">
        <v>0.6282</v>
      </c>
      <c r="V10" s="44">
        <v>0.6</v>
      </c>
      <c r="W10" s="44">
        <v>0.6</v>
      </c>
      <c r="X10" s="44">
        <v>0.7</v>
      </c>
      <c r="Y10" s="44">
        <v>0.6</v>
      </c>
      <c r="Z10" s="44">
        <v>0.7</v>
      </c>
      <c r="AA10" s="44">
        <v>0.7</v>
      </c>
      <c r="AB10" s="44">
        <v>0.6</v>
      </c>
      <c r="AC10" s="44">
        <v>0.7</v>
      </c>
      <c r="AD10" s="90"/>
      <c r="AE10" s="44">
        <v>0.6</v>
      </c>
      <c r="AF10" s="44">
        <v>0.52</v>
      </c>
    </row>
    <row r="11" spans="1:32" ht="12.75">
      <c r="A11" s="52" t="s">
        <v>0</v>
      </c>
      <c r="B11" s="53">
        <v>42</v>
      </c>
      <c r="C11" s="53">
        <v>43</v>
      </c>
      <c r="D11" s="53">
        <v>44</v>
      </c>
      <c r="E11" s="53">
        <v>43</v>
      </c>
      <c r="F11" s="53">
        <v>40</v>
      </c>
      <c r="G11" s="53">
        <v>37</v>
      </c>
      <c r="H11" s="53">
        <v>33</v>
      </c>
      <c r="I11" s="53">
        <v>31</v>
      </c>
      <c r="J11" s="53">
        <v>32</v>
      </c>
      <c r="K11" s="53">
        <v>34</v>
      </c>
      <c r="L11" s="53">
        <v>33.8076</v>
      </c>
      <c r="M11" s="53">
        <v>34.5081</v>
      </c>
      <c r="N11" s="53">
        <v>33.3159</v>
      </c>
      <c r="O11" s="53">
        <v>34.6684</v>
      </c>
      <c r="P11" s="53">
        <v>33.9192</v>
      </c>
      <c r="Q11" s="53">
        <v>33.251999999999995</v>
      </c>
      <c r="R11" s="53">
        <v>33.8032</v>
      </c>
      <c r="S11" s="53">
        <v>35.916</v>
      </c>
      <c r="T11" s="53">
        <v>35.3963</v>
      </c>
      <c r="U11" s="53">
        <v>35.153499999999994</v>
      </c>
      <c r="V11" s="53">
        <v>34.1</v>
      </c>
      <c r="W11" s="53">
        <v>35.3</v>
      </c>
      <c r="X11" s="53">
        <v>34.2</v>
      </c>
      <c r="Y11" s="53">
        <v>34.8</v>
      </c>
      <c r="Z11" s="53">
        <v>34</v>
      </c>
      <c r="AA11" s="53">
        <v>33.3</v>
      </c>
      <c r="AB11" s="53">
        <v>30.6</v>
      </c>
      <c r="AC11" s="53">
        <v>30</v>
      </c>
      <c r="AD11" s="90"/>
      <c r="AE11" s="53">
        <v>31</v>
      </c>
      <c r="AF11" s="53">
        <v>32.765</v>
      </c>
    </row>
    <row r="12" spans="1:32" ht="12.75">
      <c r="A12" s="27" t="s">
        <v>56</v>
      </c>
      <c r="B12" s="43" t="s">
        <v>24</v>
      </c>
      <c r="C12" s="43" t="s">
        <v>24</v>
      </c>
      <c r="D12" s="43" t="s">
        <v>24</v>
      </c>
      <c r="E12" s="43" t="s">
        <v>24</v>
      </c>
      <c r="F12" s="43" t="s">
        <v>24</v>
      </c>
      <c r="G12" s="43" t="s">
        <v>24</v>
      </c>
      <c r="H12" s="43" t="s">
        <v>24</v>
      </c>
      <c r="I12" s="43" t="s">
        <v>24</v>
      </c>
      <c r="J12" s="43" t="s">
        <v>24</v>
      </c>
      <c r="K12" s="43" t="s">
        <v>24</v>
      </c>
      <c r="L12" s="44">
        <v>1.2866</v>
      </c>
      <c r="M12" s="44">
        <v>1.898</v>
      </c>
      <c r="N12" s="44">
        <v>2.401</v>
      </c>
      <c r="O12" s="44">
        <v>2.6665</v>
      </c>
      <c r="P12" s="44">
        <v>4.5114</v>
      </c>
      <c r="Q12" s="44">
        <v>7.4104</v>
      </c>
      <c r="R12" s="44">
        <v>8.393</v>
      </c>
      <c r="S12" s="44">
        <v>4.0806</v>
      </c>
      <c r="T12" s="44">
        <v>4.2108</v>
      </c>
      <c r="U12" s="44">
        <v>3.9864</v>
      </c>
      <c r="V12" s="44">
        <v>4.1</v>
      </c>
      <c r="W12" s="44">
        <v>4.3</v>
      </c>
      <c r="X12" s="44">
        <v>5.5</v>
      </c>
      <c r="Y12" s="44">
        <v>5</v>
      </c>
      <c r="Z12" s="44">
        <v>6</v>
      </c>
      <c r="AA12" s="44">
        <v>6.9</v>
      </c>
      <c r="AB12" s="44">
        <v>6.6</v>
      </c>
      <c r="AC12" s="44">
        <v>6.9</v>
      </c>
      <c r="AD12" s="90"/>
      <c r="AE12" s="44">
        <v>6.6</v>
      </c>
      <c r="AF12" s="44">
        <v>6.591</v>
      </c>
    </row>
    <row r="13" spans="1:32" ht="12.75">
      <c r="A13" s="40" t="s">
        <v>29</v>
      </c>
      <c r="B13" s="45">
        <f>100-(B11)</f>
        <v>58</v>
      </c>
      <c r="C13" s="45">
        <f aca="true" t="shared" si="0" ref="C13:K13">100-(C11)</f>
        <v>57</v>
      </c>
      <c r="D13" s="45">
        <f t="shared" si="0"/>
        <v>56</v>
      </c>
      <c r="E13" s="45">
        <f t="shared" si="0"/>
        <v>57</v>
      </c>
      <c r="F13" s="45">
        <f t="shared" si="0"/>
        <v>60</v>
      </c>
      <c r="G13" s="45">
        <f t="shared" si="0"/>
        <v>63</v>
      </c>
      <c r="H13" s="45">
        <f t="shared" si="0"/>
        <v>67</v>
      </c>
      <c r="I13" s="45">
        <f t="shared" si="0"/>
        <v>69</v>
      </c>
      <c r="J13" s="45">
        <f t="shared" si="0"/>
        <v>68</v>
      </c>
      <c r="K13" s="45">
        <f t="shared" si="0"/>
        <v>66</v>
      </c>
      <c r="L13" s="45">
        <f aca="true" t="shared" si="1" ref="L13:AA13">100-(L11+L12)</f>
        <v>64.9058</v>
      </c>
      <c r="M13" s="45">
        <f t="shared" si="1"/>
        <v>63.5939</v>
      </c>
      <c r="N13" s="45">
        <f t="shared" si="1"/>
        <v>64.2831</v>
      </c>
      <c r="O13" s="45">
        <f t="shared" si="1"/>
        <v>62.6651</v>
      </c>
      <c r="P13" s="45">
        <f t="shared" si="1"/>
        <v>61.5694</v>
      </c>
      <c r="Q13" s="45">
        <f t="shared" si="1"/>
        <v>59.3376</v>
      </c>
      <c r="R13" s="45">
        <f t="shared" si="1"/>
        <v>57.8038</v>
      </c>
      <c r="S13" s="45">
        <f t="shared" si="1"/>
        <v>60.003400000000006</v>
      </c>
      <c r="T13" s="45">
        <f t="shared" si="1"/>
        <v>60.392900000000004</v>
      </c>
      <c r="U13" s="45">
        <f t="shared" si="1"/>
        <v>60.8601</v>
      </c>
      <c r="V13" s="45">
        <f t="shared" si="1"/>
        <v>61.8</v>
      </c>
      <c r="W13" s="45">
        <f t="shared" si="1"/>
        <v>60.400000000000006</v>
      </c>
      <c r="X13" s="45">
        <f t="shared" si="1"/>
        <v>60.3</v>
      </c>
      <c r="Y13" s="45">
        <f t="shared" si="1"/>
        <v>60.2</v>
      </c>
      <c r="Z13" s="45">
        <f t="shared" si="1"/>
        <v>60</v>
      </c>
      <c r="AA13" s="45">
        <f t="shared" si="1"/>
        <v>59.800000000000004</v>
      </c>
      <c r="AB13" s="45">
        <f>100-(AB11+AB12)</f>
        <v>62.8</v>
      </c>
      <c r="AC13" s="45">
        <f>100-(AC11+AC12)</f>
        <v>63.1</v>
      </c>
      <c r="AD13" s="91"/>
      <c r="AE13" s="45">
        <f>100-(AE11+AE12)</f>
        <v>62.4</v>
      </c>
      <c r="AF13" s="45">
        <v>60.651999999999994</v>
      </c>
    </row>
    <row r="14" spans="1:32" ht="3.75" customHeight="1">
      <c r="A14" s="92"/>
      <c r="B14" s="92"/>
      <c r="C14" s="92"/>
      <c r="D14" s="92"/>
      <c r="E14" s="92"/>
      <c r="F14" s="92"/>
      <c r="G14" s="92"/>
      <c r="H14" s="92"/>
      <c r="I14" s="92"/>
      <c r="J14" s="92"/>
      <c r="K14" s="92"/>
      <c r="L14" s="93"/>
      <c r="M14" s="93"/>
      <c r="N14" s="93"/>
      <c r="O14" s="93"/>
      <c r="P14" s="93"/>
      <c r="Q14" s="93"/>
      <c r="R14" s="93"/>
      <c r="S14" s="93"/>
      <c r="T14" s="93"/>
      <c r="U14" s="93"/>
      <c r="V14" s="93"/>
      <c r="W14" s="93"/>
      <c r="X14" s="93"/>
      <c r="Y14" s="93"/>
      <c r="Z14" s="93"/>
      <c r="AA14" s="93"/>
      <c r="AB14" s="93"/>
      <c r="AC14" s="94"/>
      <c r="AD14" s="93"/>
      <c r="AE14" s="93"/>
      <c r="AF14" s="93"/>
    </row>
    <row r="15" spans="1:32" ht="12.75" customHeight="1">
      <c r="A15" s="55" t="s">
        <v>33</v>
      </c>
      <c r="B15" s="92"/>
      <c r="C15" s="92"/>
      <c r="D15" s="92"/>
      <c r="E15" s="92"/>
      <c r="F15" s="92"/>
      <c r="G15" s="92"/>
      <c r="H15" s="92"/>
      <c r="I15" s="92"/>
      <c r="J15" s="92"/>
      <c r="K15" s="92"/>
      <c r="L15" s="93"/>
      <c r="M15" s="93"/>
      <c r="N15" s="93"/>
      <c r="O15" s="93"/>
      <c r="P15" s="93"/>
      <c r="Q15" s="93"/>
      <c r="R15" s="93"/>
      <c r="S15" s="93"/>
      <c r="T15" s="93"/>
      <c r="U15" s="93"/>
      <c r="V15" s="93"/>
      <c r="W15" s="93"/>
      <c r="X15" s="93"/>
      <c r="Y15" s="93"/>
      <c r="Z15" s="93"/>
      <c r="AA15" s="93"/>
      <c r="AB15" s="93"/>
      <c r="AC15" s="94"/>
      <c r="AD15" s="93"/>
      <c r="AE15" s="93"/>
      <c r="AF15" s="93"/>
    </row>
    <row r="16" spans="1:32" ht="12.75">
      <c r="A16" s="48" t="s">
        <v>58</v>
      </c>
      <c r="B16" s="7"/>
      <c r="C16" s="7"/>
      <c r="D16" s="7"/>
      <c r="E16" s="7"/>
      <c r="F16" s="7"/>
      <c r="G16" s="7"/>
      <c r="H16" s="92"/>
      <c r="I16" s="92"/>
      <c r="J16" s="92"/>
      <c r="K16" s="92"/>
      <c r="L16" s="93"/>
      <c r="M16" s="93"/>
      <c r="N16" s="93"/>
      <c r="O16" s="93"/>
      <c r="P16" s="93"/>
      <c r="Q16" s="93"/>
      <c r="R16" s="93"/>
      <c r="S16" s="93"/>
      <c r="T16" s="93"/>
      <c r="U16" s="93"/>
      <c r="V16" s="93"/>
      <c r="W16" s="93"/>
      <c r="X16" s="93"/>
      <c r="Y16" s="93"/>
      <c r="Z16" s="93"/>
      <c r="AA16" s="93"/>
      <c r="AB16" s="93"/>
      <c r="AC16" s="94"/>
      <c r="AD16" s="93"/>
      <c r="AE16" s="93"/>
      <c r="AF16" s="93"/>
    </row>
    <row r="17" spans="1:32" ht="12.75">
      <c r="A17" s="7" t="s">
        <v>64</v>
      </c>
      <c r="B17" s="7"/>
      <c r="C17" s="7"/>
      <c r="D17" s="7"/>
      <c r="E17" s="7"/>
      <c r="F17" s="7"/>
      <c r="G17" s="48"/>
      <c r="H17" s="48"/>
      <c r="I17" s="48"/>
      <c r="J17" s="48"/>
      <c r="K17" s="48"/>
      <c r="L17" s="50"/>
      <c r="M17" s="95"/>
      <c r="N17" s="95"/>
      <c r="O17" s="95"/>
      <c r="P17" s="95"/>
      <c r="Q17" s="95"/>
      <c r="R17" s="95"/>
      <c r="S17" s="95"/>
      <c r="T17" s="95"/>
      <c r="U17" s="95"/>
      <c r="V17" s="95"/>
      <c r="W17" s="95"/>
      <c r="X17" s="95"/>
      <c r="Y17" s="95"/>
      <c r="Z17" s="95"/>
      <c r="AA17" s="95"/>
      <c r="AB17" s="95"/>
      <c r="AC17" s="94"/>
      <c r="AD17" s="93"/>
      <c r="AE17" s="93"/>
      <c r="AF17" s="93"/>
    </row>
    <row r="18" spans="1:32" ht="12.75" customHeight="1">
      <c r="A18" s="105" t="s">
        <v>57</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49"/>
      <c r="AE18" s="49"/>
      <c r="AF18" s="49"/>
    </row>
    <row r="19" spans="1:32" ht="12.75">
      <c r="A19" s="7" t="s">
        <v>45</v>
      </c>
      <c r="B19" s="7"/>
      <c r="C19" s="7"/>
      <c r="D19" s="7"/>
      <c r="E19" s="4"/>
      <c r="F19" s="4"/>
      <c r="G19" s="4"/>
      <c r="H19" s="4"/>
      <c r="I19" s="4"/>
      <c r="J19" s="4"/>
      <c r="K19" s="4"/>
      <c r="L19" s="4"/>
      <c r="M19" s="4"/>
      <c r="N19" s="4"/>
      <c r="O19" s="4"/>
      <c r="P19" s="4"/>
      <c r="Q19" s="4"/>
      <c r="R19" s="4"/>
      <c r="S19" s="4"/>
      <c r="T19" s="4"/>
      <c r="U19" s="4"/>
      <c r="V19" s="4"/>
      <c r="W19" s="4"/>
      <c r="X19" s="4"/>
      <c r="Y19" s="4"/>
      <c r="Z19" s="4"/>
      <c r="AA19" s="4"/>
      <c r="AB19" s="4"/>
      <c r="AD19" s="81"/>
      <c r="AE19" s="81"/>
      <c r="AF19" s="81"/>
    </row>
    <row r="20" spans="1:32" ht="12.75">
      <c r="A20" s="58" t="s">
        <v>36</v>
      </c>
      <c r="B20" s="7"/>
      <c r="C20" s="7"/>
      <c r="D20" s="7"/>
      <c r="E20" s="7"/>
      <c r="F20" s="7"/>
      <c r="G20" s="48"/>
      <c r="H20" s="48"/>
      <c r="I20" s="48"/>
      <c r="J20" s="48"/>
      <c r="K20" s="48"/>
      <c r="L20" s="50"/>
      <c r="M20" s="14"/>
      <c r="N20" s="14"/>
      <c r="O20" s="14"/>
      <c r="P20" s="14"/>
      <c r="Q20" s="14"/>
      <c r="R20" s="14"/>
      <c r="S20" s="14"/>
      <c r="T20" s="14"/>
      <c r="U20" s="14"/>
      <c r="V20" s="14"/>
      <c r="W20" s="14"/>
      <c r="X20" s="14"/>
      <c r="Y20" s="14"/>
      <c r="Z20" s="14"/>
      <c r="AA20" s="14"/>
      <c r="AB20" s="14"/>
      <c r="AD20" s="81"/>
      <c r="AE20" s="81"/>
      <c r="AF20" s="81"/>
    </row>
    <row r="21" spans="1:32" ht="3.75" customHeight="1">
      <c r="A21" s="7"/>
      <c r="B21" s="7"/>
      <c r="C21" s="7"/>
      <c r="D21" s="7"/>
      <c r="E21" s="7"/>
      <c r="F21" s="7"/>
      <c r="G21" s="48"/>
      <c r="H21" s="48"/>
      <c r="I21" s="48"/>
      <c r="J21" s="48"/>
      <c r="K21" s="48"/>
      <c r="L21" s="50"/>
      <c r="M21" s="14"/>
      <c r="N21" s="14"/>
      <c r="O21" s="14"/>
      <c r="P21" s="14"/>
      <c r="Q21" s="14"/>
      <c r="R21" s="14"/>
      <c r="S21" s="14"/>
      <c r="T21" s="14"/>
      <c r="U21" s="14"/>
      <c r="V21" s="14"/>
      <c r="W21" s="14"/>
      <c r="X21" s="14"/>
      <c r="Y21" s="14"/>
      <c r="Z21" s="14"/>
      <c r="AA21" s="14"/>
      <c r="AB21" s="14"/>
      <c r="AD21" s="81"/>
      <c r="AE21" s="81"/>
      <c r="AF21" s="81"/>
    </row>
    <row r="22" spans="1:28" ht="12.75">
      <c r="A22" s="55" t="s">
        <v>61</v>
      </c>
      <c r="B22" s="7"/>
      <c r="C22" s="7"/>
      <c r="D22" s="7"/>
      <c r="E22" s="48"/>
      <c r="F22" s="48"/>
      <c r="G22" s="48"/>
      <c r="H22" s="48"/>
      <c r="I22" s="48"/>
      <c r="J22" s="48"/>
      <c r="K22" s="48"/>
      <c r="L22" s="50"/>
      <c r="M22" s="14"/>
      <c r="N22" s="14"/>
      <c r="O22" s="14"/>
      <c r="P22" s="14"/>
      <c r="Q22" s="14"/>
      <c r="R22" s="14"/>
      <c r="S22" s="14"/>
      <c r="T22" s="14"/>
      <c r="U22" s="14"/>
      <c r="V22" s="14"/>
      <c r="W22" s="14"/>
      <c r="X22" s="14"/>
      <c r="Y22" s="14"/>
      <c r="Z22" s="14"/>
      <c r="AA22" s="14"/>
      <c r="AB22" s="14"/>
    </row>
    <row r="23" spans="1:28" ht="12.75">
      <c r="A23" s="7" t="s">
        <v>43</v>
      </c>
      <c r="B23" s="48"/>
      <c r="C23" s="48"/>
      <c r="D23" s="48"/>
      <c r="E23" s="1"/>
      <c r="F23" s="1"/>
      <c r="G23" s="1"/>
      <c r="H23" s="1"/>
      <c r="I23" s="1"/>
      <c r="J23" s="1"/>
      <c r="K23" s="1"/>
      <c r="L23" s="51"/>
      <c r="M23" s="14"/>
      <c r="N23" s="14"/>
      <c r="O23" s="14"/>
      <c r="P23" s="14"/>
      <c r="Q23" s="14"/>
      <c r="R23" s="14"/>
      <c r="S23" s="14"/>
      <c r="T23" s="14"/>
      <c r="U23" s="14"/>
      <c r="V23" s="14"/>
      <c r="W23" s="14"/>
      <c r="X23" s="14"/>
      <c r="Y23" s="14"/>
      <c r="Z23" s="14"/>
      <c r="AA23" s="14"/>
      <c r="AB23" s="14"/>
    </row>
    <row r="24" spans="1:32" ht="25.5" customHeight="1">
      <c r="A24" s="106" t="s">
        <v>60</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4"/>
    </row>
    <row r="25" spans="1:32" s="49" customFormat="1" ht="12" customHeight="1">
      <c r="A25" s="1"/>
      <c r="B25" s="1"/>
      <c r="C25" s="1"/>
      <c r="D25" s="1"/>
      <c r="E25" s="9"/>
      <c r="F25" s="9"/>
      <c r="G25" s="9"/>
      <c r="H25" s="9"/>
      <c r="I25" s="9"/>
      <c r="J25" s="9"/>
      <c r="K25" s="9"/>
      <c r="L25" s="9"/>
      <c r="M25" s="9"/>
      <c r="N25" s="9"/>
      <c r="O25" s="14"/>
      <c r="P25" s="14"/>
      <c r="Q25" s="14"/>
      <c r="R25" s="14"/>
      <c r="S25" s="14"/>
      <c r="T25" s="14"/>
      <c r="U25" s="14"/>
      <c r="V25" s="14"/>
      <c r="W25" s="14"/>
      <c r="X25" s="14"/>
      <c r="Y25" s="14"/>
      <c r="Z25" s="14"/>
      <c r="AA25" s="14"/>
      <c r="AB25" s="14"/>
      <c r="AC25" s="4"/>
      <c r="AD25" s="14"/>
      <c r="AE25" s="14"/>
      <c r="AF25" s="81"/>
    </row>
    <row r="26" spans="1:32" s="57" customFormat="1" ht="12" customHeight="1">
      <c r="A26" s="8" t="s">
        <v>31</v>
      </c>
      <c r="B26" s="9"/>
      <c r="C26" s="9"/>
      <c r="D26" s="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81"/>
      <c r="AE26" s="81"/>
      <c r="AF26" s="14"/>
    </row>
    <row r="27" spans="1:31" ht="12.75">
      <c r="A27" s="49" t="s">
        <v>62</v>
      </c>
      <c r="B27" s="49"/>
      <c r="C27" s="49"/>
      <c r="D27" s="49"/>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14"/>
      <c r="AE27" s="14"/>
    </row>
    <row r="28" spans="1:4" ht="12.75">
      <c r="A28" s="56" t="s">
        <v>34</v>
      </c>
      <c r="B28" s="57"/>
      <c r="C28" s="57"/>
      <c r="D28" s="57"/>
    </row>
  </sheetData>
  <sheetProtection/>
  <mergeCells count="2">
    <mergeCell ref="A18:AC18"/>
    <mergeCell ref="A24:AE24"/>
  </mergeCells>
  <hyperlinks>
    <hyperlink ref="A20" r:id="rId1" display="http://www.bfs.admin.ch/bfs/portal/fr/index/themen/16/03/key/ind16.informations.16010306.160105.html"/>
  </hyperlinks>
  <printOptions/>
  <pageMargins left="0.2755905511811024" right="0.7874015748031497" top="1.1811023622047245" bottom="0.984251968503937" header="0.5118110236220472" footer="0.5118110236220472"/>
  <pageSetup fitToHeight="0" fitToWidth="1" horizontalDpi="600" verticalDpi="600" orientation="landscape" paperSize="9" scale="92" r:id="rId2"/>
  <ignoredErrors>
    <ignoredError sqref="B5:W5"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F43"/>
  <sheetViews>
    <sheetView zoomScalePageLayoutView="0" workbookViewId="0" topLeftCell="A1">
      <pane xSplit="1" topLeftCell="B1" activePane="topRight" state="frozen"/>
      <selection pane="topLeft" activeCell="A1" sqref="A1:C1"/>
      <selection pane="topRight" activeCell="A1" sqref="A1"/>
    </sheetView>
  </sheetViews>
  <sheetFormatPr defaultColWidth="11.421875" defaultRowHeight="12"/>
  <cols>
    <col min="1" max="1" width="19.00390625" style="6" customWidth="1"/>
    <col min="2" max="11" width="4.7109375" style="6" customWidth="1"/>
    <col min="12" max="21" width="4.7109375" style="15" customWidth="1"/>
    <col min="22" max="26" width="4.7109375" style="4" customWidth="1"/>
    <col min="27" max="27" width="5.00390625" style="4" customWidth="1"/>
    <col min="28" max="29" width="4.7109375" style="4" customWidth="1"/>
    <col min="30" max="30" width="2.8515625" style="15" customWidth="1"/>
    <col min="31" max="32" width="5.00390625" style="15" customWidth="1"/>
    <col min="33" max="16384" width="11.421875" style="4" customWidth="1"/>
  </cols>
  <sheetData>
    <row r="1" ht="12">
      <c r="A1" s="2" t="s">
        <v>32</v>
      </c>
    </row>
    <row r="2" spans="1:32" s="12" customFormat="1" ht="12.75" customHeight="1">
      <c r="A2" s="2" t="s">
        <v>42</v>
      </c>
      <c r="B2" s="3"/>
      <c r="C2" s="3"/>
      <c r="D2" s="3"/>
      <c r="E2" s="3"/>
      <c r="F2" s="3"/>
      <c r="G2" s="3"/>
      <c r="H2" s="3"/>
      <c r="I2" s="3"/>
      <c r="J2" s="3"/>
      <c r="K2" s="3"/>
      <c r="L2" s="11"/>
      <c r="M2" s="11"/>
      <c r="N2" s="11"/>
      <c r="O2" s="11"/>
      <c r="P2" s="11"/>
      <c r="Q2" s="11"/>
      <c r="R2" s="11"/>
      <c r="S2" s="11"/>
      <c r="T2" s="11"/>
      <c r="U2" s="11"/>
      <c r="AC2" s="29"/>
      <c r="AD2" s="11"/>
      <c r="AE2" s="29"/>
      <c r="AF2" s="29" t="s">
        <v>67</v>
      </c>
    </row>
    <row r="3" spans="1:32" s="12" customFormat="1" ht="12.75" customHeight="1">
      <c r="A3" s="6" t="s">
        <v>37</v>
      </c>
      <c r="B3" s="3"/>
      <c r="C3" s="3"/>
      <c r="D3" s="3"/>
      <c r="E3" s="3"/>
      <c r="F3" s="3"/>
      <c r="G3" s="3"/>
      <c r="H3" s="3"/>
      <c r="I3" s="3"/>
      <c r="J3" s="3"/>
      <c r="K3" s="3"/>
      <c r="L3" s="11"/>
      <c r="M3" s="11"/>
      <c r="N3" s="11"/>
      <c r="O3" s="11"/>
      <c r="P3" s="11"/>
      <c r="Q3" s="11"/>
      <c r="R3" s="11"/>
      <c r="S3" s="11"/>
      <c r="T3" s="11"/>
      <c r="U3" s="11"/>
      <c r="AB3" s="29"/>
      <c r="AD3" s="11"/>
      <c r="AE3" s="11"/>
      <c r="AF3" s="11"/>
    </row>
    <row r="4" spans="1:32" s="12" customFormat="1" ht="3.75" customHeight="1">
      <c r="A4" s="5"/>
      <c r="B4" s="3"/>
      <c r="C4" s="3"/>
      <c r="D4" s="3"/>
      <c r="E4" s="3"/>
      <c r="F4" s="3"/>
      <c r="G4" s="3"/>
      <c r="H4" s="3"/>
      <c r="I4" s="3"/>
      <c r="J4" s="3"/>
      <c r="K4" s="3"/>
      <c r="L4" s="11"/>
      <c r="M4" s="11"/>
      <c r="N4" s="11"/>
      <c r="O4" s="11"/>
      <c r="P4" s="11"/>
      <c r="Q4" s="11"/>
      <c r="R4" s="11"/>
      <c r="S4" s="11"/>
      <c r="T4" s="11"/>
      <c r="U4" s="11"/>
      <c r="AD4" s="11"/>
      <c r="AE4" s="11"/>
      <c r="AF4" s="11"/>
    </row>
    <row r="5" spans="1:32" s="12" customFormat="1" ht="17.25" customHeight="1">
      <c r="A5" s="39" t="s">
        <v>40</v>
      </c>
      <c r="B5" s="13" t="s">
        <v>1</v>
      </c>
      <c r="C5" s="13" t="s">
        <v>2</v>
      </c>
      <c r="D5" s="13" t="s">
        <v>3</v>
      </c>
      <c r="E5" s="13" t="s">
        <v>4</v>
      </c>
      <c r="F5" s="13" t="s">
        <v>5</v>
      </c>
      <c r="G5" s="13" t="s">
        <v>6</v>
      </c>
      <c r="H5" s="13" t="s">
        <v>7</v>
      </c>
      <c r="I5" s="13" t="s">
        <v>8</v>
      </c>
      <c r="J5" s="13" t="s">
        <v>9</v>
      </c>
      <c r="K5" s="13" t="s">
        <v>10</v>
      </c>
      <c r="L5" s="13" t="s">
        <v>11</v>
      </c>
      <c r="M5" s="13" t="s">
        <v>12</v>
      </c>
      <c r="N5" s="13" t="s">
        <v>13</v>
      </c>
      <c r="O5" s="13" t="s">
        <v>14</v>
      </c>
      <c r="P5" s="13" t="s">
        <v>15</v>
      </c>
      <c r="Q5" s="13" t="s">
        <v>16</v>
      </c>
      <c r="R5" s="13" t="s">
        <v>17</v>
      </c>
      <c r="S5" s="13" t="s">
        <v>18</v>
      </c>
      <c r="T5" s="13" t="s">
        <v>19</v>
      </c>
      <c r="U5" s="13" t="s">
        <v>20</v>
      </c>
      <c r="V5" s="13" t="s">
        <v>21</v>
      </c>
      <c r="W5" s="13" t="s">
        <v>22</v>
      </c>
      <c r="X5" s="13" t="s">
        <v>23</v>
      </c>
      <c r="Y5" s="13">
        <v>2008</v>
      </c>
      <c r="Z5" s="13">
        <v>2009</v>
      </c>
      <c r="AA5" s="59" t="s">
        <v>44</v>
      </c>
      <c r="AB5" s="60">
        <v>2011</v>
      </c>
      <c r="AC5" s="60">
        <v>2012</v>
      </c>
      <c r="AD5" s="72" t="s">
        <v>59</v>
      </c>
      <c r="AE5" s="73">
        <v>2013</v>
      </c>
      <c r="AF5" s="60">
        <v>2014</v>
      </c>
    </row>
    <row r="6" spans="1:32" s="12" customFormat="1" ht="3.75" customHeight="1">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74"/>
      <c r="AE6" s="75"/>
      <c r="AF6" s="42"/>
    </row>
    <row r="7" spans="1:32" ht="12.75">
      <c r="A7" s="27" t="s">
        <v>49</v>
      </c>
      <c r="B7" s="44">
        <v>35</v>
      </c>
      <c r="C7" s="44">
        <v>35</v>
      </c>
      <c r="D7" s="44">
        <v>34</v>
      </c>
      <c r="E7" s="44">
        <v>32</v>
      </c>
      <c r="F7" s="44">
        <v>32</v>
      </c>
      <c r="G7" s="44">
        <v>31</v>
      </c>
      <c r="H7" s="44">
        <v>31</v>
      </c>
      <c r="I7" s="44">
        <v>31</v>
      </c>
      <c r="J7" s="44">
        <v>32</v>
      </c>
      <c r="K7" s="44">
        <v>31</v>
      </c>
      <c r="L7" s="44">
        <v>30.0059</v>
      </c>
      <c r="M7" s="44">
        <v>28.8071</v>
      </c>
      <c r="N7" s="44">
        <v>28.3999</v>
      </c>
      <c r="O7" s="44">
        <v>28.7214</v>
      </c>
      <c r="P7" s="44">
        <v>27.8451</v>
      </c>
      <c r="Q7" s="44">
        <v>26.7687</v>
      </c>
      <c r="R7" s="44">
        <v>25.9805</v>
      </c>
      <c r="S7" s="44">
        <v>25.2552</v>
      </c>
      <c r="T7" s="44">
        <v>25.4404</v>
      </c>
      <c r="U7" s="44">
        <v>24.5506</v>
      </c>
      <c r="V7" s="44">
        <v>25</v>
      </c>
      <c r="W7" s="44">
        <v>24</v>
      </c>
      <c r="X7" s="44">
        <v>24</v>
      </c>
      <c r="Y7" s="44">
        <v>23</v>
      </c>
      <c r="Z7" s="44">
        <v>22</v>
      </c>
      <c r="AA7" s="44">
        <v>20.6</v>
      </c>
      <c r="AB7" s="44">
        <v>21</v>
      </c>
      <c r="AC7" s="44">
        <v>20.5</v>
      </c>
      <c r="AD7" s="76"/>
      <c r="AE7" s="77">
        <v>22.1</v>
      </c>
      <c r="AF7" s="44">
        <v>20.461</v>
      </c>
    </row>
    <row r="8" spans="1:32" ht="12.75">
      <c r="A8" s="27" t="s">
        <v>50</v>
      </c>
      <c r="B8" s="43" t="s">
        <v>24</v>
      </c>
      <c r="C8" s="43" t="s">
        <v>24</v>
      </c>
      <c r="D8" s="43" t="s">
        <v>24</v>
      </c>
      <c r="E8" s="43" t="s">
        <v>24</v>
      </c>
      <c r="F8" s="43" t="s">
        <v>24</v>
      </c>
      <c r="G8" s="44">
        <v>1</v>
      </c>
      <c r="H8" s="44">
        <v>1</v>
      </c>
      <c r="I8" s="44">
        <v>2</v>
      </c>
      <c r="J8" s="44">
        <v>1</v>
      </c>
      <c r="K8" s="44">
        <v>1</v>
      </c>
      <c r="L8" s="44">
        <v>2.0859</v>
      </c>
      <c r="M8" s="44">
        <v>3.9245</v>
      </c>
      <c r="N8" s="44">
        <v>3.8338</v>
      </c>
      <c r="O8" s="44">
        <v>5.0677</v>
      </c>
      <c r="P8" s="44">
        <v>5.1031</v>
      </c>
      <c r="Q8" s="44">
        <v>5.4405</v>
      </c>
      <c r="R8" s="44">
        <v>5.0599</v>
      </c>
      <c r="S8" s="44">
        <v>5.0115</v>
      </c>
      <c r="T8" s="44">
        <v>5.1643</v>
      </c>
      <c r="U8" s="44">
        <v>5.7127</v>
      </c>
      <c r="V8" s="44">
        <v>6</v>
      </c>
      <c r="W8" s="44">
        <v>8</v>
      </c>
      <c r="X8" s="44">
        <v>6</v>
      </c>
      <c r="Y8" s="44">
        <v>7.6</v>
      </c>
      <c r="Z8" s="44">
        <v>7.2</v>
      </c>
      <c r="AA8" s="44">
        <v>7.9</v>
      </c>
      <c r="AB8" s="44">
        <v>6.1</v>
      </c>
      <c r="AC8" s="44">
        <v>7.2</v>
      </c>
      <c r="AD8" s="76"/>
      <c r="AE8" s="77">
        <v>6.6</v>
      </c>
      <c r="AF8" s="44">
        <v>8.619</v>
      </c>
    </row>
    <row r="9" spans="1:32" ht="12.75">
      <c r="A9" s="27" t="s">
        <v>28</v>
      </c>
      <c r="B9" s="44">
        <f>B10-B7</f>
        <v>6</v>
      </c>
      <c r="C9" s="44">
        <f>C10-C7</f>
        <v>7</v>
      </c>
      <c r="D9" s="44">
        <f>D10-D7</f>
        <v>5</v>
      </c>
      <c r="E9" s="44">
        <f>E10-E7</f>
        <v>6</v>
      </c>
      <c r="F9" s="44">
        <f>F10-F7</f>
        <v>5</v>
      </c>
      <c r="G9" s="44">
        <f>G10-G7-G8</f>
        <v>5</v>
      </c>
      <c r="H9" s="44">
        <f>H10-H7-H8</f>
        <v>4</v>
      </c>
      <c r="I9" s="44">
        <f>I10-I7-I8</f>
        <v>3</v>
      </c>
      <c r="J9" s="44">
        <f>J10-J7-J8</f>
        <v>3</v>
      </c>
      <c r="K9" s="44">
        <f>K10-K7-K8</f>
        <v>3</v>
      </c>
      <c r="L9" s="44">
        <v>2.66</v>
      </c>
      <c r="M9" s="44">
        <v>2.4545</v>
      </c>
      <c r="N9" s="44">
        <v>2.9148</v>
      </c>
      <c r="O9" s="44">
        <v>2.7784</v>
      </c>
      <c r="P9" s="44">
        <v>3.1243</v>
      </c>
      <c r="Q9" s="44">
        <v>2.6848</v>
      </c>
      <c r="R9" s="44">
        <v>2.7006</v>
      </c>
      <c r="S9" s="44">
        <v>2.376</v>
      </c>
      <c r="T9" s="44">
        <v>2.4713</v>
      </c>
      <c r="U9" s="44">
        <v>1.9962</v>
      </c>
      <c r="V9" s="44">
        <v>3</v>
      </c>
      <c r="W9" s="44">
        <v>2</v>
      </c>
      <c r="X9" s="44">
        <v>2</v>
      </c>
      <c r="Y9" s="44">
        <v>1.4</v>
      </c>
      <c r="Z9" s="44">
        <v>1.5</v>
      </c>
      <c r="AA9" s="44">
        <v>1.9</v>
      </c>
      <c r="AB9" s="44">
        <v>1.7</v>
      </c>
      <c r="AC9" s="44">
        <v>1.6</v>
      </c>
      <c r="AD9" s="76"/>
      <c r="AE9" s="77">
        <v>1.6</v>
      </c>
      <c r="AF9" s="44">
        <v>1.566</v>
      </c>
    </row>
    <row r="10" spans="1:32" ht="12.75">
      <c r="A10" s="52" t="s">
        <v>0</v>
      </c>
      <c r="B10" s="53">
        <v>41</v>
      </c>
      <c r="C10" s="53">
        <v>42</v>
      </c>
      <c r="D10" s="53">
        <v>39</v>
      </c>
      <c r="E10" s="53">
        <v>38</v>
      </c>
      <c r="F10" s="53">
        <v>37</v>
      </c>
      <c r="G10" s="53">
        <v>37</v>
      </c>
      <c r="H10" s="53">
        <v>36</v>
      </c>
      <c r="I10" s="53">
        <v>36</v>
      </c>
      <c r="J10" s="53">
        <v>36</v>
      </c>
      <c r="K10" s="53">
        <v>35</v>
      </c>
      <c r="L10" s="53">
        <f aca="true" t="shared" si="0" ref="L10:R10">SUM(L7:L9)</f>
        <v>34.7518</v>
      </c>
      <c r="M10" s="53">
        <f t="shared" si="0"/>
        <v>35.1861</v>
      </c>
      <c r="N10" s="53">
        <f t="shared" si="0"/>
        <v>35.1485</v>
      </c>
      <c r="O10" s="53">
        <f>SUM(O7:O9)</f>
        <v>36.567499999999995</v>
      </c>
      <c r="P10" s="53">
        <f t="shared" si="0"/>
        <v>36.0725</v>
      </c>
      <c r="Q10" s="53">
        <f t="shared" si="0"/>
        <v>34.894</v>
      </c>
      <c r="R10" s="53">
        <f t="shared" si="0"/>
        <v>33.741</v>
      </c>
      <c r="S10" s="53">
        <v>32.6427</v>
      </c>
      <c r="T10" s="53">
        <v>33.076</v>
      </c>
      <c r="U10" s="53">
        <v>32.2595</v>
      </c>
      <c r="V10" s="53">
        <v>34</v>
      </c>
      <c r="W10" s="53">
        <v>34</v>
      </c>
      <c r="X10" s="53">
        <v>32</v>
      </c>
      <c r="Y10" s="53">
        <v>32</v>
      </c>
      <c r="Z10" s="53">
        <v>31</v>
      </c>
      <c r="AA10" s="53">
        <v>31</v>
      </c>
      <c r="AB10" s="53">
        <v>29</v>
      </c>
      <c r="AC10" s="53">
        <v>29</v>
      </c>
      <c r="AD10" s="76"/>
      <c r="AE10" s="78">
        <v>30</v>
      </c>
      <c r="AF10" s="53">
        <v>30.646</v>
      </c>
    </row>
    <row r="11" spans="1:32" ht="12.75">
      <c r="A11" s="27" t="s">
        <v>56</v>
      </c>
      <c r="B11" s="43" t="s">
        <v>24</v>
      </c>
      <c r="C11" s="43" t="s">
        <v>24</v>
      </c>
      <c r="D11" s="43" t="s">
        <v>24</v>
      </c>
      <c r="E11" s="43" t="s">
        <v>24</v>
      </c>
      <c r="F11" s="43" t="s">
        <v>24</v>
      </c>
      <c r="G11" s="43" t="s">
        <v>24</v>
      </c>
      <c r="H11" s="43" t="s">
        <v>24</v>
      </c>
      <c r="I11" s="43" t="s">
        <v>24</v>
      </c>
      <c r="J11" s="43" t="s">
        <v>24</v>
      </c>
      <c r="K11" s="43" t="s">
        <v>24</v>
      </c>
      <c r="L11" s="43" t="s">
        <v>24</v>
      </c>
      <c r="M11" s="44">
        <v>0.0585</v>
      </c>
      <c r="N11" s="44">
        <v>0.1248</v>
      </c>
      <c r="O11" s="44">
        <v>0.1564</v>
      </c>
      <c r="P11" s="44">
        <v>0.2969</v>
      </c>
      <c r="Q11" s="44">
        <v>0.2489</v>
      </c>
      <c r="R11" s="44">
        <v>0.2245</v>
      </c>
      <c r="S11" s="44">
        <v>0.2915</v>
      </c>
      <c r="T11" s="44">
        <v>0.2781</v>
      </c>
      <c r="U11" s="44">
        <v>0.3489</v>
      </c>
      <c r="V11" s="44">
        <v>0.5</v>
      </c>
      <c r="W11" s="44">
        <v>0.6</v>
      </c>
      <c r="X11" s="44">
        <v>0.7</v>
      </c>
      <c r="Y11" s="44">
        <v>0.8</v>
      </c>
      <c r="Z11" s="44">
        <v>1.7</v>
      </c>
      <c r="AA11" s="44">
        <v>1</v>
      </c>
      <c r="AB11" s="44">
        <v>1.1</v>
      </c>
      <c r="AC11" s="44">
        <v>1</v>
      </c>
      <c r="AD11" s="76"/>
      <c r="AE11" s="77">
        <v>0.9</v>
      </c>
      <c r="AF11" s="44">
        <v>1.028</v>
      </c>
    </row>
    <row r="12" spans="1:32" ht="12.75">
      <c r="A12" s="30" t="s">
        <v>29</v>
      </c>
      <c r="B12" s="45">
        <f>100-(B10)</f>
        <v>59</v>
      </c>
      <c r="C12" s="45">
        <f aca="true" t="shared" si="1" ref="C12:L12">100-(C10)</f>
        <v>58</v>
      </c>
      <c r="D12" s="45">
        <f t="shared" si="1"/>
        <v>61</v>
      </c>
      <c r="E12" s="45">
        <f t="shared" si="1"/>
        <v>62</v>
      </c>
      <c r="F12" s="45">
        <f t="shared" si="1"/>
        <v>63</v>
      </c>
      <c r="G12" s="45">
        <f t="shared" si="1"/>
        <v>63</v>
      </c>
      <c r="H12" s="45">
        <f t="shared" si="1"/>
        <v>64</v>
      </c>
      <c r="I12" s="45">
        <f t="shared" si="1"/>
        <v>64</v>
      </c>
      <c r="J12" s="45">
        <f t="shared" si="1"/>
        <v>64</v>
      </c>
      <c r="K12" s="45">
        <f t="shared" si="1"/>
        <v>65</v>
      </c>
      <c r="L12" s="45">
        <f t="shared" si="1"/>
        <v>65.2482</v>
      </c>
      <c r="M12" s="45">
        <f aca="true" t="shared" si="2" ref="M12:AC12">100-(M10+M11)</f>
        <v>64.7554</v>
      </c>
      <c r="N12" s="45">
        <f t="shared" si="2"/>
        <v>64.7267</v>
      </c>
      <c r="O12" s="45">
        <f t="shared" si="2"/>
        <v>63.27610000000001</v>
      </c>
      <c r="P12" s="45">
        <f t="shared" si="2"/>
        <v>63.6306</v>
      </c>
      <c r="Q12" s="45">
        <f t="shared" si="2"/>
        <v>64.8571</v>
      </c>
      <c r="R12" s="45">
        <f t="shared" si="2"/>
        <v>66.03450000000001</v>
      </c>
      <c r="S12" s="45">
        <f t="shared" si="2"/>
        <v>67.0658</v>
      </c>
      <c r="T12" s="45">
        <f t="shared" si="2"/>
        <v>66.6459</v>
      </c>
      <c r="U12" s="45">
        <f t="shared" si="2"/>
        <v>67.3916</v>
      </c>
      <c r="V12" s="45">
        <f t="shared" si="2"/>
        <v>65.5</v>
      </c>
      <c r="W12" s="45">
        <f t="shared" si="2"/>
        <v>65.4</v>
      </c>
      <c r="X12" s="45">
        <f t="shared" si="2"/>
        <v>67.3</v>
      </c>
      <c r="Y12" s="45">
        <f t="shared" si="2"/>
        <v>67.2</v>
      </c>
      <c r="Z12" s="45">
        <f t="shared" si="2"/>
        <v>67.3</v>
      </c>
      <c r="AA12" s="45">
        <f t="shared" si="2"/>
        <v>68</v>
      </c>
      <c r="AB12" s="45">
        <f t="shared" si="2"/>
        <v>69.9</v>
      </c>
      <c r="AC12" s="45">
        <f t="shared" si="2"/>
        <v>70</v>
      </c>
      <c r="AD12" s="79"/>
      <c r="AE12" s="80">
        <f>100-(AE10+AE11)</f>
        <v>69.1</v>
      </c>
      <c r="AF12" s="45">
        <v>68.34</v>
      </c>
    </row>
    <row r="13" spans="30:32" ht="3.75" customHeight="1">
      <c r="AD13" s="77"/>
      <c r="AE13" s="77"/>
      <c r="AF13" s="77"/>
    </row>
    <row r="14" spans="1:32" ht="12.75" customHeight="1">
      <c r="A14" s="55" t="s">
        <v>33</v>
      </c>
      <c r="V14" s="15"/>
      <c r="W14" s="15"/>
      <c r="X14" s="15"/>
      <c r="Y14" s="15"/>
      <c r="Z14" s="15"/>
      <c r="AA14" s="15"/>
      <c r="AB14" s="15"/>
      <c r="AD14" s="82"/>
      <c r="AE14" s="82"/>
      <c r="AF14" s="82"/>
    </row>
    <row r="15" spans="1:28" ht="12.75">
      <c r="A15" s="48" t="s">
        <v>58</v>
      </c>
      <c r="B15" s="7"/>
      <c r="C15" s="7"/>
      <c r="D15" s="7"/>
      <c r="E15" s="7"/>
      <c r="F15" s="7"/>
      <c r="G15" s="7"/>
      <c r="V15" s="15"/>
      <c r="W15" s="15"/>
      <c r="X15" s="15"/>
      <c r="Y15" s="15"/>
      <c r="Z15" s="15"/>
      <c r="AA15" s="15"/>
      <c r="AB15" s="15"/>
    </row>
    <row r="16" spans="1:28" ht="12.75">
      <c r="A16" s="7" t="s">
        <v>65</v>
      </c>
      <c r="B16" s="7"/>
      <c r="C16" s="7"/>
      <c r="D16" s="7"/>
      <c r="E16" s="7"/>
      <c r="F16" s="7"/>
      <c r="G16" s="48"/>
      <c r="H16" s="48"/>
      <c r="I16" s="48"/>
      <c r="J16" s="48"/>
      <c r="K16" s="48"/>
      <c r="L16" s="50"/>
      <c r="M16" s="14"/>
      <c r="N16" s="14"/>
      <c r="O16" s="14"/>
      <c r="P16" s="14"/>
      <c r="Q16" s="14"/>
      <c r="R16" s="14"/>
      <c r="S16" s="14"/>
      <c r="T16" s="14"/>
      <c r="U16" s="14"/>
      <c r="V16" s="14"/>
      <c r="W16" s="14"/>
      <c r="X16" s="14"/>
      <c r="Y16" s="14"/>
      <c r="Z16" s="14"/>
      <c r="AA16" s="14"/>
      <c r="AB16" s="14"/>
    </row>
    <row r="17" spans="1:29" ht="12.75">
      <c r="A17" s="105" t="s">
        <v>57</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row>
    <row r="18" spans="1:32" ht="12.75">
      <c r="A18" s="7" t="s">
        <v>45</v>
      </c>
      <c r="B18" s="7"/>
      <c r="C18" s="7"/>
      <c r="D18" s="7"/>
      <c r="E18" s="4"/>
      <c r="F18" s="4"/>
      <c r="G18" s="4"/>
      <c r="H18" s="4"/>
      <c r="I18" s="4"/>
      <c r="J18" s="4"/>
      <c r="K18" s="4"/>
      <c r="L18" s="4"/>
      <c r="M18" s="4"/>
      <c r="N18" s="4"/>
      <c r="O18" s="4"/>
      <c r="P18" s="4"/>
      <c r="Q18" s="4"/>
      <c r="R18" s="4"/>
      <c r="S18" s="4"/>
      <c r="T18" s="4"/>
      <c r="U18" s="4"/>
      <c r="AD18" s="49"/>
      <c r="AE18" s="49"/>
      <c r="AF18" s="49"/>
    </row>
    <row r="19" spans="1:32" ht="12.75">
      <c r="A19" s="58" t="s">
        <v>36</v>
      </c>
      <c r="B19" s="7"/>
      <c r="C19" s="7"/>
      <c r="D19" s="7"/>
      <c r="E19" s="4"/>
      <c r="F19" s="4"/>
      <c r="G19" s="4"/>
      <c r="H19" s="4"/>
      <c r="I19" s="4"/>
      <c r="J19" s="4"/>
      <c r="K19" s="4"/>
      <c r="L19" s="4"/>
      <c r="M19" s="4"/>
      <c r="N19" s="4"/>
      <c r="O19" s="4"/>
      <c r="P19" s="4"/>
      <c r="Q19" s="4"/>
      <c r="R19" s="4"/>
      <c r="S19" s="4"/>
      <c r="T19" s="4"/>
      <c r="U19" s="4"/>
      <c r="AD19" s="81"/>
      <c r="AE19" s="81"/>
      <c r="AF19" s="81"/>
    </row>
    <row r="20" spans="1:32" ht="3.75" customHeight="1">
      <c r="A20" s="7"/>
      <c r="B20" s="7"/>
      <c r="C20" s="7"/>
      <c r="D20" s="7"/>
      <c r="E20" s="7"/>
      <c r="F20" s="7"/>
      <c r="G20" s="48"/>
      <c r="H20" s="48"/>
      <c r="I20" s="48"/>
      <c r="J20" s="48"/>
      <c r="K20" s="48"/>
      <c r="L20" s="50"/>
      <c r="M20" s="14"/>
      <c r="N20" s="14"/>
      <c r="O20" s="14"/>
      <c r="P20" s="14"/>
      <c r="Q20" s="14"/>
      <c r="R20" s="14"/>
      <c r="S20" s="14"/>
      <c r="T20" s="14"/>
      <c r="U20" s="14"/>
      <c r="V20" s="14"/>
      <c r="W20" s="14"/>
      <c r="X20" s="14"/>
      <c r="Y20" s="14"/>
      <c r="Z20" s="14"/>
      <c r="AA20" s="14"/>
      <c r="AB20" s="14"/>
      <c r="AD20" s="81"/>
      <c r="AE20" s="81"/>
      <c r="AF20" s="81"/>
    </row>
    <row r="21" spans="1:32" ht="12.75">
      <c r="A21" s="55" t="s">
        <v>61</v>
      </c>
      <c r="B21" s="7"/>
      <c r="C21" s="7"/>
      <c r="D21" s="7"/>
      <c r="E21" s="7"/>
      <c r="F21" s="7"/>
      <c r="G21" s="48"/>
      <c r="H21" s="48"/>
      <c r="I21" s="48"/>
      <c r="J21" s="48"/>
      <c r="K21" s="48"/>
      <c r="L21" s="50"/>
      <c r="M21" s="14"/>
      <c r="N21" s="14"/>
      <c r="O21" s="14"/>
      <c r="P21" s="14"/>
      <c r="Q21" s="14"/>
      <c r="R21" s="14"/>
      <c r="S21" s="14"/>
      <c r="T21" s="14"/>
      <c r="U21" s="14"/>
      <c r="V21" s="14"/>
      <c r="W21" s="14"/>
      <c r="X21" s="14"/>
      <c r="Y21" s="14"/>
      <c r="Z21" s="14"/>
      <c r="AA21" s="14"/>
      <c r="AB21" s="14"/>
      <c r="AD21" s="81"/>
      <c r="AE21" s="81"/>
      <c r="AF21" s="81"/>
    </row>
    <row r="22" spans="1:28" ht="12.75">
      <c r="A22" s="7" t="s">
        <v>43</v>
      </c>
      <c r="B22" s="48"/>
      <c r="C22" s="48"/>
      <c r="D22" s="48"/>
      <c r="E22" s="48"/>
      <c r="F22" s="48"/>
      <c r="G22" s="48"/>
      <c r="H22" s="48"/>
      <c r="I22" s="48"/>
      <c r="J22" s="48"/>
      <c r="K22" s="48"/>
      <c r="L22" s="50"/>
      <c r="M22" s="14"/>
      <c r="N22" s="14"/>
      <c r="O22" s="14"/>
      <c r="P22" s="14"/>
      <c r="Q22" s="14"/>
      <c r="R22" s="14"/>
      <c r="S22" s="14"/>
      <c r="T22" s="14"/>
      <c r="U22" s="14"/>
      <c r="V22" s="14"/>
      <c r="W22" s="14"/>
      <c r="X22" s="14"/>
      <c r="Y22" s="14"/>
      <c r="Z22" s="14"/>
      <c r="AA22" s="14"/>
      <c r="AB22" s="14"/>
    </row>
    <row r="23" spans="1:31" ht="25.5" customHeight="1">
      <c r="A23" s="106" t="s">
        <v>60</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row>
    <row r="24" spans="1:32" s="49" customFormat="1" ht="12" customHeight="1">
      <c r="A24" s="1"/>
      <c r="B24" s="1"/>
      <c r="C24" s="1"/>
      <c r="D24" s="1"/>
      <c r="E24" s="1"/>
      <c r="F24" s="1"/>
      <c r="G24" s="1"/>
      <c r="H24" s="1"/>
      <c r="I24" s="1"/>
      <c r="J24" s="1"/>
      <c r="K24" s="1"/>
      <c r="L24" s="51"/>
      <c r="M24" s="14"/>
      <c r="N24" s="14"/>
      <c r="O24" s="14"/>
      <c r="P24" s="14"/>
      <c r="Q24" s="14"/>
      <c r="R24" s="14"/>
      <c r="S24" s="14"/>
      <c r="T24" s="14"/>
      <c r="U24" s="14"/>
      <c r="V24" s="14"/>
      <c r="W24" s="14"/>
      <c r="X24" s="14"/>
      <c r="Y24" s="14"/>
      <c r="Z24" s="14"/>
      <c r="AA24" s="14"/>
      <c r="AB24" s="14"/>
      <c r="AC24" s="4"/>
      <c r="AD24" s="15"/>
      <c r="AE24" s="15"/>
      <c r="AF24" s="14"/>
    </row>
    <row r="25" spans="1:32" s="57" customFormat="1" ht="12" customHeight="1">
      <c r="A25" s="8" t="s">
        <v>31</v>
      </c>
      <c r="B25" s="9"/>
      <c r="C25" s="9"/>
      <c r="D25" s="9"/>
      <c r="E25" s="9"/>
      <c r="F25" s="9"/>
      <c r="G25" s="9"/>
      <c r="H25" s="9"/>
      <c r="I25" s="9"/>
      <c r="J25" s="9"/>
      <c r="K25" s="9"/>
      <c r="L25" s="9"/>
      <c r="M25" s="9"/>
      <c r="N25" s="9"/>
      <c r="O25" s="14"/>
      <c r="P25" s="14"/>
      <c r="Q25" s="14"/>
      <c r="R25" s="14"/>
      <c r="S25" s="14"/>
      <c r="T25" s="14"/>
      <c r="U25" s="14"/>
      <c r="V25" s="14"/>
      <c r="W25" s="14"/>
      <c r="X25" s="14"/>
      <c r="Y25" s="14"/>
      <c r="Z25" s="14"/>
      <c r="AA25" s="14"/>
      <c r="AB25" s="14"/>
      <c r="AC25" s="4"/>
      <c r="AD25" s="14"/>
      <c r="AE25" s="14"/>
      <c r="AF25" s="81"/>
    </row>
    <row r="26" spans="1:32" ht="12.75">
      <c r="A26" s="49" t="s">
        <v>62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81"/>
      <c r="AE26" s="81"/>
      <c r="AF26" s="14"/>
    </row>
    <row r="27" spans="1:31" ht="12.75">
      <c r="A27" s="56" t="s">
        <v>34</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14"/>
      <c r="AE27" s="14"/>
    </row>
    <row r="40" spans="22:28" ht="12">
      <c r="V40" s="15"/>
      <c r="W40" s="15"/>
      <c r="X40" s="15"/>
      <c r="Y40" s="15"/>
      <c r="Z40" s="15"/>
      <c r="AA40" s="15"/>
      <c r="AB40" s="15"/>
    </row>
    <row r="41" spans="22:28" ht="12">
      <c r="V41" s="15"/>
      <c r="W41" s="15"/>
      <c r="X41" s="15"/>
      <c r="Y41" s="15"/>
      <c r="Z41" s="15"/>
      <c r="AA41" s="15"/>
      <c r="AB41" s="15"/>
    </row>
    <row r="42" spans="22:28" ht="12">
      <c r="V42" s="15"/>
      <c r="W42" s="15"/>
      <c r="X42" s="15"/>
      <c r="Y42" s="15"/>
      <c r="Z42" s="15"/>
      <c r="AA42" s="15"/>
      <c r="AB42" s="15"/>
    </row>
    <row r="43" spans="22:28" ht="12">
      <c r="V43" s="15"/>
      <c r="W43" s="15"/>
      <c r="X43" s="15"/>
      <c r="Y43" s="15"/>
      <c r="Z43" s="15"/>
      <c r="AA43" s="15"/>
      <c r="AB43" s="15"/>
    </row>
  </sheetData>
  <sheetProtection/>
  <mergeCells count="2">
    <mergeCell ref="A17:AC17"/>
    <mergeCell ref="A23:AE23"/>
  </mergeCells>
  <hyperlinks>
    <hyperlink ref="A19" r:id="rId1" display="http://www.bfs.admin.ch/bfs/portal/fr/index/themen/16/03/key/ind16.informations.16010306.160105.html"/>
  </hyperlinks>
  <printOptions/>
  <pageMargins left="0.26" right="0.787401575" top="1.2" bottom="0.9842519690000001" header="0.49212598450000006" footer="0.49212598450000006"/>
  <pageSetup fitToHeight="0" fitToWidth="1" horizontalDpi="600" verticalDpi="600" orientation="landscape" paperSize="9" scale="83" r:id="rId2"/>
  <ignoredErrors>
    <ignoredError sqref="B5:X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F27"/>
  <sheetViews>
    <sheetView zoomScalePageLayoutView="0" workbookViewId="0" topLeftCell="A1">
      <pane xSplit="1" topLeftCell="B1" activePane="topRight" state="frozen"/>
      <selection pane="topLeft" activeCell="A1" sqref="A1:C1"/>
      <selection pane="topRight" activeCell="A1" sqref="A1"/>
    </sheetView>
  </sheetViews>
  <sheetFormatPr defaultColWidth="11.421875" defaultRowHeight="12"/>
  <cols>
    <col min="1" max="1" width="19.00390625" style="24" customWidth="1"/>
    <col min="2" max="11" width="4.7109375" style="25" customWidth="1"/>
    <col min="12" max="21" width="4.7109375" style="26" customWidth="1"/>
    <col min="22" max="26" width="4.7109375" style="23" customWidth="1"/>
    <col min="27" max="27" width="5.00390625" style="23" customWidth="1"/>
    <col min="28" max="29" width="4.7109375" style="23" customWidth="1"/>
    <col min="30" max="30" width="2.8515625" style="15" customWidth="1"/>
    <col min="31" max="32" width="5.00390625" style="15" customWidth="1"/>
    <col min="33" max="16384" width="11.421875" style="23" customWidth="1"/>
  </cols>
  <sheetData>
    <row r="1" ht="12">
      <c r="A1" s="16" t="s">
        <v>32</v>
      </c>
    </row>
    <row r="2" spans="1:32" s="19" customFormat="1" ht="12.75" customHeight="1">
      <c r="A2" s="16" t="s">
        <v>38</v>
      </c>
      <c r="B2" s="17"/>
      <c r="C2" s="17"/>
      <c r="D2" s="17"/>
      <c r="E2" s="17"/>
      <c r="F2" s="17"/>
      <c r="G2" s="17"/>
      <c r="H2" s="17"/>
      <c r="I2" s="17"/>
      <c r="J2" s="17"/>
      <c r="K2" s="17"/>
      <c r="L2" s="18"/>
      <c r="M2" s="18"/>
      <c r="N2" s="18"/>
      <c r="O2" s="18"/>
      <c r="P2" s="18"/>
      <c r="Q2" s="18"/>
      <c r="R2" s="18"/>
      <c r="S2" s="18"/>
      <c r="T2" s="18"/>
      <c r="U2" s="18"/>
      <c r="AC2" s="31"/>
      <c r="AD2" s="11"/>
      <c r="AE2" s="29"/>
      <c r="AF2" s="29" t="s">
        <v>67</v>
      </c>
    </row>
    <row r="3" spans="1:32" s="19" customFormat="1" ht="12.75" customHeight="1">
      <c r="A3" s="24" t="s">
        <v>35</v>
      </c>
      <c r="B3" s="17"/>
      <c r="C3" s="17"/>
      <c r="D3" s="17"/>
      <c r="E3" s="17"/>
      <c r="F3" s="17"/>
      <c r="G3" s="17"/>
      <c r="H3" s="17"/>
      <c r="I3" s="17"/>
      <c r="J3" s="17"/>
      <c r="K3" s="17"/>
      <c r="L3" s="18"/>
      <c r="M3" s="18"/>
      <c r="N3" s="18"/>
      <c r="O3" s="18"/>
      <c r="P3" s="18"/>
      <c r="Q3" s="18"/>
      <c r="R3" s="18"/>
      <c r="S3" s="18"/>
      <c r="T3" s="18"/>
      <c r="U3" s="18"/>
      <c r="AB3" s="31"/>
      <c r="AD3" s="11"/>
      <c r="AE3" s="11"/>
      <c r="AF3" s="11"/>
    </row>
    <row r="4" spans="1:32" s="19" customFormat="1" ht="3.75" customHeight="1">
      <c r="A4" s="20"/>
      <c r="B4" s="17"/>
      <c r="C4" s="17"/>
      <c r="D4" s="17"/>
      <c r="E4" s="17"/>
      <c r="F4" s="17"/>
      <c r="G4" s="17"/>
      <c r="H4" s="17"/>
      <c r="I4" s="17"/>
      <c r="J4" s="17"/>
      <c r="K4" s="17"/>
      <c r="L4" s="18"/>
      <c r="M4" s="18"/>
      <c r="N4" s="18"/>
      <c r="O4" s="18"/>
      <c r="P4" s="18"/>
      <c r="Q4" s="18"/>
      <c r="R4" s="18"/>
      <c r="S4" s="18"/>
      <c r="T4" s="18"/>
      <c r="U4" s="18"/>
      <c r="AD4" s="11"/>
      <c r="AE4" s="11"/>
      <c r="AF4" s="11"/>
    </row>
    <row r="5" spans="1:32" s="19" customFormat="1" ht="17.25" customHeight="1">
      <c r="A5" s="34" t="s">
        <v>40</v>
      </c>
      <c r="B5" s="21" t="s">
        <v>1</v>
      </c>
      <c r="C5" s="22" t="s">
        <v>2</v>
      </c>
      <c r="D5" s="22" t="s">
        <v>3</v>
      </c>
      <c r="E5" s="22" t="s">
        <v>4</v>
      </c>
      <c r="F5" s="22" t="s">
        <v>5</v>
      </c>
      <c r="G5" s="22" t="s">
        <v>6</v>
      </c>
      <c r="H5" s="22" t="s">
        <v>7</v>
      </c>
      <c r="I5" s="22" t="s">
        <v>8</v>
      </c>
      <c r="J5" s="22" t="s">
        <v>9</v>
      </c>
      <c r="K5" s="22" t="s">
        <v>10</v>
      </c>
      <c r="L5" s="22" t="s">
        <v>11</v>
      </c>
      <c r="M5" s="22" t="s">
        <v>12</v>
      </c>
      <c r="N5" s="22" t="s">
        <v>13</v>
      </c>
      <c r="O5" s="22" t="s">
        <v>14</v>
      </c>
      <c r="P5" s="22" t="s">
        <v>15</v>
      </c>
      <c r="Q5" s="22" t="s">
        <v>16</v>
      </c>
      <c r="R5" s="22" t="s">
        <v>17</v>
      </c>
      <c r="S5" s="22" t="s">
        <v>18</v>
      </c>
      <c r="T5" s="22" t="s">
        <v>19</v>
      </c>
      <c r="U5" s="22" t="s">
        <v>20</v>
      </c>
      <c r="V5" s="22" t="s">
        <v>21</v>
      </c>
      <c r="W5" s="22">
        <v>2006</v>
      </c>
      <c r="X5" s="22">
        <v>2007</v>
      </c>
      <c r="Y5" s="22">
        <v>2008</v>
      </c>
      <c r="Z5" s="22">
        <v>2009</v>
      </c>
      <c r="AA5" s="59" t="s">
        <v>44</v>
      </c>
      <c r="AB5" s="60">
        <v>2011</v>
      </c>
      <c r="AC5" s="60">
        <v>2012</v>
      </c>
      <c r="AD5" s="72" t="s">
        <v>59</v>
      </c>
      <c r="AE5" s="73">
        <v>2013</v>
      </c>
      <c r="AF5" s="60">
        <v>2014</v>
      </c>
    </row>
    <row r="6" spans="1:32" s="35" customFormat="1" ht="3.75" customHeight="1">
      <c r="A6" s="32"/>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74"/>
      <c r="AE6" s="75"/>
      <c r="AF6" s="42"/>
    </row>
    <row r="7" spans="1:32" ht="12.75">
      <c r="A7" s="27" t="s">
        <v>51</v>
      </c>
      <c r="B7" s="44">
        <v>26</v>
      </c>
      <c r="C7" s="44">
        <v>26</v>
      </c>
      <c r="D7" s="44">
        <v>26</v>
      </c>
      <c r="E7" s="44">
        <v>26</v>
      </c>
      <c r="F7" s="44">
        <v>25</v>
      </c>
      <c r="G7" s="44">
        <v>26</v>
      </c>
      <c r="H7" s="44">
        <v>28</v>
      </c>
      <c r="I7" s="44">
        <v>26</v>
      </c>
      <c r="J7" s="44">
        <v>27</v>
      </c>
      <c r="K7" s="44">
        <v>26</v>
      </c>
      <c r="L7" s="44">
        <v>25.9662</v>
      </c>
      <c r="M7" s="44">
        <v>28.3788</v>
      </c>
      <c r="N7" s="44">
        <v>29.5759</v>
      </c>
      <c r="O7" s="44">
        <v>26.3693</v>
      </c>
      <c r="P7" s="44">
        <v>26.6625</v>
      </c>
      <c r="Q7" s="44">
        <v>25.2755</v>
      </c>
      <c r="R7" s="46">
        <v>26.0805</v>
      </c>
      <c r="S7" s="46">
        <v>24.4748</v>
      </c>
      <c r="T7" s="46">
        <v>27.4363</v>
      </c>
      <c r="U7" s="46">
        <v>27.1146</v>
      </c>
      <c r="V7" s="46">
        <v>26.2</v>
      </c>
      <c r="W7" s="46">
        <v>23.7</v>
      </c>
      <c r="X7" s="46">
        <v>24.3</v>
      </c>
      <c r="Y7" s="46">
        <v>24.7</v>
      </c>
      <c r="Z7" s="46">
        <v>23.6</v>
      </c>
      <c r="AA7" s="46">
        <v>23.9</v>
      </c>
      <c r="AB7" s="46">
        <v>23.5</v>
      </c>
      <c r="AC7" s="46">
        <v>23.5</v>
      </c>
      <c r="AD7" s="76"/>
      <c r="AE7" s="77">
        <v>25.5</v>
      </c>
      <c r="AF7" s="44">
        <v>24.076</v>
      </c>
    </row>
    <row r="8" spans="1:32" ht="12.75">
      <c r="A8" s="27" t="s">
        <v>52</v>
      </c>
      <c r="B8" s="43" t="s">
        <v>24</v>
      </c>
      <c r="C8" s="43" t="s">
        <v>24</v>
      </c>
      <c r="D8" s="43" t="s">
        <v>24</v>
      </c>
      <c r="E8" s="43" t="s">
        <v>24</v>
      </c>
      <c r="F8" s="43" t="s">
        <v>24</v>
      </c>
      <c r="G8" s="44">
        <v>1</v>
      </c>
      <c r="H8" s="44">
        <v>1</v>
      </c>
      <c r="I8" s="44">
        <v>2</v>
      </c>
      <c r="J8" s="44">
        <v>1</v>
      </c>
      <c r="K8" s="44">
        <v>1</v>
      </c>
      <c r="L8" s="44">
        <v>1.3164</v>
      </c>
      <c r="M8" s="44">
        <v>1.7664</v>
      </c>
      <c r="N8" s="44">
        <v>2.5636</v>
      </c>
      <c r="O8" s="44">
        <v>5.494</v>
      </c>
      <c r="P8" s="44">
        <v>5.7458</v>
      </c>
      <c r="Q8" s="44">
        <v>6.0325</v>
      </c>
      <c r="R8" s="46">
        <v>5.407</v>
      </c>
      <c r="S8" s="46">
        <v>5.0744</v>
      </c>
      <c r="T8" s="46">
        <v>5.6049</v>
      </c>
      <c r="U8" s="46">
        <v>6.9696</v>
      </c>
      <c r="V8" s="46">
        <v>6.5</v>
      </c>
      <c r="W8" s="46">
        <v>7.6</v>
      </c>
      <c r="X8" s="46">
        <v>6.2</v>
      </c>
      <c r="Y8" s="46">
        <v>7.3</v>
      </c>
      <c r="Z8" s="46">
        <v>6.7</v>
      </c>
      <c r="AA8" s="46">
        <v>8.1</v>
      </c>
      <c r="AB8" s="46">
        <v>7.1</v>
      </c>
      <c r="AC8" s="46">
        <v>8.2</v>
      </c>
      <c r="AD8" s="76"/>
      <c r="AE8" s="77">
        <v>8.1</v>
      </c>
      <c r="AF8" s="44">
        <v>10.176</v>
      </c>
    </row>
    <row r="9" spans="1:32" ht="12.75">
      <c r="A9" s="27" t="s">
        <v>28</v>
      </c>
      <c r="B9" s="44">
        <f>B10-B7</f>
        <v>8</v>
      </c>
      <c r="C9" s="44">
        <f>C10-C7</f>
        <v>9</v>
      </c>
      <c r="D9" s="44">
        <f>D10-D7</f>
        <v>7</v>
      </c>
      <c r="E9" s="44">
        <f>E10-E7</f>
        <v>8</v>
      </c>
      <c r="F9" s="44">
        <f>F10-F7</f>
        <v>8</v>
      </c>
      <c r="G9" s="44">
        <f>G10-G7-G8</f>
        <v>7</v>
      </c>
      <c r="H9" s="44">
        <f>H10-H7-H8</f>
        <v>6</v>
      </c>
      <c r="I9" s="44">
        <f>I10-I7-I8</f>
        <v>5</v>
      </c>
      <c r="J9" s="44">
        <f>J10-J7-J8</f>
        <v>5</v>
      </c>
      <c r="K9" s="44">
        <f>K10-K7-K8</f>
        <v>5</v>
      </c>
      <c r="L9" s="44">
        <v>3.9937</v>
      </c>
      <c r="M9" s="44">
        <v>3.4777</v>
      </c>
      <c r="N9" s="44">
        <v>3.3562</v>
      </c>
      <c r="O9" s="44">
        <v>3.4193</v>
      </c>
      <c r="P9" s="44">
        <v>3.6116</v>
      </c>
      <c r="Q9" s="44">
        <v>2.7026</v>
      </c>
      <c r="R9" s="46">
        <v>2.532</v>
      </c>
      <c r="S9" s="46">
        <v>2.7526</v>
      </c>
      <c r="T9" s="46">
        <v>2.6952</v>
      </c>
      <c r="U9" s="46">
        <v>3.0702</v>
      </c>
      <c r="V9" s="46">
        <v>3.2</v>
      </c>
      <c r="W9" s="46">
        <v>3.2</v>
      </c>
      <c r="X9" s="46">
        <v>3.2</v>
      </c>
      <c r="Y9" s="46">
        <v>3.4</v>
      </c>
      <c r="Z9" s="46">
        <v>3.7</v>
      </c>
      <c r="AA9" s="46">
        <v>4.3</v>
      </c>
      <c r="AB9" s="46">
        <v>5.1</v>
      </c>
      <c r="AC9" s="46">
        <v>5.1</v>
      </c>
      <c r="AD9" s="76"/>
      <c r="AE9" s="77">
        <v>4.2</v>
      </c>
      <c r="AF9" s="44">
        <v>3.686</v>
      </c>
    </row>
    <row r="10" spans="1:32" ht="12.75">
      <c r="A10" s="52" t="s">
        <v>0</v>
      </c>
      <c r="B10" s="53">
        <v>34</v>
      </c>
      <c r="C10" s="53">
        <v>35</v>
      </c>
      <c r="D10" s="53">
        <v>33</v>
      </c>
      <c r="E10" s="53">
        <v>34</v>
      </c>
      <c r="F10" s="53">
        <v>33</v>
      </c>
      <c r="G10" s="53">
        <v>34</v>
      </c>
      <c r="H10" s="53">
        <v>35</v>
      </c>
      <c r="I10" s="53">
        <v>33</v>
      </c>
      <c r="J10" s="53">
        <v>33</v>
      </c>
      <c r="K10" s="53">
        <v>32</v>
      </c>
      <c r="L10" s="53">
        <v>31.276300000000003</v>
      </c>
      <c r="M10" s="53">
        <v>33.6229</v>
      </c>
      <c r="N10" s="53">
        <v>35.4957</v>
      </c>
      <c r="O10" s="53">
        <v>35.2826</v>
      </c>
      <c r="P10" s="53">
        <v>36.01990000000001</v>
      </c>
      <c r="Q10" s="53">
        <v>34.0106</v>
      </c>
      <c r="R10" s="54">
        <v>34.0195</v>
      </c>
      <c r="S10" s="54">
        <v>32.3018</v>
      </c>
      <c r="T10" s="54">
        <v>35.736399999999996</v>
      </c>
      <c r="U10" s="54">
        <v>37.154399999999995</v>
      </c>
      <c r="V10" s="54">
        <v>36.8</v>
      </c>
      <c r="W10" s="54">
        <v>35.7</v>
      </c>
      <c r="X10" s="54">
        <v>34.6</v>
      </c>
      <c r="Y10" s="53">
        <v>35.4</v>
      </c>
      <c r="Z10" s="53">
        <v>34</v>
      </c>
      <c r="AA10" s="53">
        <v>36.3</v>
      </c>
      <c r="AB10" s="53">
        <v>35.7</v>
      </c>
      <c r="AC10" s="53">
        <v>37</v>
      </c>
      <c r="AD10" s="76"/>
      <c r="AE10" s="78">
        <v>38</v>
      </c>
      <c r="AF10" s="53">
        <v>37.939</v>
      </c>
    </row>
    <row r="11" spans="1:32" ht="12.75">
      <c r="A11" s="27" t="s">
        <v>56</v>
      </c>
      <c r="B11" s="43" t="s">
        <v>24</v>
      </c>
      <c r="C11" s="43" t="s">
        <v>24</v>
      </c>
      <c r="D11" s="43" t="s">
        <v>24</v>
      </c>
      <c r="E11" s="43" t="s">
        <v>24</v>
      </c>
      <c r="F11" s="43" t="s">
        <v>24</v>
      </c>
      <c r="G11" s="43" t="s">
        <v>24</v>
      </c>
      <c r="H11" s="43" t="s">
        <v>24</v>
      </c>
      <c r="I11" s="43" t="s">
        <v>24</v>
      </c>
      <c r="J11" s="43" t="s">
        <v>24</v>
      </c>
      <c r="K11" s="43" t="s">
        <v>24</v>
      </c>
      <c r="L11" s="43" t="s">
        <v>24</v>
      </c>
      <c r="M11" s="43" t="s">
        <v>24</v>
      </c>
      <c r="N11" s="43" t="s">
        <v>24</v>
      </c>
      <c r="O11" s="43" t="s">
        <v>24</v>
      </c>
      <c r="P11" s="44">
        <v>0.5</v>
      </c>
      <c r="Q11" s="44">
        <v>0.9827</v>
      </c>
      <c r="R11" s="46">
        <v>1.1278</v>
      </c>
      <c r="S11" s="46">
        <v>0.9481</v>
      </c>
      <c r="T11" s="46">
        <v>1.0236</v>
      </c>
      <c r="U11" s="46">
        <v>1.1814</v>
      </c>
      <c r="V11" s="46">
        <v>1.2</v>
      </c>
      <c r="W11" s="46">
        <v>1.4</v>
      </c>
      <c r="X11" s="46">
        <v>1.6</v>
      </c>
      <c r="Y11" s="46">
        <v>1.8</v>
      </c>
      <c r="Z11" s="46">
        <v>1.7</v>
      </c>
      <c r="AA11" s="46">
        <v>1.3</v>
      </c>
      <c r="AB11" s="46">
        <v>1.5</v>
      </c>
      <c r="AC11" s="46">
        <v>1.3</v>
      </c>
      <c r="AD11" s="76"/>
      <c r="AE11" s="77">
        <v>1.3</v>
      </c>
      <c r="AF11" s="44">
        <v>1.786</v>
      </c>
    </row>
    <row r="12" spans="1:32" ht="12.75">
      <c r="A12" s="30" t="s">
        <v>29</v>
      </c>
      <c r="B12" s="45">
        <f aca="true" t="shared" si="0" ref="B12:K12">100-B10</f>
        <v>66</v>
      </c>
      <c r="C12" s="45">
        <f t="shared" si="0"/>
        <v>65</v>
      </c>
      <c r="D12" s="45">
        <f t="shared" si="0"/>
        <v>67</v>
      </c>
      <c r="E12" s="45">
        <f t="shared" si="0"/>
        <v>66</v>
      </c>
      <c r="F12" s="45">
        <f t="shared" si="0"/>
        <v>67</v>
      </c>
      <c r="G12" s="45">
        <f t="shared" si="0"/>
        <v>66</v>
      </c>
      <c r="H12" s="45">
        <f t="shared" si="0"/>
        <v>65</v>
      </c>
      <c r="I12" s="45">
        <f t="shared" si="0"/>
        <v>67</v>
      </c>
      <c r="J12" s="45">
        <f t="shared" si="0"/>
        <v>67</v>
      </c>
      <c r="K12" s="45">
        <f t="shared" si="0"/>
        <v>68</v>
      </c>
      <c r="L12" s="45">
        <v>68.7234</v>
      </c>
      <c r="M12" s="45">
        <v>66.3771</v>
      </c>
      <c r="N12" s="45">
        <v>64.5044</v>
      </c>
      <c r="O12" s="45">
        <v>64.7174</v>
      </c>
      <c r="P12" s="45">
        <v>63.4801</v>
      </c>
      <c r="Q12" s="45">
        <v>65.0067</v>
      </c>
      <c r="R12" s="47">
        <v>64.8527</v>
      </c>
      <c r="S12" s="47">
        <v>66.7501</v>
      </c>
      <c r="T12" s="47">
        <v>63.24</v>
      </c>
      <c r="U12" s="47">
        <v>61.6642</v>
      </c>
      <c r="V12" s="45">
        <v>62</v>
      </c>
      <c r="W12" s="45">
        <v>62.9</v>
      </c>
      <c r="X12" s="45">
        <v>64</v>
      </c>
      <c r="Y12" s="45">
        <f>100-Y10-Y11</f>
        <v>62.8</v>
      </c>
      <c r="Z12" s="45">
        <f>100-Z10-Z11</f>
        <v>64.3</v>
      </c>
      <c r="AA12" s="45">
        <f>100-AA10-AA11</f>
        <v>62.400000000000006</v>
      </c>
      <c r="AB12" s="45">
        <f>100-AB10-AB11</f>
        <v>62.8</v>
      </c>
      <c r="AC12" s="45">
        <f>100-AC10-AC11</f>
        <v>61.7</v>
      </c>
      <c r="AD12" s="79"/>
      <c r="AE12" s="80">
        <f>100-AE10-AE11</f>
        <v>60.7</v>
      </c>
      <c r="AF12" s="45">
        <v>60.276999999999994</v>
      </c>
    </row>
    <row r="13" spans="30:32" ht="3.75" customHeight="1">
      <c r="AD13" s="77"/>
      <c r="AE13" s="77"/>
      <c r="AF13" s="77"/>
    </row>
    <row r="14" spans="1:32" s="4" customFormat="1" ht="12.75" customHeight="1">
      <c r="A14" s="55" t="s">
        <v>33</v>
      </c>
      <c r="B14" s="6"/>
      <c r="C14" s="6"/>
      <c r="D14" s="6"/>
      <c r="E14" s="6"/>
      <c r="F14" s="6"/>
      <c r="G14" s="6"/>
      <c r="H14" s="6"/>
      <c r="I14" s="6"/>
      <c r="J14" s="6"/>
      <c r="K14" s="6"/>
      <c r="L14" s="15"/>
      <c r="M14" s="15"/>
      <c r="N14" s="15"/>
      <c r="O14" s="15"/>
      <c r="P14" s="15"/>
      <c r="Q14" s="15"/>
      <c r="R14" s="15"/>
      <c r="S14" s="15"/>
      <c r="T14" s="15"/>
      <c r="U14" s="15"/>
      <c r="V14" s="15"/>
      <c r="W14" s="15"/>
      <c r="X14" s="15"/>
      <c r="Y14" s="15"/>
      <c r="Z14" s="15"/>
      <c r="AA14" s="15"/>
      <c r="AB14" s="15"/>
      <c r="AD14" s="82"/>
      <c r="AE14" s="82"/>
      <c r="AF14" s="82"/>
    </row>
    <row r="15" spans="1:32" s="4" customFormat="1" ht="12.75">
      <c r="A15" s="48" t="s">
        <v>58</v>
      </c>
      <c r="B15" s="7"/>
      <c r="C15" s="7"/>
      <c r="D15" s="7"/>
      <c r="E15" s="7"/>
      <c r="F15" s="7"/>
      <c r="G15" s="7"/>
      <c r="H15" s="6"/>
      <c r="I15" s="6"/>
      <c r="J15" s="6"/>
      <c r="K15" s="6"/>
      <c r="L15" s="15"/>
      <c r="M15" s="15"/>
      <c r="N15" s="15"/>
      <c r="O15" s="15"/>
      <c r="P15" s="15"/>
      <c r="Q15" s="15"/>
      <c r="R15" s="15"/>
      <c r="S15" s="15"/>
      <c r="T15" s="15"/>
      <c r="U15" s="15"/>
      <c r="V15" s="15"/>
      <c r="W15" s="15"/>
      <c r="X15" s="15"/>
      <c r="Y15" s="15"/>
      <c r="Z15" s="15"/>
      <c r="AA15" s="15"/>
      <c r="AB15" s="15"/>
      <c r="AD15" s="15"/>
      <c r="AE15" s="15"/>
      <c r="AF15" s="15"/>
    </row>
    <row r="16" spans="1:32" s="4" customFormat="1" ht="12.75">
      <c r="A16" s="7" t="s">
        <v>66</v>
      </c>
      <c r="B16" s="7"/>
      <c r="C16" s="7"/>
      <c r="D16" s="7"/>
      <c r="E16" s="7"/>
      <c r="F16" s="7"/>
      <c r="G16" s="48"/>
      <c r="H16" s="48"/>
      <c r="I16" s="48"/>
      <c r="J16" s="48"/>
      <c r="K16" s="48"/>
      <c r="L16" s="50"/>
      <c r="M16" s="14"/>
      <c r="N16" s="14"/>
      <c r="O16" s="14"/>
      <c r="P16" s="14"/>
      <c r="Q16" s="14"/>
      <c r="R16" s="14"/>
      <c r="S16" s="14"/>
      <c r="T16" s="14"/>
      <c r="U16" s="14"/>
      <c r="V16" s="14"/>
      <c r="W16" s="14"/>
      <c r="X16" s="14"/>
      <c r="Y16" s="14"/>
      <c r="Z16" s="14"/>
      <c r="AA16" s="14"/>
      <c r="AB16" s="14"/>
      <c r="AD16" s="15"/>
      <c r="AE16" s="15"/>
      <c r="AF16" s="15"/>
    </row>
    <row r="17" spans="1:32" s="4" customFormat="1" ht="12.75">
      <c r="A17" s="105" t="s">
        <v>57</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5"/>
      <c r="AE17" s="15"/>
      <c r="AF17" s="15"/>
    </row>
    <row r="18" spans="1:32" s="4" customFormat="1" ht="12.75">
      <c r="A18" s="7" t="s">
        <v>45</v>
      </c>
      <c r="B18" s="7"/>
      <c r="C18" s="7"/>
      <c r="D18" s="7"/>
      <c r="AD18" s="49"/>
      <c r="AE18" s="49"/>
      <c r="AF18" s="49"/>
    </row>
    <row r="19" spans="1:32" s="4" customFormat="1" ht="12.75">
      <c r="A19" s="58" t="s">
        <v>36</v>
      </c>
      <c r="B19" s="7"/>
      <c r="C19" s="7"/>
      <c r="D19" s="7"/>
      <c r="AD19" s="81"/>
      <c r="AE19" s="81"/>
      <c r="AF19" s="81"/>
    </row>
    <row r="20" spans="1:32" s="4" customFormat="1" ht="3.75" customHeight="1">
      <c r="A20" s="7"/>
      <c r="B20" s="7"/>
      <c r="C20" s="7"/>
      <c r="D20" s="7"/>
      <c r="E20" s="7"/>
      <c r="F20" s="7"/>
      <c r="G20" s="48"/>
      <c r="H20" s="48"/>
      <c r="I20" s="48"/>
      <c r="J20" s="48"/>
      <c r="K20" s="48"/>
      <c r="L20" s="50"/>
      <c r="M20" s="14"/>
      <c r="N20" s="14"/>
      <c r="O20" s="14"/>
      <c r="P20" s="14"/>
      <c r="Q20" s="14"/>
      <c r="R20" s="14"/>
      <c r="S20" s="14"/>
      <c r="T20" s="14"/>
      <c r="U20" s="14"/>
      <c r="V20" s="14"/>
      <c r="W20" s="14"/>
      <c r="X20" s="14"/>
      <c r="Y20" s="14"/>
      <c r="Z20" s="14"/>
      <c r="AA20" s="14"/>
      <c r="AB20" s="14"/>
      <c r="AD20" s="81"/>
      <c r="AE20" s="81"/>
      <c r="AF20" s="81"/>
    </row>
    <row r="21" spans="1:32" s="4" customFormat="1" ht="12.75">
      <c r="A21" s="55" t="s">
        <v>61</v>
      </c>
      <c r="B21" s="7"/>
      <c r="C21" s="7"/>
      <c r="D21" s="7"/>
      <c r="E21" s="7"/>
      <c r="F21" s="7"/>
      <c r="G21" s="48"/>
      <c r="H21" s="48"/>
      <c r="I21" s="48"/>
      <c r="J21" s="48"/>
      <c r="K21" s="48"/>
      <c r="L21" s="50"/>
      <c r="M21" s="14"/>
      <c r="N21" s="14"/>
      <c r="O21" s="14"/>
      <c r="P21" s="14"/>
      <c r="Q21" s="14"/>
      <c r="R21" s="14"/>
      <c r="S21" s="14"/>
      <c r="T21" s="14"/>
      <c r="U21" s="14"/>
      <c r="V21" s="14"/>
      <c r="W21" s="14"/>
      <c r="X21" s="14"/>
      <c r="Y21" s="14"/>
      <c r="Z21" s="14"/>
      <c r="AA21" s="14"/>
      <c r="AB21" s="14"/>
      <c r="AD21" s="81"/>
      <c r="AE21" s="81"/>
      <c r="AF21" s="81"/>
    </row>
    <row r="22" spans="1:32" s="4" customFormat="1" ht="12.75">
      <c r="A22" s="7" t="s">
        <v>43</v>
      </c>
      <c r="B22" s="48"/>
      <c r="C22" s="48"/>
      <c r="D22" s="48"/>
      <c r="E22" s="48"/>
      <c r="F22" s="48"/>
      <c r="G22" s="48"/>
      <c r="H22" s="48"/>
      <c r="I22" s="48"/>
      <c r="J22" s="48"/>
      <c r="K22" s="48"/>
      <c r="L22" s="50"/>
      <c r="M22" s="14"/>
      <c r="N22" s="14"/>
      <c r="O22" s="14"/>
      <c r="P22" s="14"/>
      <c r="Q22" s="14"/>
      <c r="R22" s="14"/>
      <c r="S22" s="14"/>
      <c r="T22" s="14"/>
      <c r="U22" s="14"/>
      <c r="V22" s="14"/>
      <c r="W22" s="14"/>
      <c r="X22" s="14"/>
      <c r="Y22" s="14"/>
      <c r="Z22" s="14"/>
      <c r="AA22" s="14"/>
      <c r="AB22" s="14"/>
      <c r="AD22" s="15"/>
      <c r="AE22" s="15"/>
      <c r="AF22" s="15"/>
    </row>
    <row r="23" spans="1:32" s="4" customFormat="1" ht="25.5" customHeight="1">
      <c r="A23" s="106" t="s">
        <v>60</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5"/>
    </row>
    <row r="24" spans="1:32" s="49" customFormat="1" ht="12" customHeight="1">
      <c r="A24" s="1"/>
      <c r="B24" s="1"/>
      <c r="C24" s="1"/>
      <c r="D24" s="1"/>
      <c r="E24" s="1"/>
      <c r="F24" s="1"/>
      <c r="G24" s="1"/>
      <c r="H24" s="1"/>
      <c r="I24" s="1"/>
      <c r="J24" s="1"/>
      <c r="K24" s="1"/>
      <c r="L24" s="51"/>
      <c r="M24" s="14"/>
      <c r="N24" s="14"/>
      <c r="O24" s="14"/>
      <c r="P24" s="14"/>
      <c r="Q24" s="14"/>
      <c r="R24" s="14"/>
      <c r="S24" s="14"/>
      <c r="T24" s="14"/>
      <c r="U24" s="14"/>
      <c r="V24" s="14"/>
      <c r="W24" s="14"/>
      <c r="X24" s="14"/>
      <c r="Y24" s="14"/>
      <c r="Z24" s="14"/>
      <c r="AA24" s="14"/>
      <c r="AB24" s="14"/>
      <c r="AC24" s="4"/>
      <c r="AD24" s="15"/>
      <c r="AE24" s="15"/>
      <c r="AF24" s="14"/>
    </row>
    <row r="25" spans="1:32" s="57" customFormat="1" ht="12" customHeight="1">
      <c r="A25" s="8" t="s">
        <v>31</v>
      </c>
      <c r="B25" s="9"/>
      <c r="C25" s="9"/>
      <c r="D25" s="9"/>
      <c r="E25" s="9"/>
      <c r="F25" s="9"/>
      <c r="G25" s="9"/>
      <c r="H25" s="9"/>
      <c r="I25" s="9"/>
      <c r="J25" s="9"/>
      <c r="K25" s="9"/>
      <c r="L25" s="9"/>
      <c r="M25" s="9"/>
      <c r="N25" s="9"/>
      <c r="O25" s="14"/>
      <c r="P25" s="14"/>
      <c r="Q25" s="14"/>
      <c r="R25" s="14"/>
      <c r="S25" s="14"/>
      <c r="T25" s="14"/>
      <c r="U25" s="14"/>
      <c r="V25" s="14"/>
      <c r="W25" s="14"/>
      <c r="X25" s="14"/>
      <c r="Y25" s="14"/>
      <c r="Z25" s="14"/>
      <c r="AA25" s="14"/>
      <c r="AB25" s="14"/>
      <c r="AC25" s="4"/>
      <c r="AD25" s="14"/>
      <c r="AE25" s="14"/>
      <c r="AF25" s="81"/>
    </row>
    <row r="26" spans="1:32" ht="12.75">
      <c r="A26" s="49" t="s">
        <v>62</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81"/>
      <c r="AE26" s="81"/>
      <c r="AF26" s="14"/>
    </row>
    <row r="27" spans="1:31" ht="12.75">
      <c r="A27" s="56" t="s">
        <v>34</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14"/>
      <c r="AE27" s="14"/>
    </row>
  </sheetData>
  <sheetProtection/>
  <mergeCells count="2">
    <mergeCell ref="A17:AC17"/>
    <mergeCell ref="A23:AE23"/>
  </mergeCells>
  <hyperlinks>
    <hyperlink ref="A19" r:id="rId1" display="http://www.bfs.admin.ch/bfs/portal/fr/index/themen/16/03/key/ind16.informations.16010306.160105.html"/>
  </hyperlinks>
  <printOptions/>
  <pageMargins left="0.26" right="0.787401575" top="1.2" bottom="0.9842519690000001" header="0.49212598450000006" footer="0.49212598450000006"/>
  <pageSetup fitToHeight="0" fitToWidth="1" horizontalDpi="600" verticalDpi="600" orientation="landscape" paperSize="9" scale="83" r:id="rId2"/>
  <ignoredErrors>
    <ignoredError sqref="B5:V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Kradolfer Edi</dc:creator>
  <cp:keywords/>
  <dc:description/>
  <cp:lastModifiedBy>Baeriswyl Pierre-Alain BFS</cp:lastModifiedBy>
  <cp:lastPrinted>2015-04-08T12:00:50Z</cp:lastPrinted>
  <dcterms:created xsi:type="dcterms:W3CDTF">2005-09-01T10:23:22Z</dcterms:created>
  <dcterms:modified xsi:type="dcterms:W3CDTF">2016-05-11T08:06:49Z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