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BILD-Alle\62_Indikatorensysteme\404301 Transition sec.II\2024\"/>
    </mc:Choice>
  </mc:AlternateContent>
  <xr:revisionPtr revIDLastSave="0" documentId="13_ncr:1_{302DA1C6-4BC7-4CEB-9603-ECE8A373EC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ex" sheetId="5" r:id="rId1"/>
    <sheet name="T1" sheetId="8" r:id="rId2"/>
    <sheet name="T2" sheetId="2" r:id="rId3"/>
  </sheets>
  <definedNames>
    <definedName name="_xlnm.Print_Area" localSheetId="0">Index!$A$1:$J$8</definedName>
    <definedName name="_xlnm.Print_Area" localSheetId="1">'T1'!$A$2:$D$17</definedName>
    <definedName name="_xlnm.Print_Area" localSheetId="2">'T2'!$A$2:$D$35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B5" i="2"/>
  <c r="A3" i="2"/>
  <c r="A3" i="8"/>
  <c r="A2" i="8"/>
  <c r="B4" i="5" s="1"/>
  <c r="A35" i="2"/>
  <c r="A17" i="8"/>
  <c r="A2" i="2"/>
  <c r="B5" i="5" s="1"/>
  <c r="A7" i="5"/>
  <c r="A16" i="8" s="1"/>
  <c r="A34" i="2" l="1"/>
</calcChain>
</file>

<file path=xl/sharedStrings.xml><?xml version="1.0" encoding="utf-8"?>
<sst xmlns="http://schemas.openxmlformats.org/spreadsheetml/2006/main" count="59" uniqueCount="51">
  <si>
    <t>Total</t>
  </si>
  <si>
    <t>T1</t>
  </si>
  <si>
    <t>T2</t>
  </si>
  <si>
    <t>ZH</t>
  </si>
  <si>
    <t>BE</t>
  </si>
  <si>
    <t>LU</t>
  </si>
  <si>
    <t>UR</t>
  </si>
  <si>
    <t>SZ</t>
  </si>
  <si>
    <t>OW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</si>
  <si>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</si>
  <si>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</si>
  <si>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</si>
  <si>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</si>
  <si>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</si>
  <si>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</si>
  <si>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</si>
  <si>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</si>
  <si>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</si>
  <si>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</si>
  <si>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</si>
  <si>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</si>
  <si>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</si>
  <si>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</si>
  <si>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</si>
  <si>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</si>
  <si>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</si>
  <si>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</si>
  <si>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</si>
  <si>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Übergang in die Sekundarstufe II</t>
  </si>
  <si>
    <t>Klicken Sie auf den entsprechenden Titel, um zu der gewünschten Tabelle zu gelangen.</t>
  </si>
  <si>
    <t>Daten der Grafiken</t>
  </si>
  <si>
    <t>Auskunft: Bundesamt für Statistik (BFS), Bildungsindikatoren, EducIndicators@bfs.admin.ch</t>
  </si>
  <si>
    <t>Geschlecht</t>
  </si>
  <si>
    <t>Frauen</t>
  </si>
  <si>
    <t>Männer</t>
  </si>
  <si>
    <t>Quelle: BFS – Längsschnittsanalysen im Bildungsbereich (LABB)</t>
  </si>
  <si>
    <t>Zurück</t>
  </si>
  <si>
    <t xml:space="preserve">sofortiger Eintritt
</t>
  </si>
  <si>
    <t>Stand am 08.11.2024</t>
  </si>
  <si>
    <t>in die Schweiz geborene Schweizer/-innen</t>
  </si>
  <si>
    <t>im Ausland geborene Schweizer/-innen</t>
  </si>
  <si>
    <t>in die Schweiz geborene Ausländer/-innen</t>
  </si>
  <si>
    <t>im Ausland geborene Ausländer/-innen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</si>
  <si>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Die Ergebnisse zum Migrationsstatus beziehen sich nur auf Schülerinnen und Schüler mit verfügbarer Information (99,9%). Das Total umfasst alle im Übergang.</t>
    </r>
  </si>
  <si>
    <t>Nationalität und Geburtsort¹</t>
  </si>
  <si>
    <t>NW¹</t>
  </si>
  <si>
    <t>X</t>
  </si>
  <si>
    <t>X Entfällt aus Datenschutzgründen</t>
  </si>
  <si>
    <t xml:space="preserve">späterer Eintritt bis zu 3 Jahren
</t>
  </si>
  <si>
    <t xml:space="preserve">Kein Eintritt 
in eine zertifizierende Ausbildung
</t>
  </si>
  <si>
    <t xml:space="preserve">späterer Eintritt
bis zu 3 Jahren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</si>
</sst>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#,##0.0__;\-#,###,##0.0__;\-__;@__"/>
    <numFmt numFmtId="166" formatCode="_ * #,##0.00000_ ;_ * \-#,##0.00000_ ;_ * &quot;-&quot;??_ ;_ @_ "/>
    <numFmt numFmtId="167" formatCode="#,###,##0__;\-#,###,##0__;\-__;@__"/>
    <numFmt numFmtId="168" formatCode="#,###,##\(0.0\)__;\-#,###,##0.0__;\-__;@__"/>
  </numFmts>
  <fonts count="3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1"/>
      <color rgb="FF9C6500"/>
      <name val="Arial"/>
      <family val="2"/>
    </font>
    <font>
      <sz val="11"/>
      <color rgb="FF006100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name val="Arial"/>
      <family val="2"/>
    </font>
    <font>
      <u/>
      <sz val="9"/>
      <color rgb="FF0000FF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6">
    <xf numFmtId="0" fontId="0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8" borderId="5" applyNumberFormat="0" applyAlignment="0" applyProtection="0"/>
    <xf numFmtId="0" fontId="18" fillId="0" borderId="6" applyNumberFormat="0" applyFill="0" applyAlignment="0" applyProtection="0"/>
    <xf numFmtId="0" fontId="19" fillId="29" borderId="5" applyNumberFormat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28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33" borderId="12" applyNumberFormat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 applyFont="1"/>
    <xf numFmtId="0" fontId="0" fillId="3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wrapText="1"/>
    </xf>
    <xf numFmtId="0" fontId="9" fillId="0" borderId="0" xfId="0" applyFont="1"/>
    <xf numFmtId="0" fontId="33" fillId="0" borderId="0" xfId="0" applyFont="1"/>
    <xf numFmtId="0" fontId="2" fillId="0" borderId="0" xfId="0" applyFont="1" applyAlignment="1"/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vertical="top"/>
    </xf>
    <xf numFmtId="166" fontId="14" fillId="3" borderId="0" xfId="32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left" vertical="center"/>
    </xf>
    <xf numFmtId="0" fontId="10" fillId="2" borderId="1" xfId="0" applyNumberFormat="1" applyFont="1" applyFill="1" applyBorder="1" applyAlignment="1" applyProtection="1">
      <alignment horizontal="left" vertical="center"/>
    </xf>
    <xf numFmtId="0" fontId="10" fillId="35" borderId="0" xfId="0" applyNumberFormat="1" applyFont="1" applyFill="1" applyBorder="1" applyAlignment="1" applyProtection="1">
      <alignment vertical="center" wrapText="1"/>
    </xf>
    <xf numFmtId="0" fontId="2" fillId="3" borderId="0" xfId="0" applyNumberFormat="1" applyFont="1" applyFill="1" applyBorder="1" applyAlignment="1" applyProtection="1"/>
    <xf numFmtId="0" fontId="8" fillId="34" borderId="0" xfId="0" applyNumberFormat="1" applyFont="1" applyFill="1" applyBorder="1" applyAlignment="1" applyProtection="1"/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167" fontId="7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top"/>
    </xf>
    <xf numFmtId="0" fontId="2" fillId="0" borderId="0" xfId="0" applyFont="1" applyFill="1" applyAlignment="1"/>
    <xf numFmtId="0" fontId="2" fillId="2" borderId="0" xfId="0" applyNumberFormat="1" applyFont="1" applyFill="1" applyBorder="1" applyAlignment="1" applyProtection="1">
      <alignment vertical="center"/>
    </xf>
    <xf numFmtId="0" fontId="2" fillId="3" borderId="0" xfId="0" applyNumberFormat="1" applyFont="1" applyFill="1" applyBorder="1" applyAlignment="1" applyProtection="1">
      <alignment vertical="center"/>
    </xf>
    <xf numFmtId="166" fontId="14" fillId="3" borderId="0" xfId="32" applyNumberFormat="1" applyFont="1" applyFill="1" applyBorder="1" applyAlignment="1" applyProtection="1">
      <alignment vertical="center"/>
    </xf>
    <xf numFmtId="0" fontId="0" fillId="3" borderId="0" xfId="0" applyNumberFormat="1" applyFont="1" applyFill="1" applyBorder="1" applyAlignment="1" applyProtection="1">
      <alignment vertical="center"/>
    </xf>
    <xf numFmtId="0" fontId="34" fillId="36" borderId="0" xfId="0" applyFont="1" applyFill="1" applyBorder="1" applyAlignment="1">
      <alignment vertical="center"/>
    </xf>
    <xf numFmtId="0" fontId="34" fillId="36" borderId="1" xfId="0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center" wrapText="1"/>
    </xf>
    <xf numFmtId="0" fontId="2" fillId="0" borderId="0" xfId="44" applyNumberFormat="1" applyFont="1" applyFill="1" applyBorder="1" applyAlignment="1" applyProtection="1">
      <alignment horizontal="left"/>
    </xf>
    <xf numFmtId="0" fontId="33" fillId="0" borderId="0" xfId="45" applyFont="1" applyAlignment="1"/>
    <xf numFmtId="0" fontId="33" fillId="0" borderId="0" xfId="45" applyFont="1"/>
    <xf numFmtId="0" fontId="21" fillId="0" borderId="0" xfId="30" applyAlignment="1" applyProtection="1"/>
    <xf numFmtId="0" fontId="35" fillId="0" borderId="0" xfId="0" applyFont="1" applyBorder="1"/>
    <xf numFmtId="0" fontId="2" fillId="0" borderId="0" xfId="0" applyFont="1"/>
    <xf numFmtId="0" fontId="21" fillId="0" borderId="0" xfId="30" applyFont="1"/>
    <xf numFmtId="0" fontId="21" fillId="0" borderId="0" xfId="30" applyFont="1" applyAlignment="1"/>
    <xf numFmtId="0" fontId="21" fillId="0" borderId="0" xfId="30" applyFont="1" applyAlignment="1" applyProtection="1"/>
    <xf numFmtId="0" fontId="36" fillId="0" borderId="0" xfId="30" applyFont="1" applyAlignment="1">
      <alignment vertical="top"/>
    </xf>
    <xf numFmtId="0" fontId="4" fillId="34" borderId="4" xfId="0" applyNumberFormat="1" applyFont="1" applyFill="1" applyBorder="1" applyAlignment="1" applyProtection="1">
      <alignment horizontal="left" wrapText="1"/>
    </xf>
    <xf numFmtId="0" fontId="4" fillId="34" borderId="4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horizontal="right" vertical="top"/>
    </xf>
    <xf numFmtId="165" fontId="37" fillId="0" borderId="0" xfId="0" applyNumberFormat="1" applyFont="1" applyAlignment="1">
      <alignment horizontal="right" vertical="center"/>
    </xf>
    <xf numFmtId="165" fontId="7" fillId="35" borderId="0" xfId="0" applyNumberFormat="1" applyFont="1" applyFill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35" borderId="0" xfId="0" applyNumberFormat="1" applyFon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8" fontId="6" fillId="2" borderId="0" xfId="0" applyNumberFormat="1" applyFont="1" applyFill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6" fillId="2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12" fillId="2" borderId="1" xfId="0" applyNumberFormat="1" applyFont="1" applyFill="1" applyBorder="1" applyAlignment="1" applyProtection="1">
      <alignment horizontal="left" vertical="top" wrapText="1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" xfId="30" builtinId="8" customBuiltin="1"/>
    <cellStyle name="Lien hypertexte visité" xfId="31" builtinId="9" customBuiltin="1"/>
    <cellStyle name="Milliers" xfId="32" builtinId="3" customBuiltin="1"/>
    <cellStyle name="Neutre" xfId="33" builtinId="28" customBuiltin="1"/>
    <cellStyle name="Normal" xfId="0" builtinId="0"/>
    <cellStyle name="Normal 3" xfId="45" xr:uid="{00000000-0005-0000-0000-000022000000}"/>
    <cellStyle name="Pourcentage 2" xfId="44" xr:uid="{00000000-0005-0000-0000-000023000000}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.Indicators@bfs.admin.ch?subject=ind-f-404301" TargetMode="External"/><Relationship Id="rId2" Type="http://schemas.openxmlformats.org/officeDocument/2006/relationships/hyperlink" Target="mailto:Educ.Indicators@bfs.admin.ch?subject=ind-f-402104" TargetMode="External"/><Relationship Id="rId1" Type="http://schemas.openxmlformats.org/officeDocument/2006/relationships/hyperlink" Target="mailto:EducIndicators@bfs.admin.ch?subject=ind-d-404301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"/>
  <sheetViews>
    <sheetView showGridLines="0" tabSelected="1" zoomScaleNormal="100" zoomScaleSheetLayoutView="145" workbookViewId="0">
      <selection activeCell="A9" sqref="A9"/>
    </sheetView>
  </sheetViews>
  <sheetFormatPr baseColWidth="10" defaultRowHeight="14.25" customHeight="1" x14ac:dyDescent="0.25"/>
  <cols>
    <col min="1" max="1" width="5.7265625" customWidth="1"/>
  </cols>
  <sheetData>
    <row r="1" spans="1:256" ht="33" customHeight="1" x14ac:dyDescent="0.4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L1" s="2"/>
    </row>
    <row r="2" spans="1:256" s="33" customFormat="1" ht="13.5" customHeight="1" x14ac:dyDescent="0.3">
      <c r="A2" s="32" t="s">
        <v>29</v>
      </c>
      <c r="B2" s="32"/>
    </row>
    <row r="3" spans="1:256" s="33" customFormat="1" ht="25.5" customHeight="1" x14ac:dyDescent="0.3">
      <c r="A3" s="3" t="s">
        <v>30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56" s="33" customFormat="1" ht="13.5" customHeight="1" x14ac:dyDescent="0.3">
      <c r="A4" s="3" t="s">
        <v>1</v>
      </c>
      <c r="B4" s="34" t="str">
        <f>'T1'!A2</f>
        <v>Übergang in die Sekundarstufe II nach Geschlecht, Nationalität und Geburtsort, Abgängerkohorte 2019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256" s="33" customFormat="1" ht="13.5" customHeight="1" x14ac:dyDescent="0.3">
      <c r="A5" s="3" t="s">
        <v>2</v>
      </c>
      <c r="B5" s="34" t="str">
        <f>'T2'!A2</f>
        <v>Übergang in die Sekundarstufe II nach Wohnkanton, Abgängerkohorte 2019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256" s="29" customFormat="1" ht="25.5" customHeight="1" x14ac:dyDescent="0.25">
      <c r="A6" s="28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9" customFormat="1" ht="13.5" customHeight="1" x14ac:dyDescent="0.25">
      <c r="A7" s="28" t="str">
        <f>CONCATENATE("© BFS ",RIGHT(A6,4))</f>
        <v>© BFS 2024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30" customFormat="1" ht="25.5" customHeight="1" x14ac:dyDescent="0.25">
      <c r="A8" s="31" t="s">
        <v>31</v>
      </c>
      <c r="B8" s="31"/>
      <c r="C8" s="31"/>
      <c r="D8" s="31"/>
      <c r="E8" s="31"/>
      <c r="F8" s="31"/>
      <c r="G8" s="31"/>
      <c r="H8" s="31"/>
      <c r="I8" s="36"/>
    </row>
  </sheetData>
  <hyperlinks>
    <hyperlink ref="B4" location="'T2'!A1" display="'T2'!A1" xr:uid="{00000000-0004-0000-0000-000000000000}"/>
    <hyperlink ref="B5" location="'T3'!A1" display="'T3'!A1" xr:uid="{00000000-0004-0000-0000-000001000000}"/>
    <hyperlink ref="B4:I4" location="'T1'!A1" display="'T1'!A1" xr:uid="{00000000-0004-0000-0000-000002000000}"/>
    <hyperlink ref="B5:I5" location="'T2'!A1" display="'T2'!A1" xr:uid="{00000000-0004-0000-0000-000003000000}"/>
    <hyperlink ref="A8:H8" r:id="rId1" display="Auskunft: Bundesamt für Statistik (BFS), Bildungsindikatoren, EducIndicators@bfs.admin.ch" xr:uid="{00000000-0004-0000-0000-000004000000}"/>
    <hyperlink ref="A8" r:id="rId2" display="Contact: Office fédéral de la statistique (OFS), Indicateurs de la formation, EducIndicators@bfs.admin.ch" xr:uid="{00000000-0004-0000-0000-000005000000}"/>
    <hyperlink ref="A8:I8" r:id="rId3" display="Contact: Office fédéral de la statistique (OFS), Indicateurs de la formation, EducIndicators@bfs.admin.ch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"/>
  <sheetViews>
    <sheetView showGridLines="0" zoomScaleNormal="100" zoomScaleSheetLayoutView="145" workbookViewId="0"/>
  </sheetViews>
  <sheetFormatPr baseColWidth="10" defaultColWidth="11.453125" defaultRowHeight="13.5" customHeight="1" x14ac:dyDescent="0.25"/>
  <cols>
    <col min="1" max="1" width="37.6328125" style="5" customWidth="1"/>
    <col min="2" max="4" width="21.81640625" style="5" customWidth="1"/>
    <col min="5" max="16384" width="11.453125" style="5"/>
  </cols>
  <sheetData>
    <row r="1" spans="1:8" s="26" customFormat="1" ht="25.5" customHeight="1" x14ac:dyDescent="0.25">
      <c r="A1" s="37" t="s">
        <v>36</v>
      </c>
    </row>
    <row r="2" spans="1:8" s="20" customFormat="1" ht="13.5" customHeight="1" x14ac:dyDescent="0.25">
      <c r="A2" s="40" t="str">
        <f>CONCATENATE(Index!A1," nach Geschlecht, Nationalität und Geburtsort, Abgängerkohorte ",RIGHT(Index!A6,4)-5)</f>
        <v>Übergang in die Sekundarstufe II nach Geschlecht, Nationalität und Geburtsort, Abgängerkohorte 2019</v>
      </c>
      <c r="B2" s="40"/>
      <c r="C2" s="40"/>
      <c r="D2" s="41" t="s">
        <v>1</v>
      </c>
    </row>
    <row r="3" spans="1:8" s="7" customFormat="1" ht="13.5" customHeight="1" x14ac:dyDescent="0.25">
      <c r="A3" s="53" t="str">
        <f>CONCATENATE("In % der Abgänger/-innen der obligatorischen Schule von ",RIGHT(Index!A6,4)-5,": Ersteintritt bis ",RIGHT(Index!A6,4)-2)</f>
        <v>In % der Abgänger/-innen der obligatorischen Schule von 2019: Ersteintritt bis 2022</v>
      </c>
      <c r="B3" s="53"/>
      <c r="C3" s="53"/>
      <c r="D3" s="53"/>
    </row>
    <row r="4" spans="1:8" s="18" customFormat="1" ht="37.5" customHeight="1" x14ac:dyDescent="0.25">
      <c r="A4" s="38"/>
      <c r="B4" s="15" t="s">
        <v>37</v>
      </c>
      <c r="C4" s="15" t="s">
        <v>48</v>
      </c>
      <c r="D4" s="16" t="s">
        <v>49</v>
      </c>
    </row>
    <row r="5" spans="1:8" s="13" customFormat="1" ht="13.5" customHeight="1" x14ac:dyDescent="0.3">
      <c r="A5" s="27" t="s">
        <v>0</v>
      </c>
      <c r="B5" s="42">
        <v>78.344819999999999</v>
      </c>
      <c r="C5" s="42">
        <v>18.30753</v>
      </c>
      <c r="D5" s="42">
        <v>3.3476499999999998</v>
      </c>
      <c r="F5" s="8"/>
    </row>
    <row r="6" spans="1:8" s="21" customFormat="1" ht="13.5" customHeight="1" x14ac:dyDescent="0.25">
      <c r="A6" s="12" t="s">
        <v>32</v>
      </c>
      <c r="B6" s="43"/>
      <c r="C6" s="43"/>
      <c r="D6" s="43"/>
      <c r="F6" s="22"/>
    </row>
    <row r="7" spans="1:8" s="23" customFormat="1" ht="13.5" customHeight="1" x14ac:dyDescent="0.25">
      <c r="A7" s="10" t="s">
        <v>33</v>
      </c>
      <c r="B7" s="44">
        <v>76.525400000000005</v>
      </c>
      <c r="C7" s="44">
        <v>20.541909999999998</v>
      </c>
      <c r="D7" s="44">
        <v>2.9327100000000002</v>
      </c>
      <c r="F7" s="22"/>
    </row>
    <row r="8" spans="1:8" s="23" customFormat="1" ht="13.5" customHeight="1" x14ac:dyDescent="0.25">
      <c r="A8" s="10" t="s">
        <v>34</v>
      </c>
      <c r="B8" s="44">
        <v>80.060190000000006</v>
      </c>
      <c r="C8" s="44">
        <v>16.20093</v>
      </c>
      <c r="D8" s="44">
        <v>3.7388699999999999</v>
      </c>
      <c r="F8" s="22"/>
    </row>
    <row r="9" spans="1:8" s="23" customFormat="1" ht="13.5" customHeight="1" x14ac:dyDescent="0.25">
      <c r="A9" s="12" t="s">
        <v>44</v>
      </c>
      <c r="B9" s="45"/>
      <c r="C9" s="45"/>
      <c r="D9" s="45"/>
      <c r="F9" s="22"/>
    </row>
    <row r="10" spans="1:8" s="23" customFormat="1" ht="13.5" customHeight="1" x14ac:dyDescent="0.25">
      <c r="A10" s="24" t="s">
        <v>39</v>
      </c>
      <c r="B10" s="44">
        <v>82.306839999999994</v>
      </c>
      <c r="C10" s="44">
        <v>15.270420000000001</v>
      </c>
      <c r="D10" s="44">
        <v>2.4227499999999997</v>
      </c>
      <c r="F10" s="22"/>
    </row>
    <row r="11" spans="1:8" s="21" customFormat="1" ht="13.5" customHeight="1" x14ac:dyDescent="0.25">
      <c r="A11" s="24" t="s">
        <v>40</v>
      </c>
      <c r="B11" s="44">
        <v>75.490200000000002</v>
      </c>
      <c r="C11" s="44">
        <v>19.56523</v>
      </c>
      <c r="D11" s="44">
        <v>4.9445899999999998</v>
      </c>
      <c r="F11" s="22"/>
    </row>
    <row r="12" spans="1:8" s="23" customFormat="1" ht="13.5" customHeight="1" x14ac:dyDescent="0.25">
      <c r="A12" s="24" t="s">
        <v>41</v>
      </c>
      <c r="B12" s="44">
        <v>67.27337</v>
      </c>
      <c r="C12" s="44">
        <v>27.585390000000004</v>
      </c>
      <c r="D12" s="44">
        <v>5.1412399999999998</v>
      </c>
      <c r="F12" s="22"/>
    </row>
    <row r="13" spans="1:8" s="23" customFormat="1" ht="13.5" customHeight="1" x14ac:dyDescent="0.25">
      <c r="A13" s="25" t="s">
        <v>42</v>
      </c>
      <c r="B13" s="46">
        <v>61.983170000000001</v>
      </c>
      <c r="C13" s="46">
        <v>30.348559999999999</v>
      </c>
      <c r="D13" s="46">
        <v>7.6682699999999997</v>
      </c>
      <c r="F13" s="22"/>
    </row>
    <row r="14" spans="1:8" s="23" customFormat="1" ht="13.5" customHeight="1" x14ac:dyDescent="0.25">
      <c r="A14" s="24" t="s">
        <v>43</v>
      </c>
      <c r="B14" s="51"/>
      <c r="C14" s="51"/>
      <c r="D14" s="51"/>
      <c r="F14" s="22"/>
    </row>
    <row r="15" spans="1:8" ht="13.5" customHeight="1" x14ac:dyDescent="0.25">
      <c r="A15" s="9" t="s">
        <v>35</v>
      </c>
      <c r="B15" s="9"/>
      <c r="C15" s="9"/>
      <c r="D15" s="9"/>
      <c r="E15" s="19"/>
      <c r="F15" s="19"/>
      <c r="G15" s="19"/>
      <c r="H15" s="19"/>
    </row>
    <row r="16" spans="1:8" ht="13.5" customHeight="1" x14ac:dyDescent="0.25">
      <c r="A16" s="9" t="str">
        <f>Index!A7</f>
        <v>© BFS 2024</v>
      </c>
      <c r="B16" s="9"/>
      <c r="C16" s="9"/>
      <c r="D16" s="9"/>
      <c r="E16" s="19"/>
      <c r="F16" s="17"/>
      <c r="G16" s="19"/>
      <c r="H16" s="19"/>
    </row>
    <row r="17" spans="1:12" s="9" customFormat="1" ht="25.5" customHeight="1" x14ac:dyDescent="0.25">
      <c r="A17" s="9" t="str">
        <f>Index!A8</f>
        <v>Auskunft: Bundesamt für Statistik (BFS), Bildungsindikatoren, EducIndicators@bfs.admin.ch</v>
      </c>
      <c r="B17" s="1"/>
      <c r="C17" s="1"/>
      <c r="D17" s="1"/>
    </row>
    <row r="18" spans="1:12" s="9" customFormat="1" ht="12" customHeight="1" x14ac:dyDescent="0.25">
      <c r="A18" s="5"/>
      <c r="B18" s="5"/>
      <c r="C18" s="5"/>
      <c r="D18" s="5"/>
    </row>
    <row r="19" spans="1:12" s="1" customFormat="1" ht="14.25" customHeight="1" x14ac:dyDescent="0.3">
      <c r="A19" s="5"/>
      <c r="B19" s="5"/>
      <c r="C19" s="5"/>
      <c r="D19" s="5"/>
      <c r="L19" s="8"/>
    </row>
  </sheetData>
  <mergeCells count="1">
    <mergeCell ref="A3:D3"/>
  </mergeCells>
  <hyperlinks>
    <hyperlink ref="A1" location="Index!A1" display="Retour" xr:uid="{00000000-0004-0000-0100-000000000000}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7"/>
  <sheetViews>
    <sheetView showGridLines="0" zoomScaleNormal="100" zoomScaleSheetLayoutView="71" workbookViewId="0"/>
  </sheetViews>
  <sheetFormatPr baseColWidth="10" defaultColWidth="11.453125" defaultRowHeight="13.5" customHeight="1" x14ac:dyDescent="0.25"/>
  <cols>
    <col min="1" max="4" width="21.81640625" style="5" customWidth="1"/>
    <col min="5" max="16384" width="11.453125" style="5"/>
  </cols>
  <sheetData>
    <row r="1" spans="1:4" s="26" customFormat="1" ht="25.5" customHeight="1" x14ac:dyDescent="0.25">
      <c r="A1" s="37" t="s">
        <v>36</v>
      </c>
    </row>
    <row r="2" spans="1:4" s="6" customFormat="1" ht="13.5" customHeight="1" x14ac:dyDescent="0.25">
      <c r="A2" s="40" t="str">
        <f>CONCATENATE(Index!A1," nach Wohnkanton, Abgängerkohorte ",RIGHT(Index!A6,4)-5)</f>
        <v>Übergang in die Sekundarstufe II nach Wohnkanton, Abgängerkohorte 2019</v>
      </c>
      <c r="B2" s="40"/>
      <c r="C2" s="40"/>
      <c r="D2" s="41" t="s">
        <v>2</v>
      </c>
    </row>
    <row r="3" spans="1:4" s="7" customFormat="1" ht="15" customHeight="1" x14ac:dyDescent="0.25">
      <c r="A3" s="53" t="str">
        <f>CONCATENATE("In % der Abgänger/-innen der obligatorischen Schule von ",RIGHT(Index!A6,4)-5,": Ersteintritt bis ",RIGHT(Index!A6,4)-2)</f>
        <v>In % der Abgänger/-innen der obligatorischen Schule von 2019: Ersteintritt bis 2022</v>
      </c>
      <c r="B3" s="53"/>
      <c r="C3" s="53"/>
      <c r="D3" s="53"/>
    </row>
    <row r="4" spans="1:4" s="18" customFormat="1" ht="37.5" customHeight="1" x14ac:dyDescent="0.25">
      <c r="A4" s="39"/>
      <c r="B4" s="15" t="s">
        <v>37</v>
      </c>
      <c r="C4" s="15" t="s">
        <v>50</v>
      </c>
      <c r="D4" s="16" t="s">
        <v>49</v>
      </c>
    </row>
    <row r="5" spans="1:4" s="13" customFormat="1" ht="13.5" customHeight="1" x14ac:dyDescent="0.25">
      <c r="A5" s="27" t="s">
        <v>0</v>
      </c>
      <c r="B5" s="42">
        <f>'T1'!B5</f>
        <v>78.344819999999999</v>
      </c>
      <c r="C5" s="42">
        <f>'T1'!C5</f>
        <v>18.30753</v>
      </c>
      <c r="D5" s="42">
        <f>'T1'!D5</f>
        <v>3.3476499999999998</v>
      </c>
    </row>
    <row r="6" spans="1:4" s="1" customFormat="1" ht="13.5" customHeight="1" x14ac:dyDescent="0.25">
      <c r="A6" s="10" t="s">
        <v>3</v>
      </c>
      <c r="B6" s="47">
        <v>76.657409999999999</v>
      </c>
      <c r="C6" s="47">
        <v>20.046550000000003</v>
      </c>
      <c r="D6" s="47">
        <v>3.2960400000000001</v>
      </c>
    </row>
    <row r="7" spans="1:4" s="1" customFormat="1" ht="13.5" customHeight="1" x14ac:dyDescent="0.25">
      <c r="A7" s="10" t="s">
        <v>4</v>
      </c>
      <c r="B7" s="47">
        <v>77.592230000000001</v>
      </c>
      <c r="C7" s="47">
        <v>19.853739999999998</v>
      </c>
      <c r="D7" s="47">
        <v>2.55403</v>
      </c>
    </row>
    <row r="8" spans="1:4" s="1" customFormat="1" ht="13.5" customHeight="1" x14ac:dyDescent="0.25">
      <c r="A8" s="10" t="s">
        <v>5</v>
      </c>
      <c r="B8" s="47">
        <v>79.514420000000001</v>
      </c>
      <c r="C8" s="47">
        <v>17.93121</v>
      </c>
      <c r="D8" s="47">
        <v>2.55437</v>
      </c>
    </row>
    <row r="9" spans="1:4" s="1" customFormat="1" ht="13.5" customHeight="1" x14ac:dyDescent="0.25">
      <c r="A9" s="10" t="s">
        <v>6</v>
      </c>
      <c r="B9" s="47">
        <v>91.029020000000003</v>
      </c>
      <c r="C9" s="47">
        <v>7.6517099999999996</v>
      </c>
      <c r="D9" s="47">
        <v>1.3192599999999999</v>
      </c>
    </row>
    <row r="10" spans="1:4" s="1" customFormat="1" ht="13.5" customHeight="1" x14ac:dyDescent="0.25">
      <c r="A10" s="10" t="s">
        <v>7</v>
      </c>
      <c r="B10" s="47">
        <v>84.778419999999997</v>
      </c>
      <c r="C10" s="47">
        <v>13.16635</v>
      </c>
      <c r="D10" s="47">
        <v>2.05524</v>
      </c>
    </row>
    <row r="11" spans="1:4" s="1" customFormat="1" ht="13.5" customHeight="1" x14ac:dyDescent="0.25">
      <c r="A11" s="10" t="s">
        <v>8</v>
      </c>
      <c r="B11" s="47">
        <v>84.890110000000007</v>
      </c>
      <c r="C11" s="47">
        <v>12.362640000000001</v>
      </c>
      <c r="D11" s="47">
        <v>2.7472500000000002</v>
      </c>
    </row>
    <row r="12" spans="1:4" s="1" customFormat="1" ht="13.5" customHeight="1" x14ac:dyDescent="0.25">
      <c r="A12" s="10" t="s">
        <v>45</v>
      </c>
      <c r="B12" s="47">
        <v>87.939700000000002</v>
      </c>
      <c r="C12" s="47" t="s">
        <v>46</v>
      </c>
      <c r="D12" s="48" t="s">
        <v>46</v>
      </c>
    </row>
    <row r="13" spans="1:4" s="1" customFormat="1" ht="13.5" customHeight="1" x14ac:dyDescent="0.25">
      <c r="A13" s="10" t="s">
        <v>9</v>
      </c>
      <c r="B13" s="47">
        <v>88.219179999999994</v>
      </c>
      <c r="C13" s="47">
        <v>9.8630200000000006</v>
      </c>
      <c r="D13" s="47">
        <v>1.91781</v>
      </c>
    </row>
    <row r="14" spans="1:4" s="1" customFormat="1" ht="13.5" customHeight="1" x14ac:dyDescent="0.25">
      <c r="A14" s="10" t="s">
        <v>10</v>
      </c>
      <c r="B14" s="47">
        <v>81.801959999999994</v>
      </c>
      <c r="C14" s="47">
        <v>16.324710000000003</v>
      </c>
      <c r="D14" s="47">
        <v>1.8733200000000001</v>
      </c>
    </row>
    <row r="15" spans="1:4" s="1" customFormat="1" ht="13.5" customHeight="1" x14ac:dyDescent="0.25">
      <c r="A15" s="10" t="s">
        <v>11</v>
      </c>
      <c r="B15" s="47">
        <v>79.014700000000005</v>
      </c>
      <c r="C15" s="47">
        <v>17.691890000000001</v>
      </c>
      <c r="D15" s="47">
        <v>3.2934199999999998</v>
      </c>
    </row>
    <row r="16" spans="1:4" s="1" customFormat="1" ht="13.5" customHeight="1" x14ac:dyDescent="0.25">
      <c r="A16" s="10" t="s">
        <v>12</v>
      </c>
      <c r="B16" s="47">
        <v>82.263850000000005</v>
      </c>
      <c r="C16" s="47">
        <v>14.029490000000001</v>
      </c>
      <c r="D16" s="47">
        <v>3.7066599999999998</v>
      </c>
    </row>
    <row r="17" spans="1:4" s="1" customFormat="1" ht="13.5" customHeight="1" x14ac:dyDescent="0.25">
      <c r="A17" s="10" t="s">
        <v>13</v>
      </c>
      <c r="B17" s="47">
        <v>69.274950000000004</v>
      </c>
      <c r="C17" s="47">
        <v>24.62311</v>
      </c>
      <c r="D17" s="47">
        <v>6.1019400000000008</v>
      </c>
    </row>
    <row r="18" spans="1:4" s="1" customFormat="1" ht="13.5" customHeight="1" x14ac:dyDescent="0.25">
      <c r="A18" s="10" t="s">
        <v>14</v>
      </c>
      <c r="B18" s="47">
        <v>76.528599999999997</v>
      </c>
      <c r="C18" s="47">
        <v>20.9862</v>
      </c>
      <c r="D18" s="47">
        <v>2.4852100000000004</v>
      </c>
    </row>
    <row r="19" spans="1:4" s="1" customFormat="1" ht="13.5" customHeight="1" x14ac:dyDescent="0.25">
      <c r="A19" s="10" t="s">
        <v>15</v>
      </c>
      <c r="B19" s="47">
        <v>79.971180000000004</v>
      </c>
      <c r="C19" s="47">
        <v>17.002879999999998</v>
      </c>
      <c r="D19" s="47">
        <v>3.0259400000000003</v>
      </c>
    </row>
    <row r="20" spans="1:4" s="1" customFormat="1" ht="13.5" customHeight="1" x14ac:dyDescent="0.25">
      <c r="A20" s="10" t="s">
        <v>16</v>
      </c>
      <c r="B20" s="47">
        <v>78.224100000000007</v>
      </c>
      <c r="C20" s="47">
        <v>18.393229999999999</v>
      </c>
      <c r="D20" s="47">
        <v>3.3826700000000001</v>
      </c>
    </row>
    <row r="21" spans="1:4" s="1" customFormat="1" ht="13.5" customHeight="1" x14ac:dyDescent="0.25">
      <c r="A21" s="10" t="s">
        <v>17</v>
      </c>
      <c r="B21" s="47">
        <v>91.176469999999995</v>
      </c>
      <c r="C21" s="47">
        <v>7.0588299999999995</v>
      </c>
      <c r="D21" s="47">
        <v>1.76471</v>
      </c>
    </row>
    <row r="22" spans="1:4" s="1" customFormat="1" ht="13.5" customHeight="1" x14ac:dyDescent="0.25">
      <c r="A22" s="10" t="s">
        <v>18</v>
      </c>
      <c r="B22" s="47">
        <v>84.691460000000006</v>
      </c>
      <c r="C22" s="47">
        <v>12.717569999999998</v>
      </c>
      <c r="D22" s="47">
        <v>2.5909800000000001</v>
      </c>
    </row>
    <row r="23" spans="1:4" s="1" customFormat="1" ht="13.5" customHeight="1" x14ac:dyDescent="0.25">
      <c r="A23" s="10" t="s">
        <v>19</v>
      </c>
      <c r="B23" s="47">
        <v>84.301680000000005</v>
      </c>
      <c r="C23" s="47">
        <v>13.910620000000002</v>
      </c>
      <c r="D23" s="47">
        <v>1.7877000000000001</v>
      </c>
    </row>
    <row r="24" spans="1:4" s="1" customFormat="1" ht="13.5" customHeight="1" x14ac:dyDescent="0.25">
      <c r="A24" s="10" t="s">
        <v>20</v>
      </c>
      <c r="B24" s="47">
        <v>79.984579999999994</v>
      </c>
      <c r="C24" s="47">
        <v>17.440250000000002</v>
      </c>
      <c r="D24" s="47">
        <v>2.57517</v>
      </c>
    </row>
    <row r="25" spans="1:4" s="1" customFormat="1" ht="13.5" customHeight="1" x14ac:dyDescent="0.25">
      <c r="A25" s="10" t="s">
        <v>21</v>
      </c>
      <c r="B25" s="47">
        <v>82.462549999999993</v>
      </c>
      <c r="C25" s="47">
        <v>15.308739999999998</v>
      </c>
      <c r="D25" s="47">
        <v>2.22871</v>
      </c>
    </row>
    <row r="26" spans="1:4" s="1" customFormat="1" ht="13.5" customHeight="1" x14ac:dyDescent="0.25">
      <c r="A26" s="10" t="s">
        <v>22</v>
      </c>
      <c r="B26" s="47">
        <v>83.711269999999999</v>
      </c>
      <c r="C26" s="47">
        <v>13.12679</v>
      </c>
      <c r="D26" s="47">
        <v>3.1619299999999999</v>
      </c>
    </row>
    <row r="27" spans="1:4" s="1" customFormat="1" ht="13.5" customHeight="1" x14ac:dyDescent="0.25">
      <c r="A27" s="10" t="s">
        <v>23</v>
      </c>
      <c r="B27" s="47">
        <v>67.36748</v>
      </c>
      <c r="C27" s="47">
        <v>27.013250000000003</v>
      </c>
      <c r="D27" s="47">
        <v>5.6192599999999997</v>
      </c>
    </row>
    <row r="28" spans="1:4" s="1" customFormat="1" ht="13.5" customHeight="1" x14ac:dyDescent="0.25">
      <c r="A28" s="10" t="s">
        <v>24</v>
      </c>
      <c r="B28" s="47">
        <v>74.760080000000002</v>
      </c>
      <c r="C28" s="47">
        <v>22.584770000000002</v>
      </c>
      <c r="D28" s="47">
        <v>2.6551499999999999</v>
      </c>
    </row>
    <row r="29" spans="1:4" s="1" customFormat="1" ht="13.5" customHeight="1" x14ac:dyDescent="0.25">
      <c r="A29" s="10" t="s">
        <v>25</v>
      </c>
      <c r="B29" s="47">
        <v>74.253730000000004</v>
      </c>
      <c r="C29" s="47">
        <v>21.535179999999997</v>
      </c>
      <c r="D29" s="47">
        <v>4.2110899999999996</v>
      </c>
    </row>
    <row r="30" spans="1:4" s="1" customFormat="1" ht="13.5" customHeight="1" x14ac:dyDescent="0.25">
      <c r="A30" s="10" t="s">
        <v>26</v>
      </c>
      <c r="B30" s="47">
        <v>82.664879999999997</v>
      </c>
      <c r="C30" s="47">
        <v>11.38592</v>
      </c>
      <c r="D30" s="47">
        <v>5.9491900000000006</v>
      </c>
    </row>
    <row r="31" spans="1:4" s="1" customFormat="1" ht="13.5" customHeight="1" x14ac:dyDescent="0.25">
      <c r="A31" s="11" t="s">
        <v>27</v>
      </c>
      <c r="B31" s="49">
        <v>81.006290000000007</v>
      </c>
      <c r="C31" s="49">
        <v>13.584899999999999</v>
      </c>
      <c r="D31" s="49">
        <v>5.4088099999999999</v>
      </c>
    </row>
    <row r="32" spans="1:4" s="1" customFormat="1" ht="13.5" customHeight="1" x14ac:dyDescent="0.25">
      <c r="A32" s="52" t="s">
        <v>47</v>
      </c>
      <c r="B32" s="50"/>
      <c r="C32" s="50"/>
      <c r="D32" s="50"/>
    </row>
    <row r="33" spans="1:5" ht="13.5" customHeight="1" x14ac:dyDescent="0.25">
      <c r="A33" s="9" t="s">
        <v>35</v>
      </c>
      <c r="B33" s="9"/>
      <c r="C33" s="9"/>
      <c r="D33" s="9"/>
      <c r="E33" s="19"/>
    </row>
    <row r="34" spans="1:5" ht="13.5" customHeight="1" x14ac:dyDescent="0.25">
      <c r="A34" s="9" t="str">
        <f>Index!A7</f>
        <v>© BFS 2024</v>
      </c>
      <c r="B34" s="9"/>
      <c r="C34" s="9"/>
      <c r="D34" s="9"/>
      <c r="E34" s="19"/>
    </row>
    <row r="35" spans="1:5" s="9" customFormat="1" ht="25.5" customHeight="1" x14ac:dyDescent="0.25">
      <c r="A35" s="9" t="str">
        <f>Index!A8</f>
        <v>Auskunft: Bundesamt für Statistik (BFS), Bildungsindikatoren, EducIndicators@bfs.admin.ch</v>
      </c>
      <c r="B35" s="1"/>
      <c r="C35" s="1"/>
      <c r="D35" s="1"/>
    </row>
    <row r="36" spans="1:5" ht="14.5" customHeight="1" x14ac:dyDescent="0.25"/>
    <row r="37" spans="1:5" ht="14.5" customHeight="1" x14ac:dyDescent="0.25"/>
  </sheetData>
  <mergeCells count="1">
    <mergeCell ref="A3:D3"/>
  </mergeCells>
  <hyperlinks>
    <hyperlink ref="A1" location="Index!A1" display="Retour" xr:uid="{00000000-0004-0000-0200-000000000000}"/>
  </hyperlink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Index</vt:lpstr>
      <vt:lpstr>T1</vt:lpstr>
      <vt:lpstr>T2</vt:lpstr>
      <vt:lpstr>Index!Zone_d_impression</vt:lpstr>
      <vt:lpstr>'T1'!Zone_d_impression</vt:lpstr>
      <vt:lpstr>'T2'!Zone_d_impression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 Liardet Wayra BFS</dc:creator>
  <cp:lastModifiedBy>Caballero Liardet Wayra BFS</cp:lastModifiedBy>
  <cp:lastPrinted>2020-10-06T09:51:45Z</cp:lastPrinted>
  <dcterms:created xsi:type="dcterms:W3CDTF">2014-09-29T13:53:26Z</dcterms:created>
  <dcterms:modified xsi:type="dcterms:W3CDTF">2024-10-09T08:08:16Z</dcterms:modified>
</cp:coreProperties>
</file>