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BILD-Alle\62_Indikatorensysteme\402104 Bourses\2024\"/>
    </mc:Choice>
  </mc:AlternateContent>
  <xr:revisionPtr revIDLastSave="0" documentId="13_ncr:1_{C6142ACA-868D-4D0F-A097-699BF4CF343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dex" sheetId="4" r:id="rId1"/>
    <sheet name="T1" sheetId="1" r:id="rId2"/>
    <sheet name="T2" sheetId="2" r:id="rId3"/>
    <sheet name="TD1" sheetId="5" r:id="rId4"/>
  </sheets>
  <definedNames>
    <definedName name="Bourses_d_études__2004_2016">Index!$B$4</definedName>
    <definedName name="_xlnm.Print_Titles" localSheetId="2">'T2'!$A:$A,'T2'!$2:$3</definedName>
    <definedName name="_xlnm.Print_Titles" localSheetId="3">'TD1'!$A:$A,'TD1'!$2:$3</definedName>
    <definedName name="_xlnm.Print_Area" localSheetId="0">Index!$A$1:$I$27</definedName>
    <definedName name="_xlnm.Print_Area" localSheetId="1">'T1'!$A$2:$V$17</definedName>
    <definedName name="_xlnm.Print_Area" localSheetId="2">'T2'!$A$2:$D$34</definedName>
    <definedName name="_xlnm.Print_Area" localSheetId="3">'TD1'!$A$2:$G$34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4" l="1"/>
  <c r="A2" i="2" s="1"/>
  <c r="B5" i="4" s="1"/>
  <c r="A2" i="1"/>
  <c r="B4" i="4" s="1"/>
  <c r="A34" i="5"/>
  <c r="A34" i="2"/>
  <c r="A17" i="1"/>
  <c r="A33" i="2"/>
  <c r="A16" i="1"/>
  <c r="A33" i="5"/>
  <c r="A2" i="5"/>
  <c r="B7" i="4" s="1"/>
</calcChain>
</file>

<file path=xl/sharedStrings.xml><?xml version="1.0" encoding="utf-8"?>
<sst xmlns="http://schemas.openxmlformats.org/spreadsheetml/2006/main" count="94" uniqueCount="55">
  <si>
    <r>
      <t>2010</t>
    </r>
    <r>
      <rPr>
        <vertAlign val="superscript"/>
        <sz val="8"/>
        <rFont val="Arial"/>
        <family val="2"/>
      </rPr>
      <t>1</t>
    </r>
  </si>
  <si>
    <t>Stipendien</t>
  </si>
  <si>
    <t>Bemerkungen:</t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</si>
  <si>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Bruch der Zeitreihe</t>
    </r>
  </si>
  <si>
    <t>Quelle: BFS - Kantonale Stipendien und Darlehen (STIP)</t>
  </si>
  <si>
    <t>Auskunft: Bundesamt für Statistik (BFS), Bildungsindikatoren, EducIndicators@bfs.admin.ch</t>
  </si>
  <si>
    <t>Mittelwert</t>
  </si>
  <si>
    <t>10tes Percentil</t>
  </si>
  <si>
    <t>1. Quartil</t>
  </si>
  <si>
    <t>Median</t>
  </si>
  <si>
    <t>3. Quartil</t>
  </si>
  <si>
    <t>90stes Percentil</t>
  </si>
  <si>
    <t>Zurück</t>
  </si>
  <si>
    <t>10tes 
Percentil</t>
  </si>
  <si>
    <t>Klicken Sie auf den entsprechenden Titel, um zu der gewünschten Tabelle zu gelangen.</t>
  </si>
  <si>
    <t>T1</t>
  </si>
  <si>
    <t>T2</t>
  </si>
  <si>
    <t>Daten der Grafiken</t>
  </si>
  <si>
    <t>– Kursiv gesetzte Daten sind in der Grafik nicht dargestellt.</t>
  </si>
  <si>
    <t>CH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</si>
  <si>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</si>
  <si>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</si>
  <si>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</si>
  <si>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</si>
  <si>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</si>
  <si>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</si>
  <si>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</si>
  <si>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</si>
  <si>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</si>
  <si>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</si>
  <si>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</si>
  <si>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</si>
  <si>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</si>
  <si>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</si>
  <si>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</si>
  <si>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</si>
  <si>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</si>
  <si>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</si>
  <si>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</si>
  <si>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</si>
  <si>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</si>
  <si>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</si>
  <si>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</si>
  <si>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</si>
  <si>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</si>
  <si>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</si>
  <si>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Detaillierte Daten</t>
  </si>
  <si>
    <t>TD1</t>
  </si>
  <si>
    <t>Bezüger/innen von Stipendien in % der Personen in Ausbildung</t>
  </si>
  <si>
    <t>– Wenn Sie die vollständige Zeitreihe anzeigen wollen, markieren Sie alle Spalten der Tabelle und drücken die rechte Maustaste und wählen « Einblenden ».</t>
  </si>
  <si>
    <t xml:space="preserve">Median
</t>
  </si>
  <si>
    <t>Stand am 8. November 2024</t>
  </si>
  <si>
    <t xml:space="preserve">Quellen: BFS – Kantonale Stipendien und Darlehen (STIP), Lernende (Schüler/-innen und Studierende, Schul- und Berufsbildung) (SDL), Studierende und Abschlüsse der Hochschulen (SHIS-studex) </t>
  </si>
  <si>
    <t>Nominale Werte in Franken pro Bezüger/-in</t>
  </si>
  <si>
    <t>Nominale Werte in Franken pro Stipendienbezüger/-in nach den nachobligatorischen Bildungsstufen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</si>
</sst>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\ ###\ ##0"/>
    <numFmt numFmtId="165" formatCode="#\ ###\ ##0__;\-#\ ###\ ##0__;\–__;@__"/>
    <numFmt numFmtId="166" formatCode="#\ ###\ ##0.0__;\-#\ ###\ ##0.0__;\–__;@__"/>
    <numFmt numFmtId="167" formatCode="###0_;"/>
    <numFmt numFmtId="168" formatCode="####0_;"/>
    <numFmt numFmtId="169" formatCode="0.0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14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7" fillId="0" borderId="0" applyFont="0" applyFill="0" applyBorder="0" applyAlignment="0" applyProtection="0"/>
    <xf numFmtId="0" fontId="7" fillId="0" borderId="0"/>
  </cellStyleXfs>
  <cellXfs count="79">
    <xf numFmtId="0" fontId="0" fillId="0" borderId="0" xfId="0"/>
    <xf numFmtId="0" fontId="1" fillId="0" borderId="0" xfId="0" applyFont="1" applyFill="1"/>
    <xf numFmtId="0" fontId="3" fillId="0" borderId="0" xfId="2" applyFont="1" applyFill="1"/>
    <xf numFmtId="0" fontId="1" fillId="0" borderId="0" xfId="2" applyFont="1" applyFill="1"/>
    <xf numFmtId="0" fontId="5" fillId="0" borderId="0" xfId="0" applyFont="1" applyBorder="1"/>
    <xf numFmtId="0" fontId="6" fillId="0" borderId="0" xfId="0" applyFont="1" applyFill="1" applyBorder="1"/>
    <xf numFmtId="0" fontId="7" fillId="0" borderId="0" xfId="0" applyFont="1" applyFill="1" applyBorder="1"/>
    <xf numFmtId="0" fontId="10" fillId="0" borderId="0" xfId="0" applyFont="1" applyFill="1"/>
    <xf numFmtId="0" fontId="10" fillId="0" borderId="0" xfId="0" applyFont="1" applyFill="1" applyBorder="1" applyAlignment="1"/>
    <xf numFmtId="0" fontId="12" fillId="0" borderId="0" xfId="0" applyFont="1" applyFill="1" applyAlignment="1">
      <alignment vertical="center"/>
    </xf>
    <xf numFmtId="0" fontId="10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7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12" fillId="0" borderId="0" xfId="0" applyFont="1" applyFill="1" applyAlignment="1"/>
    <xf numFmtId="0" fontId="3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vertical="top"/>
    </xf>
    <xf numFmtId="0" fontId="10" fillId="0" borderId="0" xfId="2" applyFont="1" applyFill="1" applyAlignment="1">
      <alignment horizontal="left" wrapText="1"/>
    </xf>
    <xf numFmtId="0" fontId="11" fillId="0" borderId="0" xfId="2" applyFont="1" applyFill="1" applyAlignment="1">
      <alignment horizontal="left" wrapText="1"/>
    </xf>
    <xf numFmtId="0" fontId="1" fillId="0" borderId="0" xfId="2" applyFont="1" applyFill="1" applyAlignment="1"/>
    <xf numFmtId="0" fontId="10" fillId="0" borderId="0" xfId="0" applyFont="1" applyFill="1" applyAlignment="1"/>
    <xf numFmtId="0" fontId="7" fillId="0" borderId="0" xfId="0" applyFont="1" applyAlignment="1"/>
    <xf numFmtId="0" fontId="9" fillId="0" borderId="0" xfId="0" applyFont="1" applyFill="1" applyAlignment="1"/>
    <xf numFmtId="0" fontId="1" fillId="0" borderId="0" xfId="0" applyFont="1" applyFill="1" applyAlignment="1"/>
    <xf numFmtId="0" fontId="7" fillId="0" borderId="0" xfId="0" applyFont="1" applyFill="1" applyBorder="1" applyAlignment="1"/>
    <xf numFmtId="2" fontId="10" fillId="0" borderId="0" xfId="2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vertical="center" wrapText="1"/>
    </xf>
    <xf numFmtId="2" fontId="10" fillId="0" borderId="1" xfId="2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vertical="top"/>
    </xf>
    <xf numFmtId="0" fontId="0" fillId="0" borderId="0" xfId="0" applyAlignment="1"/>
    <xf numFmtId="0" fontId="2" fillId="0" borderId="0" xfId="1" applyAlignment="1" applyProtection="1"/>
    <xf numFmtId="0" fontId="16" fillId="0" borderId="0" xfId="0" applyFont="1"/>
    <xf numFmtId="0" fontId="10" fillId="0" borderId="0" xfId="2" applyNumberFormat="1" applyFont="1" applyFill="1" applyBorder="1" applyAlignment="1" applyProtection="1">
      <alignment wrapText="1"/>
    </xf>
    <xf numFmtId="0" fontId="18" fillId="0" borderId="0" xfId="0" applyFont="1"/>
    <xf numFmtId="0" fontId="1" fillId="0" borderId="0" xfId="3" applyNumberFormat="1" applyFont="1" applyFill="1" applyBorder="1" applyAlignment="1" applyProtection="1">
      <alignment horizontal="left"/>
    </xf>
    <xf numFmtId="0" fontId="19" fillId="0" borderId="0" xfId="4" applyFont="1" applyAlignment="1"/>
    <xf numFmtId="0" fontId="1" fillId="0" borderId="0" xfId="3" applyNumberFormat="1" applyFont="1" applyFill="1" applyBorder="1" applyAlignment="1" applyProtection="1">
      <alignment horizontal="left" vertical="center"/>
    </xf>
    <xf numFmtId="0" fontId="19" fillId="0" borderId="0" xfId="4" applyFont="1"/>
    <xf numFmtId="0" fontId="7" fillId="0" borderId="0" xfId="4"/>
    <xf numFmtId="167" fontId="10" fillId="0" borderId="3" xfId="0" applyNumberFormat="1" applyFont="1" applyFill="1" applyBorder="1" applyAlignment="1" applyProtection="1">
      <alignment vertical="center"/>
    </xf>
    <xf numFmtId="165" fontId="10" fillId="0" borderId="0" xfId="0" applyNumberFormat="1" applyFont="1" applyFill="1" applyBorder="1" applyAlignment="1" applyProtection="1">
      <alignment vertical="center"/>
    </xf>
    <xf numFmtId="165" fontId="15" fillId="0" borderId="1" xfId="0" applyNumberFormat="1" applyFont="1" applyFill="1" applyBorder="1" applyAlignment="1" applyProtection="1">
      <alignment vertical="center"/>
    </xf>
    <xf numFmtId="0" fontId="2" fillId="0" borderId="0" xfId="1" applyFill="1" applyAlignment="1" applyProtection="1">
      <alignment vertical="top"/>
    </xf>
    <xf numFmtId="0" fontId="4" fillId="0" borderId="0" xfId="2" applyFont="1" applyFill="1" applyAlignment="1"/>
    <xf numFmtId="0" fontId="8" fillId="0" borderId="0" xfId="2" applyFont="1" applyFill="1" applyBorder="1" applyAlignment="1">
      <alignment horizontal="left" vertical="top"/>
    </xf>
    <xf numFmtId="0" fontId="3" fillId="0" borderId="0" xfId="2" applyFont="1" applyFill="1" applyAlignment="1"/>
    <xf numFmtId="0" fontId="9" fillId="0" borderId="5" xfId="2" applyNumberFormat="1" applyFont="1" applyFill="1" applyBorder="1" applyAlignment="1" applyProtection="1">
      <alignment horizontal="left" wrapText="1" indent="1"/>
    </xf>
    <xf numFmtId="0" fontId="7" fillId="0" borderId="0" xfId="0" applyFont="1" applyFill="1"/>
    <xf numFmtId="0" fontId="10" fillId="0" borderId="0" xfId="2" applyFont="1" applyFill="1" applyBorder="1" applyAlignment="1"/>
    <xf numFmtId="0" fontId="6" fillId="0" borderId="0" xfId="0" applyFont="1" applyFill="1"/>
    <xf numFmtId="0" fontId="21" fillId="0" borderId="0" xfId="0" applyFont="1" applyFill="1"/>
    <xf numFmtId="0" fontId="7" fillId="0" borderId="0" xfId="0" applyFont="1" applyFill="1" applyAlignment="1">
      <alignment vertical="top"/>
    </xf>
    <xf numFmtId="0" fontId="17" fillId="2" borderId="0" xfId="0" applyNumberFormat="1" applyFont="1" applyFill="1" applyBorder="1" applyAlignment="1" applyProtection="1"/>
    <xf numFmtId="0" fontId="10" fillId="0" borderId="0" xfId="2" quotePrefix="1" applyFont="1" applyFill="1" applyAlignment="1"/>
    <xf numFmtId="0" fontId="4" fillId="0" borderId="0" xfId="2" applyFont="1" applyFill="1" applyAlignment="1">
      <alignment vertical="top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164" fontId="14" fillId="0" borderId="0" xfId="2" applyNumberFormat="1" applyFont="1" applyFill="1" applyBorder="1" applyAlignment="1" applyProtection="1">
      <alignment horizontal="left" vertical="center"/>
    </xf>
    <xf numFmtId="0" fontId="10" fillId="0" borderId="2" xfId="2" applyFont="1" applyFill="1" applyBorder="1" applyAlignment="1">
      <alignment vertical="center" wrapText="1"/>
    </xf>
    <xf numFmtId="168" fontId="10" fillId="0" borderId="3" xfId="0" applyNumberFormat="1" applyFont="1" applyFill="1" applyBorder="1" applyAlignment="1" applyProtection="1">
      <alignment horizontal="right" vertical="center"/>
    </xf>
    <xf numFmtId="167" fontId="10" fillId="0" borderId="2" xfId="0" applyNumberFormat="1" applyFont="1" applyFill="1" applyBorder="1" applyAlignment="1" applyProtection="1">
      <alignment vertical="center"/>
    </xf>
    <xf numFmtId="0" fontId="10" fillId="0" borderId="2" xfId="2" applyFont="1" applyFill="1" applyBorder="1" applyAlignment="1">
      <alignment vertical="center"/>
    </xf>
    <xf numFmtId="0" fontId="4" fillId="0" borderId="0" xfId="0" applyFont="1" applyFill="1" applyAlignment="1">
      <alignment horizontal="right" vertical="top"/>
    </xf>
    <xf numFmtId="0" fontId="4" fillId="0" borderId="0" xfId="2" applyFont="1" applyFill="1" applyAlignment="1">
      <alignment horizontal="right"/>
    </xf>
    <xf numFmtId="0" fontId="18" fillId="0" borderId="0" xfId="2" applyFont="1" applyFill="1" applyAlignment="1">
      <alignment horizontal="right"/>
    </xf>
    <xf numFmtId="169" fontId="6" fillId="0" borderId="0" xfId="0" applyNumberFormat="1" applyFont="1" applyFill="1"/>
    <xf numFmtId="166" fontId="14" fillId="0" borderId="0" xfId="0" applyNumberFormat="1" applyFont="1" applyFill="1" applyBorder="1" applyAlignment="1" applyProtection="1">
      <alignment vertical="center"/>
    </xf>
    <xf numFmtId="165" fontId="14" fillId="0" borderId="0" xfId="0" applyNumberFormat="1" applyFont="1" applyFill="1" applyBorder="1" applyAlignment="1" applyProtection="1">
      <alignment vertical="center"/>
    </xf>
    <xf numFmtId="166" fontId="10" fillId="0" borderId="0" xfId="0" applyNumberFormat="1" applyFont="1" applyFill="1" applyBorder="1" applyAlignment="1" applyProtection="1">
      <alignment vertical="center"/>
    </xf>
    <xf numFmtId="166" fontId="10" fillId="0" borderId="1" xfId="0" applyNumberFormat="1" applyFont="1" applyFill="1" applyBorder="1" applyAlignment="1" applyProtection="1">
      <alignment vertical="center"/>
    </xf>
    <xf numFmtId="165" fontId="10" fillId="0" borderId="1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top"/>
    </xf>
    <xf numFmtId="0" fontId="10" fillId="0" borderId="0" xfId="2" applyFont="1" applyFill="1" applyAlignment="1">
      <alignment horizontal="left" wrapText="1"/>
    </xf>
    <xf numFmtId="0" fontId="10" fillId="0" borderId="0" xfId="2" quotePrefix="1" applyFont="1" applyFill="1" applyAlignment="1">
      <alignment horizontal="left" wrapText="1"/>
    </xf>
    <xf numFmtId="0" fontId="20" fillId="0" borderId="0" xfId="0" applyFont="1" applyFill="1" applyAlignment="1">
      <alignment horizontal="center" wrapText="1"/>
    </xf>
    <xf numFmtId="0" fontId="10" fillId="0" borderId="0" xfId="2" applyNumberFormat="1" applyFont="1" applyFill="1" applyBorder="1" applyAlignment="1" applyProtection="1">
      <alignment horizontal="left" wrapText="1"/>
    </xf>
    <xf numFmtId="0" fontId="10" fillId="0" borderId="0" xfId="2" applyNumberFormat="1" applyFont="1" applyFill="1" applyBorder="1" applyAlignment="1" applyProtection="1">
      <alignment wrapText="1"/>
    </xf>
  </cellXfs>
  <cellStyles count="5">
    <cellStyle name="Lien hypertexte" xfId="1" builtinId="8"/>
    <cellStyle name="Normal" xfId="0" builtinId="0"/>
    <cellStyle name="Normal 3" xfId="4" xr:uid="{00000000-0005-0000-0000-000002000000}"/>
    <cellStyle name="Normal 4" xfId="2" xr:uid="{00000000-0005-0000-0000-000003000000}"/>
    <cellStyle name="Pourcentage 2" xfId="3" xr:uid="{00000000-0005-0000-0000-000004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ducIndicators@bfs.admin.ch?subject=ind-f-402101" TargetMode="External"/><Relationship Id="rId1" Type="http://schemas.openxmlformats.org/officeDocument/2006/relationships/hyperlink" Target="mailto:Educ.Indicators@bfs.admin.ch?subject=ind-f-40410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8"/>
  <sheetViews>
    <sheetView showGridLines="0" tabSelected="1" zoomScaleNormal="100" zoomScaleSheetLayoutView="100" workbookViewId="0">
      <selection activeCell="A11" sqref="A11"/>
    </sheetView>
  </sheetViews>
  <sheetFormatPr baseColWidth="10" defaultColWidth="9" defaultRowHeight="14" x14ac:dyDescent="0.3"/>
  <cols>
    <col min="1" max="1" width="5.08203125" customWidth="1"/>
  </cols>
  <sheetData>
    <row r="1" spans="1:256" ht="33" customHeight="1" x14ac:dyDescent="0.4">
      <c r="A1" s="54" t="s">
        <v>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56" ht="13.5" customHeight="1" x14ac:dyDescent="0.3">
      <c r="A2" s="4" t="s">
        <v>14</v>
      </c>
    </row>
    <row r="3" spans="1:256" ht="25.5" customHeight="1" x14ac:dyDescent="0.3">
      <c r="A3" s="35" t="s">
        <v>17</v>
      </c>
    </row>
    <row r="4" spans="1:256" ht="13.5" customHeight="1" x14ac:dyDescent="0.3">
      <c r="A4" s="33" t="s">
        <v>15</v>
      </c>
      <c r="B4" s="32" t="str">
        <f>'T1'!A2</f>
        <v>Stipendien 2004–2023</v>
      </c>
      <c r="C4" s="32"/>
      <c r="D4" s="32"/>
      <c r="E4" s="32"/>
      <c r="F4" s="32"/>
      <c r="G4" s="32"/>
      <c r="H4" s="32"/>
      <c r="I4" s="31"/>
    </row>
    <row r="5" spans="1:256" ht="13.5" customHeight="1" x14ac:dyDescent="0.3">
      <c r="A5" s="33" t="s">
        <v>16</v>
      </c>
      <c r="B5" s="32" t="str">
        <f>'T2'!A2</f>
        <v>Stipendien nach Wohnkanton, 2023</v>
      </c>
      <c r="C5" s="32"/>
      <c r="D5" s="32"/>
      <c r="E5" s="32"/>
      <c r="F5" s="32"/>
      <c r="G5" s="32"/>
      <c r="H5" s="32"/>
      <c r="I5" s="31"/>
    </row>
    <row r="6" spans="1:256" ht="25.5" customHeight="1" x14ac:dyDescent="0.3">
      <c r="A6" s="35" t="s">
        <v>46</v>
      </c>
    </row>
    <row r="7" spans="1:256" ht="13.5" customHeight="1" x14ac:dyDescent="0.3">
      <c r="A7" s="33" t="s">
        <v>47</v>
      </c>
      <c r="B7" s="32" t="str">
        <f>'TD1'!A2</f>
        <v>Verteilung der Stipendienbeträge nach Wohnkanton, 2023</v>
      </c>
      <c r="C7" s="32"/>
      <c r="D7" s="32"/>
      <c r="E7" s="32"/>
      <c r="F7" s="32"/>
      <c r="G7" s="32"/>
      <c r="H7" s="32"/>
      <c r="I7" s="31"/>
    </row>
    <row r="8" spans="1:256" s="37" customFormat="1" ht="25.5" customHeight="1" x14ac:dyDescent="0.25">
      <c r="A8" s="36" t="s">
        <v>51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</row>
    <row r="9" spans="1:256" s="39" customFormat="1" ht="13.5" customHeight="1" x14ac:dyDescent="0.25">
      <c r="A9" s="38" t="str">
        <f>CONCATENATE("© BFS ",RIGHT(Index!A8,4))</f>
        <v>© BFS 2024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</row>
    <row r="10" spans="1:256" s="39" customFormat="1" ht="25.5" customHeight="1" x14ac:dyDescent="0.3">
      <c r="A10" s="32" t="s">
        <v>5</v>
      </c>
      <c r="B10" s="32"/>
      <c r="C10" s="32"/>
      <c r="D10" s="32"/>
      <c r="E10" s="32"/>
      <c r="F10" s="32"/>
      <c r="G10" s="32"/>
      <c r="H10" s="32"/>
      <c r="I10" s="40"/>
    </row>
    <row r="11" spans="1:256" ht="13.5" customHeight="1" x14ac:dyDescent="0.3"/>
    <row r="12" spans="1:256" ht="13.5" customHeight="1" x14ac:dyDescent="0.3"/>
    <row r="13" spans="1:256" ht="13.5" customHeight="1" x14ac:dyDescent="0.3"/>
    <row r="14" spans="1:256" ht="13.5" customHeight="1" x14ac:dyDescent="0.3"/>
    <row r="15" spans="1:256" ht="13.5" customHeight="1" x14ac:dyDescent="0.3"/>
    <row r="16" spans="1:256" ht="13.5" customHeight="1" x14ac:dyDescent="0.3"/>
    <row r="17" ht="13.5" customHeight="1" x14ac:dyDescent="0.3"/>
    <row r="18" ht="13.5" customHeight="1" x14ac:dyDescent="0.3"/>
    <row r="19" ht="13.5" customHeight="1" x14ac:dyDescent="0.3"/>
    <row r="20" ht="13.5" customHeight="1" x14ac:dyDescent="0.3"/>
    <row r="21" ht="13.5" customHeight="1" x14ac:dyDescent="0.3"/>
    <row r="22" ht="13.5" customHeight="1" x14ac:dyDescent="0.3"/>
    <row r="23" ht="13.5" customHeight="1" x14ac:dyDescent="0.3"/>
    <row r="24" ht="13.5" customHeight="1" x14ac:dyDescent="0.3"/>
    <row r="25" ht="13.5" customHeight="1" x14ac:dyDescent="0.3"/>
    <row r="26" ht="13.5" customHeight="1" x14ac:dyDescent="0.3"/>
    <row r="27" ht="13.5" customHeight="1" x14ac:dyDescent="0.3"/>
    <row r="28" ht="13.5" customHeight="1" x14ac:dyDescent="0.3"/>
  </sheetData>
  <hyperlinks>
    <hyperlink ref="B4:H4" location="'T1'!A1" display="'T1'!A1" xr:uid="{00000000-0004-0000-0000-000000000000}"/>
    <hyperlink ref="B5:H5" location="'T2'!A1" display="'T2'!A1" xr:uid="{00000000-0004-0000-0000-000001000000}"/>
    <hyperlink ref="A10:H10" r:id="rId1" display="Contact: Office fédéral de la statistique (OFS), Indicateurs de la formation, EducIndicators@bfs.admin.ch" xr:uid="{00000000-0004-0000-0000-000002000000}"/>
    <hyperlink ref="A10" r:id="rId2" xr:uid="{00000000-0004-0000-0000-000003000000}"/>
    <hyperlink ref="B7:H7" location="'T1'!A1" display="'T1'!A1" xr:uid="{00000000-0004-0000-0000-000004000000}"/>
    <hyperlink ref="B7:G7" location="'TD1'!A1" display="'TD1'!A1" xr:uid="{00000000-0004-0000-0000-000005000000}"/>
  </hyperlinks>
  <pageMargins left="0.70866141732283472" right="0.70866141732283472" top="0.74803149606299213" bottom="0.74803149606299213" header="0.31496062992125984" footer="0.31496062992125984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7"/>
  <sheetViews>
    <sheetView showGridLines="0" zoomScaleNormal="100" zoomScaleSheetLayoutView="100" workbookViewId="0"/>
  </sheetViews>
  <sheetFormatPr baseColWidth="10" defaultColWidth="9" defaultRowHeight="13.5" customHeight="1" x14ac:dyDescent="0.3"/>
  <cols>
    <col min="1" max="1" width="13.33203125" style="6" customWidth="1"/>
    <col min="2" max="2" width="6.08203125" style="1" hidden="1" customWidth="1"/>
    <col min="3" max="3" width="6.08203125" style="1" bestFit="1" customWidth="1"/>
    <col min="4" max="7" width="6.08203125" style="1" hidden="1" customWidth="1"/>
    <col min="8" max="8" width="6.08203125" style="1" bestFit="1" customWidth="1"/>
    <col min="9" max="10" width="6.08203125" style="1" hidden="1" customWidth="1"/>
    <col min="11" max="12" width="6.58203125" style="6" hidden="1" customWidth="1"/>
    <col min="13" max="13" width="6.58203125" style="6" customWidth="1"/>
    <col min="14" max="21" width="6.58203125" style="5" customWidth="1"/>
    <col min="22" max="16384" width="9" style="6"/>
  </cols>
  <sheetData>
    <row r="1" spans="1:21" s="14" customFormat="1" ht="27" customHeight="1" x14ac:dyDescent="0.3">
      <c r="A1" s="44" t="s">
        <v>12</v>
      </c>
      <c r="B1" s="13"/>
      <c r="C1" s="13"/>
      <c r="D1" s="13"/>
      <c r="E1" s="13"/>
      <c r="F1" s="13"/>
      <c r="G1" s="13"/>
      <c r="H1" s="13"/>
      <c r="I1" s="13"/>
      <c r="J1" s="13"/>
      <c r="N1" s="15"/>
      <c r="O1" s="15"/>
    </row>
    <row r="2" spans="1:21" s="12" customFormat="1" ht="13.5" customHeight="1" x14ac:dyDescent="0.3">
      <c r="A2" s="30" t="str">
        <f>CONCATENATE(Index!A1," 2004–",RIGHT(Index!A8,4)-1)</f>
        <v>Stipendien 2004–2023</v>
      </c>
      <c r="B2" s="30"/>
      <c r="C2" s="30"/>
      <c r="D2" s="11"/>
      <c r="E2" s="11"/>
      <c r="F2" s="11"/>
      <c r="G2" s="11"/>
      <c r="H2" s="11"/>
      <c r="I2" s="11"/>
      <c r="J2" s="11"/>
      <c r="N2" s="11"/>
      <c r="O2" s="11"/>
      <c r="P2" s="11"/>
      <c r="Q2" s="11"/>
      <c r="R2" s="11"/>
      <c r="S2" s="11"/>
      <c r="T2" s="64"/>
      <c r="U2" s="64" t="s">
        <v>15</v>
      </c>
    </row>
    <row r="3" spans="1:21" s="12" customFormat="1" ht="13.5" customHeight="1" x14ac:dyDescent="0.3">
      <c r="A3" s="73" t="s">
        <v>53</v>
      </c>
      <c r="B3" s="18"/>
      <c r="C3" s="18"/>
      <c r="D3" s="18"/>
      <c r="E3" s="18"/>
      <c r="F3" s="18"/>
      <c r="G3" s="18"/>
      <c r="H3" s="18"/>
      <c r="I3" s="17"/>
      <c r="J3" s="17"/>
      <c r="K3" s="18"/>
      <c r="L3" s="18"/>
      <c r="M3" s="18"/>
      <c r="N3" s="17"/>
      <c r="O3" s="17"/>
      <c r="P3" s="17"/>
      <c r="Q3" s="17"/>
      <c r="R3" s="17"/>
      <c r="S3" s="17"/>
      <c r="T3" s="17"/>
      <c r="U3" s="17"/>
    </row>
    <row r="4" spans="1:21" s="9" customFormat="1" ht="13.5" customHeight="1" x14ac:dyDescent="0.3">
      <c r="A4" s="28"/>
      <c r="B4" s="41">
        <v>2004</v>
      </c>
      <c r="C4" s="41">
        <v>2005</v>
      </c>
      <c r="D4" s="41">
        <v>2006</v>
      </c>
      <c r="E4" s="41">
        <v>2007</v>
      </c>
      <c r="F4" s="41">
        <v>2008</v>
      </c>
      <c r="G4" s="41">
        <v>2009</v>
      </c>
      <c r="H4" s="61" t="s">
        <v>0</v>
      </c>
      <c r="I4" s="41">
        <v>2011</v>
      </c>
      <c r="J4" s="41">
        <v>2012</v>
      </c>
      <c r="K4" s="41">
        <v>2013</v>
      </c>
      <c r="L4" s="41">
        <v>2014</v>
      </c>
      <c r="M4" s="41">
        <v>2015</v>
      </c>
      <c r="N4" s="41">
        <v>2016</v>
      </c>
      <c r="O4" s="41">
        <v>2017</v>
      </c>
      <c r="P4" s="62">
        <v>2018</v>
      </c>
      <c r="Q4" s="62">
        <v>2019</v>
      </c>
      <c r="R4" s="62">
        <v>2020</v>
      </c>
      <c r="S4" s="62">
        <v>2021</v>
      </c>
      <c r="T4" s="62">
        <v>2022</v>
      </c>
      <c r="U4" s="62">
        <v>2023</v>
      </c>
    </row>
    <row r="5" spans="1:21" s="7" customFormat="1" ht="13.5" customHeight="1" x14ac:dyDescent="0.2">
      <c r="A5" s="57" t="s">
        <v>7</v>
      </c>
      <c r="B5" s="42">
        <v>1170</v>
      </c>
      <c r="C5" s="42">
        <v>1125</v>
      </c>
      <c r="D5" s="42">
        <v>1175</v>
      </c>
      <c r="E5" s="42">
        <v>1181</v>
      </c>
      <c r="F5" s="42">
        <v>1200</v>
      </c>
      <c r="G5" s="42">
        <v>1202</v>
      </c>
      <c r="H5" s="42">
        <v>1250</v>
      </c>
      <c r="I5" s="42">
        <v>1300</v>
      </c>
      <c r="J5" s="42">
        <v>1305</v>
      </c>
      <c r="K5" s="42">
        <v>1340</v>
      </c>
      <c r="L5" s="42">
        <v>1391</v>
      </c>
      <c r="M5" s="42">
        <v>1468</v>
      </c>
      <c r="N5" s="42">
        <v>1425</v>
      </c>
      <c r="O5" s="42">
        <v>1500</v>
      </c>
      <c r="P5" s="42">
        <v>1500</v>
      </c>
      <c r="Q5" s="42">
        <v>1590</v>
      </c>
      <c r="R5" s="42">
        <v>1614</v>
      </c>
      <c r="S5" s="42">
        <v>1600</v>
      </c>
      <c r="T5" s="42">
        <v>1630</v>
      </c>
      <c r="U5" s="42">
        <v>1506</v>
      </c>
    </row>
    <row r="6" spans="1:21" s="5" customFormat="1" ht="13.5" customHeight="1" x14ac:dyDescent="0.3">
      <c r="A6" s="57" t="s">
        <v>8</v>
      </c>
      <c r="B6" s="42">
        <v>2254</v>
      </c>
      <c r="C6" s="42">
        <v>2230</v>
      </c>
      <c r="D6" s="42">
        <v>2300</v>
      </c>
      <c r="E6" s="42">
        <v>2300</v>
      </c>
      <c r="F6" s="42">
        <v>2300</v>
      </c>
      <c r="G6" s="42">
        <v>2274</v>
      </c>
      <c r="H6" s="42">
        <v>2400</v>
      </c>
      <c r="I6" s="42">
        <v>2500</v>
      </c>
      <c r="J6" s="42">
        <v>2500</v>
      </c>
      <c r="K6" s="42">
        <v>2500</v>
      </c>
      <c r="L6" s="42">
        <v>2550</v>
      </c>
      <c r="M6" s="42">
        <v>2700</v>
      </c>
      <c r="N6" s="42">
        <v>2731</v>
      </c>
      <c r="O6" s="42">
        <v>2851</v>
      </c>
      <c r="P6" s="42">
        <v>2952</v>
      </c>
      <c r="Q6" s="42">
        <v>3000</v>
      </c>
      <c r="R6" s="42">
        <v>3000</v>
      </c>
      <c r="S6" s="42">
        <v>3000</v>
      </c>
      <c r="T6" s="42">
        <v>3087</v>
      </c>
      <c r="U6" s="42">
        <v>3016</v>
      </c>
    </row>
    <row r="7" spans="1:21" s="5" customFormat="1" ht="13.5" customHeight="1" x14ac:dyDescent="0.3">
      <c r="A7" s="57" t="s">
        <v>9</v>
      </c>
      <c r="B7" s="42">
        <v>4290</v>
      </c>
      <c r="C7" s="42">
        <v>4200</v>
      </c>
      <c r="D7" s="42">
        <v>4350</v>
      </c>
      <c r="E7" s="42">
        <v>4210</v>
      </c>
      <c r="F7" s="42">
        <v>4330</v>
      </c>
      <c r="G7" s="42">
        <v>4300</v>
      </c>
      <c r="H7" s="42">
        <v>4643</v>
      </c>
      <c r="I7" s="42">
        <v>4775</v>
      </c>
      <c r="J7" s="42">
        <v>4900</v>
      </c>
      <c r="K7" s="42">
        <v>5000</v>
      </c>
      <c r="L7" s="42">
        <v>5057.5</v>
      </c>
      <c r="M7" s="42">
        <v>5330</v>
      </c>
      <c r="N7" s="42">
        <v>5375</v>
      </c>
      <c r="O7" s="42">
        <v>5570</v>
      </c>
      <c r="P7" s="42">
        <v>5750</v>
      </c>
      <c r="Q7" s="42">
        <v>5900</v>
      </c>
      <c r="R7" s="42">
        <v>6000</v>
      </c>
      <c r="S7" s="42">
        <v>5917</v>
      </c>
      <c r="T7" s="42">
        <v>6058</v>
      </c>
      <c r="U7" s="42">
        <v>6000</v>
      </c>
    </row>
    <row r="8" spans="1:21" s="5" customFormat="1" ht="13.5" customHeight="1" x14ac:dyDescent="0.3">
      <c r="A8" s="57" t="s">
        <v>10</v>
      </c>
      <c r="B8" s="42">
        <v>7550</v>
      </c>
      <c r="C8" s="42">
        <v>7436</v>
      </c>
      <c r="D8" s="42">
        <v>7600</v>
      </c>
      <c r="E8" s="42">
        <v>7700</v>
      </c>
      <c r="F8" s="42">
        <v>7600</v>
      </c>
      <c r="G8" s="42">
        <v>7700</v>
      </c>
      <c r="H8" s="42">
        <v>8360</v>
      </c>
      <c r="I8" s="42">
        <v>8508</v>
      </c>
      <c r="J8" s="42">
        <v>8745</v>
      </c>
      <c r="K8" s="42">
        <v>9300</v>
      </c>
      <c r="L8" s="42">
        <v>9300</v>
      </c>
      <c r="M8" s="42">
        <v>9900</v>
      </c>
      <c r="N8" s="42">
        <v>9750</v>
      </c>
      <c r="O8" s="42">
        <v>10000</v>
      </c>
      <c r="P8" s="42">
        <v>10320</v>
      </c>
      <c r="Q8" s="42">
        <v>10666</v>
      </c>
      <c r="R8" s="42">
        <v>10667</v>
      </c>
      <c r="S8" s="42">
        <v>10536</v>
      </c>
      <c r="T8" s="42">
        <v>11000</v>
      </c>
      <c r="U8" s="42">
        <v>11184</v>
      </c>
    </row>
    <row r="9" spans="1:21" s="5" customFormat="1" ht="13.5" customHeight="1" x14ac:dyDescent="0.3">
      <c r="A9" s="57" t="s">
        <v>11</v>
      </c>
      <c r="B9" s="42">
        <v>12110</v>
      </c>
      <c r="C9" s="42">
        <v>11700</v>
      </c>
      <c r="D9" s="42">
        <v>12014</v>
      </c>
      <c r="E9" s="42">
        <v>12632</v>
      </c>
      <c r="F9" s="42">
        <v>12645</v>
      </c>
      <c r="G9" s="42">
        <v>12820</v>
      </c>
      <c r="H9" s="42">
        <v>13310</v>
      </c>
      <c r="I9" s="42">
        <v>13415</v>
      </c>
      <c r="J9" s="42">
        <v>13830</v>
      </c>
      <c r="K9" s="42">
        <v>14620</v>
      </c>
      <c r="L9" s="42">
        <v>14700</v>
      </c>
      <c r="M9" s="42">
        <v>15410</v>
      </c>
      <c r="N9" s="42">
        <v>15300</v>
      </c>
      <c r="O9" s="42">
        <v>15950</v>
      </c>
      <c r="P9" s="42">
        <v>16000</v>
      </c>
      <c r="Q9" s="42">
        <v>16000</v>
      </c>
      <c r="R9" s="42">
        <v>16000</v>
      </c>
      <c r="S9" s="42">
        <v>16000</v>
      </c>
      <c r="T9" s="42">
        <v>16000</v>
      </c>
      <c r="U9" s="42">
        <v>16300</v>
      </c>
    </row>
    <row r="10" spans="1:21" s="7" customFormat="1" ht="13.5" customHeight="1" x14ac:dyDescent="0.2">
      <c r="A10" s="58" t="s">
        <v>6</v>
      </c>
      <c r="B10" s="43">
        <v>5643.52</v>
      </c>
      <c r="C10" s="43">
        <v>5501.47</v>
      </c>
      <c r="D10" s="43">
        <v>5650.45</v>
      </c>
      <c r="E10" s="43">
        <v>5776.78</v>
      </c>
      <c r="F10" s="43">
        <v>5741.94</v>
      </c>
      <c r="G10" s="43">
        <v>5785.33</v>
      </c>
      <c r="H10" s="43">
        <v>6207</v>
      </c>
      <c r="I10" s="43">
        <v>6352.73</v>
      </c>
      <c r="J10" s="43">
        <v>6482.45</v>
      </c>
      <c r="K10" s="43">
        <v>6779.83</v>
      </c>
      <c r="L10" s="43">
        <v>6831.24</v>
      </c>
      <c r="M10" s="43">
        <v>7130.54</v>
      </c>
      <c r="N10" s="43">
        <v>7106.16</v>
      </c>
      <c r="O10" s="43">
        <v>7323.76</v>
      </c>
      <c r="P10" s="43">
        <v>7530.22</v>
      </c>
      <c r="Q10" s="43">
        <v>7670.25</v>
      </c>
      <c r="R10" s="43">
        <v>7690.32</v>
      </c>
      <c r="S10" s="43">
        <v>7601.91</v>
      </c>
      <c r="T10" s="43">
        <v>7868.05</v>
      </c>
      <c r="U10" s="43">
        <v>7954.15</v>
      </c>
    </row>
    <row r="11" spans="1:21" s="23" customFormat="1" ht="13.5" customHeight="1" x14ac:dyDescent="0.3">
      <c r="A11" s="74" t="s">
        <v>2</v>
      </c>
      <c r="B11" s="74"/>
      <c r="C11" s="74"/>
      <c r="D11" s="74"/>
      <c r="E11" s="74"/>
      <c r="F11" s="74"/>
      <c r="G11" s="74"/>
      <c r="H11" s="74"/>
      <c r="I11" s="19"/>
      <c r="J11" s="20"/>
      <c r="K11" s="20"/>
      <c r="L11" s="21"/>
      <c r="M11" s="21"/>
      <c r="N11" s="22"/>
      <c r="O11" s="22"/>
      <c r="P11" s="22"/>
      <c r="Q11" s="22"/>
      <c r="R11" s="22"/>
      <c r="S11" s="22"/>
      <c r="T11" s="22"/>
      <c r="U11" s="22"/>
    </row>
    <row r="12" spans="1:21" s="23" customFormat="1" ht="12" customHeight="1" x14ac:dyDescent="0.3">
      <c r="A12" s="75" t="s">
        <v>18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21"/>
      <c r="Q12" s="21"/>
      <c r="R12" s="21"/>
      <c r="S12" s="21"/>
      <c r="T12" s="21"/>
      <c r="U12" s="21"/>
    </row>
    <row r="13" spans="1:21" s="23" customFormat="1" ht="12" customHeight="1" x14ac:dyDescent="0.3">
      <c r="A13" s="55" t="s">
        <v>49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21"/>
      <c r="Q13" s="21"/>
      <c r="R13" s="21"/>
      <c r="S13" s="21"/>
      <c r="T13" s="21"/>
      <c r="U13" s="21"/>
    </row>
    <row r="14" spans="1:21" s="16" customFormat="1" ht="14.25" customHeight="1" x14ac:dyDescent="0.2">
      <c r="A14" s="24" t="s">
        <v>3</v>
      </c>
      <c r="N14" s="22"/>
      <c r="O14" s="22"/>
      <c r="P14" s="22"/>
      <c r="Q14" s="22"/>
      <c r="R14" s="22"/>
      <c r="S14" s="22"/>
      <c r="T14" s="22"/>
      <c r="U14" s="22"/>
    </row>
    <row r="15" spans="1:21" s="23" customFormat="1" ht="14.25" customHeight="1" x14ac:dyDescent="0.3">
      <c r="A15" s="10" t="s">
        <v>4</v>
      </c>
      <c r="B15" s="10"/>
      <c r="C15" s="10"/>
      <c r="D15" s="10"/>
      <c r="E15" s="10"/>
      <c r="F15" s="10"/>
      <c r="G15" s="16"/>
      <c r="H15" s="16"/>
      <c r="I15" s="16"/>
      <c r="N15" s="22"/>
      <c r="O15" s="22"/>
      <c r="P15" s="22"/>
      <c r="Q15" s="22"/>
      <c r="R15" s="22"/>
      <c r="S15" s="22"/>
      <c r="T15" s="22"/>
      <c r="U15" s="22"/>
    </row>
    <row r="16" spans="1:21" s="16" customFormat="1" ht="14.25" customHeight="1" x14ac:dyDescent="0.2">
      <c r="A16" s="8" t="str">
        <f>Index!A9</f>
        <v>© BFS 2024</v>
      </c>
      <c r="N16" s="22"/>
      <c r="O16" s="22"/>
      <c r="P16" s="22"/>
      <c r="Q16" s="22"/>
      <c r="R16" s="22"/>
      <c r="S16" s="22"/>
      <c r="T16" s="22"/>
      <c r="U16" s="22"/>
    </row>
    <row r="17" spans="1:8" s="26" customFormat="1" ht="27" customHeight="1" x14ac:dyDescent="0.3">
      <c r="A17" s="8" t="str">
        <f>Index!A10</f>
        <v>Auskunft: Bundesamt für Statistik (BFS), Bildungsindikatoren, EducIndicators@bfs.admin.ch</v>
      </c>
      <c r="B17" s="25"/>
      <c r="C17" s="25"/>
      <c r="D17" s="25"/>
      <c r="E17" s="25"/>
      <c r="F17" s="25"/>
      <c r="G17" s="25"/>
      <c r="H17" s="25"/>
    </row>
  </sheetData>
  <mergeCells count="2">
    <mergeCell ref="A11:H11"/>
    <mergeCell ref="A12:O12"/>
  </mergeCells>
  <hyperlinks>
    <hyperlink ref="A1" location="Index!A1" display="Zurück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H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4"/>
  <sheetViews>
    <sheetView showGridLines="0" zoomScaleNormal="100" zoomScaleSheetLayoutView="100" workbookViewId="0"/>
  </sheetViews>
  <sheetFormatPr baseColWidth="10" defaultColWidth="9" defaultRowHeight="14" x14ac:dyDescent="0.3"/>
  <cols>
    <col min="1" max="1" width="11.83203125" style="49" customWidth="1"/>
    <col min="2" max="3" width="28.33203125" style="49" customWidth="1"/>
    <col min="4" max="16384" width="9" style="49"/>
  </cols>
  <sheetData>
    <row r="1" spans="1:10" s="14" customFormat="1" ht="25.5" customHeight="1" x14ac:dyDescent="0.3">
      <c r="A1" s="44" t="s">
        <v>12</v>
      </c>
      <c r="B1" s="13"/>
      <c r="C1" s="13"/>
      <c r="D1" s="13"/>
      <c r="E1" s="13"/>
    </row>
    <row r="2" spans="1:10" ht="13.5" customHeight="1" x14ac:dyDescent="0.3">
      <c r="A2" s="56" t="str">
        <f>CONCATENATE(Index!A1," nach Wohnkanton, ",RIGHT(Index!A9,4)-1)</f>
        <v>Stipendien nach Wohnkanton, 2023</v>
      </c>
      <c r="B2" s="45"/>
      <c r="C2" s="65" t="s">
        <v>16</v>
      </c>
    </row>
    <row r="3" spans="1:10" ht="13.5" customHeight="1" x14ac:dyDescent="0.3">
      <c r="A3" s="46" t="s">
        <v>54</v>
      </c>
      <c r="B3" s="46"/>
      <c r="C3" s="47"/>
    </row>
    <row r="4" spans="1:10" ht="25.5" customHeight="1" x14ac:dyDescent="0.3">
      <c r="A4" s="48"/>
      <c r="B4" s="60" t="s">
        <v>48</v>
      </c>
      <c r="C4" s="60" t="s">
        <v>50</v>
      </c>
      <c r="F4" s="50"/>
    </row>
    <row r="5" spans="1:10" s="51" customFormat="1" ht="14.25" customHeight="1" x14ac:dyDescent="0.3">
      <c r="A5" s="59" t="s">
        <v>19</v>
      </c>
      <c r="B5" s="68">
        <v>7.2057630777287436</v>
      </c>
      <c r="C5" s="69">
        <v>6000</v>
      </c>
    </row>
    <row r="6" spans="1:10" s="51" customFormat="1" ht="14.25" customHeight="1" x14ac:dyDescent="0.3">
      <c r="A6" s="27" t="s">
        <v>20</v>
      </c>
      <c r="B6" s="70">
        <v>6.5846380479329172</v>
      </c>
      <c r="C6" s="42">
        <v>8200</v>
      </c>
    </row>
    <row r="7" spans="1:10" s="51" customFormat="1" ht="14.25" customHeight="1" x14ac:dyDescent="0.3">
      <c r="A7" s="27" t="s">
        <v>21</v>
      </c>
      <c r="B7" s="70">
        <v>4.1589533022478946</v>
      </c>
      <c r="C7" s="42">
        <v>6746.5</v>
      </c>
    </row>
    <row r="8" spans="1:10" s="51" customFormat="1" ht="14.25" customHeight="1" x14ac:dyDescent="0.3">
      <c r="A8" s="27" t="s">
        <v>22</v>
      </c>
      <c r="B8" s="70">
        <v>3.9477073673364247</v>
      </c>
      <c r="C8" s="42">
        <v>6100</v>
      </c>
    </row>
    <row r="9" spans="1:10" s="51" customFormat="1" ht="14.25" customHeight="1" x14ac:dyDescent="0.3">
      <c r="A9" s="27" t="s">
        <v>23</v>
      </c>
      <c r="B9" s="70">
        <v>4.9167005282405531</v>
      </c>
      <c r="C9" s="42">
        <v>5700</v>
      </c>
      <c r="G9" s="76"/>
      <c r="H9" s="76"/>
      <c r="I9" s="76"/>
      <c r="J9" s="76"/>
    </row>
    <row r="10" spans="1:10" s="51" customFormat="1" ht="14.25" customHeight="1" x14ac:dyDescent="0.3">
      <c r="A10" s="27" t="s">
        <v>24</v>
      </c>
      <c r="B10" s="70">
        <v>5.8994372844436382</v>
      </c>
      <c r="C10" s="42">
        <v>4844</v>
      </c>
      <c r="F10" s="52"/>
    </row>
    <row r="11" spans="1:10" s="51" customFormat="1" ht="14.25" customHeight="1" x14ac:dyDescent="0.3">
      <c r="A11" s="27" t="s">
        <v>25</v>
      </c>
      <c r="B11" s="70">
        <v>3.7338262476894637</v>
      </c>
      <c r="C11" s="42">
        <v>8540</v>
      </c>
    </row>
    <row r="12" spans="1:10" s="51" customFormat="1" ht="14.25" customHeight="1" x14ac:dyDescent="0.3">
      <c r="A12" s="27" t="s">
        <v>26</v>
      </c>
      <c r="B12" s="70">
        <v>3.913491246138002</v>
      </c>
      <c r="C12" s="42">
        <v>7839</v>
      </c>
    </row>
    <row r="13" spans="1:10" s="51" customFormat="1" ht="14.25" customHeight="1" x14ac:dyDescent="0.3">
      <c r="A13" s="27" t="s">
        <v>27</v>
      </c>
      <c r="B13" s="70">
        <v>5.3775322283609572</v>
      </c>
      <c r="C13" s="42">
        <v>6850</v>
      </c>
      <c r="F13" s="52"/>
    </row>
    <row r="14" spans="1:10" s="51" customFormat="1" ht="14.25" customHeight="1" x14ac:dyDescent="0.3">
      <c r="A14" s="27" t="s">
        <v>28</v>
      </c>
      <c r="B14" s="70">
        <v>3.6710719530102791</v>
      </c>
      <c r="C14" s="42">
        <v>4000</v>
      </c>
    </row>
    <row r="15" spans="1:10" s="51" customFormat="1" ht="14.25" customHeight="1" x14ac:dyDescent="0.3">
      <c r="A15" s="27" t="s">
        <v>29</v>
      </c>
      <c r="B15" s="70">
        <v>6.6956079627674132</v>
      </c>
      <c r="C15" s="42">
        <v>4723</v>
      </c>
    </row>
    <row r="16" spans="1:10" s="51" customFormat="1" ht="14.25" customHeight="1" x14ac:dyDescent="0.3">
      <c r="A16" s="27" t="s">
        <v>30</v>
      </c>
      <c r="B16" s="70">
        <v>5.4983547394119521</v>
      </c>
      <c r="C16" s="42">
        <v>4960</v>
      </c>
    </row>
    <row r="17" spans="1:5" s="51" customFormat="1" ht="14.25" customHeight="1" x14ac:dyDescent="0.3">
      <c r="A17" s="27" t="s">
        <v>31</v>
      </c>
      <c r="B17" s="70">
        <v>12.756297598125366</v>
      </c>
      <c r="C17" s="42">
        <v>5432.5</v>
      </c>
    </row>
    <row r="18" spans="1:5" s="51" customFormat="1" ht="14.25" customHeight="1" x14ac:dyDescent="0.3">
      <c r="A18" s="27" t="s">
        <v>32</v>
      </c>
      <c r="B18" s="70">
        <v>5.1894090085311406</v>
      </c>
      <c r="C18" s="42">
        <v>4400</v>
      </c>
    </row>
    <row r="19" spans="1:5" s="51" customFormat="1" ht="14.25" customHeight="1" x14ac:dyDescent="0.3">
      <c r="A19" s="27" t="s">
        <v>33</v>
      </c>
      <c r="B19" s="70">
        <v>8.8986141502552876</v>
      </c>
      <c r="C19" s="42">
        <v>4150</v>
      </c>
    </row>
    <row r="20" spans="1:5" s="51" customFormat="1" ht="14.25" customHeight="1" x14ac:dyDescent="0.3">
      <c r="A20" s="27" t="s">
        <v>34</v>
      </c>
      <c r="B20" s="70">
        <v>5.3954950235725514</v>
      </c>
      <c r="C20" s="42">
        <v>6950</v>
      </c>
    </row>
    <row r="21" spans="1:5" s="51" customFormat="1" ht="14.25" customHeight="1" x14ac:dyDescent="0.3">
      <c r="A21" s="27" t="s">
        <v>35</v>
      </c>
      <c r="B21" s="70">
        <v>5.4222222222222216</v>
      </c>
      <c r="C21" s="42">
        <v>4000</v>
      </c>
    </row>
    <row r="22" spans="1:5" s="51" customFormat="1" ht="14.25" customHeight="1" x14ac:dyDescent="0.3">
      <c r="A22" s="27" t="s">
        <v>36</v>
      </c>
      <c r="B22" s="70">
        <v>3.433880958793428</v>
      </c>
      <c r="C22" s="42">
        <v>5000</v>
      </c>
    </row>
    <row r="23" spans="1:5" s="51" customFormat="1" ht="14.25" customHeight="1" x14ac:dyDescent="0.3">
      <c r="A23" s="27" t="s">
        <v>37</v>
      </c>
      <c r="B23" s="70">
        <v>12.283380410718376</v>
      </c>
      <c r="C23" s="42">
        <v>4750</v>
      </c>
    </row>
    <row r="24" spans="1:5" s="51" customFormat="1" ht="14.25" customHeight="1" x14ac:dyDescent="0.3">
      <c r="A24" s="27" t="s">
        <v>38</v>
      </c>
      <c r="B24" s="70">
        <v>6.1928107818423612</v>
      </c>
      <c r="C24" s="42">
        <v>3400</v>
      </c>
    </row>
    <row r="25" spans="1:5" s="51" customFormat="1" ht="14.25" customHeight="1" x14ac:dyDescent="0.3">
      <c r="A25" s="27" t="s">
        <v>39</v>
      </c>
      <c r="B25" s="70">
        <v>5.6264105390227259</v>
      </c>
      <c r="C25" s="42">
        <v>5175</v>
      </c>
    </row>
    <row r="26" spans="1:5" s="51" customFormat="1" ht="14.25" customHeight="1" x14ac:dyDescent="0.3">
      <c r="A26" s="27" t="s">
        <v>40</v>
      </c>
      <c r="B26" s="70">
        <v>7.7354302268708377</v>
      </c>
      <c r="C26" s="42">
        <v>6805</v>
      </c>
    </row>
    <row r="27" spans="1:5" s="51" customFormat="1" ht="14.25" customHeight="1" x14ac:dyDescent="0.3">
      <c r="A27" s="27" t="s">
        <v>41</v>
      </c>
      <c r="B27" s="70">
        <v>11.612553422210881</v>
      </c>
      <c r="C27" s="42">
        <v>7320</v>
      </c>
    </row>
    <row r="28" spans="1:5" s="51" customFormat="1" ht="14.25" customHeight="1" x14ac:dyDescent="0.3">
      <c r="A28" s="27" t="s">
        <v>42</v>
      </c>
      <c r="B28" s="70">
        <v>10.156938105532868</v>
      </c>
      <c r="C28" s="42">
        <v>6000</v>
      </c>
    </row>
    <row r="29" spans="1:5" s="51" customFormat="1" ht="14.25" customHeight="1" x14ac:dyDescent="0.3">
      <c r="A29" s="27" t="s">
        <v>43</v>
      </c>
      <c r="B29" s="70">
        <v>7.1129399661988391</v>
      </c>
      <c r="C29" s="42">
        <v>3325</v>
      </c>
    </row>
    <row r="30" spans="1:5" s="51" customFormat="1" ht="14.25" customHeight="1" x14ac:dyDescent="0.3">
      <c r="A30" s="27" t="s">
        <v>44</v>
      </c>
      <c r="B30" s="70">
        <v>13.492877764787286</v>
      </c>
      <c r="C30" s="42">
        <v>8000</v>
      </c>
    </row>
    <row r="31" spans="1:5" s="51" customFormat="1" ht="14.25" customHeight="1" x14ac:dyDescent="0.3">
      <c r="A31" s="29" t="s">
        <v>45</v>
      </c>
      <c r="B31" s="71">
        <v>8.9647812166488787</v>
      </c>
      <c r="C31" s="72">
        <v>6025</v>
      </c>
    </row>
    <row r="32" spans="1:5" s="53" customFormat="1" ht="24.75" customHeight="1" x14ac:dyDescent="0.2">
      <c r="A32" s="77" t="s">
        <v>52</v>
      </c>
      <c r="B32" s="77"/>
      <c r="C32" s="77"/>
      <c r="D32" s="77"/>
      <c r="E32" s="34"/>
    </row>
    <row r="33" spans="1:3" s="16" customFormat="1" ht="13.5" customHeight="1" x14ac:dyDescent="0.2">
      <c r="A33" s="8" t="str">
        <f>Index!A9</f>
        <v>© BFS 2024</v>
      </c>
    </row>
    <row r="34" spans="1:3" s="26" customFormat="1" ht="25.5" customHeight="1" x14ac:dyDescent="0.3">
      <c r="A34" s="8" t="str">
        <f>Index!A10</f>
        <v>Auskunft: Bundesamt für Statistik (BFS), Bildungsindikatoren, EducIndicators@bfs.admin.ch</v>
      </c>
      <c r="B34" s="25"/>
      <c r="C34" s="25"/>
    </row>
  </sheetData>
  <mergeCells count="2">
    <mergeCell ref="G9:J9"/>
    <mergeCell ref="A32:D32"/>
  </mergeCells>
  <hyperlinks>
    <hyperlink ref="A1" location="Index!A1" display="Zurück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4"/>
  <sheetViews>
    <sheetView showGridLines="0" zoomScaleNormal="100" zoomScaleSheetLayoutView="100" workbookViewId="0"/>
  </sheetViews>
  <sheetFormatPr baseColWidth="10" defaultColWidth="9" defaultRowHeight="14" x14ac:dyDescent="0.3"/>
  <cols>
    <col min="1" max="1" width="11" style="49" customWidth="1"/>
    <col min="2" max="7" width="10.83203125" style="49" customWidth="1"/>
    <col min="8" max="14" width="9" style="49"/>
    <col min="15" max="15" width="9.33203125" style="49" bestFit="1" customWidth="1"/>
    <col min="16" max="16384" width="9" style="49"/>
  </cols>
  <sheetData>
    <row r="1" spans="1:15" s="14" customFormat="1" ht="25.5" customHeight="1" x14ac:dyDescent="0.3">
      <c r="A1" s="44" t="s">
        <v>12</v>
      </c>
      <c r="B1" s="13"/>
      <c r="C1" s="13"/>
      <c r="D1" s="13"/>
      <c r="E1" s="13"/>
      <c r="F1" s="13"/>
      <c r="G1" s="13"/>
      <c r="H1" s="13"/>
    </row>
    <row r="2" spans="1:15" ht="13.5" customHeight="1" x14ac:dyDescent="0.3">
      <c r="A2" s="56" t="str">
        <f>CONCATENATE("Verteilung der Stipendienbeträge nach Wohnkanton, ",RIGHT(Index!A9,4)-1)</f>
        <v>Verteilung der Stipendienbeträge nach Wohnkanton, 2023</v>
      </c>
      <c r="B2" s="45"/>
      <c r="C2" s="45"/>
      <c r="D2" s="45"/>
      <c r="E2" s="21"/>
      <c r="F2" s="3"/>
      <c r="G2" s="66" t="s">
        <v>47</v>
      </c>
    </row>
    <row r="3" spans="1:15" ht="13.5" customHeight="1" x14ac:dyDescent="0.3">
      <c r="A3" s="46" t="s">
        <v>54</v>
      </c>
      <c r="B3" s="47"/>
      <c r="C3" s="47"/>
      <c r="D3" s="47"/>
      <c r="E3" s="47"/>
      <c r="F3" s="2"/>
      <c r="G3" s="2"/>
    </row>
    <row r="4" spans="1:15" ht="13.5" customHeight="1" x14ac:dyDescent="0.3">
      <c r="A4" s="48"/>
      <c r="B4" s="63" t="s">
        <v>13</v>
      </c>
      <c r="C4" s="60" t="s">
        <v>8</v>
      </c>
      <c r="D4" s="60" t="s">
        <v>9</v>
      </c>
      <c r="E4" s="60" t="s">
        <v>10</v>
      </c>
      <c r="F4" s="60" t="s">
        <v>11</v>
      </c>
      <c r="G4" s="60" t="s">
        <v>6</v>
      </c>
    </row>
    <row r="5" spans="1:15" s="51" customFormat="1" ht="13.5" customHeight="1" x14ac:dyDescent="0.3">
      <c r="A5" s="59" t="s">
        <v>19</v>
      </c>
      <c r="B5" s="69">
        <v>1525</v>
      </c>
      <c r="C5" s="69">
        <v>3044</v>
      </c>
      <c r="D5" s="69">
        <v>6000</v>
      </c>
      <c r="E5" s="69">
        <v>11200</v>
      </c>
      <c r="F5" s="69">
        <v>16333</v>
      </c>
      <c r="G5" s="69">
        <v>7973.64</v>
      </c>
    </row>
    <row r="6" spans="1:15" s="51" customFormat="1" ht="13.5" customHeight="1" x14ac:dyDescent="0.3">
      <c r="A6" s="27" t="s">
        <v>20</v>
      </c>
      <c r="B6" s="42">
        <v>1750</v>
      </c>
      <c r="C6" s="42">
        <v>3950</v>
      </c>
      <c r="D6" s="42">
        <v>8200</v>
      </c>
      <c r="E6" s="42">
        <v>14000</v>
      </c>
      <c r="F6" s="42">
        <v>20800</v>
      </c>
      <c r="G6" s="42">
        <v>10051.5</v>
      </c>
      <c r="O6" s="67"/>
    </row>
    <row r="7" spans="1:15" s="51" customFormat="1" ht="13.5" customHeight="1" x14ac:dyDescent="0.3">
      <c r="A7" s="27" t="s">
        <v>21</v>
      </c>
      <c r="B7" s="42">
        <v>1480</v>
      </c>
      <c r="C7" s="42">
        <v>3171</v>
      </c>
      <c r="D7" s="42">
        <v>6746.5</v>
      </c>
      <c r="E7" s="42">
        <v>12273</v>
      </c>
      <c r="F7" s="42">
        <v>18152</v>
      </c>
      <c r="G7" s="42">
        <v>8616.3799999999992</v>
      </c>
      <c r="O7" s="67"/>
    </row>
    <row r="8" spans="1:15" s="51" customFormat="1" ht="13.5" customHeight="1" x14ac:dyDescent="0.3">
      <c r="A8" s="27" t="s">
        <v>22</v>
      </c>
      <c r="B8" s="42">
        <v>1900</v>
      </c>
      <c r="C8" s="42">
        <v>3500</v>
      </c>
      <c r="D8" s="42">
        <v>6100</v>
      </c>
      <c r="E8" s="42">
        <v>9200</v>
      </c>
      <c r="F8" s="42">
        <v>12300</v>
      </c>
      <c r="G8" s="42">
        <v>6837.18</v>
      </c>
      <c r="O8" s="67"/>
    </row>
    <row r="9" spans="1:15" s="51" customFormat="1" ht="13.5" customHeight="1" x14ac:dyDescent="0.3">
      <c r="A9" s="27" t="s">
        <v>23</v>
      </c>
      <c r="B9" s="42">
        <v>1400</v>
      </c>
      <c r="C9" s="42">
        <v>2900</v>
      </c>
      <c r="D9" s="42">
        <v>5700</v>
      </c>
      <c r="E9" s="42">
        <v>9100</v>
      </c>
      <c r="F9" s="42">
        <v>11500</v>
      </c>
      <c r="G9" s="42">
        <v>6619.01</v>
      </c>
      <c r="O9" s="67"/>
    </row>
    <row r="10" spans="1:15" s="51" customFormat="1" ht="13.5" customHeight="1" x14ac:dyDescent="0.3">
      <c r="A10" s="27" t="s">
        <v>24</v>
      </c>
      <c r="B10" s="42">
        <v>1885.5</v>
      </c>
      <c r="C10" s="42">
        <v>2874</v>
      </c>
      <c r="D10" s="42">
        <v>4844</v>
      </c>
      <c r="E10" s="42">
        <v>7511</v>
      </c>
      <c r="F10" s="42">
        <v>11302</v>
      </c>
      <c r="G10" s="42">
        <v>5683.24</v>
      </c>
      <c r="O10" s="67"/>
    </row>
    <row r="11" spans="1:15" s="51" customFormat="1" ht="13.5" customHeight="1" x14ac:dyDescent="0.3">
      <c r="A11" s="27" t="s">
        <v>25</v>
      </c>
      <c r="B11" s="42">
        <v>2940</v>
      </c>
      <c r="C11" s="42">
        <v>5040</v>
      </c>
      <c r="D11" s="42">
        <v>8540</v>
      </c>
      <c r="E11" s="42">
        <v>11620</v>
      </c>
      <c r="F11" s="42">
        <v>14980</v>
      </c>
      <c r="G11" s="42">
        <v>8785.06</v>
      </c>
      <c r="O11" s="67"/>
    </row>
    <row r="12" spans="1:15" s="51" customFormat="1" ht="13.5" customHeight="1" x14ac:dyDescent="0.3">
      <c r="A12" s="27" t="s">
        <v>26</v>
      </c>
      <c r="B12" s="42">
        <v>1815</v>
      </c>
      <c r="C12" s="42">
        <v>4636</v>
      </c>
      <c r="D12" s="42">
        <v>7839</v>
      </c>
      <c r="E12" s="42">
        <v>12000</v>
      </c>
      <c r="F12" s="42">
        <v>16000</v>
      </c>
      <c r="G12" s="42">
        <v>8682.5400000000009</v>
      </c>
    </row>
    <row r="13" spans="1:15" s="51" customFormat="1" ht="13.5" customHeight="1" x14ac:dyDescent="0.3">
      <c r="A13" s="27" t="s">
        <v>27</v>
      </c>
      <c r="B13" s="42">
        <v>1700</v>
      </c>
      <c r="C13" s="42">
        <v>3041</v>
      </c>
      <c r="D13" s="42">
        <v>6850</v>
      </c>
      <c r="E13" s="42">
        <v>9600</v>
      </c>
      <c r="F13" s="42">
        <v>16050</v>
      </c>
      <c r="G13" s="42">
        <v>7640.29</v>
      </c>
    </row>
    <row r="14" spans="1:15" s="51" customFormat="1" ht="13.5" customHeight="1" x14ac:dyDescent="0.3">
      <c r="A14" s="27" t="s">
        <v>28</v>
      </c>
      <c r="B14" s="42">
        <v>1500</v>
      </c>
      <c r="C14" s="42">
        <v>2600</v>
      </c>
      <c r="D14" s="42">
        <v>4000</v>
      </c>
      <c r="E14" s="42">
        <v>7700</v>
      </c>
      <c r="F14" s="42">
        <v>12900</v>
      </c>
      <c r="G14" s="42">
        <v>5585.71</v>
      </c>
    </row>
    <row r="15" spans="1:15" s="51" customFormat="1" ht="13.5" customHeight="1" x14ac:dyDescent="0.3">
      <c r="A15" s="27" t="s">
        <v>29</v>
      </c>
      <c r="B15" s="42">
        <v>1120</v>
      </c>
      <c r="C15" s="42">
        <v>2200.5</v>
      </c>
      <c r="D15" s="42">
        <v>4723</v>
      </c>
      <c r="E15" s="42">
        <v>8000</v>
      </c>
      <c r="F15" s="42">
        <v>12003</v>
      </c>
      <c r="G15" s="42">
        <v>5914.13</v>
      </c>
    </row>
    <row r="16" spans="1:15" s="51" customFormat="1" ht="13.5" customHeight="1" x14ac:dyDescent="0.3">
      <c r="A16" s="27" t="s">
        <v>30</v>
      </c>
      <c r="B16" s="42">
        <v>875</v>
      </c>
      <c r="C16" s="42">
        <v>2280</v>
      </c>
      <c r="D16" s="42">
        <v>4960</v>
      </c>
      <c r="E16" s="42">
        <v>8000</v>
      </c>
      <c r="F16" s="42">
        <v>14025</v>
      </c>
      <c r="G16" s="42">
        <v>6286.49</v>
      </c>
    </row>
    <row r="17" spans="1:7" s="51" customFormat="1" ht="13.5" customHeight="1" x14ac:dyDescent="0.3">
      <c r="A17" s="27" t="s">
        <v>31</v>
      </c>
      <c r="B17" s="42">
        <v>1170</v>
      </c>
      <c r="C17" s="42">
        <v>2550</v>
      </c>
      <c r="D17" s="42">
        <v>5432.5</v>
      </c>
      <c r="E17" s="42">
        <v>8835</v>
      </c>
      <c r="F17" s="42">
        <v>14345</v>
      </c>
      <c r="G17" s="42">
        <v>6546.13</v>
      </c>
    </row>
    <row r="18" spans="1:7" s="51" customFormat="1" ht="13.5" customHeight="1" x14ac:dyDescent="0.3">
      <c r="A18" s="27" t="s">
        <v>32</v>
      </c>
      <c r="B18" s="42">
        <v>1540</v>
      </c>
      <c r="C18" s="42">
        <v>2640</v>
      </c>
      <c r="D18" s="42">
        <v>4400</v>
      </c>
      <c r="E18" s="42">
        <v>7975</v>
      </c>
      <c r="F18" s="42">
        <v>14230</v>
      </c>
      <c r="G18" s="42">
        <v>6036.19</v>
      </c>
    </row>
    <row r="19" spans="1:7" s="51" customFormat="1" ht="13.5" customHeight="1" x14ac:dyDescent="0.3">
      <c r="A19" s="27" t="s">
        <v>33</v>
      </c>
      <c r="B19" s="42">
        <v>1200</v>
      </c>
      <c r="C19" s="42">
        <v>2350</v>
      </c>
      <c r="D19" s="42">
        <v>4150</v>
      </c>
      <c r="E19" s="42">
        <v>7000</v>
      </c>
      <c r="F19" s="42">
        <v>11200</v>
      </c>
      <c r="G19" s="42">
        <v>5451.69</v>
      </c>
    </row>
    <row r="20" spans="1:7" s="51" customFormat="1" ht="13.5" customHeight="1" x14ac:dyDescent="0.3">
      <c r="A20" s="27" t="s">
        <v>34</v>
      </c>
      <c r="B20" s="42">
        <v>2150</v>
      </c>
      <c r="C20" s="42">
        <v>4000</v>
      </c>
      <c r="D20" s="42">
        <v>6950</v>
      </c>
      <c r="E20" s="42">
        <v>11400</v>
      </c>
      <c r="F20" s="42">
        <v>16000</v>
      </c>
      <c r="G20" s="42">
        <v>7813.9</v>
      </c>
    </row>
    <row r="21" spans="1:7" s="51" customFormat="1" ht="13.5" customHeight="1" x14ac:dyDescent="0.3">
      <c r="A21" s="27" t="s">
        <v>35</v>
      </c>
      <c r="B21" s="42">
        <v>1100</v>
      </c>
      <c r="C21" s="42">
        <v>1900</v>
      </c>
      <c r="D21" s="42">
        <v>4000</v>
      </c>
      <c r="E21" s="42">
        <v>7600</v>
      </c>
      <c r="F21" s="42">
        <v>16000</v>
      </c>
      <c r="G21" s="42">
        <v>6036.33</v>
      </c>
    </row>
    <row r="22" spans="1:7" s="51" customFormat="1" ht="13.5" customHeight="1" x14ac:dyDescent="0.3">
      <c r="A22" s="27" t="s">
        <v>36</v>
      </c>
      <c r="B22" s="42">
        <v>1400</v>
      </c>
      <c r="C22" s="42">
        <v>2950</v>
      </c>
      <c r="D22" s="42">
        <v>5000</v>
      </c>
      <c r="E22" s="42">
        <v>8750</v>
      </c>
      <c r="F22" s="42">
        <v>13000</v>
      </c>
      <c r="G22" s="42">
        <v>6479.51</v>
      </c>
    </row>
    <row r="23" spans="1:7" s="51" customFormat="1" ht="13.5" customHeight="1" x14ac:dyDescent="0.3">
      <c r="A23" s="27" t="s">
        <v>37</v>
      </c>
      <c r="B23" s="42">
        <v>1250</v>
      </c>
      <c r="C23" s="42">
        <v>2450</v>
      </c>
      <c r="D23" s="42">
        <v>4750</v>
      </c>
      <c r="E23" s="42">
        <v>8000</v>
      </c>
      <c r="F23" s="42">
        <v>12950</v>
      </c>
      <c r="G23" s="42">
        <v>5882.44</v>
      </c>
    </row>
    <row r="24" spans="1:7" s="51" customFormat="1" ht="13.5" customHeight="1" x14ac:dyDescent="0.3">
      <c r="A24" s="27" t="s">
        <v>38</v>
      </c>
      <c r="B24" s="42">
        <v>1350</v>
      </c>
      <c r="C24" s="42">
        <v>2500</v>
      </c>
      <c r="D24" s="42">
        <v>3400</v>
      </c>
      <c r="E24" s="42">
        <v>5000</v>
      </c>
      <c r="F24" s="42">
        <v>8200.5</v>
      </c>
      <c r="G24" s="42">
        <v>4244.18</v>
      </c>
    </row>
    <row r="25" spans="1:7" s="51" customFormat="1" ht="13.5" customHeight="1" x14ac:dyDescent="0.3">
      <c r="A25" s="27" t="s">
        <v>39</v>
      </c>
      <c r="B25" s="42">
        <v>1700</v>
      </c>
      <c r="C25" s="42">
        <v>2850</v>
      </c>
      <c r="D25" s="42">
        <v>5175</v>
      </c>
      <c r="E25" s="42">
        <v>8000</v>
      </c>
      <c r="F25" s="42">
        <v>14950</v>
      </c>
      <c r="G25" s="42">
        <v>6562.89</v>
      </c>
    </row>
    <row r="26" spans="1:7" s="51" customFormat="1" ht="13.5" customHeight="1" x14ac:dyDescent="0.3">
      <c r="A26" s="27" t="s">
        <v>40</v>
      </c>
      <c r="B26" s="42">
        <v>2199</v>
      </c>
      <c r="C26" s="42">
        <v>2928</v>
      </c>
      <c r="D26" s="42">
        <v>6805</v>
      </c>
      <c r="E26" s="42">
        <v>15000</v>
      </c>
      <c r="F26" s="42">
        <v>20000</v>
      </c>
      <c r="G26" s="42">
        <v>9567.8700000000008</v>
      </c>
    </row>
    <row r="27" spans="1:7" s="51" customFormat="1" ht="13.5" customHeight="1" x14ac:dyDescent="0.3">
      <c r="A27" s="27" t="s">
        <v>41</v>
      </c>
      <c r="B27" s="42">
        <v>1330</v>
      </c>
      <c r="C27" s="42">
        <v>3380</v>
      </c>
      <c r="D27" s="42">
        <v>7320</v>
      </c>
      <c r="E27" s="42">
        <v>13100</v>
      </c>
      <c r="F27" s="42">
        <v>21110</v>
      </c>
      <c r="G27" s="42">
        <v>9479.17</v>
      </c>
    </row>
    <row r="28" spans="1:7" s="51" customFormat="1" ht="13.5" customHeight="1" x14ac:dyDescent="0.3">
      <c r="A28" s="27" t="s">
        <v>42</v>
      </c>
      <c r="B28" s="42">
        <v>1805</v>
      </c>
      <c r="C28" s="42">
        <v>3785</v>
      </c>
      <c r="D28" s="42">
        <v>6000</v>
      </c>
      <c r="E28" s="42">
        <v>10520</v>
      </c>
      <c r="F28" s="42">
        <v>12715</v>
      </c>
      <c r="G28" s="42">
        <v>7063.97</v>
      </c>
    </row>
    <row r="29" spans="1:7" s="51" customFormat="1" ht="13.5" customHeight="1" x14ac:dyDescent="0.3">
      <c r="A29" s="27" t="s">
        <v>43</v>
      </c>
      <c r="B29" s="42">
        <v>900</v>
      </c>
      <c r="C29" s="42">
        <v>1650</v>
      </c>
      <c r="D29" s="42">
        <v>3325</v>
      </c>
      <c r="E29" s="42">
        <v>8862.5</v>
      </c>
      <c r="F29" s="42">
        <v>16400</v>
      </c>
      <c r="G29" s="42">
        <v>6433.51</v>
      </c>
    </row>
    <row r="30" spans="1:7" s="51" customFormat="1" ht="13.5" customHeight="1" x14ac:dyDescent="0.3">
      <c r="A30" s="27" t="s">
        <v>44</v>
      </c>
      <c r="B30" s="42">
        <v>2441</v>
      </c>
      <c r="C30" s="42">
        <v>4184</v>
      </c>
      <c r="D30" s="42">
        <v>8000</v>
      </c>
      <c r="E30" s="42">
        <v>12182</v>
      </c>
      <c r="F30" s="42">
        <v>16182</v>
      </c>
      <c r="G30" s="42">
        <v>9089.68</v>
      </c>
    </row>
    <row r="31" spans="1:7" s="51" customFormat="1" ht="13.5" customHeight="1" x14ac:dyDescent="0.3">
      <c r="A31" s="29" t="s">
        <v>45</v>
      </c>
      <c r="B31" s="72">
        <v>1680</v>
      </c>
      <c r="C31" s="72">
        <v>3130</v>
      </c>
      <c r="D31" s="72">
        <v>6025</v>
      </c>
      <c r="E31" s="72">
        <v>11000</v>
      </c>
      <c r="F31" s="72">
        <v>18000</v>
      </c>
      <c r="G31" s="72">
        <v>8307.44</v>
      </c>
    </row>
    <row r="32" spans="1:7" s="53" customFormat="1" ht="24.75" customHeight="1" x14ac:dyDescent="0.2">
      <c r="A32" s="78" t="s">
        <v>52</v>
      </c>
      <c r="B32" s="78"/>
      <c r="C32" s="78"/>
      <c r="D32" s="78"/>
      <c r="E32" s="78"/>
      <c r="F32" s="78"/>
      <c r="G32" s="78"/>
    </row>
    <row r="33" spans="1:7" s="16" customFormat="1" ht="14.25" customHeight="1" x14ac:dyDescent="0.2">
      <c r="A33" s="8" t="str">
        <f>Index!A9</f>
        <v>© BFS 2024</v>
      </c>
    </row>
    <row r="34" spans="1:7" s="26" customFormat="1" ht="25.5" customHeight="1" x14ac:dyDescent="0.3">
      <c r="A34" s="8" t="str">
        <f>Index!A10</f>
        <v>Auskunft: Bundesamt für Statistik (BFS), Bildungsindikatoren, EducIndicators@bfs.admin.ch</v>
      </c>
      <c r="B34" s="25"/>
      <c r="C34" s="25"/>
      <c r="D34" s="25"/>
      <c r="E34" s="25"/>
      <c r="F34" s="25"/>
      <c r="G34" s="25"/>
    </row>
  </sheetData>
  <mergeCells count="1">
    <mergeCell ref="A32:G32"/>
  </mergeCells>
  <hyperlinks>
    <hyperlink ref="A1" location="Index!A1" display="Zurück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7</vt:i4>
      </vt:variant>
    </vt:vector>
  </HeadingPairs>
  <TitlesOfParts>
    <vt:vector size="11" baseType="lpstr">
      <vt:lpstr>Index</vt:lpstr>
      <vt:lpstr>T1</vt:lpstr>
      <vt:lpstr>T2</vt:lpstr>
      <vt:lpstr>TD1</vt:lpstr>
      <vt:lpstr>Bourses_d_études__2004_2016</vt:lpstr>
      <vt:lpstr>'T2'!Impression_des_titres</vt:lpstr>
      <vt:lpstr>'TD1'!Impression_des_titres</vt:lpstr>
      <vt:lpstr>Index!Zone_d_impression</vt:lpstr>
      <vt:lpstr>'T1'!Zone_d_impression</vt:lpstr>
      <vt:lpstr>'T2'!Zone_d_impression</vt:lpstr>
      <vt:lpstr>'TD1'!Zone_d_impression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Marchand Alexandre</dc:creator>
  <cp:lastModifiedBy>Caballero Liardet Wayra BFS</cp:lastModifiedBy>
  <cp:lastPrinted>2021-10-18T07:45:32Z</cp:lastPrinted>
  <dcterms:created xsi:type="dcterms:W3CDTF">2013-09-03T11:51:19Z</dcterms:created>
  <dcterms:modified xsi:type="dcterms:W3CDTF">2024-10-09T07:58:18Z</dcterms:modified>
</cp:coreProperties>
</file>