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15\2025-0220\Tableaux\"/>
    </mc:Choice>
  </mc:AlternateContent>
  <xr:revisionPtr revIDLastSave="0" documentId="13_ncr:1_{9B87B7C6-245D-4780-829B-B40B4EC50B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4" r:id="rId1"/>
    <sheet name="T1" sheetId="1" r:id="rId2"/>
    <sheet name="T2" sheetId="2" r:id="rId3"/>
    <sheet name="T3" sheetId="3" r:id="rId4"/>
    <sheet name="TD1" sheetId="5" r:id="rId5"/>
    <sheet name="TD2" sheetId="6" r:id="rId6"/>
    <sheet name="TD3" sheetId="7" r:id="rId7"/>
  </sheets>
  <externalReferences>
    <externalReference r:id="rId8"/>
  </externalReferences>
  <definedNames>
    <definedName name="_IDX1" localSheetId="1">[1]Feuil1!#REF!</definedName>
    <definedName name="_IDX2" localSheetId="1">[1]Feuil1!$A$1</definedName>
    <definedName name="_xlnm.Print_Titles" localSheetId="5">'TD2'!$2:$4</definedName>
    <definedName name="_xlnm.Print_Titles" localSheetId="6">'TD3'!$2:$4</definedName>
    <definedName name="_xlnm.Print_Area" localSheetId="0">Index!$A$1:$J$14</definedName>
    <definedName name="_xlnm.Print_Area" localSheetId="1">'T1'!$A$2:$AI$19</definedName>
    <definedName name="_xlnm.Print_Area" localSheetId="2">'T2'!$A$2:$K$18</definedName>
    <definedName name="_xlnm.Print_Area" localSheetId="3">'T3'!$A$2:$H$38</definedName>
    <definedName name="_xlnm.Print_Area" localSheetId="4">'TD1'!$A$2:$AI$39</definedName>
    <definedName name="_xlnm.Print_Area" localSheetId="5">'TD2'!$A$2:$AI$193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  <c r="J6" i="2" s="1"/>
  <c r="A71" i="7"/>
  <c r="A69" i="7"/>
  <c r="A193" i="6"/>
  <c r="A191" i="6"/>
  <c r="A39" i="5"/>
  <c r="A37" i="5"/>
  <c r="A38" i="3"/>
  <c r="A36" i="3"/>
  <c r="A18" i="2"/>
  <c r="A16" i="2"/>
  <c r="A19" i="1"/>
  <c r="A17" i="1"/>
  <c r="A17" i="2" l="1"/>
  <c r="C6" i="2"/>
  <c r="A38" i="5"/>
  <c r="E6" i="2"/>
  <c r="A2" i="3"/>
  <c r="B6" i="4" s="1"/>
  <c r="G6" i="2"/>
  <c r="A2" i="1"/>
  <c r="B4" i="4" s="1"/>
  <c r="B6" i="2"/>
  <c r="I6" i="2"/>
  <c r="A18" i="1"/>
  <c r="A37" i="3"/>
  <c r="A192" i="6"/>
  <c r="D6" i="2"/>
  <c r="K6" i="2"/>
  <c r="F6" i="2"/>
  <c r="A2" i="5"/>
  <c r="B8" i="4" s="1"/>
  <c r="A2" i="7"/>
  <c r="B10" i="4" s="1"/>
  <c r="H6" i="2"/>
  <c r="A70" i="7"/>
  <c r="A2" i="2"/>
  <c r="B5" i="4" s="1"/>
  <c r="A2" i="6"/>
  <c r="B9" i="4" s="1"/>
</calcChain>
</file>

<file path=xl/sharedStrings.xml><?xml version="1.0" encoding="utf-8"?>
<sst xmlns="http://schemas.openxmlformats.org/spreadsheetml/2006/main" count="852" uniqueCount="87">
  <si>
    <t>Total</t>
  </si>
  <si>
    <t>X</t>
  </si>
  <si>
    <r>
      <t xml:space="preserve">2011 </t>
    </r>
    <r>
      <rPr>
        <vertAlign val="superscript"/>
        <sz val="8"/>
        <color indexed="8"/>
        <rFont val="Arial"/>
        <family val="2"/>
      </rPr>
      <t>1</t>
    </r>
  </si>
  <si>
    <t>Données des graphiques</t>
  </si>
  <si>
    <t>T1</t>
  </si>
  <si>
    <t>T2</t>
  </si>
  <si>
    <t>T3</t>
  </si>
  <si>
    <t>Données détaillées</t>
  </si>
  <si>
    <t>TD1</t>
  </si>
  <si>
    <t>TD2</t>
  </si>
  <si>
    <t>TD3</t>
  </si>
  <si>
    <t>Allgemeinbildung</t>
  </si>
  <si>
    <t>Gymnasiale Maturitätsschulen</t>
  </si>
  <si>
    <t>Fachmittelschulen</t>
  </si>
  <si>
    <t>Berufsbildung</t>
  </si>
  <si>
    <t>Berufliche Grundbildung</t>
  </si>
  <si>
    <t>Anlehre</t>
  </si>
  <si>
    <t>2017</t>
  </si>
  <si>
    <t>Männer</t>
  </si>
  <si>
    <t>Frauen</t>
  </si>
  <si>
    <t>Schweizer/innen</t>
  </si>
  <si>
    <t>Ausländer/innen</t>
  </si>
  <si>
    <t>Unbekannt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</si>
  <si>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</si>
  <si>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</si>
  <si>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</si>
  <si>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</si>
  <si>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</si>
  <si>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</si>
  <si>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</si>
  <si>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</si>
  <si>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</si>
  <si>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</si>
  <si>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</si>
  <si>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</si>
  <si>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</si>
  <si>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</si>
  <si>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AI</t>
  </si>
  <si>
    <t>AR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</si>
  <si>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</si>
  <si>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</si>
  <si>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</si>
  <si>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</si>
  <si>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</si>
  <si>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</si>
  <si>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</si>
  <si>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</si>
  <si>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</si>
  <si>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</si>
  <si>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Künste</t>
  </si>
  <si>
    <t>Wirtschaft und Verwaltung</t>
  </si>
  <si>
    <t>Informatik</t>
  </si>
  <si>
    <t>Ingenieurwesen und Technik</t>
  </si>
  <si>
    <t>Verarbeitendes Gewerbe</t>
  </si>
  <si>
    <t>Architektur und Baugewerbe</t>
  </si>
  <si>
    <t>Land- und Forstwirtschaft</t>
  </si>
  <si>
    <t>Sozialwesen</t>
  </si>
  <si>
    <t>Persönliche Dienstleistungen</t>
  </si>
  <si>
    <t>Übrige Bildungsfelder</t>
  </si>
  <si>
    <t>Ausbildungswahl auf der Sekundarstufe II</t>
  </si>
  <si>
    <t>Klicken Sie auf den entsprechenden Titel, um zu der gewünschten Tabelle zu gelangen.</t>
  </si>
  <si>
    <t>Auskunft: Bundesamt für Statistik (BFS), Bildungsindikatoren, EducIndicators@bfs.admin.ch</t>
  </si>
  <si>
    <t>Zurück</t>
  </si>
  <si>
    <t>Gesundheitswesen</t>
  </si>
  <si>
    <t>Bemerkung: wenn Sie die vollständige Zeitreihe anzeigen wollen, markieren Sie alle Spalten der Tabelle und drücken die rechte Maustaste und wählen "Einblenden".</t>
  </si>
  <si>
    <t>X Entfällt aus Datenschutzgründen</t>
  </si>
  <si>
    <t>- Wert entspricht Null</t>
  </si>
  <si>
    <r>
      <rPr>
        <vertAlign val="superscript"/>
        <sz val="8"/>
        <color indexed="8"/>
        <rFont val="Arial"/>
        <family val="2"/>
      </rPr>
      <t>1</t>
    </r>
    <r>
      <rPr>
        <sz val="8"/>
        <color indexed="8"/>
        <rFont val="Arial"/>
        <family val="2"/>
      </rPr>
      <t xml:space="preserve"> 2011: ohne Kanton Tessin</t>
    </r>
  </si>
  <si>
    <t>- Wenn Sie die vollständige Zeitreihe anzeigen wollen, markieren Sie alle Spalten der Tabelle und drücken die rechte Maustaste und wählen "Einblenden".</t>
  </si>
  <si>
    <t>Bemerkungen:</t>
  </si>
  <si>
    <t>Gymnasiale Maturitatschule</t>
  </si>
  <si>
    <t>Fachmittelschule</t>
  </si>
  <si>
    <t>Geschlecht</t>
  </si>
  <si>
    <t>Nationalität</t>
  </si>
  <si>
    <t>2018</t>
  </si>
  <si>
    <t>- Kursiv gesetzte Daten sind in der Grafik nicht dargestellt.</t>
  </si>
  <si>
    <t>Bemerkung: kursiv gesetzte Daten sind in der Grafik nicht dargestellt.</t>
  </si>
  <si>
    <t>2019</t>
  </si>
  <si>
    <t>2020</t>
  </si>
  <si>
    <t>2021</t>
  </si>
  <si>
    <t>Quelle: BFS – Statistik der Lernenden (SDL)</t>
  </si>
  <si>
    <t>In % der unter 20-jährigen Schüler/-innen im ersten Ausbildungsjahr einer mehrjährigen zertifizierenden Ausbildung</t>
  </si>
  <si>
    <t>2022</t>
  </si>
  <si>
    <t>-</t>
  </si>
  <si>
    <r>
      <t xml:space="preserve">2011 </t>
    </r>
    <r>
      <rPr>
        <vertAlign val="superscript"/>
        <sz val="8"/>
        <color theme="1"/>
        <rFont val="Arial"/>
        <family val="2"/>
      </rPr>
      <t>1</t>
    </r>
  </si>
  <si>
    <t>Stand am 31.03.2025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</si>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</sst>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.0__;\-#,###,##0.0__;\-__;@__"/>
    <numFmt numFmtId="165" formatCode="#,###,##0__;\-#,###,##0__;\-__;@__"/>
  </numFmts>
  <fonts count="20" x14ac:knownFonts="1">
    <font>
      <sz val="10"/>
      <name val="Arial"/>
    </font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vertical="top"/>
    </xf>
    <xf numFmtId="0" fontId="10" fillId="0" borderId="0" xfId="0" quotePrefix="1" applyFont="1"/>
    <xf numFmtId="0" fontId="7" fillId="0" borderId="0" xfId="0" applyFont="1"/>
    <xf numFmtId="0" fontId="4" fillId="0" borderId="0" xfId="0" applyFont="1"/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3" fillId="0" borderId="0" xfId="1" applyFill="1" applyBorder="1" applyAlignment="1" applyProtection="1"/>
    <xf numFmtId="0" fontId="3" fillId="0" borderId="0" xfId="1" applyAlignment="1" applyProtection="1"/>
    <xf numFmtId="0" fontId="4" fillId="0" borderId="0" xfId="2" applyNumberFormat="1" applyFont="1" applyFill="1" applyBorder="1" applyAlignment="1" applyProtection="1">
      <alignment horizontal="left" vertical="center"/>
    </xf>
    <xf numFmtId="0" fontId="11" fillId="0" borderId="0" xfId="3" applyFont="1"/>
    <xf numFmtId="0" fontId="10" fillId="0" borderId="0" xfId="0" applyFont="1" applyAlignment="1">
      <alignment horizontal="left" vertical="top" indent="1"/>
    </xf>
    <xf numFmtId="0" fontId="13" fillId="0" borderId="0" xfId="0" applyFont="1" applyAlignment="1">
      <alignment horizontal="left"/>
    </xf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inden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0" fontId="13" fillId="0" borderId="0" xfId="0" applyFont="1" applyAlignment="1">
      <alignment horizontal="right" vertical="top"/>
    </xf>
    <xf numFmtId="0" fontId="4" fillId="0" borderId="0" xfId="2" applyNumberFormat="1" applyFont="1" applyFill="1" applyBorder="1" applyAlignment="1" applyProtection="1">
      <alignment horizontal="left"/>
    </xf>
    <xf numFmtId="0" fontId="1" fillId="0" borderId="0" xfId="3"/>
    <xf numFmtId="0" fontId="3" fillId="0" borderId="0" xfId="1" applyFill="1" applyAlignment="1" applyProtection="1">
      <alignment vertical="top"/>
    </xf>
    <xf numFmtId="0" fontId="18" fillId="2" borderId="0" xfId="0" applyFont="1" applyFill="1"/>
    <xf numFmtId="164" fontId="10" fillId="0" borderId="0" xfId="0" applyNumberFormat="1" applyFont="1" applyAlignment="1">
      <alignment horizontal="right"/>
    </xf>
    <xf numFmtId="164" fontId="10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5" fontId="15" fillId="0" borderId="0" xfId="0" applyNumberFormat="1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4" fontId="10" fillId="0" borderId="1" xfId="0" applyNumberFormat="1" applyFont="1" applyBorder="1" applyAlignment="1">
      <alignment horizontal="right" vertical="top"/>
    </xf>
    <xf numFmtId="165" fontId="15" fillId="0" borderId="0" xfId="0" applyNumberFormat="1" applyFont="1" applyAlignment="1">
      <alignment horizontal="right"/>
    </xf>
    <xf numFmtId="0" fontId="3" fillId="0" borderId="0" xfId="1" applyFill="1" applyAlignment="1" applyProtection="1"/>
    <xf numFmtId="165" fontId="16" fillId="3" borderId="0" xfId="0" applyNumberFormat="1" applyFont="1" applyFill="1" applyAlignment="1">
      <alignment horizontal="right" vertical="center"/>
    </xf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10" fillId="0" borderId="4" xfId="0" applyFont="1" applyBorder="1" applyAlignment="1">
      <alignment horizontal="right" vertical="center" wrapText="1"/>
    </xf>
    <xf numFmtId="0" fontId="10" fillId="0" borderId="4" xfId="0" quotePrefix="1" applyFont="1" applyBorder="1" applyAlignment="1">
      <alignment horizontal="right" vertical="center" wrapText="1"/>
    </xf>
    <xf numFmtId="49" fontId="10" fillId="0" borderId="4" xfId="0" applyNumberFormat="1" applyFont="1" applyBorder="1" applyAlignment="1">
      <alignment horizontal="right" vertical="center" wrapText="1"/>
    </xf>
    <xf numFmtId="165" fontId="15" fillId="0" borderId="0" xfId="0" applyNumberFormat="1" applyFont="1"/>
    <xf numFmtId="164" fontId="12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164" fontId="12" fillId="0" borderId="1" xfId="0" applyNumberFormat="1" applyFont="1" applyBorder="1" applyAlignment="1">
      <alignment vertical="top"/>
    </xf>
    <xf numFmtId="165" fontId="16" fillId="3" borderId="0" xfId="0" applyNumberFormat="1" applyFont="1" applyFill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165" fontId="16" fillId="3" borderId="0" xfId="0" applyNumberFormat="1" applyFont="1" applyFill="1"/>
    <xf numFmtId="0" fontId="10" fillId="0" borderId="0" xfId="0" quotePrefix="1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</cellXfs>
  <cellStyles count="4">
    <cellStyle name="Lien hypertexte" xfId="1" builtinId="8"/>
    <cellStyle name="Normal" xfId="0" builtinId="0"/>
    <cellStyle name="Normal 3" xfId="3" xr:uid="{00000000-0005-0000-0000-000002000000}"/>
    <cellStyle name="Pourcentage 2" xfId="2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FS$\BB\BILD-Alle\62_Indikatorensysteme\04%20Indicateurs\40%20CH\404102%20Choix%20de%20formation%20au%20secII\8\t40701_d3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Formation professionnelle et formation générale au degré secondaire II selon le canton de résidence, en 2009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ucIndicators@bfs.admin.ch?subject=ind-d-4041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4"/>
  <sheetViews>
    <sheetView showGridLines="0" tabSelected="1" zoomScaleNormal="100" zoomScaleSheetLayoutView="100" workbookViewId="0">
      <selection activeCell="A15" sqref="A15"/>
    </sheetView>
  </sheetViews>
  <sheetFormatPr baseColWidth="10" defaultRowHeight="12.5" x14ac:dyDescent="0.25"/>
  <cols>
    <col min="1" max="1" width="6.36328125" customWidth="1"/>
  </cols>
  <sheetData>
    <row r="1" spans="1:256" ht="31.5" customHeight="1" x14ac:dyDescent="0.4">
      <c r="A1" s="57" t="s">
        <v>59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56" ht="13.5" customHeight="1" x14ac:dyDescent="0.3">
      <c r="A2" s="6" t="s">
        <v>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56" ht="25.5" customHeight="1" x14ac:dyDescent="0.3">
      <c r="A3" s="7" t="s">
        <v>3</v>
      </c>
      <c r="B3" s="7"/>
    </row>
    <row r="4" spans="1:256" ht="13.5" customHeight="1" x14ac:dyDescent="0.3">
      <c r="A4" s="7" t="s">
        <v>4</v>
      </c>
      <c r="B4" s="31" t="str">
        <f>'T1'!A2</f>
        <v>Ausbildungswahl auf der Sekundarstufe II, 1990/91–2023/24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256" ht="13.5" customHeight="1" x14ac:dyDescent="0.3">
      <c r="A5" s="7" t="s">
        <v>5</v>
      </c>
      <c r="B5" s="30" t="str">
        <f>'T2'!A2</f>
        <v>Ausbildungswahl auf der Sekundarstufe II nach Geschlecht und Nationalität, 2013/14 und 2023/24</v>
      </c>
      <c r="C5" s="31"/>
      <c r="D5" s="31"/>
      <c r="E5" s="31"/>
      <c r="F5" s="31"/>
      <c r="G5" s="31"/>
    </row>
    <row r="6" spans="1:256" ht="13.5" customHeight="1" x14ac:dyDescent="0.3">
      <c r="A6" s="7" t="s">
        <v>6</v>
      </c>
      <c r="B6" s="31" t="str">
        <f>'T3'!A2</f>
        <v>Ausbildungswahl auf der Sekundarstufe II nach Wohnkanton, 2023/24</v>
      </c>
      <c r="C6" s="31"/>
      <c r="D6" s="31"/>
      <c r="E6" s="31"/>
      <c r="F6" s="31"/>
      <c r="G6" s="31"/>
      <c r="H6" s="31"/>
    </row>
    <row r="7" spans="1:256" ht="25.5" customHeight="1" x14ac:dyDescent="0.3">
      <c r="A7" s="7" t="s">
        <v>7</v>
      </c>
      <c r="B7" s="7"/>
    </row>
    <row r="8" spans="1:256" ht="13.5" customHeight="1" x14ac:dyDescent="0.3">
      <c r="A8" s="7" t="s">
        <v>8</v>
      </c>
      <c r="B8" s="31" t="str">
        <f>'TD1'!A2</f>
        <v>Ausbildungswahl auf der Sekundarstufe II nach Geschlecht und Nationalität, 1990/91–2023/24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256" ht="13.5" customHeight="1" x14ac:dyDescent="0.3">
      <c r="A9" s="7" t="s">
        <v>9</v>
      </c>
      <c r="B9" s="30" t="str">
        <f>'TD2'!A2</f>
        <v>Ausbildungswahl auf der Sekundarstufe II nach Wohnkanton, 1990/91–2023/24</v>
      </c>
      <c r="C9" s="31"/>
      <c r="D9" s="31"/>
      <c r="E9" s="31"/>
      <c r="F9" s="31"/>
      <c r="G9" s="31"/>
      <c r="H9" s="31"/>
      <c r="I9" s="31"/>
    </row>
    <row r="10" spans="1:256" ht="13.5" customHeight="1" x14ac:dyDescent="0.3">
      <c r="A10" s="7" t="s">
        <v>10</v>
      </c>
      <c r="B10" s="30" t="str">
        <f>'TD3'!A2</f>
        <v>Ausbildungswahl auf der Sekundarstufe II nach Bildungsfelder, Geschlecht und Nationalität, 1990/91–2023/24</v>
      </c>
      <c r="C10" s="31"/>
      <c r="D10" s="31"/>
      <c r="E10" s="31"/>
      <c r="F10" s="31"/>
      <c r="G10" s="31"/>
      <c r="H10" s="31"/>
      <c r="I10" s="31"/>
      <c r="J10" s="31"/>
    </row>
    <row r="11" spans="1:256" s="33" customFormat="1" ht="25.5" customHeight="1" x14ac:dyDescent="0.25">
      <c r="A11" s="54" t="s">
        <v>85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</row>
    <row r="12" spans="1:256" s="33" customFormat="1" ht="15" customHeight="1" x14ac:dyDescent="0.25">
      <c r="A12" s="32" t="s">
        <v>80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33" customFormat="1" ht="15" customHeight="1" x14ac:dyDescent="0.25">
      <c r="A13" s="32" t="str">
        <f>"© BFS "&amp;RIGHT(A11,4)</f>
        <v>© BFS 2025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33" customFormat="1" ht="25.5" customHeight="1" x14ac:dyDescent="0.3">
      <c r="A14" s="72" t="s">
        <v>61</v>
      </c>
      <c r="B14" s="72"/>
      <c r="C14" s="72"/>
      <c r="D14" s="72"/>
      <c r="E14" s="72"/>
      <c r="F14" s="72"/>
      <c r="G14" s="72"/>
      <c r="H14"/>
      <c r="I14" s="55"/>
    </row>
  </sheetData>
  <hyperlinks>
    <hyperlink ref="B4:L4" location="Evolution!A1" display="Evolution!A1" xr:uid="{00000000-0004-0000-0000-000000000000}"/>
    <hyperlink ref="B4:G4" location="'T1'!A1" display="'T1'!A1" xr:uid="{00000000-0004-0000-0000-000001000000}"/>
    <hyperlink ref="B5:G5" location="'T2'!A1" display="'T2'!A1" xr:uid="{00000000-0004-0000-0000-000002000000}"/>
    <hyperlink ref="B6:H6" location="'T3'!A1" display="'T3'!A1" xr:uid="{00000000-0004-0000-0000-000003000000}"/>
    <hyperlink ref="B8:L8" location="Evolution!A1" display="Evolution!A1" xr:uid="{00000000-0004-0000-0000-000004000000}"/>
    <hyperlink ref="B8:G8" location="'T1'!A1" display="'T1'!A1" xr:uid="{00000000-0004-0000-0000-000005000000}"/>
    <hyperlink ref="B9:G9" location="'T2'!A1" display="'T2'!A1" xr:uid="{00000000-0004-0000-0000-000006000000}"/>
    <hyperlink ref="B8:H8" location="'TD1'!A1" display="'TD1'!A1" xr:uid="{00000000-0004-0000-0000-000007000000}"/>
    <hyperlink ref="B9:I9" location="'TD2'!A1" display="'TD2'!A1" xr:uid="{00000000-0004-0000-0000-000008000000}"/>
    <hyperlink ref="B10:J10" location="'TD3'!A1" display="'TD3'!A1" xr:uid="{00000000-0004-0000-0000-000009000000}"/>
    <hyperlink ref="A14:G14" r:id="rId1" display="Auskunft: Bundesamt für Statistik (BFS), Bildungsindikatoren, EducIndicators@bfs.admin.ch" xr:uid="{A1284957-D953-44D2-95E1-10BCFAF96FD3}"/>
  </hyperlinks>
  <pageMargins left="0.7" right="0.7" top="0.75" bottom="0.75" header="0.3" footer="0.3"/>
  <pageSetup paperSize="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9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9.453125" style="14" customWidth="1"/>
    <col min="2" max="2" width="6.54296875" style="9" customWidth="1"/>
    <col min="3" max="6" width="6.54296875" style="9" hidden="1" customWidth="1"/>
    <col min="7" max="7" width="6.54296875" style="9" customWidth="1"/>
    <col min="8" max="11" width="6.54296875" style="9" hidden="1" customWidth="1"/>
    <col min="12" max="12" width="6.54296875" style="9" customWidth="1"/>
    <col min="13" max="16" width="6.54296875" style="9" hidden="1" customWidth="1"/>
    <col min="17" max="17" width="6.54296875" style="9" customWidth="1"/>
    <col min="18" max="21" width="6.54296875" style="9" hidden="1" customWidth="1"/>
    <col min="22" max="22" width="6.54296875" style="10" customWidth="1"/>
    <col min="23" max="26" width="6.54296875" style="10" hidden="1" customWidth="1"/>
    <col min="27" max="35" width="6.54296875" style="10" customWidth="1"/>
    <col min="36" max="16384" width="11.453125" style="10"/>
  </cols>
  <sheetData>
    <row r="1" spans="1:35" s="15" customFormat="1" ht="25.5" customHeight="1" x14ac:dyDescent="0.25">
      <c r="A1" s="56" t="s">
        <v>62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5" s="15" customFormat="1" ht="13.5" customHeight="1" x14ac:dyDescent="0.25">
      <c r="A2" s="35" t="str">
        <f>CONCATENATE(Index!A1,", 1990/91–",RIGHT(Index!A13,4)-2,"/",RIGHT(Index!A13,2)-1)</f>
        <v>Ausbildungswahl auf der Sekundarstufe II, 1990/91–2023/24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AC2" s="53"/>
      <c r="AD2" s="53"/>
      <c r="AE2" s="53"/>
      <c r="AF2" s="53"/>
      <c r="AG2" s="53"/>
      <c r="AH2" s="53"/>
      <c r="AI2" s="53" t="s">
        <v>4</v>
      </c>
    </row>
    <row r="3" spans="1:35" s="15" customFormat="1" ht="13.5" customHeight="1" x14ac:dyDescent="0.25">
      <c r="A3" s="16" t="s">
        <v>81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3"/>
      <c r="P3" s="13"/>
      <c r="Q3" s="13"/>
      <c r="R3" s="13"/>
      <c r="S3" s="13"/>
      <c r="T3" s="13"/>
      <c r="U3" s="13"/>
    </row>
    <row r="4" spans="1:35" s="51" customFormat="1" ht="13.5" customHeight="1" x14ac:dyDescent="0.25">
      <c r="A4" s="46"/>
      <c r="B4" s="47">
        <v>1990</v>
      </c>
      <c r="C4" s="47">
        <v>1991</v>
      </c>
      <c r="D4" s="47">
        <v>1992</v>
      </c>
      <c r="E4" s="47">
        <v>1993</v>
      </c>
      <c r="F4" s="47">
        <v>1994</v>
      </c>
      <c r="G4" s="48">
        <v>1995</v>
      </c>
      <c r="H4" s="47">
        <v>1996</v>
      </c>
      <c r="I4" s="47">
        <v>1997</v>
      </c>
      <c r="J4" s="47">
        <v>1998</v>
      </c>
      <c r="K4" s="47">
        <v>1999</v>
      </c>
      <c r="L4" s="47">
        <v>2000</v>
      </c>
      <c r="M4" s="47">
        <v>2001</v>
      </c>
      <c r="N4" s="47">
        <v>2002</v>
      </c>
      <c r="O4" s="47">
        <v>2003</v>
      </c>
      <c r="P4" s="49">
        <v>2004</v>
      </c>
      <c r="Q4" s="47">
        <v>2005</v>
      </c>
      <c r="R4" s="47">
        <v>2006</v>
      </c>
      <c r="S4" s="47">
        <v>2007</v>
      </c>
      <c r="T4" s="49">
        <v>2008</v>
      </c>
      <c r="U4" s="49">
        <v>2009</v>
      </c>
      <c r="V4" s="49">
        <v>2010</v>
      </c>
      <c r="W4" s="49" t="s">
        <v>2</v>
      </c>
      <c r="X4" s="49">
        <v>2012</v>
      </c>
      <c r="Y4" s="49">
        <v>2013</v>
      </c>
      <c r="Z4" s="49">
        <v>2014</v>
      </c>
      <c r="AA4" s="49">
        <v>2015</v>
      </c>
      <c r="AB4" s="49">
        <v>2016</v>
      </c>
      <c r="AC4" s="49" t="s">
        <v>17</v>
      </c>
      <c r="AD4" s="49" t="s">
        <v>74</v>
      </c>
      <c r="AE4" s="49" t="s">
        <v>77</v>
      </c>
      <c r="AF4" s="49" t="s">
        <v>78</v>
      </c>
      <c r="AG4" s="49" t="s">
        <v>79</v>
      </c>
      <c r="AH4" s="49" t="s">
        <v>82</v>
      </c>
      <c r="AI4" s="49" t="s">
        <v>86</v>
      </c>
    </row>
    <row r="5" spans="1:35" s="18" customFormat="1" ht="13.5" customHeight="1" x14ac:dyDescent="0.3">
      <c r="A5" s="17" t="s">
        <v>0</v>
      </c>
      <c r="B5" s="79">
        <v>100</v>
      </c>
      <c r="C5" s="79">
        <v>100</v>
      </c>
      <c r="D5" s="79">
        <v>100</v>
      </c>
      <c r="E5" s="79">
        <v>100</v>
      </c>
      <c r="F5" s="79">
        <v>100</v>
      </c>
      <c r="G5" s="79">
        <v>100</v>
      </c>
      <c r="H5" s="79">
        <v>100</v>
      </c>
      <c r="I5" s="79">
        <v>100</v>
      </c>
      <c r="J5" s="79">
        <v>100</v>
      </c>
      <c r="K5" s="79">
        <v>100</v>
      </c>
      <c r="L5" s="79">
        <v>100</v>
      </c>
      <c r="M5" s="79">
        <v>100</v>
      </c>
      <c r="N5" s="79">
        <v>100</v>
      </c>
      <c r="O5" s="79">
        <v>100</v>
      </c>
      <c r="P5" s="79">
        <v>100</v>
      </c>
      <c r="Q5" s="79">
        <v>100</v>
      </c>
      <c r="R5" s="79">
        <v>100</v>
      </c>
      <c r="S5" s="79">
        <v>100</v>
      </c>
      <c r="T5" s="79">
        <v>100</v>
      </c>
      <c r="U5" s="79">
        <v>100</v>
      </c>
      <c r="V5" s="79">
        <v>100</v>
      </c>
      <c r="W5" s="79">
        <v>100</v>
      </c>
      <c r="X5" s="79">
        <v>100</v>
      </c>
      <c r="Y5" s="79">
        <v>100</v>
      </c>
      <c r="Z5" s="79">
        <v>100</v>
      </c>
      <c r="AA5" s="79">
        <v>100</v>
      </c>
      <c r="AB5" s="79">
        <v>100</v>
      </c>
      <c r="AC5" s="79">
        <v>100</v>
      </c>
      <c r="AD5" s="79">
        <v>100</v>
      </c>
      <c r="AE5" s="79">
        <v>100</v>
      </c>
      <c r="AF5" s="79">
        <v>100</v>
      </c>
      <c r="AG5" s="79">
        <v>100</v>
      </c>
      <c r="AH5" s="79">
        <v>100</v>
      </c>
      <c r="AI5" s="79">
        <v>100</v>
      </c>
    </row>
    <row r="6" spans="1:35" ht="13.5" customHeight="1" x14ac:dyDescent="0.25">
      <c r="A6" s="13" t="s">
        <v>11</v>
      </c>
      <c r="B6" s="80">
        <v>23.310749999999999</v>
      </c>
      <c r="C6" s="80">
        <v>25.613593000000002</v>
      </c>
      <c r="D6" s="80">
        <v>26.949335000000001</v>
      </c>
      <c r="E6" s="80">
        <v>27.814364999999999</v>
      </c>
      <c r="F6" s="80">
        <v>29.050616000000002</v>
      </c>
      <c r="G6" s="80">
        <v>28.599067000000002</v>
      </c>
      <c r="H6" s="80">
        <v>28.018045000000001</v>
      </c>
      <c r="I6" s="80">
        <v>28.580136</v>
      </c>
      <c r="J6" s="80">
        <v>28.566991999999999</v>
      </c>
      <c r="K6" s="80">
        <v>27.790012999999998</v>
      </c>
      <c r="L6" s="80">
        <v>26.983756</v>
      </c>
      <c r="M6" s="80">
        <v>26.536483</v>
      </c>
      <c r="N6" s="80">
        <v>27.581161999999999</v>
      </c>
      <c r="O6" s="80">
        <v>28.684225999999999</v>
      </c>
      <c r="P6" s="80">
        <v>29.714585</v>
      </c>
      <c r="Q6" s="80">
        <v>30.263317000000001</v>
      </c>
      <c r="R6" s="80">
        <v>29.821380999999999</v>
      </c>
      <c r="S6" s="80">
        <v>29.531338999999999</v>
      </c>
      <c r="T6" s="80">
        <v>28.845915000000002</v>
      </c>
      <c r="U6" s="80">
        <v>29.136942999999999</v>
      </c>
      <c r="V6" s="80">
        <v>29.144811000000001</v>
      </c>
      <c r="W6" s="80">
        <v>28.573487</v>
      </c>
      <c r="X6" s="80">
        <v>29.689</v>
      </c>
      <c r="Y6" s="80">
        <v>30.051691000000002</v>
      </c>
      <c r="Z6" s="80">
        <v>30.747085999999999</v>
      </c>
      <c r="AA6" s="80">
        <v>31.037278000000001</v>
      </c>
      <c r="AB6" s="80">
        <v>31.79391</v>
      </c>
      <c r="AC6" s="80">
        <v>32.097316999999997</v>
      </c>
      <c r="AD6" s="80">
        <v>32.401972000000001</v>
      </c>
      <c r="AE6" s="80">
        <v>33.429270000000002</v>
      </c>
      <c r="AF6" s="80">
        <v>33.994523000000001</v>
      </c>
      <c r="AG6" s="80">
        <v>34.551678000000003</v>
      </c>
      <c r="AH6" s="80">
        <v>34.880879</v>
      </c>
      <c r="AI6" s="80">
        <v>34.304927999999997</v>
      </c>
    </row>
    <row r="7" spans="1:35" ht="13.5" customHeight="1" x14ac:dyDescent="0.25">
      <c r="A7" s="34" t="s">
        <v>12</v>
      </c>
      <c r="B7" s="81">
        <v>19.501470000000001</v>
      </c>
      <c r="C7" s="81">
        <v>21.091125999999999</v>
      </c>
      <c r="D7" s="81">
        <v>21.794114</v>
      </c>
      <c r="E7" s="81">
        <v>22.072296000000001</v>
      </c>
      <c r="F7" s="81">
        <v>23.268612999999998</v>
      </c>
      <c r="G7" s="81">
        <v>22.911411000000001</v>
      </c>
      <c r="H7" s="81">
        <v>22.497976000000001</v>
      </c>
      <c r="I7" s="81">
        <v>22.658125999999999</v>
      </c>
      <c r="J7" s="81">
        <v>22.813701999999999</v>
      </c>
      <c r="K7" s="81">
        <v>22.839565</v>
      </c>
      <c r="L7" s="81">
        <v>22.470309</v>
      </c>
      <c r="M7" s="81">
        <v>22.131571999999998</v>
      </c>
      <c r="N7" s="81">
        <v>22.723123000000001</v>
      </c>
      <c r="O7" s="81">
        <v>23.997685000000001</v>
      </c>
      <c r="P7" s="81">
        <v>24.412904999999999</v>
      </c>
      <c r="Q7" s="81">
        <v>24.510203000000001</v>
      </c>
      <c r="R7" s="81">
        <v>24.558223000000002</v>
      </c>
      <c r="S7" s="81">
        <v>24.533128000000001</v>
      </c>
      <c r="T7" s="81">
        <v>24.059956</v>
      </c>
      <c r="U7" s="81">
        <v>24.152812999999998</v>
      </c>
      <c r="V7" s="81">
        <v>24.130901000000001</v>
      </c>
      <c r="W7" s="81">
        <v>23.418710999999998</v>
      </c>
      <c r="X7" s="81">
        <v>24.634713000000001</v>
      </c>
      <c r="Y7" s="81">
        <v>24.668737</v>
      </c>
      <c r="Z7" s="81">
        <v>25.229067000000001</v>
      </c>
      <c r="AA7" s="81">
        <v>25.347529999999999</v>
      </c>
      <c r="AB7" s="81">
        <v>25.759021000000001</v>
      </c>
      <c r="AC7" s="81">
        <v>25.778137000000001</v>
      </c>
      <c r="AD7" s="81">
        <v>25.773022999999998</v>
      </c>
      <c r="AE7" s="81">
        <v>26.669630000000002</v>
      </c>
      <c r="AF7" s="81">
        <v>27.025312</v>
      </c>
      <c r="AG7" s="81">
        <v>27.599381999999999</v>
      </c>
      <c r="AH7" s="81">
        <v>28.039667000000001</v>
      </c>
      <c r="AI7" s="81">
        <v>27.553965999999999</v>
      </c>
    </row>
    <row r="8" spans="1:35" ht="13.5" customHeight="1" x14ac:dyDescent="0.25">
      <c r="A8" s="34" t="s">
        <v>13</v>
      </c>
      <c r="B8" s="81">
        <v>3.8092800000000002</v>
      </c>
      <c r="C8" s="81">
        <v>4.5224659999999997</v>
      </c>
      <c r="D8" s="81">
        <v>5.1552210000000001</v>
      </c>
      <c r="E8" s="81">
        <v>5.74207</v>
      </c>
      <c r="F8" s="81">
        <v>5.7820029999999996</v>
      </c>
      <c r="G8" s="81">
        <v>5.6876559999999996</v>
      </c>
      <c r="H8" s="81">
        <v>5.5200690000000003</v>
      </c>
      <c r="I8" s="81">
        <v>5.9220100000000002</v>
      </c>
      <c r="J8" s="81">
        <v>5.7532899999999998</v>
      </c>
      <c r="K8" s="81">
        <v>4.9504479999999997</v>
      </c>
      <c r="L8" s="81">
        <v>4.5134470000000002</v>
      </c>
      <c r="M8" s="81">
        <v>4.4049110000000002</v>
      </c>
      <c r="N8" s="81">
        <v>4.8580389999999998</v>
      </c>
      <c r="O8" s="81">
        <v>4.6865410000000001</v>
      </c>
      <c r="P8" s="81">
        <v>5.3016800000000002</v>
      </c>
      <c r="Q8" s="81">
        <v>5.7531140000000001</v>
      </c>
      <c r="R8" s="81">
        <v>5.2631579999999998</v>
      </c>
      <c r="S8" s="81">
        <v>4.9982100000000003</v>
      </c>
      <c r="T8" s="81">
        <v>4.7859590000000001</v>
      </c>
      <c r="U8" s="81">
        <v>4.9841300000000004</v>
      </c>
      <c r="V8" s="81">
        <v>5.0139100000000001</v>
      </c>
      <c r="W8" s="81">
        <v>5.154776</v>
      </c>
      <c r="X8" s="81">
        <v>5.0542860000000003</v>
      </c>
      <c r="Y8" s="81">
        <v>5.3829539999999998</v>
      </c>
      <c r="Z8" s="81">
        <v>5.5180189999999998</v>
      </c>
      <c r="AA8" s="81">
        <v>5.6897479999999998</v>
      </c>
      <c r="AB8" s="81">
        <v>6.0348889999999997</v>
      </c>
      <c r="AC8" s="81">
        <v>6.3191800000000002</v>
      </c>
      <c r="AD8" s="81">
        <v>6.6289490000000004</v>
      </c>
      <c r="AE8" s="81">
        <v>6.7596400000000001</v>
      </c>
      <c r="AF8" s="81">
        <v>6.9692109999999996</v>
      </c>
      <c r="AG8" s="81">
        <v>6.9522969999999997</v>
      </c>
      <c r="AH8" s="81">
        <v>6.8412119999999996</v>
      </c>
      <c r="AI8" s="81">
        <v>6.7509620000000004</v>
      </c>
    </row>
    <row r="9" spans="1:35" ht="13.5" customHeight="1" x14ac:dyDescent="0.25">
      <c r="A9" s="11" t="s">
        <v>14</v>
      </c>
      <c r="B9" s="81">
        <v>76.689250000000001</v>
      </c>
      <c r="C9" s="81">
        <v>74.386407000000005</v>
      </c>
      <c r="D9" s="81">
        <v>73.050664999999995</v>
      </c>
      <c r="E9" s="81">
        <v>72.185635000000005</v>
      </c>
      <c r="F9" s="81">
        <v>70.949383999999995</v>
      </c>
      <c r="G9" s="81">
        <v>71.400932999999995</v>
      </c>
      <c r="H9" s="81">
        <v>71.981954999999999</v>
      </c>
      <c r="I9" s="81">
        <v>71.419864000000004</v>
      </c>
      <c r="J9" s="81">
        <v>71.433008000000001</v>
      </c>
      <c r="K9" s="81">
        <v>72.209986999999998</v>
      </c>
      <c r="L9" s="81">
        <v>73.016244</v>
      </c>
      <c r="M9" s="81">
        <v>73.463516999999996</v>
      </c>
      <c r="N9" s="81">
        <v>72.418837999999994</v>
      </c>
      <c r="O9" s="81">
        <v>71.315774000000005</v>
      </c>
      <c r="P9" s="81">
        <v>70.285415</v>
      </c>
      <c r="Q9" s="81">
        <v>69.736682999999999</v>
      </c>
      <c r="R9" s="81">
        <v>70.178618999999998</v>
      </c>
      <c r="S9" s="81">
        <v>70.468660999999997</v>
      </c>
      <c r="T9" s="81">
        <v>71.154084999999995</v>
      </c>
      <c r="U9" s="81">
        <v>70.863056999999998</v>
      </c>
      <c r="V9" s="81">
        <v>70.855188999999996</v>
      </c>
      <c r="W9" s="81">
        <v>71.426513</v>
      </c>
      <c r="X9" s="81">
        <v>70.311000000000007</v>
      </c>
      <c r="Y9" s="81">
        <v>69.948308999999995</v>
      </c>
      <c r="Z9" s="81">
        <v>69.252914000000004</v>
      </c>
      <c r="AA9" s="81">
        <v>68.962721999999999</v>
      </c>
      <c r="AB9" s="81">
        <v>68.206090000000003</v>
      </c>
      <c r="AC9" s="81">
        <v>67.902682999999996</v>
      </c>
      <c r="AD9" s="81">
        <v>67.598027999999999</v>
      </c>
      <c r="AE9" s="81">
        <v>66.570729999999998</v>
      </c>
      <c r="AF9" s="81">
        <v>66.005476999999999</v>
      </c>
      <c r="AG9" s="81">
        <v>65.448322000000005</v>
      </c>
      <c r="AH9" s="81">
        <v>65.119121000000007</v>
      </c>
      <c r="AI9" s="81">
        <v>65.695071999999996</v>
      </c>
    </row>
    <row r="10" spans="1:35" ht="13.5" customHeight="1" x14ac:dyDescent="0.25">
      <c r="A10" s="34" t="s">
        <v>15</v>
      </c>
      <c r="B10" s="80">
        <v>75.345775000000003</v>
      </c>
      <c r="C10" s="80">
        <v>72.976703999999998</v>
      </c>
      <c r="D10" s="80">
        <v>71.390941999999995</v>
      </c>
      <c r="E10" s="80">
        <v>70.608276000000004</v>
      </c>
      <c r="F10" s="80">
        <v>69.313068999999999</v>
      </c>
      <c r="G10" s="80">
        <v>69.593067000000005</v>
      </c>
      <c r="H10" s="80">
        <v>70.331717999999995</v>
      </c>
      <c r="I10" s="80">
        <v>69.720753999999999</v>
      </c>
      <c r="J10" s="80">
        <v>69.340468000000001</v>
      </c>
      <c r="K10" s="80">
        <v>70.321252000000001</v>
      </c>
      <c r="L10" s="80">
        <v>71.013510999999994</v>
      </c>
      <c r="M10" s="80">
        <v>71.179361</v>
      </c>
      <c r="N10" s="80">
        <v>70.114457999999999</v>
      </c>
      <c r="O10" s="80">
        <v>68.806945999999996</v>
      </c>
      <c r="P10" s="80">
        <v>67.689719999999994</v>
      </c>
      <c r="Q10" s="80">
        <v>67.440503000000007</v>
      </c>
      <c r="R10" s="80">
        <v>68.391371000000007</v>
      </c>
      <c r="S10" s="80">
        <v>68.960144999999997</v>
      </c>
      <c r="T10" s="80">
        <v>69.950621999999996</v>
      </c>
      <c r="U10" s="80">
        <v>69.776771999999994</v>
      </c>
      <c r="V10" s="80">
        <v>69.794432</v>
      </c>
      <c r="W10" s="80">
        <v>70.608575999999999</v>
      </c>
      <c r="X10" s="80">
        <v>69.743606</v>
      </c>
      <c r="Y10" s="80">
        <v>69.579701999999997</v>
      </c>
      <c r="Z10" s="80">
        <v>68.969331999999994</v>
      </c>
      <c r="AA10" s="80">
        <v>68.866322999999994</v>
      </c>
      <c r="AB10" s="80">
        <v>68.194029</v>
      </c>
      <c r="AC10" s="80">
        <v>67.891614000000004</v>
      </c>
      <c r="AD10" s="80">
        <v>67.590186000000003</v>
      </c>
      <c r="AE10" s="80">
        <v>66.555172999999996</v>
      </c>
      <c r="AF10" s="80">
        <v>65.993232000000006</v>
      </c>
      <c r="AG10" s="80">
        <v>65.435070999999994</v>
      </c>
      <c r="AH10" s="80">
        <v>65.119121000000007</v>
      </c>
      <c r="AI10" s="80">
        <v>65.695071999999996</v>
      </c>
    </row>
    <row r="11" spans="1:35" ht="13.5" customHeight="1" x14ac:dyDescent="0.25">
      <c r="A11" s="45" t="s">
        <v>16</v>
      </c>
      <c r="B11" s="82">
        <v>1.3434740000000001</v>
      </c>
      <c r="C11" s="82">
        <v>1.4097029999999999</v>
      </c>
      <c r="D11" s="82">
        <v>1.6597230000000001</v>
      </c>
      <c r="E11" s="82">
        <v>1.577359</v>
      </c>
      <c r="F11" s="82">
        <v>1.636315</v>
      </c>
      <c r="G11" s="82">
        <v>1.8078669999999999</v>
      </c>
      <c r="H11" s="82">
        <v>1.650237</v>
      </c>
      <c r="I11" s="82">
        <v>1.699111</v>
      </c>
      <c r="J11" s="82">
        <v>2.0925400000000001</v>
      </c>
      <c r="K11" s="82">
        <v>1.8887350000000001</v>
      </c>
      <c r="L11" s="82">
        <v>2.0027330000000001</v>
      </c>
      <c r="M11" s="82">
        <v>2.2841559999999999</v>
      </c>
      <c r="N11" s="82">
        <v>2.304379</v>
      </c>
      <c r="O11" s="82">
        <v>2.5088279999999998</v>
      </c>
      <c r="P11" s="82">
        <v>2.5956950000000001</v>
      </c>
      <c r="Q11" s="82">
        <v>2.2961800000000001</v>
      </c>
      <c r="R11" s="82">
        <v>1.7872479999999999</v>
      </c>
      <c r="S11" s="82">
        <v>1.508516</v>
      </c>
      <c r="T11" s="82">
        <v>1.2034629999999999</v>
      </c>
      <c r="U11" s="82">
        <v>1.0862849999999999</v>
      </c>
      <c r="V11" s="82">
        <v>1.0607569999999999</v>
      </c>
      <c r="W11" s="82">
        <v>0.81793700000000003</v>
      </c>
      <c r="X11" s="82">
        <v>0.56739399999999995</v>
      </c>
      <c r="Y11" s="82">
        <v>0.36860700000000002</v>
      </c>
      <c r="Z11" s="82">
        <v>0.28358100000000003</v>
      </c>
      <c r="AA11" s="82">
        <v>9.6398999999999999E-2</v>
      </c>
      <c r="AB11" s="82">
        <v>1.2061000000000001E-2</v>
      </c>
      <c r="AC11" s="82">
        <v>1.1069000000000001E-2</v>
      </c>
      <c r="AD11" s="82">
        <v>7.842E-3</v>
      </c>
      <c r="AE11" s="82">
        <v>1.5557E-2</v>
      </c>
      <c r="AF11" s="82">
        <v>1.2244E-2</v>
      </c>
      <c r="AG11" s="82">
        <v>1.3251000000000001E-2</v>
      </c>
      <c r="AH11" s="69" t="s">
        <v>83</v>
      </c>
      <c r="AI11" s="69" t="s">
        <v>83</v>
      </c>
    </row>
    <row r="12" spans="1:35" ht="13.5" customHeight="1" x14ac:dyDescent="0.25">
      <c r="A12" s="88" t="s">
        <v>69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35" ht="13.5" customHeight="1" x14ac:dyDescent="0.25">
      <c r="A13" s="20" t="s">
        <v>68</v>
      </c>
    </row>
    <row r="14" spans="1:35" ht="12" customHeight="1" x14ac:dyDescent="0.25">
      <c r="A14" s="87" t="s">
        <v>75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35" customFormat="1" ht="13.5" customHeight="1" x14ac:dyDescent="0.25">
      <c r="A15" s="21" t="s">
        <v>67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s="22" customFormat="1" ht="13.5" customHeight="1" x14ac:dyDescent="0.25">
      <c r="A16" s="20" t="s">
        <v>66</v>
      </c>
      <c r="B16" s="3"/>
      <c r="C16" s="3"/>
      <c r="D16" s="3"/>
      <c r="E16" s="3"/>
      <c r="F16" s="3"/>
      <c r="G16" s="3"/>
      <c r="H16" s="3"/>
    </row>
    <row r="17" spans="1:35" customFormat="1" ht="13.5" customHeight="1" x14ac:dyDescent="0.25">
      <c r="A17" s="89" t="str">
        <f>Index!A12</f>
        <v>Quelle: BFS – Statistik der Lernenden (SDL)</v>
      </c>
      <c r="B17" s="89"/>
      <c r="C17" s="89"/>
      <c r="D17" s="9"/>
      <c r="E17" s="9"/>
      <c r="F17" s="9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customFormat="1" ht="13.5" customHeight="1" x14ac:dyDescent="0.25">
      <c r="A18" s="90" t="str">
        <f>Index!A13</f>
        <v>© BFS 2025</v>
      </c>
      <c r="B18" s="90"/>
      <c r="C18" s="90"/>
      <c r="D18" s="90"/>
      <c r="E18" s="90"/>
      <c r="F18" s="90"/>
      <c r="G18" s="90"/>
      <c r="H18" s="90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 customFormat="1" ht="25.5" customHeight="1" x14ac:dyDescent="0.25">
      <c r="A19" s="9" t="str">
        <f>Index!A14</f>
        <v>Auskunft: Bundesamt für Statistik (BFS), Bildungsindikatoren, EducIndicators@bfs.admin.ch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</sheetData>
  <mergeCells count="4">
    <mergeCell ref="A14:R14"/>
    <mergeCell ref="A12:R12"/>
    <mergeCell ref="A17:C17"/>
    <mergeCell ref="A18:H18"/>
  </mergeCells>
  <phoneticPr fontId="2" type="noConversion"/>
  <hyperlinks>
    <hyperlink ref="A1" location="Index!A1" display="Zurück" xr:uid="{00000000-0004-0000-0100-000000000000}"/>
  </hyperlinks>
  <pageMargins left="0.7" right="0.7" top="0.75" bottom="0.75" header="0.3" footer="0.3"/>
  <pageSetup paperSize="9" orientation="landscape" r:id="rId1"/>
  <ignoredErrors>
    <ignoredError sqref="AC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8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29.453125" style="22" customWidth="1"/>
    <col min="2" max="11" width="7.7265625" style="22" customWidth="1"/>
    <col min="12" max="16384" width="11.453125" style="22"/>
  </cols>
  <sheetData>
    <row r="1" spans="1:29" s="26" customFormat="1" ht="25.5" customHeight="1" x14ac:dyDescent="0.25">
      <c r="A1" s="56" t="s">
        <v>62</v>
      </c>
    </row>
    <row r="2" spans="1:29" s="15" customFormat="1" ht="12" customHeight="1" x14ac:dyDescent="0.25">
      <c r="A2" s="35" t="str">
        <f>CONCATENATE(Index!A1," nach Geschlecht und Nationalität, ",RIGHT(Index!A13,4)-12,"/",RIGHT(Index!A13,2)-11," und ",RIGHT(Index!A13,4)-2,"/",RIGHT(Index!A13,2)-1)</f>
        <v>Ausbildungswahl auf der Sekundarstufe II nach Geschlecht und Nationalität, 2013/14 und 2023/24</v>
      </c>
      <c r="B2" s="13"/>
      <c r="C2" s="13"/>
      <c r="D2" s="13"/>
      <c r="E2" s="13"/>
      <c r="F2" s="13"/>
      <c r="G2" s="13"/>
      <c r="H2" s="13"/>
      <c r="I2" s="13"/>
      <c r="J2" s="13"/>
      <c r="K2" s="53" t="s">
        <v>5</v>
      </c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9" s="15" customFormat="1" ht="13.5" customHeight="1" x14ac:dyDescent="0.25">
      <c r="A3" s="16" t="s">
        <v>81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3"/>
      <c r="P3" s="13"/>
      <c r="Q3" s="13"/>
      <c r="R3" s="13"/>
      <c r="S3" s="13"/>
      <c r="T3" s="13"/>
      <c r="U3" s="13"/>
    </row>
    <row r="4" spans="1:29" ht="13.5" customHeight="1" x14ac:dyDescent="0.25">
      <c r="A4" s="37"/>
      <c r="B4" s="93" t="s">
        <v>0</v>
      </c>
      <c r="C4" s="94"/>
      <c r="D4" s="95" t="s">
        <v>72</v>
      </c>
      <c r="E4" s="96"/>
      <c r="F4" s="96"/>
      <c r="G4" s="97"/>
      <c r="H4" s="91" t="s">
        <v>73</v>
      </c>
      <c r="I4" s="92"/>
      <c r="J4" s="92"/>
      <c r="K4" s="92"/>
    </row>
    <row r="5" spans="1:29" ht="13.5" customHeight="1" x14ac:dyDescent="0.25">
      <c r="A5" s="38"/>
      <c r="B5" s="39"/>
      <c r="C5" s="40"/>
      <c r="D5" s="41" t="s">
        <v>19</v>
      </c>
      <c r="E5" s="42"/>
      <c r="F5" s="41" t="s">
        <v>18</v>
      </c>
      <c r="G5" s="42"/>
      <c r="H5" s="43" t="s">
        <v>20</v>
      </c>
      <c r="I5" s="42"/>
      <c r="J5" s="41" t="s">
        <v>21</v>
      </c>
      <c r="K5" s="43"/>
    </row>
    <row r="6" spans="1:29" ht="13.5" customHeight="1" x14ac:dyDescent="0.25">
      <c r="A6" s="36"/>
      <c r="B6" s="44">
        <f>RIGHT(Index!A13,4)-12</f>
        <v>2013</v>
      </c>
      <c r="C6" s="44">
        <f>RIGHT(Index!A13,4)-2</f>
        <v>2023</v>
      </c>
      <c r="D6" s="44">
        <f>RIGHT(Index!A13,4)-12</f>
        <v>2013</v>
      </c>
      <c r="E6" s="44">
        <f>RIGHT(Index!A13,4)-2</f>
        <v>2023</v>
      </c>
      <c r="F6" s="44">
        <f>RIGHT(Index!A13,4)-12</f>
        <v>2013</v>
      </c>
      <c r="G6" s="44">
        <f>RIGHT(Index!A13,4)-2</f>
        <v>2023</v>
      </c>
      <c r="H6" s="44">
        <f>RIGHT(Index!A13,4)-12</f>
        <v>2013</v>
      </c>
      <c r="I6" s="44">
        <f>RIGHT(Index!A13,4)-2</f>
        <v>2023</v>
      </c>
      <c r="J6" s="44">
        <f>RIGHT(Index!A13,4)-12</f>
        <v>2013</v>
      </c>
      <c r="K6" s="44">
        <f>RIGHT(Index!A13,4)-2</f>
        <v>2023</v>
      </c>
    </row>
    <row r="7" spans="1:29" ht="13.5" customHeight="1" x14ac:dyDescent="0.25">
      <c r="A7" s="17" t="s">
        <v>0</v>
      </c>
      <c r="B7" s="71">
        <v>100</v>
      </c>
      <c r="C7" s="71">
        <v>100</v>
      </c>
      <c r="D7" s="71">
        <v>100</v>
      </c>
      <c r="E7" s="71">
        <v>100</v>
      </c>
      <c r="F7" s="71">
        <v>100</v>
      </c>
      <c r="G7" s="71">
        <v>100</v>
      </c>
      <c r="H7" s="71">
        <v>100</v>
      </c>
      <c r="I7" s="71">
        <v>100</v>
      </c>
      <c r="J7" s="71">
        <v>100</v>
      </c>
      <c r="K7" s="71">
        <v>100</v>
      </c>
    </row>
    <row r="8" spans="1:29" ht="13.5" customHeight="1" x14ac:dyDescent="0.25">
      <c r="A8" s="13" t="s">
        <v>11</v>
      </c>
      <c r="B8" s="66">
        <v>30.051691000000002</v>
      </c>
      <c r="C8" s="66">
        <v>34.304927999999997</v>
      </c>
      <c r="D8" s="66">
        <v>36.785826</v>
      </c>
      <c r="E8" s="66">
        <v>41.849601999999997</v>
      </c>
      <c r="F8" s="66">
        <v>23.825773999999999</v>
      </c>
      <c r="G8" s="66">
        <v>27.426674999999999</v>
      </c>
      <c r="H8" s="66">
        <v>30.755013000000002</v>
      </c>
      <c r="I8" s="66">
        <v>35.040076999999997</v>
      </c>
      <c r="J8" s="66">
        <v>26.928878000000001</v>
      </c>
      <c r="K8" s="66">
        <v>31.940760000000001</v>
      </c>
    </row>
    <row r="9" spans="1:29" ht="13.5" customHeight="1" x14ac:dyDescent="0.25">
      <c r="A9" s="34" t="s">
        <v>12</v>
      </c>
      <c r="B9" s="67">
        <v>24.668737</v>
      </c>
      <c r="C9" s="67">
        <v>27.553965999999999</v>
      </c>
      <c r="D9" s="67">
        <v>28.580376999999999</v>
      </c>
      <c r="E9" s="67">
        <v>32.055528000000002</v>
      </c>
      <c r="F9" s="67">
        <v>21.052305</v>
      </c>
      <c r="G9" s="67">
        <v>23.450026999999999</v>
      </c>
      <c r="H9" s="67">
        <v>25.663063000000001</v>
      </c>
      <c r="I9" s="67">
        <v>28.396246000000001</v>
      </c>
      <c r="J9" s="67">
        <v>20.245968000000001</v>
      </c>
      <c r="K9" s="67">
        <v>24.840848999999999</v>
      </c>
    </row>
    <row r="10" spans="1:29" ht="13.5" customHeight="1" x14ac:dyDescent="0.25">
      <c r="A10" s="34" t="s">
        <v>13</v>
      </c>
      <c r="B10" s="67">
        <v>5.3829539999999998</v>
      </c>
      <c r="C10" s="67">
        <v>6.7509620000000004</v>
      </c>
      <c r="D10" s="67">
        <v>8.2054489999999998</v>
      </c>
      <c r="E10" s="67">
        <v>9.7940740000000002</v>
      </c>
      <c r="F10" s="67">
        <v>2.773469</v>
      </c>
      <c r="G10" s="67">
        <v>3.976648</v>
      </c>
      <c r="H10" s="67">
        <v>5.0919509999999999</v>
      </c>
      <c r="I10" s="67">
        <v>6.6438309999999996</v>
      </c>
      <c r="J10" s="67">
        <v>6.6829099999999997</v>
      </c>
      <c r="K10" s="67">
        <v>7.0999119999999998</v>
      </c>
    </row>
    <row r="11" spans="1:29" ht="13.5" customHeight="1" x14ac:dyDescent="0.25">
      <c r="A11" s="11" t="s">
        <v>14</v>
      </c>
      <c r="B11" s="67">
        <v>69.948308999999995</v>
      </c>
      <c r="C11" s="67">
        <v>65.695071999999996</v>
      </c>
      <c r="D11" s="67">
        <v>63.214174</v>
      </c>
      <c r="E11" s="67">
        <v>58.150398000000003</v>
      </c>
      <c r="F11" s="67">
        <v>76.174226000000004</v>
      </c>
      <c r="G11" s="67">
        <v>72.573324999999997</v>
      </c>
      <c r="H11" s="67">
        <v>69.244986999999995</v>
      </c>
      <c r="I11" s="67">
        <v>64.959923000000003</v>
      </c>
      <c r="J11" s="67">
        <v>73.071122000000003</v>
      </c>
      <c r="K11" s="67">
        <v>68.059240000000003</v>
      </c>
    </row>
    <row r="12" spans="1:29" ht="13.5" customHeight="1" x14ac:dyDescent="0.25">
      <c r="A12" s="34" t="s">
        <v>15</v>
      </c>
      <c r="B12" s="66">
        <v>69.579701999999997</v>
      </c>
      <c r="C12" s="66">
        <v>65.695071999999996</v>
      </c>
      <c r="D12" s="66">
        <v>62.912174</v>
      </c>
      <c r="E12" s="66">
        <v>58.150398000000003</v>
      </c>
      <c r="F12" s="66">
        <v>75.744038000000003</v>
      </c>
      <c r="G12" s="66">
        <v>72.573324999999997</v>
      </c>
      <c r="H12" s="66">
        <v>68.949264999999997</v>
      </c>
      <c r="I12" s="66">
        <v>64.959923000000003</v>
      </c>
      <c r="J12" s="66">
        <v>72.380786999999998</v>
      </c>
      <c r="K12" s="66">
        <v>68.059240000000003</v>
      </c>
    </row>
    <row r="13" spans="1:29" ht="13.5" customHeight="1" x14ac:dyDescent="0.25">
      <c r="A13" s="45" t="s">
        <v>16</v>
      </c>
      <c r="B13" s="69">
        <v>0.36860700000000002</v>
      </c>
      <c r="C13" s="69" t="s">
        <v>83</v>
      </c>
      <c r="D13" s="69">
        <v>0.30199999999999999</v>
      </c>
      <c r="E13" s="69" t="s">
        <v>83</v>
      </c>
      <c r="F13" s="69">
        <v>0.43018800000000001</v>
      </c>
      <c r="G13" s="69" t="s">
        <v>83</v>
      </c>
      <c r="H13" s="69">
        <v>0.29572100000000001</v>
      </c>
      <c r="I13" s="69" t="s">
        <v>83</v>
      </c>
      <c r="J13" s="69">
        <v>0.69033500000000003</v>
      </c>
      <c r="K13" s="69" t="s">
        <v>83</v>
      </c>
    </row>
    <row r="14" spans="1:29" ht="13.5" customHeight="1" x14ac:dyDescent="0.25">
      <c r="A14" s="1" t="s">
        <v>76</v>
      </c>
      <c r="B14" s="2"/>
      <c r="C14" s="2"/>
      <c r="D14" s="2"/>
    </row>
    <row r="15" spans="1:29" ht="13.5" customHeight="1" x14ac:dyDescent="0.25">
      <c r="A15" s="20" t="s">
        <v>66</v>
      </c>
      <c r="B15" s="3"/>
      <c r="C15" s="3"/>
      <c r="D15" s="3"/>
      <c r="E15" s="3"/>
      <c r="F15" s="3"/>
      <c r="G15" s="3"/>
      <c r="H15" s="3"/>
    </row>
    <row r="16" spans="1:29" customFormat="1" ht="13.5" customHeight="1" x14ac:dyDescent="0.25">
      <c r="A16" s="89" t="str">
        <f>Index!A12</f>
        <v>Quelle: BFS – Statistik der Lernenden (SDL)</v>
      </c>
      <c r="B16" s="89"/>
      <c r="C16" s="89"/>
      <c r="D16" s="9"/>
      <c r="E16" s="9"/>
      <c r="F16" s="9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spans="1:29" customFormat="1" ht="13.5" customHeight="1" x14ac:dyDescent="0.25">
      <c r="A17" s="90" t="str">
        <f>Index!A13</f>
        <v>© BFS 2025</v>
      </c>
      <c r="B17" s="90"/>
      <c r="C17" s="90"/>
      <c r="D17" s="90"/>
      <c r="E17" s="90"/>
      <c r="F17" s="90"/>
      <c r="G17" s="90"/>
      <c r="H17" s="90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</row>
    <row r="18" spans="1:29" customFormat="1" ht="25.5" customHeight="1" x14ac:dyDescent="0.25">
      <c r="A18" s="9" t="str">
        <f>Index!A14</f>
        <v>Auskunft: Bundesamt für Statistik (BFS), Bildungsindikatoren, EducIndicators@bfs.admin.ch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</row>
  </sheetData>
  <mergeCells count="5">
    <mergeCell ref="H4:K4"/>
    <mergeCell ref="A17:H17"/>
    <mergeCell ref="A16:C16"/>
    <mergeCell ref="B4:C4"/>
    <mergeCell ref="D4:G4"/>
  </mergeCells>
  <hyperlinks>
    <hyperlink ref="A1" location="Index!A1" display="Zurück" xr:uid="{00000000-0004-0000-0200-000000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1"/>
  <sheetViews>
    <sheetView showGridLines="0" zoomScaleNormal="100" zoomScaleSheetLayoutView="100" workbookViewId="0"/>
  </sheetViews>
  <sheetFormatPr baseColWidth="10" defaultColWidth="11.453125" defaultRowHeight="12.5" x14ac:dyDescent="0.25"/>
  <cols>
    <col min="1" max="1" width="16" style="22" customWidth="1"/>
    <col min="2" max="2" width="8.81640625" style="22" customWidth="1"/>
    <col min="3" max="8" width="13" style="22" customWidth="1"/>
    <col min="9" max="16384" width="11.453125" style="22"/>
  </cols>
  <sheetData>
    <row r="1" spans="1:21" s="26" customFormat="1" ht="25.5" customHeight="1" x14ac:dyDescent="0.25">
      <c r="A1" s="56" t="s">
        <v>62</v>
      </c>
    </row>
    <row r="2" spans="1:21" s="15" customFormat="1" ht="12" customHeight="1" x14ac:dyDescent="0.25">
      <c r="A2" s="35" t="str">
        <f>CONCATENATE(Index!A1," nach Wohnkanton, ",RIGHT(Index!A13,4)-2,"/",RIGHT(Index!A13,2)-1)</f>
        <v>Ausbildungswahl auf der Sekundarstufe II nach Wohnkanton, 2023/24</v>
      </c>
      <c r="B2" s="13"/>
      <c r="C2" s="13"/>
      <c r="D2" s="13"/>
      <c r="E2" s="13"/>
      <c r="F2" s="13"/>
      <c r="G2" s="13"/>
      <c r="H2" s="53" t="s">
        <v>6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s="15" customFormat="1" ht="13.5" customHeight="1" x14ac:dyDescent="0.25">
      <c r="A3" s="16" t="s">
        <v>81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3"/>
      <c r="P3" s="13"/>
      <c r="Q3" s="13"/>
      <c r="R3" s="13"/>
      <c r="S3" s="13"/>
      <c r="T3" s="13"/>
      <c r="U3" s="13"/>
    </row>
    <row r="4" spans="1:21" s="27" customFormat="1" ht="13.5" customHeight="1" x14ac:dyDescent="0.25">
      <c r="A4" s="98"/>
      <c r="B4" s="100" t="s">
        <v>0</v>
      </c>
      <c r="C4" s="102" t="s">
        <v>11</v>
      </c>
      <c r="D4" s="102"/>
      <c r="E4" s="102"/>
      <c r="F4" s="102" t="s">
        <v>14</v>
      </c>
      <c r="G4" s="102"/>
      <c r="H4" s="103"/>
    </row>
    <row r="5" spans="1:21" s="26" customFormat="1" ht="25.5" customHeight="1" x14ac:dyDescent="0.25">
      <c r="A5" s="99"/>
      <c r="B5" s="101"/>
      <c r="C5" s="23" t="s">
        <v>0</v>
      </c>
      <c r="D5" s="24" t="s">
        <v>70</v>
      </c>
      <c r="E5" s="24" t="s">
        <v>71</v>
      </c>
      <c r="F5" s="23" t="s">
        <v>0</v>
      </c>
      <c r="G5" s="24" t="s">
        <v>15</v>
      </c>
      <c r="H5" s="25" t="s">
        <v>16</v>
      </c>
    </row>
    <row r="6" spans="1:21" s="8" customFormat="1" ht="13.5" customHeight="1" x14ac:dyDescent="0.25">
      <c r="A6" s="28" t="s">
        <v>0</v>
      </c>
      <c r="B6" s="62">
        <v>100</v>
      </c>
      <c r="C6" s="63">
        <v>34.304927999999997</v>
      </c>
      <c r="D6" s="64">
        <v>27.553965999999999</v>
      </c>
      <c r="E6" s="64">
        <v>6.7509620000000004</v>
      </c>
      <c r="F6" s="64">
        <v>65.695071999999996</v>
      </c>
      <c r="G6" s="63">
        <v>65.695071999999996</v>
      </c>
      <c r="H6" s="63">
        <v>0</v>
      </c>
    </row>
    <row r="7" spans="1:21" ht="13.5" customHeight="1" x14ac:dyDescent="0.25">
      <c r="A7" s="5" t="s">
        <v>23</v>
      </c>
      <c r="B7" s="65">
        <v>100</v>
      </c>
      <c r="C7" s="66">
        <v>26.102305000000001</v>
      </c>
      <c r="D7" s="67">
        <v>23.844411999999998</v>
      </c>
      <c r="E7" s="67">
        <v>2.2578930000000001</v>
      </c>
      <c r="F7" s="67">
        <v>73.897694999999999</v>
      </c>
      <c r="G7" s="66">
        <v>73.897694999999999</v>
      </c>
      <c r="H7" s="66">
        <v>0</v>
      </c>
    </row>
    <row r="8" spans="1:21" ht="13.5" customHeight="1" x14ac:dyDescent="0.25">
      <c r="A8" s="5" t="s">
        <v>24</v>
      </c>
      <c r="B8" s="65">
        <v>100</v>
      </c>
      <c r="C8" s="66">
        <v>27.577126</v>
      </c>
      <c r="D8" s="67">
        <v>22.563958</v>
      </c>
      <c r="E8" s="67">
        <v>5.0131680000000003</v>
      </c>
      <c r="F8" s="67">
        <v>72.422873999999993</v>
      </c>
      <c r="G8" s="66">
        <v>72.422873999999993</v>
      </c>
      <c r="H8" s="66">
        <v>0</v>
      </c>
    </row>
    <row r="9" spans="1:21" ht="13.5" customHeight="1" x14ac:dyDescent="0.25">
      <c r="A9" s="5" t="s">
        <v>25</v>
      </c>
      <c r="B9" s="65">
        <v>100</v>
      </c>
      <c r="C9" s="66">
        <v>25.068244</v>
      </c>
      <c r="D9" s="67">
        <v>22.565968999999999</v>
      </c>
      <c r="E9" s="67">
        <v>2.502275</v>
      </c>
      <c r="F9" s="67">
        <v>74.931755999999993</v>
      </c>
      <c r="G9" s="66">
        <v>74.931755999999993</v>
      </c>
      <c r="H9" s="66">
        <v>0</v>
      </c>
    </row>
    <row r="10" spans="1:21" ht="13.5" customHeight="1" x14ac:dyDescent="0.25">
      <c r="A10" s="5" t="s">
        <v>26</v>
      </c>
      <c r="B10" s="65">
        <v>100</v>
      </c>
      <c r="C10" s="66">
        <v>19.633507999999999</v>
      </c>
      <c r="D10" s="67">
        <v>15.706806</v>
      </c>
      <c r="E10" s="67">
        <v>3.9267020000000001</v>
      </c>
      <c r="F10" s="67">
        <v>80.366491999999994</v>
      </c>
      <c r="G10" s="66">
        <v>80.366491999999994</v>
      </c>
      <c r="H10" s="66">
        <v>0</v>
      </c>
    </row>
    <row r="11" spans="1:21" ht="13.5" customHeight="1" x14ac:dyDescent="0.25">
      <c r="A11" s="5" t="s">
        <v>27</v>
      </c>
      <c r="B11" s="65">
        <v>100</v>
      </c>
      <c r="C11" s="66">
        <v>25.362776</v>
      </c>
      <c r="D11" s="67">
        <v>21.451104000000001</v>
      </c>
      <c r="E11" s="67">
        <v>3.9116719999999998</v>
      </c>
      <c r="F11" s="67">
        <v>74.637224000000003</v>
      </c>
      <c r="G11" s="66">
        <v>74.637224000000003</v>
      </c>
      <c r="H11" s="66">
        <v>0</v>
      </c>
    </row>
    <row r="12" spans="1:21" ht="13.5" customHeight="1" x14ac:dyDescent="0.25">
      <c r="A12" s="5" t="s">
        <v>28</v>
      </c>
      <c r="B12" s="65">
        <v>100</v>
      </c>
      <c r="C12" s="66">
        <v>18.348624000000001</v>
      </c>
      <c r="D12" s="67">
        <v>17.201834999999999</v>
      </c>
      <c r="E12" s="67">
        <v>1.1467890000000001</v>
      </c>
      <c r="F12" s="67">
        <v>81.651375999999999</v>
      </c>
      <c r="G12" s="66">
        <v>81.651375999999999</v>
      </c>
      <c r="H12" s="66">
        <v>0</v>
      </c>
    </row>
    <row r="13" spans="1:21" ht="13.5" customHeight="1" x14ac:dyDescent="0.25">
      <c r="A13" s="5" t="s">
        <v>29</v>
      </c>
      <c r="B13" s="65">
        <v>100</v>
      </c>
      <c r="C13" s="66">
        <v>21.698112999999999</v>
      </c>
      <c r="D13" s="67">
        <v>18.396225999999999</v>
      </c>
      <c r="E13" s="67">
        <v>3.3018869999999998</v>
      </c>
      <c r="F13" s="67">
        <v>78.301886999999994</v>
      </c>
      <c r="G13" s="66">
        <v>78.301886999999994</v>
      </c>
      <c r="H13" s="66">
        <v>0</v>
      </c>
    </row>
    <row r="14" spans="1:21" ht="13.5" customHeight="1" x14ac:dyDescent="0.25">
      <c r="A14" s="5" t="s">
        <v>30</v>
      </c>
      <c r="B14" s="65">
        <v>100</v>
      </c>
      <c r="C14" s="66">
        <v>20.330969</v>
      </c>
      <c r="D14" s="67">
        <v>16.784870000000002</v>
      </c>
      <c r="E14" s="67">
        <v>3.5460989999999999</v>
      </c>
      <c r="F14" s="67">
        <v>79.669031000000004</v>
      </c>
      <c r="G14" s="66">
        <v>79.669031000000004</v>
      </c>
      <c r="H14" s="66">
        <v>0</v>
      </c>
    </row>
    <row r="15" spans="1:21" ht="13.5" customHeight="1" x14ac:dyDescent="0.25">
      <c r="A15" s="5" t="s">
        <v>31</v>
      </c>
      <c r="B15" s="65">
        <v>100</v>
      </c>
      <c r="C15" s="66">
        <v>36.333333000000003</v>
      </c>
      <c r="D15" s="67">
        <v>32.083333000000003</v>
      </c>
      <c r="E15" s="67">
        <v>4.25</v>
      </c>
      <c r="F15" s="67">
        <v>63.666666999999997</v>
      </c>
      <c r="G15" s="66">
        <v>63.666666999999997</v>
      </c>
      <c r="H15" s="66">
        <v>0</v>
      </c>
    </row>
    <row r="16" spans="1:21" ht="13.5" customHeight="1" x14ac:dyDescent="0.25">
      <c r="A16" s="5" t="s">
        <v>32</v>
      </c>
      <c r="B16" s="65">
        <v>100</v>
      </c>
      <c r="C16" s="66">
        <v>41.035673000000003</v>
      </c>
      <c r="D16" s="67">
        <v>28.607595</v>
      </c>
      <c r="E16" s="67">
        <v>12.428077999999999</v>
      </c>
      <c r="F16" s="67">
        <v>58.964326999999997</v>
      </c>
      <c r="G16" s="66">
        <v>58.964326999999997</v>
      </c>
      <c r="H16" s="66">
        <v>0</v>
      </c>
    </row>
    <row r="17" spans="1:8" ht="13.5" customHeight="1" x14ac:dyDescent="0.25">
      <c r="A17" s="5" t="s">
        <v>33</v>
      </c>
      <c r="B17" s="65">
        <v>100</v>
      </c>
      <c r="C17" s="66">
        <v>28.383191</v>
      </c>
      <c r="D17" s="67">
        <v>21.794872000000002</v>
      </c>
      <c r="E17" s="67">
        <v>6.5883190000000003</v>
      </c>
      <c r="F17" s="67">
        <v>71.616809000000003</v>
      </c>
      <c r="G17" s="66">
        <v>71.616809000000003</v>
      </c>
      <c r="H17" s="66">
        <v>0</v>
      </c>
    </row>
    <row r="18" spans="1:8" ht="13.5" customHeight="1" x14ac:dyDescent="0.25">
      <c r="A18" s="5" t="s">
        <v>34</v>
      </c>
      <c r="B18" s="65">
        <v>100</v>
      </c>
      <c r="C18" s="66">
        <v>49.101796</v>
      </c>
      <c r="D18" s="67">
        <v>35.057158000000001</v>
      </c>
      <c r="E18" s="67">
        <v>14.044638000000001</v>
      </c>
      <c r="F18" s="67">
        <v>50.898204</v>
      </c>
      <c r="G18" s="66">
        <v>50.898204</v>
      </c>
      <c r="H18" s="66">
        <v>0</v>
      </c>
    </row>
    <row r="19" spans="1:8" ht="13.5" customHeight="1" x14ac:dyDescent="0.25">
      <c r="A19" s="5" t="s">
        <v>35</v>
      </c>
      <c r="B19" s="65">
        <v>100</v>
      </c>
      <c r="C19" s="66">
        <v>37.402920000000002</v>
      </c>
      <c r="D19" s="67">
        <v>28.859894000000001</v>
      </c>
      <c r="E19" s="67">
        <v>8.5430259999999993</v>
      </c>
      <c r="F19" s="67">
        <v>62.597079999999998</v>
      </c>
      <c r="G19" s="66">
        <v>62.597079999999998</v>
      </c>
      <c r="H19" s="66">
        <v>0</v>
      </c>
    </row>
    <row r="20" spans="1:8" ht="13.5" customHeight="1" x14ac:dyDescent="0.25">
      <c r="A20" s="5" t="s">
        <v>36</v>
      </c>
      <c r="B20" s="65">
        <v>100</v>
      </c>
      <c r="C20" s="66">
        <v>22.753792000000001</v>
      </c>
      <c r="D20" s="67">
        <v>17.619603000000001</v>
      </c>
      <c r="E20" s="67">
        <v>5.1341890000000001</v>
      </c>
      <c r="F20" s="67">
        <v>77.246207999999996</v>
      </c>
      <c r="G20" s="66">
        <v>77.246207999999996</v>
      </c>
      <c r="H20" s="66">
        <v>0</v>
      </c>
    </row>
    <row r="21" spans="1:8" ht="13.5" customHeight="1" x14ac:dyDescent="0.25">
      <c r="A21" s="5" t="s">
        <v>38</v>
      </c>
      <c r="B21" s="65">
        <v>100</v>
      </c>
      <c r="C21" s="66">
        <v>24.006907999999999</v>
      </c>
      <c r="D21" s="67">
        <v>18.307427000000001</v>
      </c>
      <c r="E21" s="67">
        <v>5.6994819999999997</v>
      </c>
      <c r="F21" s="67">
        <v>75.993092000000004</v>
      </c>
      <c r="G21" s="66">
        <v>75.993092000000004</v>
      </c>
      <c r="H21" s="66">
        <v>0</v>
      </c>
    </row>
    <row r="22" spans="1:8" ht="13.5" customHeight="1" x14ac:dyDescent="0.25">
      <c r="A22" s="5" t="s">
        <v>37</v>
      </c>
      <c r="B22" s="65">
        <v>100</v>
      </c>
      <c r="C22" s="66">
        <v>24.444444000000001</v>
      </c>
      <c r="D22" s="67">
        <v>22.222221999999999</v>
      </c>
      <c r="E22" s="67">
        <v>-9</v>
      </c>
      <c r="F22" s="67">
        <v>75.555555999999996</v>
      </c>
      <c r="G22" s="66">
        <v>75.555555999999996</v>
      </c>
      <c r="H22" s="66">
        <v>0</v>
      </c>
    </row>
    <row r="23" spans="1:8" ht="13.5" customHeight="1" x14ac:dyDescent="0.25">
      <c r="A23" s="5" t="s">
        <v>39</v>
      </c>
      <c r="B23" s="65">
        <v>100</v>
      </c>
      <c r="C23" s="66">
        <v>22.928674000000001</v>
      </c>
      <c r="D23" s="67">
        <v>18.569884999999999</v>
      </c>
      <c r="E23" s="67">
        <v>4.3587899999999999</v>
      </c>
      <c r="F23" s="67">
        <v>77.071325999999999</v>
      </c>
      <c r="G23" s="66">
        <v>77.071325999999999</v>
      </c>
      <c r="H23" s="66">
        <v>0</v>
      </c>
    </row>
    <row r="24" spans="1:8" ht="13.5" customHeight="1" x14ac:dyDescent="0.25">
      <c r="A24" s="5" t="s">
        <v>40</v>
      </c>
      <c r="B24" s="65">
        <v>100</v>
      </c>
      <c r="C24" s="66">
        <v>23.936170000000001</v>
      </c>
      <c r="D24" s="67">
        <v>19.946808999999998</v>
      </c>
      <c r="E24" s="67">
        <v>3.9893619999999999</v>
      </c>
      <c r="F24" s="67">
        <v>76.063829999999996</v>
      </c>
      <c r="G24" s="66">
        <v>76.063829999999996</v>
      </c>
      <c r="H24" s="66">
        <v>0</v>
      </c>
    </row>
    <row r="25" spans="1:8" ht="13.5" customHeight="1" x14ac:dyDescent="0.25">
      <c r="A25" s="5" t="s">
        <v>41</v>
      </c>
      <c r="B25" s="65">
        <v>100</v>
      </c>
      <c r="C25" s="66">
        <v>22.810782</v>
      </c>
      <c r="D25" s="67">
        <v>18.398820000000001</v>
      </c>
      <c r="E25" s="67">
        <v>4.4119619999999999</v>
      </c>
      <c r="F25" s="67">
        <v>77.189217999999997</v>
      </c>
      <c r="G25" s="66">
        <v>77.189217999999997</v>
      </c>
      <c r="H25" s="66">
        <v>0</v>
      </c>
    </row>
    <row r="26" spans="1:8" ht="13.5" customHeight="1" x14ac:dyDescent="0.25">
      <c r="A26" s="5" t="s">
        <v>42</v>
      </c>
      <c r="B26" s="65">
        <v>100</v>
      </c>
      <c r="C26" s="66">
        <v>22.561769000000002</v>
      </c>
      <c r="D26" s="67">
        <v>17.977893000000002</v>
      </c>
      <c r="E26" s="67">
        <v>4.5838749999999999</v>
      </c>
      <c r="F26" s="67">
        <v>77.438231000000002</v>
      </c>
      <c r="G26" s="66">
        <v>77.438231000000002</v>
      </c>
      <c r="H26" s="66">
        <v>0</v>
      </c>
    </row>
    <row r="27" spans="1:8" ht="13.5" customHeight="1" x14ac:dyDescent="0.25">
      <c r="A27" s="5" t="s">
        <v>43</v>
      </c>
      <c r="B27" s="65">
        <v>100</v>
      </c>
      <c r="C27" s="66">
        <v>43.503073000000001</v>
      </c>
      <c r="D27" s="67">
        <v>40.781387000000002</v>
      </c>
      <c r="E27" s="67">
        <v>2.721686</v>
      </c>
      <c r="F27" s="67">
        <v>56.496926999999999</v>
      </c>
      <c r="G27" s="66">
        <v>56.496926999999999</v>
      </c>
      <c r="H27" s="66">
        <v>0</v>
      </c>
    </row>
    <row r="28" spans="1:8" ht="13.5" customHeight="1" x14ac:dyDescent="0.25">
      <c r="A28" s="5" t="s">
        <v>44</v>
      </c>
      <c r="B28" s="65">
        <v>100</v>
      </c>
      <c r="C28" s="66">
        <v>54.895743000000003</v>
      </c>
      <c r="D28" s="67">
        <v>43.893532999999998</v>
      </c>
      <c r="E28" s="67">
        <v>11.00221</v>
      </c>
      <c r="F28" s="67">
        <v>45.104256999999997</v>
      </c>
      <c r="G28" s="66">
        <v>45.104256999999997</v>
      </c>
      <c r="H28" s="66">
        <v>0</v>
      </c>
    </row>
    <row r="29" spans="1:8" ht="13.5" customHeight="1" x14ac:dyDescent="0.25">
      <c r="A29" s="5" t="s">
        <v>45</v>
      </c>
      <c r="B29" s="65">
        <v>100</v>
      </c>
      <c r="C29" s="66">
        <v>36.177644999999998</v>
      </c>
      <c r="D29" s="67">
        <v>23.253492999999999</v>
      </c>
      <c r="E29" s="67">
        <v>12.924151999999999</v>
      </c>
      <c r="F29" s="67">
        <v>63.822355000000002</v>
      </c>
      <c r="G29" s="66">
        <v>63.822355000000002</v>
      </c>
      <c r="H29" s="66">
        <v>0</v>
      </c>
    </row>
    <row r="30" spans="1:8" ht="13.5" customHeight="1" x14ac:dyDescent="0.25">
      <c r="A30" s="5" t="s">
        <v>46</v>
      </c>
      <c r="B30" s="65">
        <v>100</v>
      </c>
      <c r="C30" s="66">
        <v>38.579137000000003</v>
      </c>
      <c r="D30" s="67">
        <v>32.823740999999998</v>
      </c>
      <c r="E30" s="67">
        <v>5.7553960000000002</v>
      </c>
      <c r="F30" s="67">
        <v>61.420862999999997</v>
      </c>
      <c r="G30" s="66">
        <v>61.420862999999997</v>
      </c>
      <c r="H30" s="66">
        <v>0</v>
      </c>
    </row>
    <row r="31" spans="1:8" ht="13.5" customHeight="1" x14ac:dyDescent="0.25">
      <c r="A31" s="5" t="s">
        <v>47</v>
      </c>
      <c r="B31" s="65">
        <v>100</v>
      </c>
      <c r="C31" s="66">
        <v>64.268293</v>
      </c>
      <c r="D31" s="67">
        <v>45.365853999999999</v>
      </c>
      <c r="E31" s="67">
        <v>18.902439000000001</v>
      </c>
      <c r="F31" s="67">
        <v>35.731707</v>
      </c>
      <c r="G31" s="66">
        <v>35.731707</v>
      </c>
      <c r="H31" s="66">
        <v>0</v>
      </c>
    </row>
    <row r="32" spans="1:8" ht="13.5" customHeight="1" x14ac:dyDescent="0.25">
      <c r="A32" s="5" t="s">
        <v>48</v>
      </c>
      <c r="B32" s="65">
        <v>100</v>
      </c>
      <c r="C32" s="66">
        <v>33.980583000000003</v>
      </c>
      <c r="D32" s="67">
        <v>22.761596999999998</v>
      </c>
      <c r="E32" s="67">
        <v>11.218985999999999</v>
      </c>
      <c r="F32" s="67">
        <v>66.019417000000004</v>
      </c>
      <c r="G32" s="66">
        <v>66.019417000000004</v>
      </c>
      <c r="H32" s="66">
        <v>0</v>
      </c>
    </row>
    <row r="33" spans="1:29" ht="13.5" customHeight="1" x14ac:dyDescent="0.25">
      <c r="A33" s="29" t="s">
        <v>22</v>
      </c>
      <c r="B33" s="68">
        <v>100</v>
      </c>
      <c r="C33" s="69">
        <v>33.152174000000002</v>
      </c>
      <c r="D33" s="70">
        <v>27.649457000000002</v>
      </c>
      <c r="E33" s="70">
        <v>5.5027169999999996</v>
      </c>
      <c r="F33" s="70">
        <v>66.847825999999998</v>
      </c>
      <c r="G33" s="69">
        <v>66.847825999999998</v>
      </c>
      <c r="H33" s="69">
        <v>0</v>
      </c>
    </row>
    <row r="34" spans="1:29" ht="13.5" customHeight="1" x14ac:dyDescent="0.25">
      <c r="A34" s="1" t="s">
        <v>76</v>
      </c>
      <c r="B34" s="2"/>
      <c r="C34" s="2"/>
      <c r="D34" s="2"/>
      <c r="E34" s="2"/>
      <c r="F34" s="2"/>
    </row>
    <row r="35" spans="1:29" ht="13.5" customHeight="1" x14ac:dyDescent="0.25">
      <c r="A35" s="20" t="s">
        <v>66</v>
      </c>
      <c r="B35" s="3"/>
      <c r="C35" s="3"/>
      <c r="D35" s="3"/>
      <c r="E35" s="3"/>
      <c r="F35" s="3"/>
      <c r="G35" s="3"/>
      <c r="H35" s="3"/>
    </row>
    <row r="36" spans="1:29" customFormat="1" ht="13.5" customHeight="1" x14ac:dyDescent="0.25">
      <c r="A36" s="89" t="str">
        <f>Index!A12</f>
        <v>Quelle: BFS – Statistik der Lernenden (SDL)</v>
      </c>
      <c r="B36" s="89"/>
      <c r="C36" s="89"/>
      <c r="D36" s="9"/>
      <c r="E36" s="9"/>
      <c r="F36" s="9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customFormat="1" ht="13.5" customHeight="1" x14ac:dyDescent="0.25">
      <c r="A37" s="90" t="str">
        <f>Index!A13</f>
        <v>© BFS 2025</v>
      </c>
      <c r="B37" s="90"/>
      <c r="C37" s="90"/>
      <c r="D37" s="90"/>
      <c r="E37" s="90"/>
      <c r="F37" s="90"/>
      <c r="G37" s="90"/>
      <c r="H37" s="90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customFormat="1" ht="25.5" customHeight="1" x14ac:dyDescent="0.25">
      <c r="A38" s="9" t="str">
        <f>Index!A14</f>
        <v>Auskunft: Bundesamt für Statistik (BFS), Bildungsindikatoren, EducIndicators@bfs.admin.ch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x14ac:dyDescent="0.25">
      <c r="A39" s="4"/>
      <c r="B39" s="3"/>
      <c r="C39" s="3"/>
      <c r="D39" s="3"/>
      <c r="E39" s="3"/>
      <c r="F39" s="3"/>
      <c r="G39" s="3"/>
      <c r="H39" s="3"/>
    </row>
    <row r="40" spans="1:29" x14ac:dyDescent="0.25">
      <c r="A40" s="4"/>
      <c r="B40" s="3"/>
      <c r="C40" s="3"/>
      <c r="D40" s="3"/>
      <c r="E40" s="3"/>
      <c r="F40" s="3"/>
      <c r="G40" s="3"/>
      <c r="H40" s="3"/>
    </row>
    <row r="41" spans="1:29" x14ac:dyDescent="0.25">
      <c r="A41" s="4"/>
      <c r="B41" s="3"/>
      <c r="C41" s="3"/>
      <c r="D41" s="3"/>
      <c r="E41" s="3"/>
      <c r="F41" s="3"/>
      <c r="G41" s="3"/>
      <c r="H41" s="3"/>
    </row>
    <row r="42" spans="1:29" x14ac:dyDescent="0.25">
      <c r="A42" s="4"/>
      <c r="B42" s="3"/>
      <c r="C42" s="3"/>
      <c r="D42" s="3"/>
      <c r="E42" s="3"/>
      <c r="F42" s="3"/>
      <c r="G42" s="3"/>
      <c r="H42" s="3"/>
    </row>
    <row r="43" spans="1:29" x14ac:dyDescent="0.25">
      <c r="A43" s="4"/>
      <c r="B43" s="3"/>
      <c r="C43" s="3"/>
      <c r="D43" s="3"/>
      <c r="E43" s="3"/>
      <c r="F43" s="3"/>
      <c r="G43" s="3"/>
      <c r="H43" s="3"/>
    </row>
    <row r="51" ht="9.75" customHeight="1" x14ac:dyDescent="0.25"/>
  </sheetData>
  <mergeCells count="6">
    <mergeCell ref="A37:H37"/>
    <mergeCell ref="A4:A5"/>
    <mergeCell ref="B4:B5"/>
    <mergeCell ref="C4:E4"/>
    <mergeCell ref="F4:H4"/>
    <mergeCell ref="A36:C36"/>
  </mergeCells>
  <hyperlinks>
    <hyperlink ref="A1" location="Index!A1" display="Zurück" xr:uid="{00000000-0004-0000-0300-000000000000}"/>
  </hyperlink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39"/>
  <sheetViews>
    <sheetView showGridLines="0" topLeftCell="A5" zoomScaleNormal="100" workbookViewId="0"/>
  </sheetViews>
  <sheetFormatPr baseColWidth="10" defaultRowHeight="12.5" x14ac:dyDescent="0.25"/>
  <cols>
    <col min="1" max="1" width="29.453125" style="14" customWidth="1"/>
    <col min="2" max="2" width="6.54296875" style="9" customWidth="1"/>
    <col min="3" max="6" width="6.54296875" style="9" hidden="1" customWidth="1"/>
    <col min="7" max="7" width="6.54296875" style="9" customWidth="1"/>
    <col min="8" max="11" width="6.54296875" style="9" hidden="1" customWidth="1"/>
    <col min="12" max="12" width="6.54296875" style="9" customWidth="1"/>
    <col min="13" max="16" width="6.54296875" style="9" hidden="1" customWidth="1"/>
    <col min="17" max="17" width="6.54296875" style="9" customWidth="1"/>
    <col min="18" max="21" width="6.54296875" style="9" hidden="1" customWidth="1"/>
    <col min="22" max="22" width="6.54296875" style="10" customWidth="1"/>
    <col min="23" max="26" width="6.54296875" style="10" hidden="1" customWidth="1"/>
    <col min="27" max="35" width="6.54296875" style="10" customWidth="1"/>
  </cols>
  <sheetData>
    <row r="1" spans="1:35" s="10" customFormat="1" ht="25.5" customHeight="1" x14ac:dyDescent="0.25">
      <c r="A1" s="56" t="s">
        <v>62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</row>
    <row r="2" spans="1:35" s="15" customFormat="1" ht="12" customHeight="1" x14ac:dyDescent="0.25">
      <c r="A2" s="105" t="str">
        <f>CONCATENATE(Index!A1," nach Geschlecht und Nationalität, 1990/91–",RIGHT(Index!A13,4)-2,"/",RIGHT(Index!A13,2)-1)</f>
        <v>Ausbildungswahl auf der Sekundarstufe II nach Geschlecht und Nationalität, 1990/91–2023/24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53"/>
      <c r="AD2" s="53"/>
      <c r="AE2" s="53"/>
      <c r="AF2" s="53"/>
      <c r="AG2" s="53"/>
      <c r="AH2" s="53"/>
      <c r="AI2" s="53" t="s">
        <v>8</v>
      </c>
    </row>
    <row r="3" spans="1:35" s="15" customFormat="1" ht="14.25" customHeight="1" x14ac:dyDescent="0.25">
      <c r="A3" s="106" t="s">
        <v>81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75"/>
    </row>
    <row r="4" spans="1:35" s="50" customFormat="1" ht="13.5" customHeight="1" x14ac:dyDescent="0.25">
      <c r="A4" s="46"/>
      <c r="B4" s="47">
        <v>1990</v>
      </c>
      <c r="C4" s="47">
        <v>1991</v>
      </c>
      <c r="D4" s="47">
        <v>1992</v>
      </c>
      <c r="E4" s="47">
        <v>1993</v>
      </c>
      <c r="F4" s="47">
        <v>1994</v>
      </c>
      <c r="G4" s="48">
        <v>1995</v>
      </c>
      <c r="H4" s="47">
        <v>1996</v>
      </c>
      <c r="I4" s="47">
        <v>1997</v>
      </c>
      <c r="J4" s="47">
        <v>1998</v>
      </c>
      <c r="K4" s="47">
        <v>1999</v>
      </c>
      <c r="L4" s="47">
        <v>2000</v>
      </c>
      <c r="M4" s="47">
        <v>2001</v>
      </c>
      <c r="N4" s="47">
        <v>2002</v>
      </c>
      <c r="O4" s="47">
        <v>2003</v>
      </c>
      <c r="P4" s="49">
        <v>2004</v>
      </c>
      <c r="Q4" s="47">
        <v>2005</v>
      </c>
      <c r="R4" s="47">
        <v>2006</v>
      </c>
      <c r="S4" s="47">
        <v>2007</v>
      </c>
      <c r="T4" s="49">
        <v>2008</v>
      </c>
      <c r="U4" s="49">
        <v>2009</v>
      </c>
      <c r="V4" s="49">
        <v>2010</v>
      </c>
      <c r="W4" s="49" t="s">
        <v>2</v>
      </c>
      <c r="X4" s="49">
        <v>2012</v>
      </c>
      <c r="Y4" s="49">
        <v>2013</v>
      </c>
      <c r="Z4" s="49">
        <v>2014</v>
      </c>
      <c r="AA4" s="49">
        <v>2015</v>
      </c>
      <c r="AB4" s="49">
        <v>2016</v>
      </c>
      <c r="AC4" s="49" t="s">
        <v>17</v>
      </c>
      <c r="AD4" s="49" t="s">
        <v>74</v>
      </c>
      <c r="AE4" s="49" t="s">
        <v>77</v>
      </c>
      <c r="AF4" s="49" t="s">
        <v>78</v>
      </c>
      <c r="AG4" s="49" t="s">
        <v>79</v>
      </c>
      <c r="AH4" s="49" t="s">
        <v>82</v>
      </c>
      <c r="AI4" s="49" t="s">
        <v>86</v>
      </c>
    </row>
    <row r="5" spans="1:35" s="50" customFormat="1" ht="13.5" customHeight="1" x14ac:dyDescent="0.25">
      <c r="A5" s="52" t="s">
        <v>19</v>
      </c>
      <c r="B5" s="73">
        <v>100</v>
      </c>
      <c r="C5" s="73">
        <v>100</v>
      </c>
      <c r="D5" s="73">
        <v>100</v>
      </c>
      <c r="E5" s="73">
        <v>100</v>
      </c>
      <c r="F5" s="73">
        <v>100</v>
      </c>
      <c r="G5" s="73">
        <v>100</v>
      </c>
      <c r="H5" s="73">
        <v>100</v>
      </c>
      <c r="I5" s="73">
        <v>100</v>
      </c>
      <c r="J5" s="73">
        <v>100</v>
      </c>
      <c r="K5" s="73">
        <v>100</v>
      </c>
      <c r="L5" s="73">
        <v>100</v>
      </c>
      <c r="M5" s="73">
        <v>100</v>
      </c>
      <c r="N5" s="73">
        <v>100</v>
      </c>
      <c r="O5" s="73">
        <v>100</v>
      </c>
      <c r="P5" s="73">
        <v>100</v>
      </c>
      <c r="Q5" s="73">
        <v>100</v>
      </c>
      <c r="R5" s="73">
        <v>100</v>
      </c>
      <c r="S5" s="73">
        <v>100</v>
      </c>
      <c r="T5" s="73">
        <v>100</v>
      </c>
      <c r="U5" s="73">
        <v>100</v>
      </c>
      <c r="V5" s="83">
        <v>100</v>
      </c>
      <c r="W5" s="83">
        <v>100</v>
      </c>
      <c r="X5" s="83">
        <v>100</v>
      </c>
      <c r="Y5" s="83">
        <v>100</v>
      </c>
      <c r="Z5" s="83">
        <v>100</v>
      </c>
      <c r="AA5" s="83">
        <v>100</v>
      </c>
      <c r="AB5" s="83">
        <v>100</v>
      </c>
      <c r="AC5" s="83">
        <v>100</v>
      </c>
      <c r="AD5" s="83">
        <v>100</v>
      </c>
      <c r="AE5" s="83">
        <v>100</v>
      </c>
      <c r="AF5" s="83">
        <v>100</v>
      </c>
      <c r="AG5" s="83">
        <v>100</v>
      </c>
      <c r="AH5" s="83">
        <v>100</v>
      </c>
      <c r="AI5" s="83">
        <v>100</v>
      </c>
    </row>
    <row r="6" spans="1:35" s="50" customFormat="1" ht="13.5" customHeight="1" x14ac:dyDescent="0.25">
      <c r="A6" s="13" t="s">
        <v>11</v>
      </c>
      <c r="B6" s="60">
        <v>26.657340000000001</v>
      </c>
      <c r="C6" s="60">
        <v>30.009450000000001</v>
      </c>
      <c r="D6" s="60">
        <v>31.987970000000001</v>
      </c>
      <c r="E6" s="60">
        <v>33.147829999999999</v>
      </c>
      <c r="F6" s="60">
        <v>35.193570000000001</v>
      </c>
      <c r="G6" s="60">
        <v>35.005209999999998</v>
      </c>
      <c r="H6" s="60">
        <v>34.097070000000002</v>
      </c>
      <c r="I6" s="60">
        <v>35.236020000000003</v>
      </c>
      <c r="J6" s="60">
        <v>35.515059999999998</v>
      </c>
      <c r="K6" s="60">
        <v>34.481009999999998</v>
      </c>
      <c r="L6" s="60">
        <v>33.521169999999998</v>
      </c>
      <c r="M6" s="60">
        <v>33.00029</v>
      </c>
      <c r="N6" s="60">
        <v>34.133510000000001</v>
      </c>
      <c r="O6" s="60">
        <v>35.903210000000001</v>
      </c>
      <c r="P6" s="60">
        <v>37.39528</v>
      </c>
      <c r="Q6" s="60">
        <v>38.382680000000001</v>
      </c>
      <c r="R6" s="60">
        <v>37.217770000000002</v>
      </c>
      <c r="S6" s="60">
        <v>37.016779999999997</v>
      </c>
      <c r="T6" s="60">
        <v>35.585149999999999</v>
      </c>
      <c r="U6" s="60">
        <v>35.325409999999998</v>
      </c>
      <c r="V6" s="84">
        <v>35.717799999999997</v>
      </c>
      <c r="W6" s="84">
        <v>35.486440000000002</v>
      </c>
      <c r="X6" s="84">
        <v>36.489939999999997</v>
      </c>
      <c r="Y6" s="84">
        <v>36.785829999999997</v>
      </c>
      <c r="Z6" s="84">
        <v>37.728400000000001</v>
      </c>
      <c r="AA6" s="84">
        <v>38.375799999999998</v>
      </c>
      <c r="AB6" s="84">
        <v>39.05124</v>
      </c>
      <c r="AC6" s="84">
        <v>39.870609999999999</v>
      </c>
      <c r="AD6" s="84">
        <v>40.188569999999999</v>
      </c>
      <c r="AE6" s="84">
        <v>41.410699999999999</v>
      </c>
      <c r="AF6" s="84">
        <v>41.864100000000001</v>
      </c>
      <c r="AG6" s="84">
        <v>41.95008</v>
      </c>
      <c r="AH6" s="84">
        <v>42.331719999999997</v>
      </c>
      <c r="AI6" s="84">
        <v>41.849600000000002</v>
      </c>
    </row>
    <row r="7" spans="1:35" s="50" customFormat="1" ht="13.5" customHeight="1" x14ac:dyDescent="0.25">
      <c r="A7" s="34" t="s">
        <v>12</v>
      </c>
      <c r="B7" s="60">
        <v>20.417459999999998</v>
      </c>
      <c r="C7" s="60">
        <v>22.687560000000001</v>
      </c>
      <c r="D7" s="60">
        <v>23.55152</v>
      </c>
      <c r="E7" s="60">
        <v>23.883389999999999</v>
      </c>
      <c r="F7" s="60">
        <v>25.74729</v>
      </c>
      <c r="G7" s="60">
        <v>25.835229999999999</v>
      </c>
      <c r="H7" s="60">
        <v>25.219989999999999</v>
      </c>
      <c r="I7" s="60">
        <v>25.659590000000001</v>
      </c>
      <c r="J7" s="60">
        <v>26.430569999999999</v>
      </c>
      <c r="K7" s="60">
        <v>26.392309999999998</v>
      </c>
      <c r="L7" s="60">
        <v>26.068210000000001</v>
      </c>
      <c r="M7" s="60">
        <v>25.817039999999999</v>
      </c>
      <c r="N7" s="60">
        <v>26.318470000000001</v>
      </c>
      <c r="O7" s="60">
        <v>28.162089999999999</v>
      </c>
      <c r="P7" s="60">
        <v>28.77045</v>
      </c>
      <c r="Q7" s="60">
        <v>29.053799999999999</v>
      </c>
      <c r="R7" s="60">
        <v>28.89207</v>
      </c>
      <c r="S7" s="60">
        <v>29.039819999999999</v>
      </c>
      <c r="T7" s="60">
        <v>28.101780000000002</v>
      </c>
      <c r="U7" s="60">
        <v>27.774989999999999</v>
      </c>
      <c r="V7" s="84">
        <v>28.058710000000001</v>
      </c>
      <c r="W7" s="84">
        <v>27.275279999999999</v>
      </c>
      <c r="X7" s="84">
        <v>28.746749999999999</v>
      </c>
      <c r="Y7" s="84">
        <v>28.580380000000002</v>
      </c>
      <c r="Z7" s="84">
        <v>29.49156</v>
      </c>
      <c r="AA7" s="84">
        <v>29.748830000000002</v>
      </c>
      <c r="AB7" s="84">
        <v>29.993819999999999</v>
      </c>
      <c r="AC7" s="84">
        <v>30.579940000000001</v>
      </c>
      <c r="AD7" s="84">
        <v>30.416820000000001</v>
      </c>
      <c r="AE7" s="84">
        <v>31.51031</v>
      </c>
      <c r="AF7" s="84">
        <v>31.772269999999999</v>
      </c>
      <c r="AG7" s="84">
        <v>32.086539999999999</v>
      </c>
      <c r="AH7" s="84">
        <v>32.547069999999998</v>
      </c>
      <c r="AI7" s="84">
        <v>32.055529999999997</v>
      </c>
    </row>
    <row r="8" spans="1:35" s="50" customFormat="1" ht="13.5" customHeight="1" x14ac:dyDescent="0.25">
      <c r="A8" s="34" t="s">
        <v>13</v>
      </c>
      <c r="B8" s="60">
        <v>6.2398899999999999</v>
      </c>
      <c r="C8" s="60">
        <v>7.3218899999999998</v>
      </c>
      <c r="D8" s="60">
        <v>8.4364500000000007</v>
      </c>
      <c r="E8" s="60">
        <v>9.2644400000000005</v>
      </c>
      <c r="F8" s="60">
        <v>9.4462799999999998</v>
      </c>
      <c r="G8" s="60">
        <v>9.1699699999999993</v>
      </c>
      <c r="H8" s="60">
        <v>8.8770799999999994</v>
      </c>
      <c r="I8" s="60">
        <v>9.5764200000000006</v>
      </c>
      <c r="J8" s="60">
        <v>9.0844799999999992</v>
      </c>
      <c r="K8" s="60">
        <v>8.0886999999999993</v>
      </c>
      <c r="L8" s="60">
        <v>7.45296</v>
      </c>
      <c r="M8" s="60">
        <v>7.1832500000000001</v>
      </c>
      <c r="N8" s="60">
        <v>7.8150399999999998</v>
      </c>
      <c r="O8" s="60">
        <v>7.7411199999999996</v>
      </c>
      <c r="P8" s="60">
        <v>8.6248299999999993</v>
      </c>
      <c r="Q8" s="60">
        <v>9.3288799999999998</v>
      </c>
      <c r="R8" s="60">
        <v>8.3256999999999994</v>
      </c>
      <c r="S8" s="60">
        <v>7.9769699999999997</v>
      </c>
      <c r="T8" s="60">
        <v>7.4833800000000004</v>
      </c>
      <c r="U8" s="60">
        <v>7.5504199999999999</v>
      </c>
      <c r="V8" s="84">
        <v>7.65909</v>
      </c>
      <c r="W8" s="84">
        <v>8.2111599999999996</v>
      </c>
      <c r="X8" s="84">
        <v>7.7431799999999997</v>
      </c>
      <c r="Y8" s="84">
        <v>8.2054500000000008</v>
      </c>
      <c r="Z8" s="84">
        <v>8.2368400000000008</v>
      </c>
      <c r="AA8" s="84">
        <v>8.6269799999999996</v>
      </c>
      <c r="AB8" s="84">
        <v>9.0574200000000005</v>
      </c>
      <c r="AC8" s="84">
        <v>9.2906700000000004</v>
      </c>
      <c r="AD8" s="84">
        <v>9.7717500000000008</v>
      </c>
      <c r="AE8" s="84">
        <v>9.9003899999999998</v>
      </c>
      <c r="AF8" s="84">
        <v>10.09183</v>
      </c>
      <c r="AG8" s="84">
        <v>9.86355</v>
      </c>
      <c r="AH8" s="84">
        <v>9.7846399999999996</v>
      </c>
      <c r="AI8" s="84">
        <v>9.7940699999999996</v>
      </c>
    </row>
    <row r="9" spans="1:35" s="50" customFormat="1" ht="13.5" customHeight="1" x14ac:dyDescent="0.25">
      <c r="A9" s="11" t="s">
        <v>14</v>
      </c>
      <c r="B9" s="60">
        <v>73.342659999999995</v>
      </c>
      <c r="C9" s="60">
        <v>69.990549999999999</v>
      </c>
      <c r="D9" s="60">
        <v>68.012029999999996</v>
      </c>
      <c r="E9" s="60">
        <v>66.852170000000001</v>
      </c>
      <c r="F9" s="60">
        <v>64.806430000000006</v>
      </c>
      <c r="G9" s="60">
        <v>64.994789999999995</v>
      </c>
      <c r="H9" s="60">
        <v>65.902929999999998</v>
      </c>
      <c r="I9" s="60">
        <v>64.763980000000004</v>
      </c>
      <c r="J9" s="60">
        <v>64.484939999999995</v>
      </c>
      <c r="K9" s="60">
        <v>65.518990000000002</v>
      </c>
      <c r="L9" s="60">
        <v>66.478830000000002</v>
      </c>
      <c r="M9" s="60">
        <v>66.999709999999993</v>
      </c>
      <c r="N9" s="60">
        <v>65.866489999999999</v>
      </c>
      <c r="O9" s="60">
        <v>64.096789999999999</v>
      </c>
      <c r="P9" s="60">
        <v>62.60472</v>
      </c>
      <c r="Q9" s="60">
        <v>61.617319999999999</v>
      </c>
      <c r="R9" s="60">
        <v>62.782229999999998</v>
      </c>
      <c r="S9" s="60">
        <v>62.983220000000003</v>
      </c>
      <c r="T9" s="60">
        <v>64.414850000000001</v>
      </c>
      <c r="U9" s="60">
        <v>64.674589999999995</v>
      </c>
      <c r="V9" s="84">
        <v>64.282200000000003</v>
      </c>
      <c r="W9" s="84">
        <v>64.513559999999998</v>
      </c>
      <c r="X9" s="84">
        <v>63.510060000000003</v>
      </c>
      <c r="Y9" s="84">
        <v>63.214170000000003</v>
      </c>
      <c r="Z9" s="84">
        <v>62.271599999999999</v>
      </c>
      <c r="AA9" s="84">
        <v>61.624200000000002</v>
      </c>
      <c r="AB9" s="84">
        <v>60.94876</v>
      </c>
      <c r="AC9" s="84">
        <v>60.129390000000001</v>
      </c>
      <c r="AD9" s="84">
        <v>59.811430000000001</v>
      </c>
      <c r="AE9" s="84">
        <v>58.589300000000001</v>
      </c>
      <c r="AF9" s="84">
        <v>58.135899999999999</v>
      </c>
      <c r="AG9" s="84">
        <v>58.04992</v>
      </c>
      <c r="AH9" s="84">
        <v>57.668280000000003</v>
      </c>
      <c r="AI9" s="84">
        <v>58.150399999999998</v>
      </c>
    </row>
    <row r="10" spans="1:35" s="50" customFormat="1" ht="13.5" customHeight="1" x14ac:dyDescent="0.25">
      <c r="A10" s="34" t="s">
        <v>15</v>
      </c>
      <c r="B10" s="60">
        <v>72.218109999999996</v>
      </c>
      <c r="C10" s="60">
        <v>68.796009999999995</v>
      </c>
      <c r="D10" s="60">
        <v>66.650279999999995</v>
      </c>
      <c r="E10" s="60">
        <v>65.54598</v>
      </c>
      <c r="F10" s="60">
        <v>63.54983</v>
      </c>
      <c r="G10" s="60">
        <v>63.657859999999999</v>
      </c>
      <c r="H10" s="60">
        <v>64.668769999999995</v>
      </c>
      <c r="I10" s="60">
        <v>63.475409999999997</v>
      </c>
      <c r="J10" s="60">
        <v>62.990639999999999</v>
      </c>
      <c r="K10" s="60">
        <v>64.143810000000002</v>
      </c>
      <c r="L10" s="60">
        <v>65.045569999999998</v>
      </c>
      <c r="M10" s="60">
        <v>65.394379999999998</v>
      </c>
      <c r="N10" s="60">
        <v>64.261290000000002</v>
      </c>
      <c r="O10" s="60">
        <v>62.260809999999999</v>
      </c>
      <c r="P10" s="60">
        <v>60.57452</v>
      </c>
      <c r="Q10" s="60">
        <v>60.129829999999998</v>
      </c>
      <c r="R10" s="60">
        <v>61.804049999999997</v>
      </c>
      <c r="S10" s="60">
        <v>62.027940000000001</v>
      </c>
      <c r="T10" s="60">
        <v>63.597839999999998</v>
      </c>
      <c r="U10" s="60">
        <v>63.89622</v>
      </c>
      <c r="V10" s="84">
        <v>63.349150000000002</v>
      </c>
      <c r="W10" s="84">
        <v>63.881210000000003</v>
      </c>
      <c r="X10" s="84">
        <v>63.092829999999999</v>
      </c>
      <c r="Y10" s="84">
        <v>62.912170000000003</v>
      </c>
      <c r="Z10" s="84">
        <v>62.064120000000003</v>
      </c>
      <c r="AA10" s="84">
        <v>61.466929999999998</v>
      </c>
      <c r="AB10" s="84">
        <v>60.944189999999999</v>
      </c>
      <c r="AC10" s="84">
        <v>60.120150000000002</v>
      </c>
      <c r="AD10" s="84">
        <v>59.809089999999998</v>
      </c>
      <c r="AE10" s="84">
        <v>58.577719999999999</v>
      </c>
      <c r="AF10" s="84">
        <v>58.126719999999999</v>
      </c>
      <c r="AG10" s="84">
        <v>58.040680000000002</v>
      </c>
      <c r="AH10" s="84">
        <v>57.668280000000003</v>
      </c>
      <c r="AI10" s="84">
        <v>58.150399999999998</v>
      </c>
    </row>
    <row r="11" spans="1:35" s="50" customFormat="1" ht="13.5" customHeight="1" x14ac:dyDescent="0.25">
      <c r="A11" s="34" t="s">
        <v>16</v>
      </c>
      <c r="B11" s="60">
        <v>1.1245499999999999</v>
      </c>
      <c r="C11" s="60">
        <v>1.1945300000000001</v>
      </c>
      <c r="D11" s="60">
        <v>1.36174</v>
      </c>
      <c r="E11" s="60">
        <v>1.30619</v>
      </c>
      <c r="F11" s="60">
        <v>1.2565999999999999</v>
      </c>
      <c r="G11" s="60">
        <v>1.33694</v>
      </c>
      <c r="H11" s="60">
        <v>1.2341599999999999</v>
      </c>
      <c r="I11" s="60">
        <v>1.28857</v>
      </c>
      <c r="J11" s="60">
        <v>1.49431</v>
      </c>
      <c r="K11" s="60">
        <v>1.3751800000000001</v>
      </c>
      <c r="L11" s="60">
        <v>1.43326</v>
      </c>
      <c r="M11" s="60">
        <v>1.6053299999999999</v>
      </c>
      <c r="N11" s="60">
        <v>1.6052</v>
      </c>
      <c r="O11" s="60">
        <v>1.8359700000000001</v>
      </c>
      <c r="P11" s="60">
        <v>2.0301999999999998</v>
      </c>
      <c r="Q11" s="60">
        <v>1.4874799999999999</v>
      </c>
      <c r="R11" s="60">
        <v>0.97818000000000005</v>
      </c>
      <c r="S11" s="60">
        <v>0.95526999999999995</v>
      </c>
      <c r="T11" s="60">
        <v>0.81699999999999995</v>
      </c>
      <c r="U11" s="60">
        <v>0.77837000000000001</v>
      </c>
      <c r="V11" s="84">
        <v>0.93305000000000005</v>
      </c>
      <c r="W11" s="84">
        <v>0.63234999999999997</v>
      </c>
      <c r="X11" s="84">
        <v>0.41722999999999999</v>
      </c>
      <c r="Y11" s="84">
        <v>0.30199999999999999</v>
      </c>
      <c r="Z11" s="84">
        <v>0.20748</v>
      </c>
      <c r="AA11" s="84">
        <v>0.15726999999999999</v>
      </c>
      <c r="AB11" s="60" t="s">
        <v>1</v>
      </c>
      <c r="AC11" s="60" t="s">
        <v>1</v>
      </c>
      <c r="AD11" s="60" t="s">
        <v>1</v>
      </c>
      <c r="AE11" s="60">
        <v>1.158E-2</v>
      </c>
      <c r="AF11" s="60" t="s">
        <v>1</v>
      </c>
      <c r="AG11" s="60" t="s">
        <v>1</v>
      </c>
      <c r="AH11" s="60" t="s">
        <v>83</v>
      </c>
      <c r="AI11" s="60" t="s">
        <v>83</v>
      </c>
    </row>
    <row r="12" spans="1:35" s="50" customFormat="1" ht="13.5" customHeight="1" x14ac:dyDescent="0.25">
      <c r="A12" s="52" t="s">
        <v>18</v>
      </c>
      <c r="B12" s="73">
        <v>100</v>
      </c>
      <c r="C12" s="73">
        <v>100</v>
      </c>
      <c r="D12" s="73">
        <v>100</v>
      </c>
      <c r="E12" s="73">
        <v>100</v>
      </c>
      <c r="F12" s="73">
        <v>100</v>
      </c>
      <c r="G12" s="73">
        <v>100</v>
      </c>
      <c r="H12" s="73">
        <v>100</v>
      </c>
      <c r="I12" s="73">
        <v>100</v>
      </c>
      <c r="J12" s="73">
        <v>100</v>
      </c>
      <c r="K12" s="73">
        <v>100</v>
      </c>
      <c r="L12" s="73">
        <v>100</v>
      </c>
      <c r="M12" s="73">
        <v>100</v>
      </c>
      <c r="N12" s="73">
        <v>100</v>
      </c>
      <c r="O12" s="73">
        <v>100</v>
      </c>
      <c r="P12" s="73">
        <v>100</v>
      </c>
      <c r="Q12" s="73">
        <v>100</v>
      </c>
      <c r="R12" s="73">
        <v>100</v>
      </c>
      <c r="S12" s="73">
        <v>100</v>
      </c>
      <c r="T12" s="73">
        <v>100</v>
      </c>
      <c r="U12" s="73">
        <v>100</v>
      </c>
      <c r="V12" s="83">
        <v>100</v>
      </c>
      <c r="W12" s="83">
        <v>100</v>
      </c>
      <c r="X12" s="83">
        <v>100</v>
      </c>
      <c r="Y12" s="83">
        <v>100</v>
      </c>
      <c r="Z12" s="83">
        <v>100</v>
      </c>
      <c r="AA12" s="83">
        <v>100</v>
      </c>
      <c r="AB12" s="83">
        <v>100</v>
      </c>
      <c r="AC12" s="83">
        <v>100</v>
      </c>
      <c r="AD12" s="83">
        <v>100</v>
      </c>
      <c r="AE12" s="83">
        <v>100</v>
      </c>
      <c r="AF12" s="83">
        <v>100</v>
      </c>
      <c r="AG12" s="83">
        <v>100</v>
      </c>
      <c r="AH12" s="83">
        <v>100</v>
      </c>
      <c r="AI12" s="83">
        <v>100</v>
      </c>
    </row>
    <row r="13" spans="1:35" s="50" customFormat="1" ht="13.5" customHeight="1" x14ac:dyDescent="0.25">
      <c r="A13" s="13" t="s">
        <v>11</v>
      </c>
      <c r="B13" s="60">
        <v>20.38974</v>
      </c>
      <c r="C13" s="60">
        <v>21.817640000000001</v>
      </c>
      <c r="D13" s="60">
        <v>22.572949999999999</v>
      </c>
      <c r="E13" s="60">
        <v>23.1755</v>
      </c>
      <c r="F13" s="60">
        <v>23.787980000000001</v>
      </c>
      <c r="G13" s="60">
        <v>23.043690000000002</v>
      </c>
      <c r="H13" s="60">
        <v>22.745930000000001</v>
      </c>
      <c r="I13" s="60">
        <v>22.74361</v>
      </c>
      <c r="J13" s="60">
        <v>22.326509999999999</v>
      </c>
      <c r="K13" s="60">
        <v>21.814889999999998</v>
      </c>
      <c r="L13" s="60">
        <v>21.029969999999999</v>
      </c>
      <c r="M13" s="60">
        <v>20.563690000000001</v>
      </c>
      <c r="N13" s="60">
        <v>21.468160000000001</v>
      </c>
      <c r="O13" s="60">
        <v>22.074120000000001</v>
      </c>
      <c r="P13" s="60">
        <v>22.6983</v>
      </c>
      <c r="Q13" s="60">
        <v>23.01632</v>
      </c>
      <c r="R13" s="60">
        <v>23.138539999999999</v>
      </c>
      <c r="S13" s="60">
        <v>22.849170000000001</v>
      </c>
      <c r="T13" s="60">
        <v>22.73837</v>
      </c>
      <c r="U13" s="60">
        <v>23.414249999999999</v>
      </c>
      <c r="V13" s="84">
        <v>23.208580000000001</v>
      </c>
      <c r="W13" s="84">
        <v>22.363189999999999</v>
      </c>
      <c r="X13" s="84">
        <v>23.396920000000001</v>
      </c>
      <c r="Y13" s="84">
        <v>23.825769999999999</v>
      </c>
      <c r="Z13" s="84">
        <v>24.264579999999999</v>
      </c>
      <c r="AA13" s="84">
        <v>24.246510000000001</v>
      </c>
      <c r="AB13" s="84">
        <v>25.11788</v>
      </c>
      <c r="AC13" s="84">
        <v>24.949010000000001</v>
      </c>
      <c r="AD13" s="84">
        <v>25.21331</v>
      </c>
      <c r="AE13" s="84">
        <v>26.070060000000002</v>
      </c>
      <c r="AF13" s="84">
        <v>26.587150000000001</v>
      </c>
      <c r="AG13" s="84">
        <v>27.7699</v>
      </c>
      <c r="AH13" s="84">
        <v>28.015129999999999</v>
      </c>
      <c r="AI13" s="84">
        <v>27.426670000000001</v>
      </c>
    </row>
    <row r="14" spans="1:35" s="50" customFormat="1" ht="13.5" customHeight="1" x14ac:dyDescent="0.25">
      <c r="A14" s="34" t="s">
        <v>12</v>
      </c>
      <c r="B14" s="60">
        <v>18.701969999999999</v>
      </c>
      <c r="C14" s="60">
        <v>19.71256</v>
      </c>
      <c r="D14" s="60">
        <v>20.267690000000002</v>
      </c>
      <c r="E14" s="60">
        <v>20.497070000000001</v>
      </c>
      <c r="F14" s="60">
        <v>21.145140000000001</v>
      </c>
      <c r="G14" s="60">
        <v>20.375879999999999</v>
      </c>
      <c r="H14" s="60">
        <v>20.137270000000001</v>
      </c>
      <c r="I14" s="60">
        <v>20.026150000000001</v>
      </c>
      <c r="J14" s="60">
        <v>19.565169999999998</v>
      </c>
      <c r="K14" s="60">
        <v>19.666930000000001</v>
      </c>
      <c r="L14" s="60">
        <v>19.19361</v>
      </c>
      <c r="M14" s="60">
        <v>18.72606</v>
      </c>
      <c r="N14" s="60">
        <v>19.368849999999998</v>
      </c>
      <c r="O14" s="60">
        <v>20.184519999999999</v>
      </c>
      <c r="P14" s="60">
        <v>20.432310000000001</v>
      </c>
      <c r="Q14" s="60">
        <v>20.45478</v>
      </c>
      <c r="R14" s="60">
        <v>20.642479999999999</v>
      </c>
      <c r="S14" s="60">
        <v>20.510059999999999</v>
      </c>
      <c r="T14" s="60">
        <v>20.396989999999999</v>
      </c>
      <c r="U14" s="60">
        <v>20.803260000000002</v>
      </c>
      <c r="V14" s="84">
        <v>20.583600000000001</v>
      </c>
      <c r="W14" s="84">
        <v>19.954129999999999</v>
      </c>
      <c r="X14" s="84">
        <v>20.83034</v>
      </c>
      <c r="Y14" s="84">
        <v>21.052309999999999</v>
      </c>
      <c r="Z14" s="84">
        <v>21.271129999999999</v>
      </c>
      <c r="AA14" s="84">
        <v>21.274760000000001</v>
      </c>
      <c r="AB14" s="84">
        <v>21.863420000000001</v>
      </c>
      <c r="AC14" s="84">
        <v>21.362400000000001</v>
      </c>
      <c r="AD14" s="84">
        <v>21.48582</v>
      </c>
      <c r="AE14" s="84">
        <v>22.206320000000002</v>
      </c>
      <c r="AF14" s="84">
        <v>22.55715</v>
      </c>
      <c r="AG14" s="84">
        <v>23.48621</v>
      </c>
      <c r="AH14" s="84">
        <v>23.886209999999998</v>
      </c>
      <c r="AI14" s="84">
        <v>23.450030000000002</v>
      </c>
    </row>
    <row r="15" spans="1:35" s="50" customFormat="1" ht="13.5" customHeight="1" x14ac:dyDescent="0.25">
      <c r="A15" s="34" t="s">
        <v>13</v>
      </c>
      <c r="B15" s="60">
        <v>1.68777</v>
      </c>
      <c r="C15" s="60">
        <v>2.1050800000000001</v>
      </c>
      <c r="D15" s="60">
        <v>2.3052600000000001</v>
      </c>
      <c r="E15" s="60">
        <v>2.6784400000000002</v>
      </c>
      <c r="F15" s="60">
        <v>2.64283</v>
      </c>
      <c r="G15" s="60">
        <v>2.6678099999999998</v>
      </c>
      <c r="H15" s="60">
        <v>2.6086499999999999</v>
      </c>
      <c r="I15" s="60">
        <v>2.7174700000000001</v>
      </c>
      <c r="J15" s="60">
        <v>2.7613400000000001</v>
      </c>
      <c r="K15" s="60">
        <v>2.1479599999999999</v>
      </c>
      <c r="L15" s="60">
        <v>1.83636</v>
      </c>
      <c r="M15" s="60">
        <v>1.83762</v>
      </c>
      <c r="N15" s="60">
        <v>2.09931</v>
      </c>
      <c r="O15" s="60">
        <v>1.8895999999999999</v>
      </c>
      <c r="P15" s="60">
        <v>2.2659899999999999</v>
      </c>
      <c r="Q15" s="60">
        <v>2.5615399999999999</v>
      </c>
      <c r="R15" s="60">
        <v>2.49607</v>
      </c>
      <c r="S15" s="60">
        <v>2.3391099999999998</v>
      </c>
      <c r="T15" s="60">
        <v>2.34138</v>
      </c>
      <c r="U15" s="60">
        <v>2.6109900000000001</v>
      </c>
      <c r="V15" s="84">
        <v>2.6249799999999999</v>
      </c>
      <c r="W15" s="84">
        <v>2.4090600000000002</v>
      </c>
      <c r="X15" s="84">
        <v>2.5665800000000001</v>
      </c>
      <c r="Y15" s="84">
        <v>2.7734700000000001</v>
      </c>
      <c r="Z15" s="84">
        <v>2.9934500000000002</v>
      </c>
      <c r="AA15" s="84">
        <v>2.9717600000000002</v>
      </c>
      <c r="AB15" s="84">
        <v>3.2544599999999999</v>
      </c>
      <c r="AC15" s="84">
        <v>3.5866099999999999</v>
      </c>
      <c r="AD15" s="84">
        <v>3.7274799999999999</v>
      </c>
      <c r="AE15" s="84">
        <v>3.8637299999999999</v>
      </c>
      <c r="AF15" s="84">
        <v>4.0299899999999997</v>
      </c>
      <c r="AG15" s="84">
        <v>4.28369</v>
      </c>
      <c r="AH15" s="84">
        <v>4.1289199999999999</v>
      </c>
      <c r="AI15" s="84">
        <v>3.9766499999999998</v>
      </c>
    </row>
    <row r="16" spans="1:35" s="50" customFormat="1" ht="13.5" customHeight="1" x14ac:dyDescent="0.25">
      <c r="A16" s="11" t="s">
        <v>14</v>
      </c>
      <c r="B16" s="60">
        <v>79.610259999999997</v>
      </c>
      <c r="C16" s="60">
        <v>78.182360000000003</v>
      </c>
      <c r="D16" s="60">
        <v>77.427049999999994</v>
      </c>
      <c r="E16" s="60">
        <v>76.8245</v>
      </c>
      <c r="F16" s="60">
        <v>76.212019999999995</v>
      </c>
      <c r="G16" s="60">
        <v>76.956310000000002</v>
      </c>
      <c r="H16" s="60">
        <v>77.254069999999999</v>
      </c>
      <c r="I16" s="60">
        <v>77.256389999999996</v>
      </c>
      <c r="J16" s="60">
        <v>77.673490000000001</v>
      </c>
      <c r="K16" s="60">
        <v>78.185109999999995</v>
      </c>
      <c r="L16" s="60">
        <v>78.970029999999994</v>
      </c>
      <c r="M16" s="60">
        <v>79.436310000000006</v>
      </c>
      <c r="N16" s="60">
        <v>78.531840000000003</v>
      </c>
      <c r="O16" s="60">
        <v>77.925880000000006</v>
      </c>
      <c r="P16" s="60">
        <v>77.301699999999997</v>
      </c>
      <c r="Q16" s="60">
        <v>76.983680000000007</v>
      </c>
      <c r="R16" s="60">
        <v>76.861459999999994</v>
      </c>
      <c r="S16" s="60">
        <v>77.150829999999999</v>
      </c>
      <c r="T16" s="60">
        <v>77.261629999999997</v>
      </c>
      <c r="U16" s="60">
        <v>76.585750000000004</v>
      </c>
      <c r="V16" s="84">
        <v>76.791420000000002</v>
      </c>
      <c r="W16" s="84">
        <v>77.636809999999997</v>
      </c>
      <c r="X16" s="84">
        <v>76.603080000000006</v>
      </c>
      <c r="Y16" s="84">
        <v>76.174229999999994</v>
      </c>
      <c r="Z16" s="84">
        <v>75.735420000000005</v>
      </c>
      <c r="AA16" s="84">
        <v>75.753489999999999</v>
      </c>
      <c r="AB16" s="84">
        <v>74.88212</v>
      </c>
      <c r="AC16" s="84">
        <v>75.050989999999999</v>
      </c>
      <c r="AD16" s="84">
        <v>74.786689999999993</v>
      </c>
      <c r="AE16" s="84">
        <v>73.929940000000002</v>
      </c>
      <c r="AF16" s="84">
        <v>73.412850000000006</v>
      </c>
      <c r="AG16" s="84">
        <v>72.230099999999993</v>
      </c>
      <c r="AH16" s="84">
        <v>71.984870000000001</v>
      </c>
      <c r="AI16" s="84">
        <v>72.573329999999999</v>
      </c>
    </row>
    <row r="17" spans="1:35" s="50" customFormat="1" ht="13.5" customHeight="1" x14ac:dyDescent="0.25">
      <c r="A17" s="34" t="s">
        <v>15</v>
      </c>
      <c r="B17" s="60">
        <v>78.075699999999998</v>
      </c>
      <c r="C17" s="60">
        <v>76.586849999999998</v>
      </c>
      <c r="D17" s="60">
        <v>75.508510000000001</v>
      </c>
      <c r="E17" s="60">
        <v>75.011290000000002</v>
      </c>
      <c r="F17" s="60">
        <v>74.250410000000002</v>
      </c>
      <c r="G17" s="60">
        <v>74.740049999999997</v>
      </c>
      <c r="H17" s="60">
        <v>75.242990000000006</v>
      </c>
      <c r="I17" s="60">
        <v>75.197270000000003</v>
      </c>
      <c r="J17" s="60">
        <v>75.043639999999996</v>
      </c>
      <c r="K17" s="60">
        <v>75.837770000000006</v>
      </c>
      <c r="L17" s="60">
        <v>76.448670000000007</v>
      </c>
      <c r="M17" s="60">
        <v>76.524900000000002</v>
      </c>
      <c r="N17" s="60">
        <v>75.575159999999997</v>
      </c>
      <c r="O17" s="60">
        <v>74.80095</v>
      </c>
      <c r="P17" s="60">
        <v>74.189419999999998</v>
      </c>
      <c r="Q17" s="60">
        <v>73.965689999999995</v>
      </c>
      <c r="R17" s="60">
        <v>74.343190000000007</v>
      </c>
      <c r="S17" s="60">
        <v>75.148439999999994</v>
      </c>
      <c r="T17" s="60">
        <v>75.707930000000005</v>
      </c>
      <c r="U17" s="60">
        <v>75.214730000000003</v>
      </c>
      <c r="V17" s="84">
        <v>75.61533</v>
      </c>
      <c r="W17" s="84">
        <v>76.652150000000006</v>
      </c>
      <c r="X17" s="84">
        <v>75.89676</v>
      </c>
      <c r="Y17" s="84">
        <v>75.744039999999998</v>
      </c>
      <c r="Z17" s="84">
        <v>75.381169999999997</v>
      </c>
      <c r="AA17" s="84">
        <v>75.713409999999996</v>
      </c>
      <c r="AB17" s="84">
        <v>74.863169999999997</v>
      </c>
      <c r="AC17" s="84">
        <v>75.038250000000005</v>
      </c>
      <c r="AD17" s="84">
        <v>74.773769999999999</v>
      </c>
      <c r="AE17" s="84">
        <v>73.910719999999998</v>
      </c>
      <c r="AF17" s="84">
        <v>73.397729999999996</v>
      </c>
      <c r="AG17" s="84">
        <v>72.213170000000005</v>
      </c>
      <c r="AH17" s="84">
        <v>71.984870000000001</v>
      </c>
      <c r="AI17" s="84">
        <v>72.573329999999999</v>
      </c>
    </row>
    <row r="18" spans="1:35" s="50" customFormat="1" ht="13.5" customHeight="1" x14ac:dyDescent="0.25">
      <c r="A18" s="34" t="s">
        <v>16</v>
      </c>
      <c r="B18" s="60">
        <v>1.5345599999999999</v>
      </c>
      <c r="C18" s="60">
        <v>1.59551</v>
      </c>
      <c r="D18" s="60">
        <v>1.9185399999999999</v>
      </c>
      <c r="E18" s="60">
        <v>1.81321</v>
      </c>
      <c r="F18" s="60">
        <v>1.9616100000000001</v>
      </c>
      <c r="G18" s="60">
        <v>2.2162600000000001</v>
      </c>
      <c r="H18" s="60">
        <v>2.0110899999999998</v>
      </c>
      <c r="I18" s="60">
        <v>2.05911</v>
      </c>
      <c r="J18" s="60">
        <v>2.6298499999999998</v>
      </c>
      <c r="K18" s="60">
        <v>2.34734</v>
      </c>
      <c r="L18" s="60">
        <v>2.52136</v>
      </c>
      <c r="M18" s="60">
        <v>2.9114200000000001</v>
      </c>
      <c r="N18" s="60">
        <v>2.95668</v>
      </c>
      <c r="O18" s="60">
        <v>3.12493</v>
      </c>
      <c r="P18" s="60">
        <v>3.1122800000000002</v>
      </c>
      <c r="Q18" s="60">
        <v>3.0179900000000002</v>
      </c>
      <c r="R18" s="60">
        <v>2.5182600000000002</v>
      </c>
      <c r="S18" s="60">
        <v>2.0023900000000001</v>
      </c>
      <c r="T18" s="60">
        <v>1.5537000000000001</v>
      </c>
      <c r="U18" s="60">
        <v>1.3710199999999999</v>
      </c>
      <c r="V18" s="84">
        <v>1.1760900000000001</v>
      </c>
      <c r="W18" s="84">
        <v>0.98465999999999998</v>
      </c>
      <c r="X18" s="84">
        <v>0.70631999999999995</v>
      </c>
      <c r="Y18" s="84">
        <v>0.43019000000000002</v>
      </c>
      <c r="Z18" s="84">
        <v>0.35424</v>
      </c>
      <c r="AA18" s="84">
        <v>4.0070000000000001E-2</v>
      </c>
      <c r="AB18" s="84">
        <v>1.8950000000000002E-2</v>
      </c>
      <c r="AC18" s="84">
        <v>1.2749999999999999E-2</v>
      </c>
      <c r="AD18" s="84">
        <v>1.2930000000000001E-2</v>
      </c>
      <c r="AE18" s="84">
        <v>1.9220000000000001E-2</v>
      </c>
      <c r="AF18" s="84">
        <v>1.5129999999999999E-2</v>
      </c>
      <c r="AG18" s="84">
        <v>1.6930000000000001E-2</v>
      </c>
      <c r="AH18" s="84" t="s">
        <v>83</v>
      </c>
      <c r="AI18" s="84" t="s">
        <v>83</v>
      </c>
    </row>
    <row r="19" spans="1:35" s="50" customFormat="1" ht="13.5" customHeight="1" x14ac:dyDescent="0.25">
      <c r="A19" s="52" t="s">
        <v>20</v>
      </c>
      <c r="B19" s="73">
        <v>100</v>
      </c>
      <c r="C19" s="73">
        <v>100</v>
      </c>
      <c r="D19" s="73">
        <v>100</v>
      </c>
      <c r="E19" s="73">
        <v>100</v>
      </c>
      <c r="F19" s="73">
        <v>100</v>
      </c>
      <c r="G19" s="73">
        <v>100</v>
      </c>
      <c r="H19" s="73">
        <v>100</v>
      </c>
      <c r="I19" s="73">
        <v>100</v>
      </c>
      <c r="J19" s="73">
        <v>100</v>
      </c>
      <c r="K19" s="73">
        <v>100</v>
      </c>
      <c r="L19" s="73">
        <v>100</v>
      </c>
      <c r="M19" s="73">
        <v>100</v>
      </c>
      <c r="N19" s="73">
        <v>100</v>
      </c>
      <c r="O19" s="73">
        <v>100</v>
      </c>
      <c r="P19" s="73">
        <v>100</v>
      </c>
      <c r="Q19" s="73">
        <v>100</v>
      </c>
      <c r="R19" s="73">
        <v>100</v>
      </c>
      <c r="S19" s="73">
        <v>100</v>
      </c>
      <c r="T19" s="73">
        <v>100</v>
      </c>
      <c r="U19" s="73">
        <v>100</v>
      </c>
      <c r="V19" s="83">
        <v>100</v>
      </c>
      <c r="W19" s="83">
        <v>100</v>
      </c>
      <c r="X19" s="83">
        <v>100</v>
      </c>
      <c r="Y19" s="83">
        <v>100</v>
      </c>
      <c r="Z19" s="83">
        <v>100</v>
      </c>
      <c r="AA19" s="83">
        <v>100</v>
      </c>
      <c r="AB19" s="83">
        <v>100</v>
      </c>
      <c r="AC19" s="83">
        <v>100</v>
      </c>
      <c r="AD19" s="83">
        <v>100</v>
      </c>
      <c r="AE19" s="83">
        <v>100</v>
      </c>
      <c r="AF19" s="83">
        <v>100</v>
      </c>
      <c r="AG19" s="83">
        <v>100</v>
      </c>
      <c r="AH19" s="83">
        <v>100</v>
      </c>
      <c r="AI19" s="83">
        <v>100</v>
      </c>
    </row>
    <row r="20" spans="1:35" s="50" customFormat="1" ht="13.5" customHeight="1" x14ac:dyDescent="0.25">
      <c r="A20" s="13" t="s">
        <v>11</v>
      </c>
      <c r="B20" s="60">
        <v>23.679729999999999</v>
      </c>
      <c r="C20" s="60">
        <v>26.26971</v>
      </c>
      <c r="D20" s="60">
        <v>27.867239999999999</v>
      </c>
      <c r="E20" s="60">
        <v>28.866219999999998</v>
      </c>
      <c r="F20" s="60">
        <v>30.090620000000001</v>
      </c>
      <c r="G20" s="60">
        <v>29.439360000000001</v>
      </c>
      <c r="H20" s="60">
        <v>28.69678</v>
      </c>
      <c r="I20" s="60">
        <v>29.171959999999999</v>
      </c>
      <c r="J20" s="60">
        <v>29.193079999999998</v>
      </c>
      <c r="K20" s="60">
        <v>28.59619</v>
      </c>
      <c r="L20" s="60">
        <v>27.789290000000001</v>
      </c>
      <c r="M20" s="60">
        <v>27.45243</v>
      </c>
      <c r="N20" s="60">
        <v>28.35454</v>
      </c>
      <c r="O20" s="60">
        <v>29.50478</v>
      </c>
      <c r="P20" s="60">
        <v>30.663460000000001</v>
      </c>
      <c r="Q20" s="60">
        <v>30.929349999999999</v>
      </c>
      <c r="R20" s="60">
        <v>30.211510000000001</v>
      </c>
      <c r="S20" s="60">
        <v>29.734999999999999</v>
      </c>
      <c r="T20" s="60">
        <v>29.248439999999999</v>
      </c>
      <c r="U20" s="60">
        <v>29.390160000000002</v>
      </c>
      <c r="V20" s="84">
        <v>29.9389</v>
      </c>
      <c r="W20" s="84">
        <v>29.275189999999998</v>
      </c>
      <c r="X20" s="84">
        <v>30.433540000000001</v>
      </c>
      <c r="Y20" s="84">
        <v>30.755009999999999</v>
      </c>
      <c r="Z20" s="84">
        <v>31.38326</v>
      </c>
      <c r="AA20" s="84">
        <v>31.703890000000001</v>
      </c>
      <c r="AB20" s="84">
        <v>32.495840000000001</v>
      </c>
      <c r="AC20" s="84">
        <v>32.805120000000002</v>
      </c>
      <c r="AD20" s="84">
        <v>33.254770000000001</v>
      </c>
      <c r="AE20" s="84">
        <v>34.277230000000003</v>
      </c>
      <c r="AF20" s="84">
        <v>34.67015</v>
      </c>
      <c r="AG20" s="84">
        <v>35.424239999999998</v>
      </c>
      <c r="AH20" s="84">
        <v>35.615409999999997</v>
      </c>
      <c r="AI20" s="84">
        <v>35.040080000000003</v>
      </c>
    </row>
    <row r="21" spans="1:35" s="50" customFormat="1" ht="13.5" customHeight="1" x14ac:dyDescent="0.25">
      <c r="A21" s="34" t="s">
        <v>12</v>
      </c>
      <c r="B21" s="60">
        <v>19.858049999999999</v>
      </c>
      <c r="C21" s="60">
        <v>21.772919999999999</v>
      </c>
      <c r="D21" s="60">
        <v>22.674990000000001</v>
      </c>
      <c r="E21" s="60">
        <v>23.089040000000001</v>
      </c>
      <c r="F21" s="60">
        <v>24.280249999999999</v>
      </c>
      <c r="G21" s="60">
        <v>23.817019999999999</v>
      </c>
      <c r="H21" s="60">
        <v>23.306560000000001</v>
      </c>
      <c r="I21" s="60">
        <v>23.393730000000001</v>
      </c>
      <c r="J21" s="60">
        <v>23.659680000000002</v>
      </c>
      <c r="K21" s="60">
        <v>23.893229999999999</v>
      </c>
      <c r="L21" s="60">
        <v>23.495899999999999</v>
      </c>
      <c r="M21" s="60">
        <v>23.254059999999999</v>
      </c>
      <c r="N21" s="60">
        <v>23.785630000000001</v>
      </c>
      <c r="O21" s="60">
        <v>24.962569999999999</v>
      </c>
      <c r="P21" s="60">
        <v>25.378150000000002</v>
      </c>
      <c r="Q21" s="60">
        <v>25.349250000000001</v>
      </c>
      <c r="R21" s="60">
        <v>25.20129</v>
      </c>
      <c r="S21" s="60">
        <v>25.11</v>
      </c>
      <c r="T21" s="60">
        <v>24.792750000000002</v>
      </c>
      <c r="U21" s="60">
        <v>24.745480000000001</v>
      </c>
      <c r="V21" s="84">
        <v>25.184899999999999</v>
      </c>
      <c r="W21" s="84">
        <v>24.324760000000001</v>
      </c>
      <c r="X21" s="84">
        <v>25.625240000000002</v>
      </c>
      <c r="Y21" s="84">
        <v>25.663060000000002</v>
      </c>
      <c r="Z21" s="84">
        <v>26.173850000000002</v>
      </c>
      <c r="AA21" s="84">
        <v>26.195150000000002</v>
      </c>
      <c r="AB21" s="84">
        <v>26.673269999999999</v>
      </c>
      <c r="AC21" s="84">
        <v>26.61975</v>
      </c>
      <c r="AD21" s="84">
        <v>26.838640000000002</v>
      </c>
      <c r="AE21" s="84">
        <v>27.684640000000002</v>
      </c>
      <c r="AF21" s="84">
        <v>27.864809999999999</v>
      </c>
      <c r="AG21" s="84">
        <v>28.62237</v>
      </c>
      <c r="AH21" s="84">
        <v>28.89771</v>
      </c>
      <c r="AI21" s="84">
        <v>28.396249999999998</v>
      </c>
    </row>
    <row r="22" spans="1:35" s="50" customFormat="1" ht="13.5" customHeight="1" x14ac:dyDescent="0.25">
      <c r="A22" s="34" t="s">
        <v>13</v>
      </c>
      <c r="B22" s="60">
        <v>3.8216899999999998</v>
      </c>
      <c r="C22" s="60">
        <v>4.4967899999999998</v>
      </c>
      <c r="D22" s="60">
        <v>5.19224</v>
      </c>
      <c r="E22" s="60">
        <v>5.7771800000000004</v>
      </c>
      <c r="F22" s="60">
        <v>5.8103800000000003</v>
      </c>
      <c r="G22" s="60">
        <v>5.6223400000000003</v>
      </c>
      <c r="H22" s="60">
        <v>5.3902200000000002</v>
      </c>
      <c r="I22" s="60">
        <v>5.7782200000000001</v>
      </c>
      <c r="J22" s="60">
        <v>5.5334000000000003</v>
      </c>
      <c r="K22" s="60">
        <v>4.70296</v>
      </c>
      <c r="L22" s="60">
        <v>4.2933899999999996</v>
      </c>
      <c r="M22" s="60">
        <v>4.1983800000000002</v>
      </c>
      <c r="N22" s="60">
        <v>4.5689099999999998</v>
      </c>
      <c r="O22" s="60">
        <v>4.5422099999999999</v>
      </c>
      <c r="P22" s="60">
        <v>5.2853199999999996</v>
      </c>
      <c r="Q22" s="60">
        <v>5.5800999999999998</v>
      </c>
      <c r="R22" s="60">
        <v>5.0102200000000003</v>
      </c>
      <c r="S22" s="60">
        <v>4.625</v>
      </c>
      <c r="T22" s="60">
        <v>4.4556899999999997</v>
      </c>
      <c r="U22" s="60">
        <v>4.6446800000000001</v>
      </c>
      <c r="V22" s="84">
        <v>4.7539999999999996</v>
      </c>
      <c r="W22" s="84">
        <v>4.9504299999999999</v>
      </c>
      <c r="X22" s="84">
        <v>4.8083</v>
      </c>
      <c r="Y22" s="84">
        <v>5.0919499999999998</v>
      </c>
      <c r="Z22" s="84">
        <v>5.2093999999999996</v>
      </c>
      <c r="AA22" s="84">
        <v>5.5087400000000004</v>
      </c>
      <c r="AB22" s="84">
        <v>5.8225699999999998</v>
      </c>
      <c r="AC22" s="84">
        <v>6.1853800000000003</v>
      </c>
      <c r="AD22" s="84">
        <v>6.4161299999999999</v>
      </c>
      <c r="AE22" s="84">
        <v>6.5925900000000004</v>
      </c>
      <c r="AF22" s="84">
        <v>6.8053400000000002</v>
      </c>
      <c r="AG22" s="84">
        <v>6.8018799999999997</v>
      </c>
      <c r="AH22" s="84">
        <v>6.7176999999999998</v>
      </c>
      <c r="AI22" s="84">
        <v>6.6438300000000003</v>
      </c>
    </row>
    <row r="23" spans="1:35" s="50" customFormat="1" ht="13.5" customHeight="1" x14ac:dyDescent="0.25">
      <c r="A23" s="11" t="s">
        <v>14</v>
      </c>
      <c r="B23" s="60">
        <v>76.320269999999994</v>
      </c>
      <c r="C23" s="60">
        <v>73.730289999999997</v>
      </c>
      <c r="D23" s="60">
        <v>72.132760000000005</v>
      </c>
      <c r="E23" s="60">
        <v>71.133780000000002</v>
      </c>
      <c r="F23" s="60">
        <v>69.909379999999999</v>
      </c>
      <c r="G23" s="60">
        <v>70.560640000000006</v>
      </c>
      <c r="H23" s="60">
        <v>71.303219999999996</v>
      </c>
      <c r="I23" s="60">
        <v>70.828040000000001</v>
      </c>
      <c r="J23" s="60">
        <v>70.806920000000005</v>
      </c>
      <c r="K23" s="60">
        <v>71.403809999999993</v>
      </c>
      <c r="L23" s="60">
        <v>72.210710000000006</v>
      </c>
      <c r="M23" s="60">
        <v>72.547569999999993</v>
      </c>
      <c r="N23" s="60">
        <v>71.64546</v>
      </c>
      <c r="O23" s="60">
        <v>70.495220000000003</v>
      </c>
      <c r="P23" s="60">
        <v>69.336539999999999</v>
      </c>
      <c r="Q23" s="60">
        <v>69.070650000000001</v>
      </c>
      <c r="R23" s="60">
        <v>69.788489999999996</v>
      </c>
      <c r="S23" s="60">
        <v>70.265000000000001</v>
      </c>
      <c r="T23" s="60">
        <v>70.751559999999998</v>
      </c>
      <c r="U23" s="60">
        <v>70.609840000000005</v>
      </c>
      <c r="V23" s="84">
        <v>70.061099999999996</v>
      </c>
      <c r="W23" s="84">
        <v>70.724810000000005</v>
      </c>
      <c r="X23" s="84">
        <v>69.566460000000006</v>
      </c>
      <c r="Y23" s="84">
        <v>69.244990000000001</v>
      </c>
      <c r="Z23" s="84">
        <v>68.616739999999993</v>
      </c>
      <c r="AA23" s="84">
        <v>68.296109999999999</v>
      </c>
      <c r="AB23" s="84">
        <v>67.504159999999999</v>
      </c>
      <c r="AC23" s="84">
        <v>67.194879999999998</v>
      </c>
      <c r="AD23" s="84">
        <v>66.745230000000006</v>
      </c>
      <c r="AE23" s="84">
        <v>65.722769999999997</v>
      </c>
      <c r="AF23" s="84">
        <v>65.329849999999993</v>
      </c>
      <c r="AG23" s="84">
        <v>64.575760000000002</v>
      </c>
      <c r="AH23" s="84">
        <v>64.384590000000003</v>
      </c>
      <c r="AI23" s="84">
        <v>64.959919999999997</v>
      </c>
    </row>
    <row r="24" spans="1:35" s="50" customFormat="1" ht="13.5" customHeight="1" x14ac:dyDescent="0.25">
      <c r="A24" s="34" t="s">
        <v>15</v>
      </c>
      <c r="B24" s="60">
        <v>75.152150000000006</v>
      </c>
      <c r="C24" s="60">
        <v>72.63552</v>
      </c>
      <c r="D24" s="60">
        <v>70.915220000000005</v>
      </c>
      <c r="E24" s="60">
        <v>70.036410000000004</v>
      </c>
      <c r="F24" s="60">
        <v>68.811750000000004</v>
      </c>
      <c r="G24" s="60">
        <v>69.38879</v>
      </c>
      <c r="H24" s="60">
        <v>70.164199999999994</v>
      </c>
      <c r="I24" s="60">
        <v>69.668809999999993</v>
      </c>
      <c r="J24" s="60">
        <v>69.336789999999993</v>
      </c>
      <c r="K24" s="60">
        <v>70.145740000000004</v>
      </c>
      <c r="L24" s="60">
        <v>70.82329</v>
      </c>
      <c r="M24" s="60">
        <v>70.991889999999998</v>
      </c>
      <c r="N24" s="60">
        <v>70.108750000000001</v>
      </c>
      <c r="O24" s="60">
        <v>68.856610000000003</v>
      </c>
      <c r="P24" s="60">
        <v>67.577010000000001</v>
      </c>
      <c r="Q24" s="60">
        <v>67.416250000000005</v>
      </c>
      <c r="R24" s="60">
        <v>68.386380000000003</v>
      </c>
      <c r="S24" s="60">
        <v>69.041809999999998</v>
      </c>
      <c r="T24" s="60">
        <v>69.84178</v>
      </c>
      <c r="U24" s="60">
        <v>69.767769999999999</v>
      </c>
      <c r="V24" s="84">
        <v>69.228890000000007</v>
      </c>
      <c r="W24" s="84">
        <v>70.054929999999999</v>
      </c>
      <c r="X24" s="84">
        <v>69.146820000000005</v>
      </c>
      <c r="Y24" s="84">
        <v>68.949269999999999</v>
      </c>
      <c r="Z24" s="84">
        <v>68.392449999999997</v>
      </c>
      <c r="AA24" s="84">
        <v>68.21293</v>
      </c>
      <c r="AB24" s="84">
        <v>67.493160000000003</v>
      </c>
      <c r="AC24" s="84">
        <v>67.185040000000001</v>
      </c>
      <c r="AD24" s="84">
        <v>66.735230000000001</v>
      </c>
      <c r="AE24" s="84">
        <v>65.702879999999993</v>
      </c>
      <c r="AF24" s="84">
        <v>65.317009999999996</v>
      </c>
      <c r="AG24" s="84">
        <v>64.560069999999996</v>
      </c>
      <c r="AH24" s="84">
        <v>64.384590000000003</v>
      </c>
      <c r="AI24" s="84">
        <v>64.959919999999997</v>
      </c>
    </row>
    <row r="25" spans="1:35" s="50" customFormat="1" ht="13.5" customHeight="1" x14ac:dyDescent="0.25">
      <c r="A25" s="34" t="s">
        <v>16</v>
      </c>
      <c r="B25" s="60">
        <v>1.16812</v>
      </c>
      <c r="C25" s="60">
        <v>1.09477</v>
      </c>
      <c r="D25" s="60">
        <v>1.2175499999999999</v>
      </c>
      <c r="E25" s="60">
        <v>1.09737</v>
      </c>
      <c r="F25" s="60">
        <v>1.09762</v>
      </c>
      <c r="G25" s="60">
        <v>1.1718500000000001</v>
      </c>
      <c r="H25" s="60">
        <v>1.1390199999999999</v>
      </c>
      <c r="I25" s="60">
        <v>1.15923</v>
      </c>
      <c r="J25" s="60">
        <v>1.4701200000000001</v>
      </c>
      <c r="K25" s="60">
        <v>1.25807</v>
      </c>
      <c r="L25" s="60">
        <v>1.3874200000000001</v>
      </c>
      <c r="M25" s="60">
        <v>1.55568</v>
      </c>
      <c r="N25" s="60">
        <v>1.53671</v>
      </c>
      <c r="O25" s="60">
        <v>1.6386099999999999</v>
      </c>
      <c r="P25" s="60">
        <v>1.75952</v>
      </c>
      <c r="Q25" s="60">
        <v>1.65439</v>
      </c>
      <c r="R25" s="60">
        <v>1.40211</v>
      </c>
      <c r="S25" s="60">
        <v>1.22319</v>
      </c>
      <c r="T25" s="60">
        <v>0.90978000000000003</v>
      </c>
      <c r="U25" s="60">
        <v>0.84206999999999999</v>
      </c>
      <c r="V25" s="84">
        <v>0.83221000000000001</v>
      </c>
      <c r="W25" s="84">
        <v>0.66988000000000003</v>
      </c>
      <c r="X25" s="84">
        <v>0.41964000000000001</v>
      </c>
      <c r="Y25" s="84">
        <v>0.29571999999999998</v>
      </c>
      <c r="Z25" s="84">
        <v>0.22428999999999999</v>
      </c>
      <c r="AA25" s="84">
        <v>8.3180000000000004E-2</v>
      </c>
      <c r="AB25" s="84">
        <v>1.0999999999999999E-2</v>
      </c>
      <c r="AC25" s="84">
        <v>9.8300000000000002E-3</v>
      </c>
      <c r="AD25" s="84">
        <v>0.01</v>
      </c>
      <c r="AE25" s="84">
        <v>1.9890000000000001E-2</v>
      </c>
      <c r="AF25" s="84">
        <v>1.2840000000000001E-2</v>
      </c>
      <c r="AG25" s="84">
        <v>1.5689999999999999E-2</v>
      </c>
      <c r="AH25" s="84" t="s">
        <v>83</v>
      </c>
      <c r="AI25" s="84" t="s">
        <v>83</v>
      </c>
    </row>
    <row r="26" spans="1:35" s="50" customFormat="1" ht="13.5" customHeight="1" x14ac:dyDescent="0.25">
      <c r="A26" s="52" t="s">
        <v>21</v>
      </c>
      <c r="B26" s="73">
        <v>100</v>
      </c>
      <c r="C26" s="73">
        <v>100</v>
      </c>
      <c r="D26" s="73">
        <v>100</v>
      </c>
      <c r="E26" s="73">
        <v>100</v>
      </c>
      <c r="F26" s="73">
        <v>100</v>
      </c>
      <c r="G26" s="73">
        <v>100</v>
      </c>
      <c r="H26" s="73">
        <v>100</v>
      </c>
      <c r="I26" s="73">
        <v>100</v>
      </c>
      <c r="J26" s="73">
        <v>100</v>
      </c>
      <c r="K26" s="73">
        <v>100</v>
      </c>
      <c r="L26" s="73">
        <v>100</v>
      </c>
      <c r="M26" s="73">
        <v>100</v>
      </c>
      <c r="N26" s="73">
        <v>100</v>
      </c>
      <c r="O26" s="73">
        <v>100</v>
      </c>
      <c r="P26" s="73">
        <v>100</v>
      </c>
      <c r="Q26" s="73">
        <v>100</v>
      </c>
      <c r="R26" s="73">
        <v>100</v>
      </c>
      <c r="S26" s="73">
        <v>100</v>
      </c>
      <c r="T26" s="73">
        <v>100</v>
      </c>
      <c r="U26" s="73">
        <v>100</v>
      </c>
      <c r="V26" s="83">
        <v>100</v>
      </c>
      <c r="W26" s="83">
        <v>100</v>
      </c>
      <c r="X26" s="83">
        <v>100</v>
      </c>
      <c r="Y26" s="83">
        <v>100</v>
      </c>
      <c r="Z26" s="83">
        <v>100</v>
      </c>
      <c r="AA26" s="83">
        <v>100</v>
      </c>
      <c r="AB26" s="83">
        <v>100</v>
      </c>
      <c r="AC26" s="83">
        <v>100</v>
      </c>
      <c r="AD26" s="83">
        <v>100</v>
      </c>
      <c r="AE26" s="83">
        <v>100</v>
      </c>
      <c r="AF26" s="83">
        <v>100</v>
      </c>
      <c r="AG26" s="83">
        <v>100</v>
      </c>
      <c r="AH26" s="83">
        <v>100</v>
      </c>
      <c r="AI26" s="83">
        <v>100</v>
      </c>
    </row>
    <row r="27" spans="1:35" s="50" customFormat="1" ht="13.5" customHeight="1" x14ac:dyDescent="0.25">
      <c r="A27" s="13" t="s">
        <v>11</v>
      </c>
      <c r="B27" s="60">
        <v>17.336950000000002</v>
      </c>
      <c r="C27" s="60">
        <v>18.186530000000001</v>
      </c>
      <c r="D27" s="60">
        <v>18.70693</v>
      </c>
      <c r="E27" s="60">
        <v>18.878029999999999</v>
      </c>
      <c r="F27" s="60">
        <v>19.826029999999999</v>
      </c>
      <c r="G27" s="60">
        <v>20.168430000000001</v>
      </c>
      <c r="H27" s="60">
        <v>23.707999999999998</v>
      </c>
      <c r="I27" s="60">
        <v>25.03772</v>
      </c>
      <c r="J27" s="60">
        <v>24.70391</v>
      </c>
      <c r="K27" s="60">
        <v>22.38251</v>
      </c>
      <c r="L27" s="60">
        <v>21.88776</v>
      </c>
      <c r="M27" s="60">
        <v>21.287990000000001</v>
      </c>
      <c r="N27" s="60">
        <v>22.91873</v>
      </c>
      <c r="O27" s="60">
        <v>23.734269999999999</v>
      </c>
      <c r="P27" s="60">
        <v>24.68505</v>
      </c>
      <c r="Q27" s="60">
        <v>26.471209999999999</v>
      </c>
      <c r="R27" s="60">
        <v>26.032299999999999</v>
      </c>
      <c r="S27" s="60">
        <v>27.147210000000001</v>
      </c>
      <c r="T27" s="60">
        <v>26.310099999999998</v>
      </c>
      <c r="U27" s="60">
        <v>26.72645</v>
      </c>
      <c r="V27" s="84">
        <v>25.40607</v>
      </c>
      <c r="W27" s="84">
        <v>25.064900000000002</v>
      </c>
      <c r="X27" s="84">
        <v>26.175940000000001</v>
      </c>
      <c r="Y27" s="84">
        <v>26.928879999999999</v>
      </c>
      <c r="Z27" s="84">
        <v>28.152930000000001</v>
      </c>
      <c r="AA27" s="84">
        <v>28.31493</v>
      </c>
      <c r="AB27" s="84">
        <v>29.017759999999999</v>
      </c>
      <c r="AC27" s="84">
        <v>29.42436</v>
      </c>
      <c r="AD27" s="84">
        <v>29.287310000000002</v>
      </c>
      <c r="AE27" s="84">
        <v>30.351130000000001</v>
      </c>
      <c r="AF27" s="84">
        <v>31.558669999999999</v>
      </c>
      <c r="AG27" s="84">
        <v>31.52328</v>
      </c>
      <c r="AH27" s="84">
        <v>32.479109999999999</v>
      </c>
      <c r="AI27" s="84">
        <v>31.940760000000001</v>
      </c>
    </row>
    <row r="28" spans="1:35" s="50" customFormat="1" ht="13.5" customHeight="1" x14ac:dyDescent="0.25">
      <c r="A28" s="34" t="s">
        <v>12</v>
      </c>
      <c r="B28" s="60">
        <v>13.813599999999999</v>
      </c>
      <c r="C28" s="60">
        <v>13.981</v>
      </c>
      <c r="D28" s="60">
        <v>14.02807</v>
      </c>
      <c r="E28" s="60">
        <v>13.523160000000001</v>
      </c>
      <c r="F28" s="60">
        <v>14.35708</v>
      </c>
      <c r="G28" s="60">
        <v>14.698729999999999</v>
      </c>
      <c r="H28" s="60">
        <v>17.371649999999999</v>
      </c>
      <c r="I28" s="60">
        <v>18.315169999999998</v>
      </c>
      <c r="J28" s="60">
        <v>17.749680000000001</v>
      </c>
      <c r="K28" s="60">
        <v>16.771699999999999</v>
      </c>
      <c r="L28" s="60">
        <v>16.457730000000002</v>
      </c>
      <c r="M28" s="60">
        <v>16.099869999999999</v>
      </c>
      <c r="N28" s="60">
        <v>16.813220000000001</v>
      </c>
      <c r="O28" s="60">
        <v>18.592680000000001</v>
      </c>
      <c r="P28" s="60">
        <v>19.4009</v>
      </c>
      <c r="Q28" s="60">
        <v>20.068149999999999</v>
      </c>
      <c r="R28" s="60">
        <v>19.859549999999999</v>
      </c>
      <c r="S28" s="60">
        <v>20.51972</v>
      </c>
      <c r="T28" s="60">
        <v>19.94726</v>
      </c>
      <c r="U28" s="60">
        <v>20.34431</v>
      </c>
      <c r="V28" s="84">
        <v>19.135760000000001</v>
      </c>
      <c r="W28" s="84">
        <v>18.866820000000001</v>
      </c>
      <c r="X28" s="84">
        <v>19.964089999999999</v>
      </c>
      <c r="Y28" s="84">
        <v>20.24597</v>
      </c>
      <c r="Z28" s="84">
        <v>21.350549999999998</v>
      </c>
      <c r="AA28" s="84">
        <v>21.880230000000001</v>
      </c>
      <c r="AB28" s="84">
        <v>22.15183</v>
      </c>
      <c r="AC28" s="84">
        <v>22.607610000000001</v>
      </c>
      <c r="AD28" s="84">
        <v>21.879709999999999</v>
      </c>
      <c r="AE28" s="84">
        <v>23.012149999999998</v>
      </c>
      <c r="AF28" s="84">
        <v>24.02393</v>
      </c>
      <c r="AG28" s="84">
        <v>24.065999999999999</v>
      </c>
      <c r="AH28" s="84">
        <v>25.23434</v>
      </c>
      <c r="AI28" s="84">
        <v>24.84085</v>
      </c>
    </row>
    <row r="29" spans="1:35" s="50" customFormat="1" ht="13.5" customHeight="1" x14ac:dyDescent="0.25">
      <c r="A29" s="34" t="s">
        <v>13</v>
      </c>
      <c r="B29" s="60">
        <v>3.5233400000000001</v>
      </c>
      <c r="C29" s="60">
        <v>4.2055300000000004</v>
      </c>
      <c r="D29" s="60">
        <v>4.6788600000000002</v>
      </c>
      <c r="E29" s="60">
        <v>5.35487</v>
      </c>
      <c r="F29" s="60">
        <v>5.4689500000000004</v>
      </c>
      <c r="G29" s="60">
        <v>5.4696999999999996</v>
      </c>
      <c r="H29" s="60">
        <v>6.3363500000000004</v>
      </c>
      <c r="I29" s="60">
        <v>6.72255</v>
      </c>
      <c r="J29" s="60">
        <v>6.9542299999999999</v>
      </c>
      <c r="K29" s="60">
        <v>5.6108099999999999</v>
      </c>
      <c r="L29" s="60">
        <v>5.4300300000000004</v>
      </c>
      <c r="M29" s="60">
        <v>5.1881199999999996</v>
      </c>
      <c r="N29" s="60">
        <v>6.1055200000000003</v>
      </c>
      <c r="O29" s="60">
        <v>5.1415899999999999</v>
      </c>
      <c r="P29" s="60">
        <v>5.2841500000000003</v>
      </c>
      <c r="Q29" s="60">
        <v>6.4030699999999996</v>
      </c>
      <c r="R29" s="60">
        <v>6.1727499999999997</v>
      </c>
      <c r="S29" s="60">
        <v>6.6274899999999999</v>
      </c>
      <c r="T29" s="60">
        <v>6.3628400000000003</v>
      </c>
      <c r="U29" s="60">
        <v>6.3821399999999997</v>
      </c>
      <c r="V29" s="84">
        <v>6.2702999999999998</v>
      </c>
      <c r="W29" s="84">
        <v>6.19808</v>
      </c>
      <c r="X29" s="84">
        <v>6.2118500000000001</v>
      </c>
      <c r="Y29" s="84">
        <v>6.6829099999999997</v>
      </c>
      <c r="Z29" s="84">
        <v>6.8023800000000003</v>
      </c>
      <c r="AA29" s="84">
        <v>6.4347099999999999</v>
      </c>
      <c r="AB29" s="84">
        <v>6.8659299999999996</v>
      </c>
      <c r="AC29" s="84">
        <v>6.8167600000000004</v>
      </c>
      <c r="AD29" s="84">
        <v>7.4076000000000004</v>
      </c>
      <c r="AE29" s="84">
        <v>7.3389800000000003</v>
      </c>
      <c r="AF29" s="84">
        <v>7.5347299999999997</v>
      </c>
      <c r="AG29" s="84">
        <v>7.4572799999999999</v>
      </c>
      <c r="AH29" s="84">
        <v>7.2447699999999999</v>
      </c>
      <c r="AI29" s="84">
        <v>7.0999100000000004</v>
      </c>
    </row>
    <row r="30" spans="1:35" s="50" customFormat="1" ht="13.5" customHeight="1" x14ac:dyDescent="0.25">
      <c r="A30" s="11" t="s">
        <v>14</v>
      </c>
      <c r="B30" s="60">
        <v>82.663049999999998</v>
      </c>
      <c r="C30" s="60">
        <v>81.813469999999995</v>
      </c>
      <c r="D30" s="60">
        <v>81.29307</v>
      </c>
      <c r="E30" s="60">
        <v>81.121970000000005</v>
      </c>
      <c r="F30" s="60">
        <v>80.173969999999997</v>
      </c>
      <c r="G30" s="60">
        <v>79.831569999999999</v>
      </c>
      <c r="H30" s="60">
        <v>76.292000000000002</v>
      </c>
      <c r="I30" s="60">
        <v>74.962280000000007</v>
      </c>
      <c r="J30" s="60">
        <v>75.296090000000007</v>
      </c>
      <c r="K30" s="60">
        <v>77.617490000000004</v>
      </c>
      <c r="L30" s="60">
        <v>78.11224</v>
      </c>
      <c r="M30" s="60">
        <v>78.712010000000006</v>
      </c>
      <c r="N30" s="60">
        <v>77.081270000000004</v>
      </c>
      <c r="O30" s="60">
        <v>76.265730000000005</v>
      </c>
      <c r="P30" s="60">
        <v>75.314949999999996</v>
      </c>
      <c r="Q30" s="60">
        <v>73.528790000000001</v>
      </c>
      <c r="R30" s="60">
        <v>73.967699999999994</v>
      </c>
      <c r="S30" s="60">
        <v>72.852789999999999</v>
      </c>
      <c r="T30" s="60">
        <v>73.689899999999994</v>
      </c>
      <c r="U30" s="60">
        <v>73.27355</v>
      </c>
      <c r="V30" s="84">
        <v>74.59393</v>
      </c>
      <c r="W30" s="84">
        <v>74.935100000000006</v>
      </c>
      <c r="X30" s="84">
        <v>73.824060000000003</v>
      </c>
      <c r="Y30" s="84">
        <v>73.071119999999993</v>
      </c>
      <c r="Z30" s="84">
        <v>71.847070000000002</v>
      </c>
      <c r="AA30" s="84">
        <v>71.685069999999996</v>
      </c>
      <c r="AB30" s="84">
        <v>70.982240000000004</v>
      </c>
      <c r="AC30" s="84">
        <v>70.575640000000007</v>
      </c>
      <c r="AD30" s="84">
        <v>70.712689999999995</v>
      </c>
      <c r="AE30" s="84">
        <v>69.648870000000002</v>
      </c>
      <c r="AF30" s="84">
        <v>68.441329999999994</v>
      </c>
      <c r="AG30" s="84">
        <v>68.47672</v>
      </c>
      <c r="AH30" s="84">
        <v>67.520889999999994</v>
      </c>
      <c r="AI30" s="84">
        <v>68.059240000000003</v>
      </c>
    </row>
    <row r="31" spans="1:35" s="50" customFormat="1" ht="13.5" customHeight="1" x14ac:dyDescent="0.25">
      <c r="A31" s="34" t="s">
        <v>15</v>
      </c>
      <c r="B31" s="60">
        <v>80.28501</v>
      </c>
      <c r="C31" s="60">
        <v>78.773750000000007</v>
      </c>
      <c r="D31" s="60">
        <v>77.507440000000003</v>
      </c>
      <c r="E31" s="60">
        <v>77.212069999999997</v>
      </c>
      <c r="F31" s="60">
        <v>75.919390000000007</v>
      </c>
      <c r="G31" s="60">
        <v>75.091160000000002</v>
      </c>
      <c r="H31" s="60">
        <v>72.181479999999993</v>
      </c>
      <c r="I31" s="60">
        <v>70.746020000000001</v>
      </c>
      <c r="J31" s="60">
        <v>70.606589999999997</v>
      </c>
      <c r="K31" s="60">
        <v>72.614080000000001</v>
      </c>
      <c r="L31" s="60">
        <v>73.15598</v>
      </c>
      <c r="M31" s="60">
        <v>73.071839999999995</v>
      </c>
      <c r="N31" s="60">
        <v>71.309030000000007</v>
      </c>
      <c r="O31" s="60">
        <v>69.629580000000004</v>
      </c>
      <c r="P31" s="60">
        <v>68.791989999999998</v>
      </c>
      <c r="Q31" s="60">
        <v>68.119540000000001</v>
      </c>
      <c r="R31" s="60">
        <v>70.021069999999995</v>
      </c>
      <c r="S31" s="60">
        <v>69.864760000000004</v>
      </c>
      <c r="T31" s="60">
        <v>70.971670000000003</v>
      </c>
      <c r="U31" s="60">
        <v>71.061070000000001</v>
      </c>
      <c r="V31" s="84">
        <v>72.442539999999994</v>
      </c>
      <c r="W31" s="84">
        <v>73.390450000000001</v>
      </c>
      <c r="X31" s="84">
        <v>72.573310000000006</v>
      </c>
      <c r="Y31" s="84">
        <v>72.380790000000005</v>
      </c>
      <c r="Z31" s="84">
        <v>71.317440000000005</v>
      </c>
      <c r="AA31" s="84">
        <v>71.534520000000001</v>
      </c>
      <c r="AB31" s="84">
        <v>70.965999999999994</v>
      </c>
      <c r="AC31" s="84">
        <v>70.559970000000007</v>
      </c>
      <c r="AD31" s="84">
        <v>70.712689999999995</v>
      </c>
      <c r="AE31" s="84">
        <v>69.648870000000002</v>
      </c>
      <c r="AF31" s="84">
        <v>68.431190000000001</v>
      </c>
      <c r="AG31" s="84">
        <v>68.471819999999994</v>
      </c>
      <c r="AH31" s="84">
        <v>67.520889999999994</v>
      </c>
      <c r="AI31" s="84">
        <v>68.059240000000003</v>
      </c>
    </row>
    <row r="32" spans="1:35" s="50" customFormat="1" ht="13.5" customHeight="1" x14ac:dyDescent="0.25">
      <c r="A32" s="45" t="s">
        <v>16</v>
      </c>
      <c r="B32" s="61">
        <v>2.3780399999999999</v>
      </c>
      <c r="C32" s="61">
        <v>3.03972</v>
      </c>
      <c r="D32" s="61">
        <v>3.7856200000000002</v>
      </c>
      <c r="E32" s="61">
        <v>3.9098999999999999</v>
      </c>
      <c r="F32" s="61">
        <v>4.2545900000000003</v>
      </c>
      <c r="G32" s="61">
        <v>4.7404099999999998</v>
      </c>
      <c r="H32" s="61">
        <v>4.1105200000000002</v>
      </c>
      <c r="I32" s="61">
        <v>4.2162600000000001</v>
      </c>
      <c r="J32" s="61">
        <v>4.6894999999999998</v>
      </c>
      <c r="K32" s="61">
        <v>5.0034200000000002</v>
      </c>
      <c r="L32" s="61">
        <v>4.95627</v>
      </c>
      <c r="M32" s="61">
        <v>5.6401700000000003</v>
      </c>
      <c r="N32" s="61">
        <v>5.7722300000000004</v>
      </c>
      <c r="O32" s="61">
        <v>6.6361600000000003</v>
      </c>
      <c r="P32" s="61">
        <v>6.5229600000000003</v>
      </c>
      <c r="Q32" s="61">
        <v>5.4092399999999996</v>
      </c>
      <c r="R32" s="61">
        <v>3.9466299999999999</v>
      </c>
      <c r="S32" s="61">
        <v>2.9880300000000002</v>
      </c>
      <c r="T32" s="61">
        <v>2.7182400000000002</v>
      </c>
      <c r="U32" s="61">
        <v>2.2124799999999998</v>
      </c>
      <c r="V32" s="85">
        <v>2.1513900000000001</v>
      </c>
      <c r="W32" s="85">
        <v>1.5446500000000001</v>
      </c>
      <c r="X32" s="85">
        <v>1.25075</v>
      </c>
      <c r="Y32" s="85">
        <v>0.69033999999999995</v>
      </c>
      <c r="Z32" s="85">
        <v>0.52963000000000005</v>
      </c>
      <c r="AA32" s="85">
        <v>0.15054999999999999</v>
      </c>
      <c r="AB32" s="61" t="s">
        <v>1</v>
      </c>
      <c r="AC32" s="61" t="s">
        <v>1</v>
      </c>
      <c r="AD32" s="61" t="s">
        <v>83</v>
      </c>
      <c r="AE32" s="61" t="s">
        <v>83</v>
      </c>
      <c r="AF32" s="61" t="s">
        <v>1</v>
      </c>
      <c r="AG32" s="61" t="s">
        <v>1</v>
      </c>
      <c r="AH32" s="61" t="s">
        <v>83</v>
      </c>
      <c r="AI32" s="61" t="s">
        <v>83</v>
      </c>
    </row>
    <row r="33" spans="1:35" ht="13.5" customHeight="1" x14ac:dyDescent="0.25">
      <c r="A33" s="108" t="s">
        <v>64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4"/>
    </row>
    <row r="34" spans="1:35" ht="13.5" customHeight="1" x14ac:dyDescent="0.25">
      <c r="A34" s="109" t="s">
        <v>67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75"/>
    </row>
    <row r="35" spans="1:35" ht="13.5" customHeight="1" x14ac:dyDescent="0.25">
      <c r="A35" s="9" t="s">
        <v>65</v>
      </c>
      <c r="AD35"/>
      <c r="AE35"/>
      <c r="AF35"/>
      <c r="AG35"/>
      <c r="AH35"/>
      <c r="AI35"/>
    </row>
    <row r="36" spans="1:35" s="22" customFormat="1" ht="13.5" customHeight="1" x14ac:dyDescent="0.25">
      <c r="A36" s="20" t="s">
        <v>66</v>
      </c>
      <c r="B36" s="3"/>
      <c r="C36" s="3"/>
      <c r="D36" s="3"/>
      <c r="E36" s="3"/>
      <c r="F36" s="3"/>
      <c r="G36" s="3"/>
      <c r="H36" s="3"/>
    </row>
    <row r="37" spans="1:35" ht="13.5" customHeight="1" x14ac:dyDescent="0.25">
      <c r="A37" s="89" t="str">
        <f>Index!A12</f>
        <v>Quelle: BFS – Statistik der Lernenden (SDL)</v>
      </c>
      <c r="B37" s="89"/>
      <c r="C37" s="89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75"/>
    </row>
    <row r="38" spans="1:35" ht="13.5" customHeight="1" x14ac:dyDescent="0.25">
      <c r="A38" s="89" t="str">
        <f>Index!A13</f>
        <v>© BFS 2025</v>
      </c>
      <c r="B38" s="89"/>
      <c r="C38" s="89"/>
      <c r="D38" s="89"/>
      <c r="E38" s="89"/>
      <c r="F38" s="89"/>
      <c r="G38" s="89"/>
      <c r="H38" s="89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75"/>
    </row>
    <row r="39" spans="1:35" ht="25.5" customHeight="1" x14ac:dyDescent="0.25">
      <c r="A39" s="89" t="str">
        <f>Index!A14</f>
        <v>Auskunft: Bundesamt für Statistik (BFS), Bildungsindikatoren, EducIndicators@bfs.admin.ch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75"/>
    </row>
  </sheetData>
  <mergeCells count="7">
    <mergeCell ref="A38:AH38"/>
    <mergeCell ref="A39:AH39"/>
    <mergeCell ref="A2:AB2"/>
    <mergeCell ref="A3:AH3"/>
    <mergeCell ref="A33:AH33"/>
    <mergeCell ref="A34:AH34"/>
    <mergeCell ref="A37:AH37"/>
  </mergeCells>
  <hyperlinks>
    <hyperlink ref="A1" location="Index!A1" display="Zurück" xr:uid="{00000000-0004-0000-0400-000000000000}"/>
  </hyperlink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193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RowHeight="12.5" x14ac:dyDescent="0.25"/>
  <cols>
    <col min="1" max="1" width="23.81640625" customWidth="1"/>
    <col min="2" max="2" width="6.453125" style="9" customWidth="1"/>
    <col min="3" max="6" width="6.453125" style="9" hidden="1" customWidth="1"/>
    <col min="7" max="7" width="6.453125" style="9" customWidth="1"/>
    <col min="8" max="11" width="6.453125" style="9" hidden="1" customWidth="1"/>
    <col min="12" max="12" width="6.453125" style="9" customWidth="1"/>
    <col min="13" max="16" width="6.453125" style="9" hidden="1" customWidth="1"/>
    <col min="17" max="17" width="6.453125" style="9" customWidth="1"/>
    <col min="18" max="21" width="6.453125" style="9" hidden="1" customWidth="1"/>
    <col min="22" max="22" width="6.453125" style="10" customWidth="1"/>
    <col min="23" max="26" width="6.453125" style="10" hidden="1" customWidth="1"/>
    <col min="27" max="35" width="6.453125" style="10" customWidth="1"/>
  </cols>
  <sheetData>
    <row r="1" spans="1:35" s="15" customFormat="1" ht="25.5" customHeight="1" x14ac:dyDescent="0.25">
      <c r="A1" s="56" t="s">
        <v>62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5" s="15" customFormat="1" ht="12" customHeight="1" x14ac:dyDescent="0.25">
      <c r="A2" s="35" t="str">
        <f>CONCATENATE(Index!A1," nach Wohnkanton, 1990/91–",RIGHT(Index!A13,4)-2,"/",RIGHT(Index!A13,2)-1)</f>
        <v>Ausbildungswahl auf der Sekundarstufe II nach Wohnkanton, 1990/91–2023/24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AC2" s="53"/>
      <c r="AD2" s="53"/>
      <c r="AE2" s="53"/>
      <c r="AF2" s="53"/>
      <c r="AG2" s="53"/>
      <c r="AH2" s="53"/>
      <c r="AI2" s="53" t="s">
        <v>9</v>
      </c>
    </row>
    <row r="3" spans="1:35" s="15" customFormat="1" ht="13.5" customHeight="1" x14ac:dyDescent="0.25">
      <c r="A3" s="16" t="s">
        <v>81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3"/>
      <c r="P3" s="13"/>
      <c r="Q3" s="13"/>
      <c r="R3" s="13"/>
      <c r="S3" s="13"/>
      <c r="T3" s="13"/>
      <c r="U3" s="13"/>
    </row>
    <row r="4" spans="1:35" s="51" customFormat="1" ht="13.5" customHeight="1" x14ac:dyDescent="0.25">
      <c r="A4" s="46"/>
      <c r="B4" s="47">
        <v>1990</v>
      </c>
      <c r="C4" s="47">
        <v>1991</v>
      </c>
      <c r="D4" s="47">
        <v>1992</v>
      </c>
      <c r="E4" s="47">
        <v>1993</v>
      </c>
      <c r="F4" s="47">
        <v>1994</v>
      </c>
      <c r="G4" s="48">
        <v>1995</v>
      </c>
      <c r="H4" s="47">
        <v>1996</v>
      </c>
      <c r="I4" s="47">
        <v>1997</v>
      </c>
      <c r="J4" s="47">
        <v>1998</v>
      </c>
      <c r="K4" s="47">
        <v>1999</v>
      </c>
      <c r="L4" s="47">
        <v>2000</v>
      </c>
      <c r="M4" s="47">
        <v>2001</v>
      </c>
      <c r="N4" s="47">
        <v>2002</v>
      </c>
      <c r="O4" s="47">
        <v>2003</v>
      </c>
      <c r="P4" s="49">
        <v>2004</v>
      </c>
      <c r="Q4" s="47">
        <v>2005</v>
      </c>
      <c r="R4" s="47">
        <v>2006</v>
      </c>
      <c r="S4" s="47">
        <v>2007</v>
      </c>
      <c r="T4" s="49">
        <v>2008</v>
      </c>
      <c r="U4" s="49">
        <v>2009</v>
      </c>
      <c r="V4" s="49">
        <v>2010</v>
      </c>
      <c r="W4" s="49" t="s">
        <v>84</v>
      </c>
      <c r="X4" s="49">
        <v>2012</v>
      </c>
      <c r="Y4" s="49">
        <v>2013</v>
      </c>
      <c r="Z4" s="49">
        <v>2014</v>
      </c>
      <c r="AA4" s="49">
        <v>2015</v>
      </c>
      <c r="AB4" s="49">
        <v>2016</v>
      </c>
      <c r="AC4" s="49">
        <v>2017</v>
      </c>
      <c r="AD4" s="49" t="s">
        <v>74</v>
      </c>
      <c r="AE4" s="49" t="s">
        <v>77</v>
      </c>
      <c r="AF4" s="49" t="s">
        <v>78</v>
      </c>
      <c r="AG4" s="49" t="s">
        <v>79</v>
      </c>
      <c r="AH4" s="49" t="s">
        <v>82</v>
      </c>
      <c r="AI4" s="49" t="s">
        <v>86</v>
      </c>
    </row>
    <row r="5" spans="1:35" s="50" customFormat="1" ht="13.5" customHeight="1" x14ac:dyDescent="0.25">
      <c r="A5" s="52" t="s">
        <v>23</v>
      </c>
      <c r="B5" s="74">
        <v>100</v>
      </c>
      <c r="C5" s="74">
        <v>100</v>
      </c>
      <c r="D5" s="74">
        <v>100</v>
      </c>
      <c r="E5" s="74">
        <v>100</v>
      </c>
      <c r="F5" s="74">
        <v>100</v>
      </c>
      <c r="G5" s="74">
        <v>100</v>
      </c>
      <c r="H5" s="74">
        <v>100</v>
      </c>
      <c r="I5" s="74">
        <v>100</v>
      </c>
      <c r="J5" s="74">
        <v>100</v>
      </c>
      <c r="K5" s="74">
        <v>100</v>
      </c>
      <c r="L5" s="74">
        <v>100</v>
      </c>
      <c r="M5" s="74">
        <v>100</v>
      </c>
      <c r="N5" s="74">
        <v>100</v>
      </c>
      <c r="O5" s="74">
        <v>100</v>
      </c>
      <c r="P5" s="74">
        <v>100</v>
      </c>
      <c r="Q5" s="74">
        <v>100</v>
      </c>
      <c r="R5" s="74">
        <v>100</v>
      </c>
      <c r="S5" s="74">
        <v>100</v>
      </c>
      <c r="T5" s="74">
        <v>100</v>
      </c>
      <c r="U5" s="74">
        <v>100</v>
      </c>
      <c r="V5" s="86">
        <v>100</v>
      </c>
      <c r="W5" s="86">
        <v>100</v>
      </c>
      <c r="X5" s="86">
        <v>100</v>
      </c>
      <c r="Y5" s="86">
        <v>100</v>
      </c>
      <c r="Z5" s="86">
        <v>100</v>
      </c>
      <c r="AA5" s="86">
        <v>100</v>
      </c>
      <c r="AB5" s="86">
        <v>100</v>
      </c>
      <c r="AC5" s="86">
        <v>100</v>
      </c>
      <c r="AD5" s="86">
        <v>100</v>
      </c>
      <c r="AE5" s="86">
        <v>100</v>
      </c>
      <c r="AF5" s="86">
        <v>100</v>
      </c>
      <c r="AG5" s="86">
        <v>100</v>
      </c>
      <c r="AH5" s="86">
        <v>100</v>
      </c>
      <c r="AI5" s="86">
        <v>100</v>
      </c>
    </row>
    <row r="6" spans="1:35" s="50" customFormat="1" ht="13.5" customHeight="1" x14ac:dyDescent="0.2">
      <c r="A6" s="13" t="s">
        <v>11</v>
      </c>
      <c r="B6" s="58">
        <v>22.93263</v>
      </c>
      <c r="C6" s="58">
        <v>24.479690000000002</v>
      </c>
      <c r="D6" s="58">
        <v>24.806989999999999</v>
      </c>
      <c r="E6" s="58">
        <v>25.147279999999999</v>
      </c>
      <c r="F6" s="58">
        <v>25.7544</v>
      </c>
      <c r="G6" s="58">
        <v>24.810310000000001</v>
      </c>
      <c r="H6" s="58">
        <v>23.948160000000001</v>
      </c>
      <c r="I6" s="58">
        <v>23.71462</v>
      </c>
      <c r="J6" s="58">
        <v>23.781179999999999</v>
      </c>
      <c r="K6" s="58">
        <v>23.222549999999998</v>
      </c>
      <c r="L6" s="58">
        <v>21.8552</v>
      </c>
      <c r="M6" s="58">
        <v>21.47465</v>
      </c>
      <c r="N6" s="58">
        <v>22.699120000000001</v>
      </c>
      <c r="O6" s="58">
        <v>23.072399999999998</v>
      </c>
      <c r="P6" s="58">
        <v>23.17558</v>
      </c>
      <c r="Q6" s="58">
        <v>23.537489999999998</v>
      </c>
      <c r="R6" s="58">
        <v>22.1755</v>
      </c>
      <c r="S6" s="58">
        <v>23.05527</v>
      </c>
      <c r="T6" s="58">
        <v>22.164870000000001</v>
      </c>
      <c r="U6" s="58">
        <v>22.826509999999999</v>
      </c>
      <c r="V6" s="58">
        <v>23.328690000000002</v>
      </c>
      <c r="W6" s="58">
        <v>23.195989999999998</v>
      </c>
      <c r="X6" s="58">
        <v>23.853480000000001</v>
      </c>
      <c r="Y6" s="58">
        <v>24.103470000000002</v>
      </c>
      <c r="Z6" s="58">
        <v>23.51116</v>
      </c>
      <c r="AA6" s="58">
        <v>24.011510000000001</v>
      </c>
      <c r="AB6" s="58">
        <v>24.8522</v>
      </c>
      <c r="AC6" s="58">
        <v>24.021650000000001</v>
      </c>
      <c r="AD6" s="58">
        <v>24.187909999999999</v>
      </c>
      <c r="AE6" s="58">
        <v>25.731079999999999</v>
      </c>
      <c r="AF6" s="58">
        <v>25.810580000000002</v>
      </c>
      <c r="AG6" s="58">
        <v>26.78331</v>
      </c>
      <c r="AH6" s="58">
        <v>25.920539999999999</v>
      </c>
      <c r="AI6" s="58">
        <v>26.1023</v>
      </c>
    </row>
    <row r="7" spans="1:35" s="50" customFormat="1" ht="13.5" customHeight="1" x14ac:dyDescent="0.2">
      <c r="A7" s="34" t="s">
        <v>12</v>
      </c>
      <c r="B7" s="58">
        <v>20.11449</v>
      </c>
      <c r="C7" s="58">
        <v>21.435780000000001</v>
      </c>
      <c r="D7" s="58">
        <v>21.625900000000001</v>
      </c>
      <c r="E7" s="58">
        <v>21.34573</v>
      </c>
      <c r="F7" s="58">
        <v>21.825140000000001</v>
      </c>
      <c r="G7" s="58">
        <v>21.651669999999999</v>
      </c>
      <c r="H7" s="58">
        <v>20.518360000000001</v>
      </c>
      <c r="I7" s="58">
        <v>20.281359999999999</v>
      </c>
      <c r="J7" s="58">
        <v>20.642430000000001</v>
      </c>
      <c r="K7" s="58">
        <v>21.21809</v>
      </c>
      <c r="L7" s="58">
        <v>20.34299</v>
      </c>
      <c r="M7" s="58">
        <v>20.125679999999999</v>
      </c>
      <c r="N7" s="58">
        <v>21.09066</v>
      </c>
      <c r="O7" s="58">
        <v>21.306650000000001</v>
      </c>
      <c r="P7" s="58">
        <v>21.389720000000001</v>
      </c>
      <c r="Q7" s="58">
        <v>21.67906</v>
      </c>
      <c r="R7" s="58">
        <v>20.501439999999999</v>
      </c>
      <c r="S7" s="58">
        <v>21.171140000000001</v>
      </c>
      <c r="T7" s="58">
        <v>20.67709</v>
      </c>
      <c r="U7" s="58">
        <v>21.117239999999999</v>
      </c>
      <c r="V7" s="58">
        <v>21.65738</v>
      </c>
      <c r="W7" s="58">
        <v>21.64808</v>
      </c>
      <c r="X7" s="58">
        <v>22.10989</v>
      </c>
      <c r="Y7" s="58">
        <v>22.288360000000001</v>
      </c>
      <c r="Z7" s="58">
        <v>21.72307</v>
      </c>
      <c r="AA7" s="58">
        <v>21.827970000000001</v>
      </c>
      <c r="AB7" s="58">
        <v>22.71367</v>
      </c>
      <c r="AC7" s="58">
        <v>21.834540000000001</v>
      </c>
      <c r="AD7" s="58">
        <v>22.279679999999999</v>
      </c>
      <c r="AE7" s="58">
        <v>23.7242</v>
      </c>
      <c r="AF7" s="58">
        <v>23.691700000000001</v>
      </c>
      <c r="AG7" s="58">
        <v>24.445699999999999</v>
      </c>
      <c r="AH7" s="58">
        <v>23.968720000000001</v>
      </c>
      <c r="AI7" s="58">
        <v>23.84441</v>
      </c>
    </row>
    <row r="8" spans="1:35" s="50" customFormat="1" ht="13.5" customHeight="1" x14ac:dyDescent="0.2">
      <c r="A8" s="34" t="s">
        <v>13</v>
      </c>
      <c r="B8" s="58">
        <v>2.8181400000000001</v>
      </c>
      <c r="C8" s="58">
        <v>3.04392</v>
      </c>
      <c r="D8" s="58">
        <v>3.1810999999999998</v>
      </c>
      <c r="E8" s="58">
        <v>3.8015500000000002</v>
      </c>
      <c r="F8" s="58">
        <v>3.9292600000000002</v>
      </c>
      <c r="G8" s="58">
        <v>3.1586400000000001</v>
      </c>
      <c r="H8" s="58">
        <v>3.4298099999999998</v>
      </c>
      <c r="I8" s="58">
        <v>3.4332600000000002</v>
      </c>
      <c r="J8" s="58">
        <v>3.13876</v>
      </c>
      <c r="K8" s="58">
        <v>2.0044499999999998</v>
      </c>
      <c r="L8" s="58">
        <v>1.5122100000000001</v>
      </c>
      <c r="M8" s="58">
        <v>1.34897</v>
      </c>
      <c r="N8" s="58">
        <v>1.60846</v>
      </c>
      <c r="O8" s="58">
        <v>1.7657400000000001</v>
      </c>
      <c r="P8" s="58">
        <v>1.78586</v>
      </c>
      <c r="Q8" s="58">
        <v>1.8584400000000001</v>
      </c>
      <c r="R8" s="58">
        <v>1.6740600000000001</v>
      </c>
      <c r="S8" s="58">
        <v>1.8841399999999999</v>
      </c>
      <c r="T8" s="58">
        <v>1.4877800000000001</v>
      </c>
      <c r="U8" s="58">
        <v>1.7092700000000001</v>
      </c>
      <c r="V8" s="58">
        <v>1.6713100000000001</v>
      </c>
      <c r="W8" s="58">
        <v>1.54792</v>
      </c>
      <c r="X8" s="58">
        <v>1.74359</v>
      </c>
      <c r="Y8" s="58">
        <v>1.81511</v>
      </c>
      <c r="Z8" s="58">
        <v>1.78809</v>
      </c>
      <c r="AA8" s="58">
        <v>2.1835300000000002</v>
      </c>
      <c r="AB8" s="58">
        <v>2.1385299999999998</v>
      </c>
      <c r="AC8" s="58">
        <v>2.1871100000000001</v>
      </c>
      <c r="AD8" s="58">
        <v>1.9082300000000001</v>
      </c>
      <c r="AE8" s="58">
        <v>2.0068800000000002</v>
      </c>
      <c r="AF8" s="58">
        <v>2.1188899999999999</v>
      </c>
      <c r="AG8" s="58">
        <v>2.3376100000000002</v>
      </c>
      <c r="AH8" s="58">
        <v>1.95183</v>
      </c>
      <c r="AI8" s="58">
        <v>2.2578900000000002</v>
      </c>
    </row>
    <row r="9" spans="1:35" s="50" customFormat="1" ht="13.5" customHeight="1" x14ac:dyDescent="0.2">
      <c r="A9" s="11" t="s">
        <v>14</v>
      </c>
      <c r="B9" s="58">
        <v>77.067369999999997</v>
      </c>
      <c r="C9" s="58">
        <v>75.520309999999995</v>
      </c>
      <c r="D9" s="58">
        <v>75.193010000000001</v>
      </c>
      <c r="E9" s="58">
        <v>74.852720000000005</v>
      </c>
      <c r="F9" s="58">
        <v>74.245599999999996</v>
      </c>
      <c r="G9" s="58">
        <v>75.189689999999999</v>
      </c>
      <c r="H9" s="58">
        <v>76.051839999999999</v>
      </c>
      <c r="I9" s="58">
        <v>76.285380000000004</v>
      </c>
      <c r="J9" s="58">
        <v>76.218819999999994</v>
      </c>
      <c r="K9" s="58">
        <v>76.777450000000002</v>
      </c>
      <c r="L9" s="58">
        <v>78.144800000000004</v>
      </c>
      <c r="M9" s="58">
        <v>78.525350000000003</v>
      </c>
      <c r="N9" s="58">
        <v>77.300880000000006</v>
      </c>
      <c r="O9" s="58">
        <v>76.927599999999998</v>
      </c>
      <c r="P9" s="58">
        <v>76.824420000000003</v>
      </c>
      <c r="Q9" s="58">
        <v>76.462509999999995</v>
      </c>
      <c r="R9" s="58">
        <v>77.8245</v>
      </c>
      <c r="S9" s="58">
        <v>76.944730000000007</v>
      </c>
      <c r="T9" s="58">
        <v>77.835130000000007</v>
      </c>
      <c r="U9" s="58">
        <v>77.173490000000001</v>
      </c>
      <c r="V9" s="58">
        <v>76.671310000000005</v>
      </c>
      <c r="W9" s="58">
        <v>76.804010000000005</v>
      </c>
      <c r="X9" s="58">
        <v>76.146519999999995</v>
      </c>
      <c r="Y9" s="58">
        <v>75.896529999999998</v>
      </c>
      <c r="Z9" s="58">
        <v>76.488839999999996</v>
      </c>
      <c r="AA9" s="58">
        <v>75.988489999999999</v>
      </c>
      <c r="AB9" s="58">
        <v>75.147800000000004</v>
      </c>
      <c r="AC9" s="58">
        <v>75.978350000000006</v>
      </c>
      <c r="AD9" s="58">
        <v>75.812089999999998</v>
      </c>
      <c r="AE9" s="58">
        <v>74.268919999999994</v>
      </c>
      <c r="AF9" s="58">
        <v>74.189419999999998</v>
      </c>
      <c r="AG9" s="58">
        <v>73.21669</v>
      </c>
      <c r="AH9" s="58">
        <v>74.079459999999997</v>
      </c>
      <c r="AI9" s="58">
        <v>73.8977</v>
      </c>
    </row>
    <row r="10" spans="1:35" s="50" customFormat="1" ht="13.5" customHeight="1" x14ac:dyDescent="0.2">
      <c r="A10" s="34" t="s">
        <v>15</v>
      </c>
      <c r="B10" s="58">
        <v>75.64949</v>
      </c>
      <c r="C10" s="58">
        <v>73.750799999999998</v>
      </c>
      <c r="D10" s="58">
        <v>73.258300000000006</v>
      </c>
      <c r="E10" s="58">
        <v>73.17747</v>
      </c>
      <c r="F10" s="58">
        <v>72.559030000000007</v>
      </c>
      <c r="G10" s="58">
        <v>73.486850000000004</v>
      </c>
      <c r="H10" s="58">
        <v>74.462199999999996</v>
      </c>
      <c r="I10" s="58">
        <v>74.937200000000004</v>
      </c>
      <c r="J10" s="58">
        <v>73.487690000000001</v>
      </c>
      <c r="K10" s="58">
        <v>75.01285</v>
      </c>
      <c r="L10" s="58">
        <v>76.091920000000002</v>
      </c>
      <c r="M10" s="58">
        <v>76.045249999999996</v>
      </c>
      <c r="N10" s="58">
        <v>74.660240000000002</v>
      </c>
      <c r="O10" s="58">
        <v>73.85857</v>
      </c>
      <c r="P10" s="58">
        <v>73.398809999999997</v>
      </c>
      <c r="Q10" s="58">
        <v>73.893020000000007</v>
      </c>
      <c r="R10" s="58">
        <v>75.784469999999999</v>
      </c>
      <c r="S10" s="58">
        <v>75.506219999999999</v>
      </c>
      <c r="T10" s="58">
        <v>76.50676</v>
      </c>
      <c r="U10" s="58">
        <v>76.039159999999995</v>
      </c>
      <c r="V10" s="58">
        <v>75.766019999999997</v>
      </c>
      <c r="W10" s="58">
        <v>75.984520000000003</v>
      </c>
      <c r="X10" s="58">
        <v>75.545789999999997</v>
      </c>
      <c r="Y10" s="58">
        <v>75.5291</v>
      </c>
      <c r="Z10" s="58">
        <v>76.134180000000001</v>
      </c>
      <c r="AA10" s="58">
        <v>75.892589999999998</v>
      </c>
      <c r="AB10" s="58">
        <v>75.125900000000001</v>
      </c>
      <c r="AC10" s="58">
        <v>75.949089999999998</v>
      </c>
      <c r="AD10" s="58">
        <v>75.804810000000003</v>
      </c>
      <c r="AE10" s="58">
        <v>74.21875</v>
      </c>
      <c r="AF10" s="58">
        <v>74.168090000000007</v>
      </c>
      <c r="AG10" s="58">
        <v>73.18835</v>
      </c>
      <c r="AH10" s="58">
        <v>74.079459999999997</v>
      </c>
      <c r="AI10" s="58">
        <v>73.8977</v>
      </c>
    </row>
    <row r="11" spans="1:35" s="50" customFormat="1" ht="13.5" customHeight="1" x14ac:dyDescent="0.2">
      <c r="A11" s="34" t="s">
        <v>16</v>
      </c>
      <c r="B11" s="58">
        <v>1.41788</v>
      </c>
      <c r="C11" s="58">
        <v>1.7695099999999999</v>
      </c>
      <c r="D11" s="58">
        <v>1.9347000000000001</v>
      </c>
      <c r="E11" s="58">
        <v>1.67526</v>
      </c>
      <c r="F11" s="58">
        <v>1.6865699999999999</v>
      </c>
      <c r="G11" s="58">
        <v>1.7028399999999999</v>
      </c>
      <c r="H11" s="58">
        <v>1.5896300000000001</v>
      </c>
      <c r="I11" s="58">
        <v>1.3481799999999999</v>
      </c>
      <c r="J11" s="58">
        <v>2.7311299999999998</v>
      </c>
      <c r="K11" s="58">
        <v>1.76461</v>
      </c>
      <c r="L11" s="58">
        <v>2.0528900000000001</v>
      </c>
      <c r="M11" s="58">
        <v>2.4801000000000002</v>
      </c>
      <c r="N11" s="58">
        <v>2.6406299999999998</v>
      </c>
      <c r="O11" s="58">
        <v>3.0690300000000001</v>
      </c>
      <c r="P11" s="58">
        <v>3.4256000000000002</v>
      </c>
      <c r="Q11" s="58">
        <v>2.5694900000000001</v>
      </c>
      <c r="R11" s="58">
        <v>2.0400200000000002</v>
      </c>
      <c r="S11" s="58">
        <v>1.43851</v>
      </c>
      <c r="T11" s="58">
        <v>1.3283700000000001</v>
      </c>
      <c r="U11" s="58">
        <v>1.1343300000000001</v>
      </c>
      <c r="V11" s="58">
        <v>0.90529000000000004</v>
      </c>
      <c r="W11" s="58">
        <v>0.81949000000000005</v>
      </c>
      <c r="X11" s="58">
        <v>0.60072999999999999</v>
      </c>
      <c r="Y11" s="58">
        <v>0.36742999999999998</v>
      </c>
      <c r="Z11" s="58">
        <v>0.35465999999999998</v>
      </c>
      <c r="AA11" s="58">
        <v>9.5899999999999999E-2</v>
      </c>
      <c r="AB11" s="58" t="s">
        <v>1</v>
      </c>
      <c r="AC11" s="58" t="s">
        <v>1</v>
      </c>
      <c r="AD11" s="58" t="s">
        <v>1</v>
      </c>
      <c r="AE11" s="58">
        <v>5.0169999999999999E-2</v>
      </c>
      <c r="AF11" s="58" t="s">
        <v>1</v>
      </c>
      <c r="AG11" s="58" t="s">
        <v>1</v>
      </c>
      <c r="AH11" s="58" t="s">
        <v>83</v>
      </c>
      <c r="AI11" s="58" t="s">
        <v>83</v>
      </c>
    </row>
    <row r="12" spans="1:35" s="50" customFormat="1" ht="13.5" customHeight="1" x14ac:dyDescent="0.25">
      <c r="A12" s="52" t="s">
        <v>24</v>
      </c>
      <c r="B12" s="74">
        <v>100</v>
      </c>
      <c r="C12" s="74">
        <v>100</v>
      </c>
      <c r="D12" s="74">
        <v>100</v>
      </c>
      <c r="E12" s="74">
        <v>100</v>
      </c>
      <c r="F12" s="74">
        <v>100</v>
      </c>
      <c r="G12" s="74">
        <v>100</v>
      </c>
      <c r="H12" s="74">
        <v>100</v>
      </c>
      <c r="I12" s="74">
        <v>100</v>
      </c>
      <c r="J12" s="74">
        <v>100</v>
      </c>
      <c r="K12" s="74">
        <v>100</v>
      </c>
      <c r="L12" s="74">
        <v>100</v>
      </c>
      <c r="M12" s="74">
        <v>100</v>
      </c>
      <c r="N12" s="74">
        <v>100</v>
      </c>
      <c r="O12" s="74">
        <v>100</v>
      </c>
      <c r="P12" s="74">
        <v>100</v>
      </c>
      <c r="Q12" s="74">
        <v>100</v>
      </c>
      <c r="R12" s="74">
        <v>100</v>
      </c>
      <c r="S12" s="74">
        <v>100</v>
      </c>
      <c r="T12" s="74">
        <v>100</v>
      </c>
      <c r="U12" s="74">
        <v>100</v>
      </c>
      <c r="V12" s="86">
        <v>100</v>
      </c>
      <c r="W12" s="86">
        <v>100</v>
      </c>
      <c r="X12" s="86">
        <v>100</v>
      </c>
      <c r="Y12" s="86">
        <v>100</v>
      </c>
      <c r="Z12" s="86">
        <v>100</v>
      </c>
      <c r="AA12" s="86">
        <v>100</v>
      </c>
      <c r="AB12" s="86">
        <v>100</v>
      </c>
      <c r="AC12" s="86">
        <v>100</v>
      </c>
      <c r="AD12" s="86">
        <v>100</v>
      </c>
      <c r="AE12" s="86">
        <v>100</v>
      </c>
      <c r="AF12" s="86">
        <v>100</v>
      </c>
      <c r="AG12" s="86">
        <v>100</v>
      </c>
      <c r="AH12" s="86">
        <v>100</v>
      </c>
      <c r="AI12" s="86">
        <v>100</v>
      </c>
    </row>
    <row r="13" spans="1:35" s="50" customFormat="1" ht="13.5" customHeight="1" x14ac:dyDescent="0.2">
      <c r="A13" s="13" t="s">
        <v>11</v>
      </c>
      <c r="B13" s="58">
        <v>15.061680000000001</v>
      </c>
      <c r="C13" s="58">
        <v>16.68055</v>
      </c>
      <c r="D13" s="58">
        <v>17.589580000000002</v>
      </c>
      <c r="E13" s="58">
        <v>17.778490000000001</v>
      </c>
      <c r="F13" s="58">
        <v>18.597200000000001</v>
      </c>
      <c r="G13" s="58">
        <v>18.11458</v>
      </c>
      <c r="H13" s="58">
        <v>19.320309999999999</v>
      </c>
      <c r="I13" s="58">
        <v>18.502030000000001</v>
      </c>
      <c r="J13" s="58">
        <v>22.046690000000002</v>
      </c>
      <c r="K13" s="58">
        <v>21.26689</v>
      </c>
      <c r="L13" s="58">
        <v>20.126850000000001</v>
      </c>
      <c r="M13" s="58">
        <v>20.017880000000002</v>
      </c>
      <c r="N13" s="58">
        <v>20.198060000000002</v>
      </c>
      <c r="O13" s="58">
        <v>21.79054</v>
      </c>
      <c r="P13" s="58">
        <v>22.389669999999999</v>
      </c>
      <c r="Q13" s="58">
        <v>21.889299999999999</v>
      </c>
      <c r="R13" s="58">
        <v>23.70027</v>
      </c>
      <c r="S13" s="58">
        <v>22.37567</v>
      </c>
      <c r="T13" s="58">
        <v>21.49765</v>
      </c>
      <c r="U13" s="58">
        <v>21.281330000000001</v>
      </c>
      <c r="V13" s="58">
        <v>22.186319999999998</v>
      </c>
      <c r="W13" s="58">
        <v>21.60341</v>
      </c>
      <c r="X13" s="58">
        <v>22.552150000000001</v>
      </c>
      <c r="Y13" s="58">
        <v>22.64151</v>
      </c>
      <c r="Z13" s="58">
        <v>22.667169999999999</v>
      </c>
      <c r="AA13" s="58">
        <v>23.184519999999999</v>
      </c>
      <c r="AB13" s="58">
        <v>23.242360000000001</v>
      </c>
      <c r="AC13" s="58">
        <v>23.134250000000002</v>
      </c>
      <c r="AD13" s="58">
        <v>24.151479999999999</v>
      </c>
      <c r="AE13" s="58">
        <v>24.617889999999999</v>
      </c>
      <c r="AF13" s="58">
        <v>25.15381</v>
      </c>
      <c r="AG13" s="58">
        <v>25.581160000000001</v>
      </c>
      <c r="AH13" s="58">
        <v>27.530049999999999</v>
      </c>
      <c r="AI13" s="58">
        <v>27.57713</v>
      </c>
    </row>
    <row r="14" spans="1:35" s="50" customFormat="1" ht="13.5" customHeight="1" x14ac:dyDescent="0.2">
      <c r="A14" s="34" t="s">
        <v>12</v>
      </c>
      <c r="B14" s="58">
        <v>12.097099999999999</v>
      </c>
      <c r="C14" s="58">
        <v>13.327780000000001</v>
      </c>
      <c r="D14" s="58">
        <v>14.27796</v>
      </c>
      <c r="E14" s="58">
        <v>14.59878</v>
      </c>
      <c r="F14" s="58">
        <v>15.47988</v>
      </c>
      <c r="G14" s="58">
        <v>14.80208</v>
      </c>
      <c r="H14" s="58">
        <v>16.056950000000001</v>
      </c>
      <c r="I14" s="58">
        <v>14.921620000000001</v>
      </c>
      <c r="J14" s="58">
        <v>18.452120000000001</v>
      </c>
      <c r="K14" s="58">
        <v>18.797529999999998</v>
      </c>
      <c r="L14" s="58">
        <v>17.795249999999999</v>
      </c>
      <c r="M14" s="58">
        <v>17.764859999999999</v>
      </c>
      <c r="N14" s="58">
        <v>17.909189999999999</v>
      </c>
      <c r="O14" s="58">
        <v>19.61336</v>
      </c>
      <c r="P14" s="58">
        <v>20.003589999999999</v>
      </c>
      <c r="Q14" s="58">
        <v>19.619630000000001</v>
      </c>
      <c r="R14" s="58">
        <v>21.294149999999998</v>
      </c>
      <c r="S14" s="58">
        <v>20.274509999999999</v>
      </c>
      <c r="T14" s="58">
        <v>19.529309999999999</v>
      </c>
      <c r="U14" s="58">
        <v>19.19425</v>
      </c>
      <c r="V14" s="58">
        <v>19.843830000000001</v>
      </c>
      <c r="W14" s="58">
        <v>19.44839</v>
      </c>
      <c r="X14" s="58">
        <v>19.94717</v>
      </c>
      <c r="Y14" s="58">
        <v>20.285319999999999</v>
      </c>
      <c r="Z14" s="58">
        <v>20.172560000000001</v>
      </c>
      <c r="AA14" s="58">
        <v>19.89845</v>
      </c>
      <c r="AB14" s="58">
        <v>19.577590000000001</v>
      </c>
      <c r="AC14" s="58">
        <v>19.01501</v>
      </c>
      <c r="AD14" s="58">
        <v>19.659579999999998</v>
      </c>
      <c r="AE14" s="58">
        <v>20.368860000000002</v>
      </c>
      <c r="AF14" s="58">
        <v>20.74634</v>
      </c>
      <c r="AG14" s="58">
        <v>21.1022</v>
      </c>
      <c r="AH14" s="58">
        <v>22.615349999999999</v>
      </c>
      <c r="AI14" s="58">
        <v>22.563960000000002</v>
      </c>
    </row>
    <row r="15" spans="1:35" s="50" customFormat="1" ht="13.5" customHeight="1" x14ac:dyDescent="0.2">
      <c r="A15" s="34" t="s">
        <v>13</v>
      </c>
      <c r="B15" s="58">
        <v>2.9645800000000002</v>
      </c>
      <c r="C15" s="58">
        <v>3.35277</v>
      </c>
      <c r="D15" s="58">
        <v>3.31162</v>
      </c>
      <c r="E15" s="58">
        <v>3.1797200000000001</v>
      </c>
      <c r="F15" s="58">
        <v>3.1173299999999999</v>
      </c>
      <c r="G15" s="58">
        <v>3.3125</v>
      </c>
      <c r="H15" s="58">
        <v>3.26335</v>
      </c>
      <c r="I15" s="58">
        <v>3.5804100000000001</v>
      </c>
      <c r="J15" s="58">
        <v>3.59457</v>
      </c>
      <c r="K15" s="58">
        <v>2.46936</v>
      </c>
      <c r="L15" s="58">
        <v>2.33161</v>
      </c>
      <c r="M15" s="58">
        <v>2.2530199999999998</v>
      </c>
      <c r="N15" s="58">
        <v>2.2888600000000001</v>
      </c>
      <c r="O15" s="58">
        <v>2.1771799999999999</v>
      </c>
      <c r="P15" s="58">
        <v>2.3860800000000002</v>
      </c>
      <c r="Q15" s="58">
        <v>2.2696700000000001</v>
      </c>
      <c r="R15" s="58">
        <v>2.40612</v>
      </c>
      <c r="S15" s="58">
        <v>2.1011600000000001</v>
      </c>
      <c r="T15" s="58">
        <v>1.96834</v>
      </c>
      <c r="U15" s="58">
        <v>2.0870799999999998</v>
      </c>
      <c r="V15" s="58">
        <v>2.3424900000000002</v>
      </c>
      <c r="W15" s="58">
        <v>2.1550199999999999</v>
      </c>
      <c r="X15" s="58">
        <v>2.6049699999999998</v>
      </c>
      <c r="Y15" s="58">
        <v>2.3561899999999998</v>
      </c>
      <c r="Z15" s="58">
        <v>2.4946100000000002</v>
      </c>
      <c r="AA15" s="58">
        <v>3.28607</v>
      </c>
      <c r="AB15" s="58">
        <v>3.6647699999999999</v>
      </c>
      <c r="AC15" s="58">
        <v>4.1192500000000001</v>
      </c>
      <c r="AD15" s="58">
        <v>4.4918899999999997</v>
      </c>
      <c r="AE15" s="58">
        <v>4.2490300000000003</v>
      </c>
      <c r="AF15" s="58">
        <v>4.4074600000000004</v>
      </c>
      <c r="AG15" s="58">
        <v>4.4789599999999998</v>
      </c>
      <c r="AH15" s="58">
        <v>4.9146999999999998</v>
      </c>
      <c r="AI15" s="58">
        <v>5.0131699999999997</v>
      </c>
    </row>
    <row r="16" spans="1:35" s="50" customFormat="1" ht="13.5" customHeight="1" x14ac:dyDescent="0.2">
      <c r="A16" s="11" t="s">
        <v>14</v>
      </c>
      <c r="B16" s="58">
        <v>84.938320000000004</v>
      </c>
      <c r="C16" s="58">
        <v>83.319450000000003</v>
      </c>
      <c r="D16" s="58">
        <v>82.410420000000002</v>
      </c>
      <c r="E16" s="58">
        <v>82.221509999999995</v>
      </c>
      <c r="F16" s="58">
        <v>81.402799999999999</v>
      </c>
      <c r="G16" s="58">
        <v>81.885419999999996</v>
      </c>
      <c r="H16" s="58">
        <v>80.679689999999994</v>
      </c>
      <c r="I16" s="58">
        <v>81.497969999999995</v>
      </c>
      <c r="J16" s="58">
        <v>77.953310000000002</v>
      </c>
      <c r="K16" s="58">
        <v>78.733109999999996</v>
      </c>
      <c r="L16" s="58">
        <v>79.873149999999995</v>
      </c>
      <c r="M16" s="58">
        <v>79.982119999999995</v>
      </c>
      <c r="N16" s="58">
        <v>79.801940000000002</v>
      </c>
      <c r="O16" s="58">
        <v>78.209460000000007</v>
      </c>
      <c r="P16" s="58">
        <v>77.610330000000005</v>
      </c>
      <c r="Q16" s="58">
        <v>78.110699999999994</v>
      </c>
      <c r="R16" s="58">
        <v>76.299729999999997</v>
      </c>
      <c r="S16" s="58">
        <v>77.62433</v>
      </c>
      <c r="T16" s="58">
        <v>78.502350000000007</v>
      </c>
      <c r="U16" s="58">
        <v>78.718670000000003</v>
      </c>
      <c r="V16" s="58">
        <v>77.813680000000005</v>
      </c>
      <c r="W16" s="58">
        <v>78.396590000000003</v>
      </c>
      <c r="X16" s="58">
        <v>77.447850000000003</v>
      </c>
      <c r="Y16" s="58">
        <v>77.358490000000003</v>
      </c>
      <c r="Z16" s="58">
        <v>77.332830000000001</v>
      </c>
      <c r="AA16" s="58">
        <v>76.815479999999994</v>
      </c>
      <c r="AB16" s="58">
        <v>76.757639999999995</v>
      </c>
      <c r="AC16" s="58">
        <v>76.865750000000006</v>
      </c>
      <c r="AD16" s="58">
        <v>75.848519999999994</v>
      </c>
      <c r="AE16" s="58">
        <v>75.382109999999997</v>
      </c>
      <c r="AF16" s="58">
        <v>74.846190000000007</v>
      </c>
      <c r="AG16" s="58">
        <v>74.418840000000003</v>
      </c>
      <c r="AH16" s="58">
        <v>72.469949999999997</v>
      </c>
      <c r="AI16" s="58">
        <v>72.422870000000003</v>
      </c>
    </row>
    <row r="17" spans="1:35" s="50" customFormat="1" ht="13.5" customHeight="1" x14ac:dyDescent="0.2">
      <c r="A17" s="34" t="s">
        <v>15</v>
      </c>
      <c r="B17" s="58">
        <v>83.306799999999996</v>
      </c>
      <c r="C17" s="58">
        <v>81.663889999999995</v>
      </c>
      <c r="D17" s="58">
        <v>80.922910000000002</v>
      </c>
      <c r="E17" s="58">
        <v>81.050600000000003</v>
      </c>
      <c r="F17" s="58">
        <v>79.897509999999997</v>
      </c>
      <c r="G17" s="58">
        <v>80.40625</v>
      </c>
      <c r="H17" s="58">
        <v>79.339010000000002</v>
      </c>
      <c r="I17" s="58">
        <v>80.162570000000002</v>
      </c>
      <c r="J17" s="58">
        <v>76.089460000000003</v>
      </c>
      <c r="K17" s="58">
        <v>76.952669999999998</v>
      </c>
      <c r="L17" s="58">
        <v>77.809539999999998</v>
      </c>
      <c r="M17" s="58">
        <v>77.487710000000007</v>
      </c>
      <c r="N17" s="58">
        <v>77.868089999999995</v>
      </c>
      <c r="O17" s="58">
        <v>76.163659999999993</v>
      </c>
      <c r="P17" s="58">
        <v>75.439539999999994</v>
      </c>
      <c r="Q17" s="58">
        <v>75.589839999999995</v>
      </c>
      <c r="R17" s="58">
        <v>74.546700000000001</v>
      </c>
      <c r="S17" s="58">
        <v>76.141660000000002</v>
      </c>
      <c r="T17" s="58">
        <v>77.526740000000004</v>
      </c>
      <c r="U17" s="58">
        <v>77.846209999999999</v>
      </c>
      <c r="V17" s="58">
        <v>77.095669999999998</v>
      </c>
      <c r="W17" s="58">
        <v>77.93544</v>
      </c>
      <c r="X17" s="58">
        <v>76.992440000000002</v>
      </c>
      <c r="Y17" s="58">
        <v>77.128389999999996</v>
      </c>
      <c r="Z17" s="58">
        <v>77.088999999999999</v>
      </c>
      <c r="AA17" s="58">
        <v>76.767579999999995</v>
      </c>
      <c r="AB17" s="58">
        <v>76.757639999999995</v>
      </c>
      <c r="AC17" s="58">
        <v>76.865750000000006</v>
      </c>
      <c r="AD17" s="58">
        <v>75.848519999999994</v>
      </c>
      <c r="AE17" s="58">
        <v>75.382109999999997</v>
      </c>
      <c r="AF17" s="58">
        <v>74.846190000000007</v>
      </c>
      <c r="AG17" s="58">
        <v>74.418840000000003</v>
      </c>
      <c r="AH17" s="58">
        <v>72.469949999999997</v>
      </c>
      <c r="AI17" s="58">
        <v>72.422870000000003</v>
      </c>
    </row>
    <row r="18" spans="1:35" s="50" customFormat="1" ht="13.5" customHeight="1" x14ac:dyDescent="0.2">
      <c r="A18" s="34" t="s">
        <v>16</v>
      </c>
      <c r="B18" s="58">
        <v>1.6315200000000001</v>
      </c>
      <c r="C18" s="58">
        <v>1.6555599999999999</v>
      </c>
      <c r="D18" s="58">
        <v>1.4875100000000001</v>
      </c>
      <c r="E18" s="58">
        <v>1.1709099999999999</v>
      </c>
      <c r="F18" s="58">
        <v>1.50528</v>
      </c>
      <c r="G18" s="58">
        <v>1.4791700000000001</v>
      </c>
      <c r="H18" s="58">
        <v>1.3406800000000001</v>
      </c>
      <c r="I18" s="58">
        <v>1.3353999999999999</v>
      </c>
      <c r="J18" s="58">
        <v>1.86385</v>
      </c>
      <c r="K18" s="58">
        <v>1.78044</v>
      </c>
      <c r="L18" s="58">
        <v>2.0636100000000002</v>
      </c>
      <c r="M18" s="58">
        <v>2.4944099999999998</v>
      </c>
      <c r="N18" s="58">
        <v>1.9338599999999999</v>
      </c>
      <c r="O18" s="58">
        <v>2.0457999999999998</v>
      </c>
      <c r="P18" s="58">
        <v>2.1707900000000002</v>
      </c>
      <c r="Q18" s="58">
        <v>2.5208599999999999</v>
      </c>
      <c r="R18" s="58">
        <v>1.7530300000000001</v>
      </c>
      <c r="S18" s="58">
        <v>1.4826699999999999</v>
      </c>
      <c r="T18" s="58">
        <v>0.97560999999999998</v>
      </c>
      <c r="U18" s="58">
        <v>0.87246999999999997</v>
      </c>
      <c r="V18" s="58">
        <v>0.71799999999999997</v>
      </c>
      <c r="W18" s="58">
        <v>0.46116000000000001</v>
      </c>
      <c r="X18" s="58">
        <v>0.45540999999999998</v>
      </c>
      <c r="Y18" s="58">
        <v>0.2301</v>
      </c>
      <c r="Z18" s="58">
        <v>0.24382999999999999</v>
      </c>
      <c r="AA18" s="58">
        <v>4.7899999999999998E-2</v>
      </c>
      <c r="AB18" s="58" t="s">
        <v>83</v>
      </c>
      <c r="AC18" s="58" t="s">
        <v>83</v>
      </c>
      <c r="AD18" s="58" t="s">
        <v>83</v>
      </c>
      <c r="AE18" s="58" t="s">
        <v>83</v>
      </c>
      <c r="AF18" s="58" t="s">
        <v>83</v>
      </c>
      <c r="AG18" s="58" t="s">
        <v>83</v>
      </c>
      <c r="AH18" s="58" t="s">
        <v>83</v>
      </c>
      <c r="AI18" s="58" t="s">
        <v>83</v>
      </c>
    </row>
    <row r="19" spans="1:35" s="50" customFormat="1" ht="13.5" customHeight="1" x14ac:dyDescent="0.25">
      <c r="A19" s="52" t="s">
        <v>25</v>
      </c>
      <c r="B19" s="74">
        <v>100</v>
      </c>
      <c r="C19" s="74">
        <v>100</v>
      </c>
      <c r="D19" s="74">
        <v>100</v>
      </c>
      <c r="E19" s="74">
        <v>100</v>
      </c>
      <c r="F19" s="74">
        <v>100</v>
      </c>
      <c r="G19" s="74">
        <v>100</v>
      </c>
      <c r="H19" s="74">
        <v>100</v>
      </c>
      <c r="I19" s="74">
        <v>100</v>
      </c>
      <c r="J19" s="74">
        <v>100</v>
      </c>
      <c r="K19" s="74">
        <v>100</v>
      </c>
      <c r="L19" s="74">
        <v>100</v>
      </c>
      <c r="M19" s="74">
        <v>100</v>
      </c>
      <c r="N19" s="74">
        <v>100</v>
      </c>
      <c r="O19" s="74">
        <v>100</v>
      </c>
      <c r="P19" s="74">
        <v>100</v>
      </c>
      <c r="Q19" s="74">
        <v>100</v>
      </c>
      <c r="R19" s="74">
        <v>100</v>
      </c>
      <c r="S19" s="74">
        <v>100</v>
      </c>
      <c r="T19" s="74">
        <v>100</v>
      </c>
      <c r="U19" s="74">
        <v>100</v>
      </c>
      <c r="V19" s="86">
        <v>100</v>
      </c>
      <c r="W19" s="86">
        <v>100</v>
      </c>
      <c r="X19" s="86">
        <v>100</v>
      </c>
      <c r="Y19" s="86">
        <v>100</v>
      </c>
      <c r="Z19" s="86">
        <v>100</v>
      </c>
      <c r="AA19" s="86">
        <v>100</v>
      </c>
      <c r="AB19" s="86">
        <v>100</v>
      </c>
      <c r="AC19" s="86">
        <v>100</v>
      </c>
      <c r="AD19" s="86">
        <v>100</v>
      </c>
      <c r="AE19" s="86">
        <v>100</v>
      </c>
      <c r="AF19" s="86">
        <v>100</v>
      </c>
      <c r="AG19" s="86">
        <v>100</v>
      </c>
      <c r="AH19" s="86">
        <v>100</v>
      </c>
      <c r="AI19" s="86">
        <v>100</v>
      </c>
    </row>
    <row r="20" spans="1:35" s="50" customFormat="1" ht="13.5" customHeight="1" x14ac:dyDescent="0.2">
      <c r="A20" s="13" t="s">
        <v>11</v>
      </c>
      <c r="B20" s="58">
        <v>13.53678</v>
      </c>
      <c r="C20" s="58">
        <v>16.26538</v>
      </c>
      <c r="D20" s="58">
        <v>15.31061</v>
      </c>
      <c r="E20" s="58">
        <v>18.166979999999999</v>
      </c>
      <c r="F20" s="58">
        <v>18.40644</v>
      </c>
      <c r="G20" s="58">
        <v>18.355440000000002</v>
      </c>
      <c r="H20" s="58">
        <v>19.477429999999998</v>
      </c>
      <c r="I20" s="58">
        <v>21.127839999999999</v>
      </c>
      <c r="J20" s="58">
        <v>20.978850000000001</v>
      </c>
      <c r="K20" s="58">
        <v>20.07255</v>
      </c>
      <c r="L20" s="58">
        <v>21.54598</v>
      </c>
      <c r="M20" s="58">
        <v>20.667760000000001</v>
      </c>
      <c r="N20" s="58">
        <v>19.754770000000001</v>
      </c>
      <c r="O20" s="58">
        <v>21.54757</v>
      </c>
      <c r="P20" s="58">
        <v>24.956900000000001</v>
      </c>
      <c r="Q20" s="58">
        <v>24.174430000000001</v>
      </c>
      <c r="R20" s="58">
        <v>23.629919999999998</v>
      </c>
      <c r="S20" s="58">
        <v>25.4999</v>
      </c>
      <c r="T20" s="58">
        <v>23.320630000000001</v>
      </c>
      <c r="U20" s="58">
        <v>22.603159999999999</v>
      </c>
      <c r="V20" s="58">
        <v>22.48434</v>
      </c>
      <c r="W20" s="58">
        <v>23.07375</v>
      </c>
      <c r="X20" s="58">
        <v>23.078499999999998</v>
      </c>
      <c r="Y20" s="58">
        <v>23.929010000000002</v>
      </c>
      <c r="Z20" s="58">
        <v>23.733160000000002</v>
      </c>
      <c r="AA20" s="58">
        <v>22.618790000000001</v>
      </c>
      <c r="AB20" s="58">
        <v>23.544360000000001</v>
      </c>
      <c r="AC20" s="58">
        <v>22.890419999999999</v>
      </c>
      <c r="AD20" s="58">
        <v>23.679639999999999</v>
      </c>
      <c r="AE20" s="58">
        <v>24.127980000000001</v>
      </c>
      <c r="AF20" s="58">
        <v>23.938510000000001</v>
      </c>
      <c r="AG20" s="58">
        <v>24.390830000000001</v>
      </c>
      <c r="AH20" s="58">
        <v>25.52581</v>
      </c>
      <c r="AI20" s="58">
        <v>25.068239999999999</v>
      </c>
    </row>
    <row r="21" spans="1:35" s="50" customFormat="1" ht="13.5" customHeight="1" x14ac:dyDescent="0.2">
      <c r="A21" s="34" t="s">
        <v>12</v>
      </c>
      <c r="B21" s="58">
        <v>11.08503</v>
      </c>
      <c r="C21" s="58">
        <v>13.804169999999999</v>
      </c>
      <c r="D21" s="58">
        <v>12.72677</v>
      </c>
      <c r="E21" s="58">
        <v>15.447380000000001</v>
      </c>
      <c r="F21" s="58">
        <v>15.324820000000001</v>
      </c>
      <c r="G21" s="58">
        <v>15.092840000000001</v>
      </c>
      <c r="H21" s="58">
        <v>16.415939999999999</v>
      </c>
      <c r="I21" s="58">
        <v>18.142379999999999</v>
      </c>
      <c r="J21" s="58">
        <v>17.953759999999999</v>
      </c>
      <c r="K21" s="58">
        <v>17.14631</v>
      </c>
      <c r="L21" s="58">
        <v>19.080410000000001</v>
      </c>
      <c r="M21" s="58">
        <v>18.245940000000001</v>
      </c>
      <c r="N21" s="58">
        <v>17.643049999999999</v>
      </c>
      <c r="O21" s="58">
        <v>19.530909999999999</v>
      </c>
      <c r="P21" s="58">
        <v>21.530169999999998</v>
      </c>
      <c r="Q21" s="58">
        <v>20.977979999999999</v>
      </c>
      <c r="R21" s="58">
        <v>21.400289999999998</v>
      </c>
      <c r="S21" s="58">
        <v>22.84065</v>
      </c>
      <c r="T21" s="58">
        <v>21.215160000000001</v>
      </c>
      <c r="U21" s="58">
        <v>20.673369999999998</v>
      </c>
      <c r="V21" s="58">
        <v>20.730689999999999</v>
      </c>
      <c r="W21" s="58">
        <v>20.966740000000001</v>
      </c>
      <c r="X21" s="58">
        <v>21.13655</v>
      </c>
      <c r="Y21" s="58">
        <v>21.54223</v>
      </c>
      <c r="Z21" s="58">
        <v>21.57366</v>
      </c>
      <c r="AA21" s="58">
        <v>20.451059999999998</v>
      </c>
      <c r="AB21" s="58">
        <v>20.748609999999999</v>
      </c>
      <c r="AC21" s="58">
        <v>20.085570000000001</v>
      </c>
      <c r="AD21" s="58">
        <v>20.72899</v>
      </c>
      <c r="AE21" s="58">
        <v>21.38561</v>
      </c>
      <c r="AF21" s="58">
        <v>21.498290000000001</v>
      </c>
      <c r="AG21" s="58">
        <v>21.712910000000001</v>
      </c>
      <c r="AH21" s="58">
        <v>23.303059999999999</v>
      </c>
      <c r="AI21" s="58">
        <v>22.56597</v>
      </c>
    </row>
    <row r="22" spans="1:35" s="50" customFormat="1" ht="13.5" customHeight="1" x14ac:dyDescent="0.2">
      <c r="A22" s="34" t="s">
        <v>13</v>
      </c>
      <c r="B22" s="58">
        <v>2.4517500000000001</v>
      </c>
      <c r="C22" s="58">
        <v>2.4612099999999999</v>
      </c>
      <c r="D22" s="58">
        <v>2.5838399999999999</v>
      </c>
      <c r="E22" s="58">
        <v>2.7196099999999999</v>
      </c>
      <c r="F22" s="58">
        <v>3.08162</v>
      </c>
      <c r="G22" s="58">
        <v>3.2625999999999999</v>
      </c>
      <c r="H22" s="58">
        <v>3.06149</v>
      </c>
      <c r="I22" s="58">
        <v>2.9854599999999998</v>
      </c>
      <c r="J22" s="58">
        <v>3.0250900000000001</v>
      </c>
      <c r="K22" s="58">
        <v>2.92624</v>
      </c>
      <c r="L22" s="58">
        <v>2.46557</v>
      </c>
      <c r="M22" s="58">
        <v>2.4218199999999999</v>
      </c>
      <c r="N22" s="58">
        <v>2.11172</v>
      </c>
      <c r="O22" s="58">
        <v>2.0166599999999999</v>
      </c>
      <c r="P22" s="58">
        <v>3.42672</v>
      </c>
      <c r="Q22" s="58">
        <v>3.1964399999999999</v>
      </c>
      <c r="R22" s="58">
        <v>2.2296299999999998</v>
      </c>
      <c r="S22" s="58">
        <v>2.6592500000000001</v>
      </c>
      <c r="T22" s="58">
        <v>2.10547</v>
      </c>
      <c r="U22" s="58">
        <v>1.9297899999999999</v>
      </c>
      <c r="V22" s="58">
        <v>1.7536499999999999</v>
      </c>
      <c r="W22" s="58">
        <v>2.1070000000000002</v>
      </c>
      <c r="X22" s="58">
        <v>1.9419500000000001</v>
      </c>
      <c r="Y22" s="58">
        <v>2.3867799999999999</v>
      </c>
      <c r="Z22" s="58">
        <v>2.1595</v>
      </c>
      <c r="AA22" s="58">
        <v>2.1677200000000001</v>
      </c>
      <c r="AB22" s="58">
        <v>2.79575</v>
      </c>
      <c r="AC22" s="58">
        <v>2.8048500000000001</v>
      </c>
      <c r="AD22" s="58">
        <v>2.9506600000000001</v>
      </c>
      <c r="AE22" s="58">
        <v>2.7423600000000001</v>
      </c>
      <c r="AF22" s="58">
        <v>2.44021</v>
      </c>
      <c r="AG22" s="58">
        <v>2.6779299999999999</v>
      </c>
      <c r="AH22" s="58">
        <v>2.22275</v>
      </c>
      <c r="AI22" s="58">
        <v>2.5022700000000002</v>
      </c>
    </row>
    <row r="23" spans="1:35" s="50" customFormat="1" ht="13.5" customHeight="1" x14ac:dyDescent="0.2">
      <c r="A23" s="11" t="s">
        <v>14</v>
      </c>
      <c r="B23" s="58">
        <v>86.463220000000007</v>
      </c>
      <c r="C23" s="58">
        <v>83.734620000000007</v>
      </c>
      <c r="D23" s="58">
        <v>84.689390000000003</v>
      </c>
      <c r="E23" s="58">
        <v>81.833020000000005</v>
      </c>
      <c r="F23" s="58">
        <v>81.593559999999997</v>
      </c>
      <c r="G23" s="58">
        <v>81.644559999999998</v>
      </c>
      <c r="H23" s="58">
        <v>80.522570000000002</v>
      </c>
      <c r="I23" s="58">
        <v>78.872159999999994</v>
      </c>
      <c r="J23" s="58">
        <v>79.021150000000006</v>
      </c>
      <c r="K23" s="58">
        <v>79.927449999999993</v>
      </c>
      <c r="L23" s="58">
        <v>78.45402</v>
      </c>
      <c r="M23" s="58">
        <v>79.332239999999999</v>
      </c>
      <c r="N23" s="58">
        <v>80.245230000000006</v>
      </c>
      <c r="O23" s="58">
        <v>78.452430000000007</v>
      </c>
      <c r="P23" s="58">
        <v>75.043099999999995</v>
      </c>
      <c r="Q23" s="58">
        <v>75.825569999999999</v>
      </c>
      <c r="R23" s="58">
        <v>76.370080000000002</v>
      </c>
      <c r="S23" s="58">
        <v>74.500100000000003</v>
      </c>
      <c r="T23" s="58">
        <v>76.679370000000006</v>
      </c>
      <c r="U23" s="58">
        <v>77.396839999999997</v>
      </c>
      <c r="V23" s="58">
        <v>77.515659999999997</v>
      </c>
      <c r="W23" s="58">
        <v>76.926249999999996</v>
      </c>
      <c r="X23" s="58">
        <v>76.921499999999995</v>
      </c>
      <c r="Y23" s="58">
        <v>76.070989999999995</v>
      </c>
      <c r="Z23" s="58">
        <v>76.266840000000002</v>
      </c>
      <c r="AA23" s="58">
        <v>77.381209999999996</v>
      </c>
      <c r="AB23" s="58">
        <v>76.455640000000002</v>
      </c>
      <c r="AC23" s="58">
        <v>77.109579999999994</v>
      </c>
      <c r="AD23" s="58">
        <v>76.320359999999994</v>
      </c>
      <c r="AE23" s="58">
        <v>75.872020000000006</v>
      </c>
      <c r="AF23" s="58">
        <v>76.061490000000006</v>
      </c>
      <c r="AG23" s="58">
        <v>75.609170000000006</v>
      </c>
      <c r="AH23" s="58">
        <v>74.474189999999993</v>
      </c>
      <c r="AI23" s="58">
        <v>74.931759999999997</v>
      </c>
    </row>
    <row r="24" spans="1:35" s="50" customFormat="1" ht="13.5" customHeight="1" x14ac:dyDescent="0.2">
      <c r="A24" s="34" t="s">
        <v>15</v>
      </c>
      <c r="B24" s="58">
        <v>84.376630000000006</v>
      </c>
      <c r="C24" s="58">
        <v>81.621189999999999</v>
      </c>
      <c r="D24" s="58">
        <v>82.133039999999994</v>
      </c>
      <c r="E24" s="58">
        <v>79.358170000000001</v>
      </c>
      <c r="F24" s="58">
        <v>78.928370000000001</v>
      </c>
      <c r="G24" s="58">
        <v>78.381960000000007</v>
      </c>
      <c r="H24" s="58">
        <v>77.513859999999994</v>
      </c>
      <c r="I24" s="58">
        <v>76.141869999999997</v>
      </c>
      <c r="J24" s="58">
        <v>76.364980000000003</v>
      </c>
      <c r="K24" s="58">
        <v>76.759370000000004</v>
      </c>
      <c r="L24" s="58">
        <v>75.633049999999997</v>
      </c>
      <c r="M24" s="58">
        <v>76.063950000000006</v>
      </c>
      <c r="N24" s="58">
        <v>77.066299999999998</v>
      </c>
      <c r="O24" s="58">
        <v>74.901359999999997</v>
      </c>
      <c r="P24" s="58">
        <v>71.379310000000004</v>
      </c>
      <c r="Q24" s="58">
        <v>72.332769999999996</v>
      </c>
      <c r="R24" s="58">
        <v>74.244630000000001</v>
      </c>
      <c r="S24" s="58">
        <v>72.706659999999999</v>
      </c>
      <c r="T24" s="58">
        <v>75.777019999999993</v>
      </c>
      <c r="U24" s="58">
        <v>76.103470000000002</v>
      </c>
      <c r="V24" s="58">
        <v>76.221289999999996</v>
      </c>
      <c r="W24" s="58">
        <v>76.161950000000004</v>
      </c>
      <c r="X24" s="58">
        <v>76.553560000000004</v>
      </c>
      <c r="Y24" s="58">
        <v>75.846590000000006</v>
      </c>
      <c r="Z24" s="58">
        <v>76.095789999999994</v>
      </c>
      <c r="AA24" s="58">
        <v>77.359319999999997</v>
      </c>
      <c r="AB24" s="58">
        <v>76.43253</v>
      </c>
      <c r="AC24" s="58">
        <v>77.085809999999995</v>
      </c>
      <c r="AD24" s="58">
        <v>76.320359999999994</v>
      </c>
      <c r="AE24" s="58">
        <v>75.823909999999998</v>
      </c>
      <c r="AF24" s="58">
        <v>76.012690000000006</v>
      </c>
      <c r="AG24" s="58">
        <v>75.560919999999996</v>
      </c>
      <c r="AH24" s="58">
        <v>74.474189999999993</v>
      </c>
      <c r="AI24" s="58">
        <v>74.931759999999997</v>
      </c>
    </row>
    <row r="25" spans="1:35" s="50" customFormat="1" ht="13.5" customHeight="1" x14ac:dyDescent="0.2">
      <c r="A25" s="34" t="s">
        <v>16</v>
      </c>
      <c r="B25" s="58">
        <v>2.0865900000000002</v>
      </c>
      <c r="C25" s="58">
        <v>2.1134300000000001</v>
      </c>
      <c r="D25" s="58">
        <v>2.5563500000000001</v>
      </c>
      <c r="E25" s="58">
        <v>2.4748399999999999</v>
      </c>
      <c r="F25" s="58">
        <v>2.6651899999999999</v>
      </c>
      <c r="G25" s="58">
        <v>3.2625999999999999</v>
      </c>
      <c r="H25" s="58">
        <v>3.0087100000000002</v>
      </c>
      <c r="I25" s="58">
        <v>2.7302900000000001</v>
      </c>
      <c r="J25" s="58">
        <v>2.6561699999999999</v>
      </c>
      <c r="K25" s="58">
        <v>3.1680799999999998</v>
      </c>
      <c r="L25" s="58">
        <v>2.82097</v>
      </c>
      <c r="M25" s="58">
        <v>3.2682799999999999</v>
      </c>
      <c r="N25" s="58">
        <v>3.1789299999999998</v>
      </c>
      <c r="O25" s="58">
        <v>3.5510700000000002</v>
      </c>
      <c r="P25" s="58">
        <v>3.6637900000000001</v>
      </c>
      <c r="Q25" s="58">
        <v>3.4927999999999999</v>
      </c>
      <c r="R25" s="58">
        <v>2.1254400000000002</v>
      </c>
      <c r="S25" s="58">
        <v>1.7934399999999999</v>
      </c>
      <c r="T25" s="58">
        <v>0.90234999999999999</v>
      </c>
      <c r="U25" s="58">
        <v>1.2933699999999999</v>
      </c>
      <c r="V25" s="58">
        <v>1.29436</v>
      </c>
      <c r="W25" s="58">
        <v>0.76429999999999998</v>
      </c>
      <c r="X25" s="58">
        <v>0.36795</v>
      </c>
      <c r="Y25" s="58">
        <v>0.22439999999999999</v>
      </c>
      <c r="Z25" s="58">
        <v>0.17105000000000001</v>
      </c>
      <c r="AA25" s="58" t="s">
        <v>1</v>
      </c>
      <c r="AB25" s="58" t="s">
        <v>1</v>
      </c>
      <c r="AC25" s="58" t="s">
        <v>1</v>
      </c>
      <c r="AD25" s="58" t="s">
        <v>83</v>
      </c>
      <c r="AE25" s="58" t="s">
        <v>1</v>
      </c>
      <c r="AF25" s="58" t="s">
        <v>1</v>
      </c>
      <c r="AG25" s="58" t="s">
        <v>1</v>
      </c>
      <c r="AH25" s="58" t="s">
        <v>83</v>
      </c>
      <c r="AI25" s="58" t="s">
        <v>83</v>
      </c>
    </row>
    <row r="26" spans="1:35" s="50" customFormat="1" ht="13.5" customHeight="1" x14ac:dyDescent="0.25">
      <c r="A26" s="52" t="s">
        <v>26</v>
      </c>
      <c r="B26" s="74">
        <v>100</v>
      </c>
      <c r="C26" s="74">
        <v>100</v>
      </c>
      <c r="D26" s="74">
        <v>100</v>
      </c>
      <c r="E26" s="74">
        <v>100</v>
      </c>
      <c r="F26" s="74">
        <v>100</v>
      </c>
      <c r="G26" s="74">
        <v>100</v>
      </c>
      <c r="H26" s="74">
        <v>100</v>
      </c>
      <c r="I26" s="74">
        <v>100</v>
      </c>
      <c r="J26" s="74">
        <v>100</v>
      </c>
      <c r="K26" s="74">
        <v>100</v>
      </c>
      <c r="L26" s="74">
        <v>100</v>
      </c>
      <c r="M26" s="74">
        <v>100</v>
      </c>
      <c r="N26" s="74">
        <v>100</v>
      </c>
      <c r="O26" s="74">
        <v>100</v>
      </c>
      <c r="P26" s="74">
        <v>100</v>
      </c>
      <c r="Q26" s="74">
        <v>100</v>
      </c>
      <c r="R26" s="74">
        <v>100</v>
      </c>
      <c r="S26" s="74">
        <v>100</v>
      </c>
      <c r="T26" s="74">
        <v>100</v>
      </c>
      <c r="U26" s="74">
        <v>100</v>
      </c>
      <c r="V26" s="86">
        <v>100</v>
      </c>
      <c r="W26" s="86">
        <v>100</v>
      </c>
      <c r="X26" s="86">
        <v>100</v>
      </c>
      <c r="Y26" s="86">
        <v>100</v>
      </c>
      <c r="Z26" s="86">
        <v>100</v>
      </c>
      <c r="AA26" s="86">
        <v>100</v>
      </c>
      <c r="AB26" s="86">
        <v>100</v>
      </c>
      <c r="AC26" s="86">
        <v>100</v>
      </c>
      <c r="AD26" s="86">
        <v>100</v>
      </c>
      <c r="AE26" s="86">
        <v>100</v>
      </c>
      <c r="AF26" s="86">
        <v>100</v>
      </c>
      <c r="AG26" s="86">
        <v>100</v>
      </c>
      <c r="AH26" s="86">
        <v>100</v>
      </c>
      <c r="AI26" s="86">
        <v>100</v>
      </c>
    </row>
    <row r="27" spans="1:35" s="50" customFormat="1" ht="13.5" customHeight="1" x14ac:dyDescent="0.2">
      <c r="A27" s="13" t="s">
        <v>11</v>
      </c>
      <c r="B27" s="58">
        <v>12.018140000000001</v>
      </c>
      <c r="C27" s="58">
        <v>10.501189999999999</v>
      </c>
      <c r="D27" s="58">
        <v>15.75</v>
      </c>
      <c r="E27" s="58">
        <v>14.841850000000001</v>
      </c>
      <c r="F27" s="58">
        <v>13.5</v>
      </c>
      <c r="G27" s="58">
        <v>13.002359999999999</v>
      </c>
      <c r="H27" s="58">
        <v>13.827159999999999</v>
      </c>
      <c r="I27" s="58">
        <v>15.21739</v>
      </c>
      <c r="J27" s="58">
        <v>11.568630000000001</v>
      </c>
      <c r="K27" s="58">
        <v>19.23077</v>
      </c>
      <c r="L27" s="58">
        <v>15.97222</v>
      </c>
      <c r="M27" s="58">
        <v>15.144769999999999</v>
      </c>
      <c r="N27" s="58">
        <v>20.568930000000002</v>
      </c>
      <c r="O27" s="58">
        <v>18.723400000000002</v>
      </c>
      <c r="P27" s="58">
        <v>21.31148</v>
      </c>
      <c r="Q27" s="58">
        <v>18.99314</v>
      </c>
      <c r="R27" s="58">
        <v>19.75309</v>
      </c>
      <c r="S27" s="58">
        <v>18.805309999999999</v>
      </c>
      <c r="T27" s="58">
        <v>18.058689999999999</v>
      </c>
      <c r="U27" s="58">
        <v>18.442620000000002</v>
      </c>
      <c r="V27" s="58">
        <v>22.045449999999999</v>
      </c>
      <c r="W27" s="58">
        <v>18.777290000000001</v>
      </c>
      <c r="X27" s="58">
        <v>16.94511</v>
      </c>
      <c r="Y27" s="58">
        <v>18.594100000000001</v>
      </c>
      <c r="Z27" s="58">
        <v>20.52506</v>
      </c>
      <c r="AA27" s="58">
        <v>16.66667</v>
      </c>
      <c r="AB27" s="58">
        <v>16.202529999999999</v>
      </c>
      <c r="AC27" s="58">
        <v>17.59036</v>
      </c>
      <c r="AD27" s="58">
        <v>17.948720000000002</v>
      </c>
      <c r="AE27" s="58">
        <v>19.543150000000001</v>
      </c>
      <c r="AF27" s="58">
        <v>16.759779999999999</v>
      </c>
      <c r="AG27" s="58">
        <v>17.73779</v>
      </c>
      <c r="AH27" s="58">
        <v>18.970189999999999</v>
      </c>
      <c r="AI27" s="58">
        <v>19.633510000000001</v>
      </c>
    </row>
    <row r="28" spans="1:35" s="50" customFormat="1" ht="13.5" customHeight="1" x14ac:dyDescent="0.2">
      <c r="A28" s="34" t="s">
        <v>12</v>
      </c>
      <c r="B28" s="58">
        <v>11.79138</v>
      </c>
      <c r="C28" s="58">
        <v>10.023870000000001</v>
      </c>
      <c r="D28" s="58">
        <v>15.5</v>
      </c>
      <c r="E28" s="58">
        <v>14.11192</v>
      </c>
      <c r="F28" s="58">
        <v>13.5</v>
      </c>
      <c r="G28" s="58">
        <v>12.76596</v>
      </c>
      <c r="H28" s="58">
        <v>13.08642</v>
      </c>
      <c r="I28" s="58">
        <v>14.975849999999999</v>
      </c>
      <c r="J28" s="58">
        <v>11.17647</v>
      </c>
      <c r="K28" s="58">
        <v>18.75</v>
      </c>
      <c r="L28" s="58">
        <v>15.509259999999999</v>
      </c>
      <c r="M28" s="58">
        <v>15.144769999999999</v>
      </c>
      <c r="N28" s="58">
        <v>20.350110000000001</v>
      </c>
      <c r="O28" s="58">
        <v>17.446809999999999</v>
      </c>
      <c r="P28" s="58">
        <v>17.008199999999999</v>
      </c>
      <c r="Q28" s="58">
        <v>16.47597</v>
      </c>
      <c r="R28" s="58">
        <v>16.460909999999998</v>
      </c>
      <c r="S28" s="58">
        <v>17.699120000000001</v>
      </c>
      <c r="T28" s="58">
        <v>16.930019999999999</v>
      </c>
      <c r="U28" s="58">
        <v>17.21311</v>
      </c>
      <c r="V28" s="58">
        <v>20.227270000000001</v>
      </c>
      <c r="W28" s="58">
        <v>15.72052</v>
      </c>
      <c r="X28" s="58">
        <v>15.51313</v>
      </c>
      <c r="Y28" s="58">
        <v>16.780049999999999</v>
      </c>
      <c r="Z28" s="58">
        <v>17.661100000000001</v>
      </c>
      <c r="AA28" s="58">
        <v>12.56039</v>
      </c>
      <c r="AB28" s="58">
        <v>13.924049999999999</v>
      </c>
      <c r="AC28" s="58">
        <v>14.45783</v>
      </c>
      <c r="AD28" s="58">
        <v>15.89744</v>
      </c>
      <c r="AE28" s="58">
        <v>16.751270000000002</v>
      </c>
      <c r="AF28" s="58">
        <v>12.849159999999999</v>
      </c>
      <c r="AG28" s="58">
        <v>16.19537</v>
      </c>
      <c r="AH28" s="58">
        <v>16.260159999999999</v>
      </c>
      <c r="AI28" s="58">
        <v>15.706810000000001</v>
      </c>
    </row>
    <row r="29" spans="1:35" s="50" customFormat="1" ht="13.5" customHeight="1" x14ac:dyDescent="0.2">
      <c r="A29" s="34" t="s">
        <v>13</v>
      </c>
      <c r="B29" s="58" t="s">
        <v>1</v>
      </c>
      <c r="C29" s="58" t="s">
        <v>1</v>
      </c>
      <c r="D29" s="58" t="s">
        <v>1</v>
      </c>
      <c r="E29" s="58" t="s">
        <v>1</v>
      </c>
      <c r="F29" s="58" t="s">
        <v>83</v>
      </c>
      <c r="G29" s="58" t="s">
        <v>1</v>
      </c>
      <c r="H29" s="58" t="s">
        <v>1</v>
      </c>
      <c r="I29" s="58" t="s">
        <v>1</v>
      </c>
      <c r="J29" s="58" t="s">
        <v>1</v>
      </c>
      <c r="K29" s="58" t="s">
        <v>1</v>
      </c>
      <c r="L29" s="58" t="s">
        <v>1</v>
      </c>
      <c r="M29" s="58" t="s">
        <v>83</v>
      </c>
      <c r="N29" s="58" t="s">
        <v>1</v>
      </c>
      <c r="O29" s="58">
        <v>1.2766</v>
      </c>
      <c r="P29" s="58">
        <v>4.30328</v>
      </c>
      <c r="Q29" s="58">
        <v>2.5171600000000001</v>
      </c>
      <c r="R29" s="58">
        <v>3.2921800000000001</v>
      </c>
      <c r="S29" s="58">
        <v>1.10619</v>
      </c>
      <c r="T29" s="58">
        <v>1.1286700000000001</v>
      </c>
      <c r="U29" s="58">
        <v>1.2295100000000001</v>
      </c>
      <c r="V29" s="58">
        <v>1.8181799999999999</v>
      </c>
      <c r="W29" s="58">
        <v>3.0567700000000002</v>
      </c>
      <c r="X29" s="58">
        <v>1.43198</v>
      </c>
      <c r="Y29" s="58">
        <v>1.81406</v>
      </c>
      <c r="Z29" s="58">
        <v>2.8639600000000001</v>
      </c>
      <c r="AA29" s="58">
        <v>4.1062799999999999</v>
      </c>
      <c r="AB29" s="58">
        <v>2.2784800000000001</v>
      </c>
      <c r="AC29" s="58">
        <v>3.13253</v>
      </c>
      <c r="AD29" s="58">
        <v>2.0512800000000002</v>
      </c>
      <c r="AE29" s="58">
        <v>2.7918799999999999</v>
      </c>
      <c r="AF29" s="58">
        <v>3.9106100000000001</v>
      </c>
      <c r="AG29" s="58">
        <v>1.5424199999999999</v>
      </c>
      <c r="AH29" s="58">
        <v>2.7100300000000002</v>
      </c>
      <c r="AI29" s="58">
        <v>3.9266999999999999</v>
      </c>
    </row>
    <row r="30" spans="1:35" s="50" customFormat="1" ht="13.5" customHeight="1" x14ac:dyDescent="0.2">
      <c r="A30" s="11" t="s">
        <v>14</v>
      </c>
      <c r="B30" s="58">
        <v>87.981859999999998</v>
      </c>
      <c r="C30" s="58">
        <v>89.498810000000006</v>
      </c>
      <c r="D30" s="58">
        <v>84.25</v>
      </c>
      <c r="E30" s="58">
        <v>85.158150000000006</v>
      </c>
      <c r="F30" s="58">
        <v>86.5</v>
      </c>
      <c r="G30" s="58">
        <v>86.997640000000004</v>
      </c>
      <c r="H30" s="58">
        <v>86.172839999999994</v>
      </c>
      <c r="I30" s="58">
        <v>84.782610000000005</v>
      </c>
      <c r="J30" s="58">
        <v>88.431370000000001</v>
      </c>
      <c r="K30" s="58">
        <v>80.769229999999993</v>
      </c>
      <c r="L30" s="58">
        <v>84.027780000000007</v>
      </c>
      <c r="M30" s="58">
        <v>84.855230000000006</v>
      </c>
      <c r="N30" s="58">
        <v>79.431070000000005</v>
      </c>
      <c r="O30" s="58">
        <v>81.276600000000002</v>
      </c>
      <c r="P30" s="58">
        <v>78.688519999999997</v>
      </c>
      <c r="Q30" s="58">
        <v>81.006860000000003</v>
      </c>
      <c r="R30" s="58">
        <v>80.24691</v>
      </c>
      <c r="S30" s="58">
        <v>81.194689999999994</v>
      </c>
      <c r="T30" s="58">
        <v>81.941310000000001</v>
      </c>
      <c r="U30" s="58">
        <v>81.557379999999995</v>
      </c>
      <c r="V30" s="58">
        <v>77.954549999999998</v>
      </c>
      <c r="W30" s="58">
        <v>81.222710000000006</v>
      </c>
      <c r="X30" s="58">
        <v>83.05489</v>
      </c>
      <c r="Y30" s="58">
        <v>81.405900000000003</v>
      </c>
      <c r="Z30" s="58">
        <v>79.474940000000004</v>
      </c>
      <c r="AA30" s="58">
        <v>83.333330000000004</v>
      </c>
      <c r="AB30" s="58">
        <v>83.797470000000004</v>
      </c>
      <c r="AC30" s="58">
        <v>82.409639999999996</v>
      </c>
      <c r="AD30" s="58">
        <v>82.051280000000006</v>
      </c>
      <c r="AE30" s="58">
        <v>80.456850000000003</v>
      </c>
      <c r="AF30" s="58">
        <v>83.240219999999994</v>
      </c>
      <c r="AG30" s="58">
        <v>82.262209999999996</v>
      </c>
      <c r="AH30" s="58">
        <v>81.029809999999998</v>
      </c>
      <c r="AI30" s="58">
        <v>80.366489999999999</v>
      </c>
    </row>
    <row r="31" spans="1:35" s="50" customFormat="1" ht="13.5" customHeight="1" x14ac:dyDescent="0.2">
      <c r="A31" s="34" t="s">
        <v>15</v>
      </c>
      <c r="B31" s="58">
        <v>86.848070000000007</v>
      </c>
      <c r="C31" s="58">
        <v>88.544150000000002</v>
      </c>
      <c r="D31" s="58">
        <v>82.75</v>
      </c>
      <c r="E31" s="58">
        <v>83.454989999999995</v>
      </c>
      <c r="F31" s="58">
        <v>85.5</v>
      </c>
      <c r="G31" s="58">
        <v>86.052009999999996</v>
      </c>
      <c r="H31" s="58">
        <v>84.938270000000003</v>
      </c>
      <c r="I31" s="58">
        <v>83.333330000000004</v>
      </c>
      <c r="J31" s="58">
        <v>86.274510000000006</v>
      </c>
      <c r="K31" s="58">
        <v>79.326920000000001</v>
      </c>
      <c r="L31" s="58">
        <v>82.870369999999994</v>
      </c>
      <c r="M31" s="58">
        <v>82.85078</v>
      </c>
      <c r="N31" s="58">
        <v>77.680530000000005</v>
      </c>
      <c r="O31" s="58">
        <v>78.510639999999995</v>
      </c>
      <c r="P31" s="58">
        <v>76.024590000000003</v>
      </c>
      <c r="Q31" s="58">
        <v>78.260869999999997</v>
      </c>
      <c r="R31" s="58">
        <v>77.366259999999997</v>
      </c>
      <c r="S31" s="58">
        <v>80.752210000000005</v>
      </c>
      <c r="T31" s="58">
        <v>80.361170000000001</v>
      </c>
      <c r="U31" s="58">
        <v>81.352459999999994</v>
      </c>
      <c r="V31" s="58">
        <v>76.590909999999994</v>
      </c>
      <c r="W31" s="58">
        <v>81.004369999999994</v>
      </c>
      <c r="X31" s="58">
        <v>82.100239999999999</v>
      </c>
      <c r="Y31" s="58">
        <v>81.405900000000003</v>
      </c>
      <c r="Z31" s="58">
        <v>79.474940000000004</v>
      </c>
      <c r="AA31" s="58">
        <v>83.333330000000004</v>
      </c>
      <c r="AB31" s="58">
        <v>83.797470000000004</v>
      </c>
      <c r="AC31" s="58">
        <v>82.409639999999996</v>
      </c>
      <c r="AD31" s="58">
        <v>82.051280000000006</v>
      </c>
      <c r="AE31" s="58">
        <v>80.456850000000003</v>
      </c>
      <c r="AF31" s="58">
        <v>83.240219999999994</v>
      </c>
      <c r="AG31" s="58">
        <v>82.262209999999996</v>
      </c>
      <c r="AH31" s="58">
        <v>81.029809999999998</v>
      </c>
      <c r="AI31" s="58">
        <v>80.366489999999999</v>
      </c>
    </row>
    <row r="32" spans="1:35" s="50" customFormat="1" ht="13.5" customHeight="1" x14ac:dyDescent="0.2">
      <c r="A32" s="34" t="s">
        <v>16</v>
      </c>
      <c r="B32" s="58">
        <v>1.1337900000000001</v>
      </c>
      <c r="C32" s="58" t="s">
        <v>1</v>
      </c>
      <c r="D32" s="58">
        <v>1.5</v>
      </c>
      <c r="E32" s="58">
        <v>1.70316</v>
      </c>
      <c r="F32" s="58" t="s">
        <v>1</v>
      </c>
      <c r="G32" s="58" t="s">
        <v>1</v>
      </c>
      <c r="H32" s="58">
        <v>1.2345699999999999</v>
      </c>
      <c r="I32" s="58">
        <v>1.4492799999999999</v>
      </c>
      <c r="J32" s="58">
        <v>2.15686</v>
      </c>
      <c r="K32" s="58">
        <v>1.44231</v>
      </c>
      <c r="L32" s="58">
        <v>1.15741</v>
      </c>
      <c r="M32" s="58">
        <v>2.0044499999999998</v>
      </c>
      <c r="N32" s="58">
        <v>1.7505500000000001</v>
      </c>
      <c r="O32" s="58">
        <v>2.7659600000000002</v>
      </c>
      <c r="P32" s="58">
        <v>2.6639300000000001</v>
      </c>
      <c r="Q32" s="58">
        <v>2.746</v>
      </c>
      <c r="R32" s="58">
        <v>2.8806600000000002</v>
      </c>
      <c r="S32" s="58" t="s">
        <v>1</v>
      </c>
      <c r="T32" s="58">
        <v>1.5801400000000001</v>
      </c>
      <c r="U32" s="58" t="s">
        <v>1</v>
      </c>
      <c r="V32" s="58">
        <v>1.36364</v>
      </c>
      <c r="W32" s="58" t="s">
        <v>1</v>
      </c>
      <c r="X32" s="58" t="s">
        <v>1</v>
      </c>
      <c r="Y32" s="58" t="s">
        <v>83</v>
      </c>
      <c r="Z32" s="58" t="s">
        <v>83</v>
      </c>
      <c r="AA32" s="58" t="s">
        <v>83</v>
      </c>
      <c r="AB32" s="58" t="s">
        <v>83</v>
      </c>
      <c r="AC32" s="58" t="s">
        <v>83</v>
      </c>
      <c r="AD32" s="58" t="s">
        <v>83</v>
      </c>
      <c r="AE32" s="58" t="s">
        <v>83</v>
      </c>
      <c r="AF32" s="58" t="s">
        <v>83</v>
      </c>
      <c r="AG32" s="58" t="s">
        <v>83</v>
      </c>
      <c r="AH32" s="58" t="s">
        <v>83</v>
      </c>
      <c r="AI32" s="58" t="s">
        <v>83</v>
      </c>
    </row>
    <row r="33" spans="1:35" s="50" customFormat="1" ht="13.5" customHeight="1" x14ac:dyDescent="0.25">
      <c r="A33" s="52" t="s">
        <v>27</v>
      </c>
      <c r="B33" s="74">
        <v>100</v>
      </c>
      <c r="C33" s="74">
        <v>100</v>
      </c>
      <c r="D33" s="74">
        <v>100</v>
      </c>
      <c r="E33" s="74">
        <v>100</v>
      </c>
      <c r="F33" s="74">
        <v>100</v>
      </c>
      <c r="G33" s="74">
        <v>100</v>
      </c>
      <c r="H33" s="74">
        <v>100</v>
      </c>
      <c r="I33" s="74">
        <v>100</v>
      </c>
      <c r="J33" s="74">
        <v>100</v>
      </c>
      <c r="K33" s="74">
        <v>100</v>
      </c>
      <c r="L33" s="74">
        <v>100</v>
      </c>
      <c r="M33" s="74">
        <v>100</v>
      </c>
      <c r="N33" s="74">
        <v>100</v>
      </c>
      <c r="O33" s="74">
        <v>100</v>
      </c>
      <c r="P33" s="74">
        <v>100</v>
      </c>
      <c r="Q33" s="74">
        <v>100</v>
      </c>
      <c r="R33" s="74">
        <v>100</v>
      </c>
      <c r="S33" s="74">
        <v>100</v>
      </c>
      <c r="T33" s="74">
        <v>100</v>
      </c>
      <c r="U33" s="74">
        <v>100</v>
      </c>
      <c r="V33" s="86">
        <v>100</v>
      </c>
      <c r="W33" s="86">
        <v>100</v>
      </c>
      <c r="X33" s="86">
        <v>100</v>
      </c>
      <c r="Y33" s="86">
        <v>100</v>
      </c>
      <c r="Z33" s="86">
        <v>100</v>
      </c>
      <c r="AA33" s="86">
        <v>100</v>
      </c>
      <c r="AB33" s="86">
        <v>100</v>
      </c>
      <c r="AC33" s="86">
        <v>100</v>
      </c>
      <c r="AD33" s="86">
        <v>100</v>
      </c>
      <c r="AE33" s="86">
        <v>100</v>
      </c>
      <c r="AF33" s="86">
        <v>100</v>
      </c>
      <c r="AG33" s="86">
        <v>100</v>
      </c>
      <c r="AH33" s="86">
        <v>100</v>
      </c>
      <c r="AI33" s="86">
        <v>100</v>
      </c>
    </row>
    <row r="34" spans="1:35" s="50" customFormat="1" ht="13.5" customHeight="1" x14ac:dyDescent="0.2">
      <c r="A34" s="13" t="s">
        <v>11</v>
      </c>
      <c r="B34" s="58">
        <v>13.261939999999999</v>
      </c>
      <c r="C34" s="58">
        <v>16.69659</v>
      </c>
      <c r="D34" s="58">
        <v>17.606839999999998</v>
      </c>
      <c r="E34" s="58">
        <v>18.65737</v>
      </c>
      <c r="F34" s="58">
        <v>21.492010000000001</v>
      </c>
      <c r="G34" s="58">
        <v>20.484749999999998</v>
      </c>
      <c r="H34" s="58">
        <v>19.42052</v>
      </c>
      <c r="I34" s="58">
        <v>20.258620000000001</v>
      </c>
      <c r="J34" s="58">
        <v>19.17999</v>
      </c>
      <c r="K34" s="58">
        <v>19.2517</v>
      </c>
      <c r="L34" s="58">
        <v>18.956410000000002</v>
      </c>
      <c r="M34" s="58">
        <v>19.842829999999999</v>
      </c>
      <c r="N34" s="58">
        <v>22.598870000000002</v>
      </c>
      <c r="O34" s="58">
        <v>22.146820000000002</v>
      </c>
      <c r="P34" s="58">
        <v>22.688040000000001</v>
      </c>
      <c r="Q34" s="58">
        <v>22.069379999999999</v>
      </c>
      <c r="R34" s="58">
        <v>22.04532</v>
      </c>
      <c r="S34" s="58">
        <v>23.67953</v>
      </c>
      <c r="T34" s="58">
        <v>22.926539999999999</v>
      </c>
      <c r="U34" s="58">
        <v>23.211169999999999</v>
      </c>
      <c r="V34" s="58">
        <v>20.46377</v>
      </c>
      <c r="W34" s="58">
        <v>21.91478</v>
      </c>
      <c r="X34" s="58">
        <v>21.24352</v>
      </c>
      <c r="Y34" s="58">
        <v>20.94792</v>
      </c>
      <c r="Z34" s="58">
        <v>21.648869999999999</v>
      </c>
      <c r="AA34" s="58">
        <v>22.869150000000001</v>
      </c>
      <c r="AB34" s="58">
        <v>25.38644</v>
      </c>
      <c r="AC34" s="58">
        <v>22.25686</v>
      </c>
      <c r="AD34" s="58">
        <v>24.155840000000001</v>
      </c>
      <c r="AE34" s="58">
        <v>25.316459999999999</v>
      </c>
      <c r="AF34" s="58">
        <v>23.414000000000001</v>
      </c>
      <c r="AG34" s="58">
        <v>23.904640000000001</v>
      </c>
      <c r="AH34" s="58">
        <v>24.98348</v>
      </c>
      <c r="AI34" s="58">
        <v>25.362780000000001</v>
      </c>
    </row>
    <row r="35" spans="1:35" s="50" customFormat="1" ht="13.5" customHeight="1" x14ac:dyDescent="0.2">
      <c r="A35" s="34" t="s">
        <v>12</v>
      </c>
      <c r="B35" s="58">
        <v>12.68534</v>
      </c>
      <c r="C35" s="58">
        <v>15.88869</v>
      </c>
      <c r="D35" s="58">
        <v>16.837610000000002</v>
      </c>
      <c r="E35" s="58">
        <v>17.785530000000001</v>
      </c>
      <c r="F35" s="58">
        <v>20.959150000000001</v>
      </c>
      <c r="G35" s="58">
        <v>20.093820000000001</v>
      </c>
      <c r="H35" s="58">
        <v>19.028970000000001</v>
      </c>
      <c r="I35" s="58">
        <v>19.755749999999999</v>
      </c>
      <c r="J35" s="58">
        <v>18.763030000000001</v>
      </c>
      <c r="K35" s="58">
        <v>18.979590000000002</v>
      </c>
      <c r="L35" s="58">
        <v>18.75826</v>
      </c>
      <c r="M35" s="58">
        <v>19.777339999999999</v>
      </c>
      <c r="N35" s="58">
        <v>19.836790000000001</v>
      </c>
      <c r="O35" s="58">
        <v>19.06231</v>
      </c>
      <c r="P35" s="58">
        <v>20.036989999999999</v>
      </c>
      <c r="Q35" s="58">
        <v>19.198560000000001</v>
      </c>
      <c r="R35" s="58">
        <v>20.085730000000002</v>
      </c>
      <c r="S35" s="58">
        <v>21.89911</v>
      </c>
      <c r="T35" s="58">
        <v>21.20853</v>
      </c>
      <c r="U35" s="58">
        <v>21.1751</v>
      </c>
      <c r="V35" s="58">
        <v>17.855070000000001</v>
      </c>
      <c r="W35" s="58">
        <v>18.760380000000001</v>
      </c>
      <c r="X35" s="58">
        <v>18.249860000000002</v>
      </c>
      <c r="Y35" s="58">
        <v>17.788180000000001</v>
      </c>
      <c r="Z35" s="58">
        <v>18.386710000000001</v>
      </c>
      <c r="AA35" s="58">
        <v>19.627849999999999</v>
      </c>
      <c r="AB35" s="58">
        <v>20.273479999999999</v>
      </c>
      <c r="AC35" s="58">
        <v>18.57855</v>
      </c>
      <c r="AD35" s="58">
        <v>20.454550000000001</v>
      </c>
      <c r="AE35" s="58">
        <v>21.4557</v>
      </c>
      <c r="AF35" s="58">
        <v>20.209289999999999</v>
      </c>
      <c r="AG35" s="58">
        <v>21.391749999999998</v>
      </c>
      <c r="AH35" s="58">
        <v>22.33972</v>
      </c>
      <c r="AI35" s="58">
        <v>21.4511</v>
      </c>
    </row>
    <row r="36" spans="1:35" s="50" customFormat="1" ht="13.5" customHeight="1" x14ac:dyDescent="0.2">
      <c r="A36" s="34" t="s">
        <v>13</v>
      </c>
      <c r="B36" s="58">
        <v>0.57660999999999996</v>
      </c>
      <c r="C36" s="58">
        <v>0.80789999999999995</v>
      </c>
      <c r="D36" s="58">
        <v>0.76922999999999997</v>
      </c>
      <c r="E36" s="58">
        <v>0.87183999999999995</v>
      </c>
      <c r="F36" s="58">
        <v>0.53286</v>
      </c>
      <c r="G36" s="58">
        <v>0.39093</v>
      </c>
      <c r="H36" s="58">
        <v>0.39154</v>
      </c>
      <c r="I36" s="58">
        <v>0.50287000000000004</v>
      </c>
      <c r="J36" s="58">
        <v>0.41696</v>
      </c>
      <c r="K36" s="58" t="s">
        <v>1</v>
      </c>
      <c r="L36" s="58" t="s">
        <v>1</v>
      </c>
      <c r="M36" s="58" t="s">
        <v>1</v>
      </c>
      <c r="N36" s="58">
        <v>2.7620800000000001</v>
      </c>
      <c r="O36" s="58">
        <v>3.0845199999999999</v>
      </c>
      <c r="P36" s="58">
        <v>2.6510500000000001</v>
      </c>
      <c r="Q36" s="58">
        <v>2.8708100000000001</v>
      </c>
      <c r="R36" s="58">
        <v>1.9595800000000001</v>
      </c>
      <c r="S36" s="58">
        <v>1.7804199999999999</v>
      </c>
      <c r="T36" s="58">
        <v>1.71801</v>
      </c>
      <c r="U36" s="58">
        <v>2.03607</v>
      </c>
      <c r="V36" s="58">
        <v>2.6086999999999998</v>
      </c>
      <c r="W36" s="58">
        <v>3.1543999999999999</v>
      </c>
      <c r="X36" s="58">
        <v>2.9936699999999998</v>
      </c>
      <c r="Y36" s="58">
        <v>3.1597400000000002</v>
      </c>
      <c r="Z36" s="58">
        <v>3.2621600000000002</v>
      </c>
      <c r="AA36" s="58">
        <v>3.2412999999999998</v>
      </c>
      <c r="AB36" s="58">
        <v>5.1129600000000002</v>
      </c>
      <c r="AC36" s="58">
        <v>3.6783000000000001</v>
      </c>
      <c r="AD36" s="58">
        <v>3.7012999999999998</v>
      </c>
      <c r="AE36" s="58">
        <v>3.86076</v>
      </c>
      <c r="AF36" s="58">
        <v>3.2047099999999999</v>
      </c>
      <c r="AG36" s="58">
        <v>2.5128900000000001</v>
      </c>
      <c r="AH36" s="58">
        <v>2.6437499999999998</v>
      </c>
      <c r="AI36" s="58">
        <v>3.91167</v>
      </c>
    </row>
    <row r="37" spans="1:35" s="50" customFormat="1" ht="13.5" customHeight="1" x14ac:dyDescent="0.2">
      <c r="A37" s="11" t="s">
        <v>14</v>
      </c>
      <c r="B37" s="58">
        <v>86.738060000000004</v>
      </c>
      <c r="C37" s="58">
        <v>83.30341</v>
      </c>
      <c r="D37" s="58">
        <v>82.393159999999995</v>
      </c>
      <c r="E37" s="58">
        <v>81.34263</v>
      </c>
      <c r="F37" s="58">
        <v>78.507990000000007</v>
      </c>
      <c r="G37" s="58">
        <v>79.515249999999995</v>
      </c>
      <c r="H37" s="58">
        <v>80.579480000000004</v>
      </c>
      <c r="I37" s="58">
        <v>79.741380000000007</v>
      </c>
      <c r="J37" s="58">
        <v>80.820009999999996</v>
      </c>
      <c r="K37" s="58">
        <v>80.7483</v>
      </c>
      <c r="L37" s="58">
        <v>81.043589999999995</v>
      </c>
      <c r="M37" s="58">
        <v>80.157169999999994</v>
      </c>
      <c r="N37" s="58">
        <v>77.401129999999995</v>
      </c>
      <c r="O37" s="58">
        <v>77.853179999999995</v>
      </c>
      <c r="P37" s="58">
        <v>77.311959999999999</v>
      </c>
      <c r="Q37" s="58">
        <v>77.930620000000005</v>
      </c>
      <c r="R37" s="58">
        <v>77.954679999999996</v>
      </c>
      <c r="S37" s="58">
        <v>76.32047</v>
      </c>
      <c r="T37" s="58">
        <v>77.073459999999997</v>
      </c>
      <c r="U37" s="58">
        <v>76.788830000000004</v>
      </c>
      <c r="V37" s="58">
        <v>79.536230000000003</v>
      </c>
      <c r="W37" s="58">
        <v>78.085220000000007</v>
      </c>
      <c r="X37" s="58">
        <v>78.756479999999996</v>
      </c>
      <c r="Y37" s="58">
        <v>79.052080000000004</v>
      </c>
      <c r="Z37" s="58">
        <v>78.351129999999998</v>
      </c>
      <c r="AA37" s="58">
        <v>77.130849999999995</v>
      </c>
      <c r="AB37" s="58">
        <v>74.613560000000007</v>
      </c>
      <c r="AC37" s="58">
        <v>77.743139999999997</v>
      </c>
      <c r="AD37" s="58">
        <v>75.844160000000002</v>
      </c>
      <c r="AE37" s="58">
        <v>74.683539999999994</v>
      </c>
      <c r="AF37" s="58">
        <v>76.585999999999999</v>
      </c>
      <c r="AG37" s="58">
        <v>76.095359999999999</v>
      </c>
      <c r="AH37" s="58">
        <v>75.01652</v>
      </c>
      <c r="AI37" s="58">
        <v>74.637219999999999</v>
      </c>
    </row>
    <row r="38" spans="1:35" s="50" customFormat="1" ht="13.5" customHeight="1" x14ac:dyDescent="0.2">
      <c r="A38" s="34" t="s">
        <v>15</v>
      </c>
      <c r="B38" s="58">
        <v>85.996709999999993</v>
      </c>
      <c r="C38" s="58">
        <v>82.226209999999995</v>
      </c>
      <c r="D38" s="58">
        <v>81.282049999999998</v>
      </c>
      <c r="E38" s="58">
        <v>79.686139999999995</v>
      </c>
      <c r="F38" s="58">
        <v>77.531080000000003</v>
      </c>
      <c r="G38" s="58">
        <v>78.342460000000003</v>
      </c>
      <c r="H38" s="58">
        <v>79.56147</v>
      </c>
      <c r="I38" s="58">
        <v>78.663790000000006</v>
      </c>
      <c r="J38" s="58">
        <v>80.055589999999995</v>
      </c>
      <c r="K38" s="58">
        <v>79.863950000000003</v>
      </c>
      <c r="L38" s="58">
        <v>79.194190000000006</v>
      </c>
      <c r="M38" s="58">
        <v>78.454490000000007</v>
      </c>
      <c r="N38" s="58">
        <v>75.768990000000002</v>
      </c>
      <c r="O38" s="58">
        <v>75.447249999999997</v>
      </c>
      <c r="P38" s="58">
        <v>74.784220000000005</v>
      </c>
      <c r="Q38" s="58">
        <v>75.657889999999995</v>
      </c>
      <c r="R38" s="58">
        <v>76.913659999999993</v>
      </c>
      <c r="S38" s="58">
        <v>74.955489999999998</v>
      </c>
      <c r="T38" s="58">
        <v>76.007109999999997</v>
      </c>
      <c r="U38" s="58">
        <v>76.323440000000005</v>
      </c>
      <c r="V38" s="58">
        <v>78.492750000000001</v>
      </c>
      <c r="W38" s="58">
        <v>77.587159999999997</v>
      </c>
      <c r="X38" s="58">
        <v>78.411050000000003</v>
      </c>
      <c r="Y38" s="58">
        <v>78.876540000000006</v>
      </c>
      <c r="Z38" s="58">
        <v>78.291809999999998</v>
      </c>
      <c r="AA38" s="58">
        <v>77.070830000000001</v>
      </c>
      <c r="AB38" s="58">
        <v>74.613560000000007</v>
      </c>
      <c r="AC38" s="58">
        <v>77.743139999999997</v>
      </c>
      <c r="AD38" s="58">
        <v>75.649349999999998</v>
      </c>
      <c r="AE38" s="58">
        <v>74.683539999999994</v>
      </c>
      <c r="AF38" s="58">
        <v>76.520600000000002</v>
      </c>
      <c r="AG38" s="58">
        <v>76.030929999999998</v>
      </c>
      <c r="AH38" s="58">
        <v>75.01652</v>
      </c>
      <c r="AI38" s="58">
        <v>74.637219999999999</v>
      </c>
    </row>
    <row r="39" spans="1:35" s="50" customFormat="1" ht="13.5" customHeight="1" x14ac:dyDescent="0.2">
      <c r="A39" s="34" t="s">
        <v>16</v>
      </c>
      <c r="B39" s="58">
        <v>0.74134999999999995</v>
      </c>
      <c r="C39" s="58">
        <v>1.0771999999999999</v>
      </c>
      <c r="D39" s="58">
        <v>1.11111</v>
      </c>
      <c r="E39" s="58">
        <v>1.6565000000000001</v>
      </c>
      <c r="F39" s="58">
        <v>0.97690999999999995</v>
      </c>
      <c r="G39" s="58">
        <v>1.17279</v>
      </c>
      <c r="H39" s="58">
        <v>1.0180100000000001</v>
      </c>
      <c r="I39" s="58">
        <v>1.07759</v>
      </c>
      <c r="J39" s="58">
        <v>0.76441999999999999</v>
      </c>
      <c r="K39" s="58">
        <v>0.88434999999999997</v>
      </c>
      <c r="L39" s="58">
        <v>1.84941</v>
      </c>
      <c r="M39" s="58">
        <v>1.70269</v>
      </c>
      <c r="N39" s="58">
        <v>1.6321399999999999</v>
      </c>
      <c r="O39" s="58">
        <v>2.4059200000000001</v>
      </c>
      <c r="P39" s="58">
        <v>2.5277400000000001</v>
      </c>
      <c r="Q39" s="58">
        <v>2.2727300000000001</v>
      </c>
      <c r="R39" s="58">
        <v>1.0410299999999999</v>
      </c>
      <c r="S39" s="58">
        <v>1.3649899999999999</v>
      </c>
      <c r="T39" s="58">
        <v>1.0663499999999999</v>
      </c>
      <c r="U39" s="58">
        <v>0.46539000000000003</v>
      </c>
      <c r="V39" s="58">
        <v>1.04348</v>
      </c>
      <c r="W39" s="58">
        <v>0.49806</v>
      </c>
      <c r="X39" s="58">
        <v>0.34542</v>
      </c>
      <c r="Y39" s="58" t="s">
        <v>1</v>
      </c>
      <c r="Z39" s="58" t="s">
        <v>1</v>
      </c>
      <c r="AA39" s="58" t="s">
        <v>1</v>
      </c>
      <c r="AB39" s="58" t="s">
        <v>83</v>
      </c>
      <c r="AC39" s="58" t="s">
        <v>83</v>
      </c>
      <c r="AD39" s="58" t="s">
        <v>1</v>
      </c>
      <c r="AE39" s="58" t="s">
        <v>83</v>
      </c>
      <c r="AF39" s="58" t="s">
        <v>1</v>
      </c>
      <c r="AG39" s="58" t="s">
        <v>1</v>
      </c>
      <c r="AH39" s="58" t="s">
        <v>83</v>
      </c>
      <c r="AI39" s="58" t="s">
        <v>83</v>
      </c>
    </row>
    <row r="40" spans="1:35" s="50" customFormat="1" ht="13.5" customHeight="1" x14ac:dyDescent="0.25">
      <c r="A40" s="52" t="s">
        <v>28</v>
      </c>
      <c r="B40" s="74">
        <v>100</v>
      </c>
      <c r="C40" s="74">
        <v>100</v>
      </c>
      <c r="D40" s="74">
        <v>100</v>
      </c>
      <c r="E40" s="74">
        <v>100</v>
      </c>
      <c r="F40" s="74">
        <v>100</v>
      </c>
      <c r="G40" s="74">
        <v>100</v>
      </c>
      <c r="H40" s="74">
        <v>100</v>
      </c>
      <c r="I40" s="74">
        <v>100</v>
      </c>
      <c r="J40" s="74">
        <v>100</v>
      </c>
      <c r="K40" s="74">
        <v>100</v>
      </c>
      <c r="L40" s="74">
        <v>100</v>
      </c>
      <c r="M40" s="74">
        <v>100</v>
      </c>
      <c r="N40" s="74">
        <v>100</v>
      </c>
      <c r="O40" s="74">
        <v>100</v>
      </c>
      <c r="P40" s="74">
        <v>100</v>
      </c>
      <c r="Q40" s="74">
        <v>100</v>
      </c>
      <c r="R40" s="74">
        <v>100</v>
      </c>
      <c r="S40" s="74">
        <v>100</v>
      </c>
      <c r="T40" s="74">
        <v>100</v>
      </c>
      <c r="U40" s="74">
        <v>100</v>
      </c>
      <c r="V40" s="86">
        <v>100</v>
      </c>
      <c r="W40" s="86">
        <v>100</v>
      </c>
      <c r="X40" s="86">
        <v>100</v>
      </c>
      <c r="Y40" s="86">
        <v>100</v>
      </c>
      <c r="Z40" s="86">
        <v>100</v>
      </c>
      <c r="AA40" s="86">
        <v>100</v>
      </c>
      <c r="AB40" s="86">
        <v>100</v>
      </c>
      <c r="AC40" s="86">
        <v>100</v>
      </c>
      <c r="AD40" s="86">
        <v>100</v>
      </c>
      <c r="AE40" s="86">
        <v>100</v>
      </c>
      <c r="AF40" s="86">
        <v>100</v>
      </c>
      <c r="AG40" s="86">
        <v>100</v>
      </c>
      <c r="AH40" s="86">
        <v>100</v>
      </c>
      <c r="AI40" s="86">
        <v>100</v>
      </c>
    </row>
    <row r="41" spans="1:35" s="50" customFormat="1" ht="13.5" customHeight="1" x14ac:dyDescent="0.2">
      <c r="A41" s="13" t="s">
        <v>11</v>
      </c>
      <c r="B41" s="58">
        <v>15.84699</v>
      </c>
      <c r="C41" s="58">
        <v>11.93548</v>
      </c>
      <c r="D41" s="58">
        <v>16.470590000000001</v>
      </c>
      <c r="E41" s="58">
        <v>18.729099999999999</v>
      </c>
      <c r="F41" s="58">
        <v>16.20795</v>
      </c>
      <c r="G41" s="58">
        <v>22.089549999999999</v>
      </c>
      <c r="H41" s="58">
        <v>17.073170000000001</v>
      </c>
      <c r="I41" s="58">
        <v>21.70543</v>
      </c>
      <c r="J41" s="58">
        <v>21.280989999999999</v>
      </c>
      <c r="K41" s="58">
        <v>19.65174</v>
      </c>
      <c r="L41" s="58">
        <v>20.14742</v>
      </c>
      <c r="M41" s="58">
        <v>17.882349999999999</v>
      </c>
      <c r="N41" s="58">
        <v>18.075119999999998</v>
      </c>
      <c r="O41" s="58">
        <v>19.832989999999999</v>
      </c>
      <c r="P41" s="58">
        <v>17.167380000000001</v>
      </c>
      <c r="Q41" s="58">
        <v>17.926570000000002</v>
      </c>
      <c r="R41" s="58">
        <v>17.261900000000001</v>
      </c>
      <c r="S41" s="58">
        <v>17.864920000000001</v>
      </c>
      <c r="T41" s="58">
        <v>19.595960000000002</v>
      </c>
      <c r="U41" s="58">
        <v>18.895969999999998</v>
      </c>
      <c r="V41" s="58">
        <v>19.789470000000001</v>
      </c>
      <c r="W41" s="58">
        <v>21.361499999999999</v>
      </c>
      <c r="X41" s="58">
        <v>19.661729999999999</v>
      </c>
      <c r="Y41" s="58">
        <v>14.3508</v>
      </c>
      <c r="Z41" s="58">
        <v>20.087340000000001</v>
      </c>
      <c r="AA41" s="58">
        <v>14.94505</v>
      </c>
      <c r="AB41" s="58">
        <v>19.912469999999999</v>
      </c>
      <c r="AC41" s="58">
        <v>23.24455</v>
      </c>
      <c r="AD41" s="58">
        <v>19.900500000000001</v>
      </c>
      <c r="AE41" s="58">
        <v>22.25</v>
      </c>
      <c r="AF41" s="58">
        <v>21.79177</v>
      </c>
      <c r="AG41" s="58">
        <v>18.367349999999998</v>
      </c>
      <c r="AH41" s="58">
        <v>19.895289999999999</v>
      </c>
      <c r="AI41" s="58">
        <v>18.34862</v>
      </c>
    </row>
    <row r="42" spans="1:35" s="50" customFormat="1" ht="13.5" customHeight="1" x14ac:dyDescent="0.2">
      <c r="A42" s="34" t="s">
        <v>12</v>
      </c>
      <c r="B42" s="58">
        <v>15.02732</v>
      </c>
      <c r="C42" s="58">
        <v>11.290319999999999</v>
      </c>
      <c r="D42" s="58">
        <v>15</v>
      </c>
      <c r="E42" s="58">
        <v>18.060199999999998</v>
      </c>
      <c r="F42" s="58">
        <v>15.902139999999999</v>
      </c>
      <c r="G42" s="58">
        <v>19.402989999999999</v>
      </c>
      <c r="H42" s="58">
        <v>14.939019999999999</v>
      </c>
      <c r="I42" s="58">
        <v>20.930230000000002</v>
      </c>
      <c r="J42" s="58">
        <v>19.00826</v>
      </c>
      <c r="K42" s="58">
        <v>17.910450000000001</v>
      </c>
      <c r="L42" s="58">
        <v>19.164619999999999</v>
      </c>
      <c r="M42" s="58">
        <v>16.941179999999999</v>
      </c>
      <c r="N42" s="58">
        <v>16.901409999999998</v>
      </c>
      <c r="O42" s="58">
        <v>18.37161</v>
      </c>
      <c r="P42" s="58">
        <v>16.09442</v>
      </c>
      <c r="Q42" s="58">
        <v>16.84665</v>
      </c>
      <c r="R42" s="58">
        <v>16.66667</v>
      </c>
      <c r="S42" s="58">
        <v>17.429189999999998</v>
      </c>
      <c r="T42" s="58">
        <v>18.383839999999999</v>
      </c>
      <c r="U42" s="58">
        <v>18.25902</v>
      </c>
      <c r="V42" s="58">
        <v>18.736840000000001</v>
      </c>
      <c r="W42" s="58">
        <v>20.422540000000001</v>
      </c>
      <c r="X42" s="58">
        <v>18.181819999999998</v>
      </c>
      <c r="Y42" s="58">
        <v>14.123010000000001</v>
      </c>
      <c r="Z42" s="58">
        <v>19.650659999999998</v>
      </c>
      <c r="AA42" s="58">
        <v>14.28571</v>
      </c>
      <c r="AB42" s="58">
        <v>17.943110000000001</v>
      </c>
      <c r="AC42" s="58">
        <v>21.307510000000001</v>
      </c>
      <c r="AD42" s="58">
        <v>17.412939999999999</v>
      </c>
      <c r="AE42" s="58">
        <v>19.5</v>
      </c>
      <c r="AF42" s="58">
        <v>20.09685</v>
      </c>
      <c r="AG42" s="58">
        <v>16.836729999999999</v>
      </c>
      <c r="AH42" s="58">
        <v>18.586390000000002</v>
      </c>
      <c r="AI42" s="58">
        <v>17.201830000000001</v>
      </c>
    </row>
    <row r="43" spans="1:35" s="50" customFormat="1" ht="13.5" customHeight="1" x14ac:dyDescent="0.2">
      <c r="A43" s="34" t="s">
        <v>13</v>
      </c>
      <c r="B43" s="58" t="s">
        <v>1</v>
      </c>
      <c r="C43" s="58" t="s">
        <v>1</v>
      </c>
      <c r="D43" s="58">
        <v>1.4705900000000001</v>
      </c>
      <c r="E43" s="58" t="s">
        <v>1</v>
      </c>
      <c r="F43" s="58" t="s">
        <v>1</v>
      </c>
      <c r="G43" s="58">
        <v>2.6865700000000001</v>
      </c>
      <c r="H43" s="58">
        <v>2.13415</v>
      </c>
      <c r="I43" s="58" t="s">
        <v>1</v>
      </c>
      <c r="J43" s="58">
        <v>2.2727300000000001</v>
      </c>
      <c r="K43" s="58">
        <v>1.74129</v>
      </c>
      <c r="L43" s="58" t="s">
        <v>1</v>
      </c>
      <c r="M43" s="58" t="s">
        <v>1</v>
      </c>
      <c r="N43" s="58">
        <v>1.17371</v>
      </c>
      <c r="O43" s="58">
        <v>1.4613799999999999</v>
      </c>
      <c r="P43" s="58">
        <v>1.0729599999999999</v>
      </c>
      <c r="Q43" s="58">
        <v>1.0799099999999999</v>
      </c>
      <c r="R43" s="58" t="s">
        <v>1</v>
      </c>
      <c r="S43" s="58" t="s">
        <v>1</v>
      </c>
      <c r="T43" s="58">
        <v>1.2121200000000001</v>
      </c>
      <c r="U43" s="58" t="s">
        <v>1</v>
      </c>
      <c r="V43" s="58">
        <v>1.05263</v>
      </c>
      <c r="W43" s="58" t="s">
        <v>1</v>
      </c>
      <c r="X43" s="58">
        <v>1.4799199999999999</v>
      </c>
      <c r="Y43" s="58" t="s">
        <v>1</v>
      </c>
      <c r="Z43" s="58" t="s">
        <v>1</v>
      </c>
      <c r="AA43" s="58" t="s">
        <v>1</v>
      </c>
      <c r="AB43" s="58">
        <v>1.9693700000000001</v>
      </c>
      <c r="AC43" s="58">
        <v>1.9370499999999999</v>
      </c>
      <c r="AD43" s="58">
        <v>2.4875600000000002</v>
      </c>
      <c r="AE43" s="58">
        <v>2.75</v>
      </c>
      <c r="AF43" s="58">
        <v>1.69492</v>
      </c>
      <c r="AG43" s="58">
        <v>1.53061</v>
      </c>
      <c r="AH43" s="58">
        <v>1.3089</v>
      </c>
      <c r="AI43" s="58">
        <v>1.14679</v>
      </c>
    </row>
    <row r="44" spans="1:35" s="50" customFormat="1" ht="13.5" customHeight="1" x14ac:dyDescent="0.2">
      <c r="A44" s="11" t="s">
        <v>14</v>
      </c>
      <c r="B44" s="58">
        <v>84.153009999999995</v>
      </c>
      <c r="C44" s="58">
        <v>88.064520000000002</v>
      </c>
      <c r="D44" s="58">
        <v>83.529409999999999</v>
      </c>
      <c r="E44" s="58">
        <v>81.270899999999997</v>
      </c>
      <c r="F44" s="58">
        <v>83.792050000000003</v>
      </c>
      <c r="G44" s="58">
        <v>77.910449999999997</v>
      </c>
      <c r="H44" s="58">
        <v>82.926829999999995</v>
      </c>
      <c r="I44" s="58">
        <v>78.294569999999993</v>
      </c>
      <c r="J44" s="58">
        <v>78.719009999999997</v>
      </c>
      <c r="K44" s="58">
        <v>80.348259999999996</v>
      </c>
      <c r="L44" s="58">
        <v>79.852580000000003</v>
      </c>
      <c r="M44" s="58">
        <v>82.117649999999998</v>
      </c>
      <c r="N44" s="58">
        <v>81.924880000000002</v>
      </c>
      <c r="O44" s="58">
        <v>80.167010000000005</v>
      </c>
      <c r="P44" s="58">
        <v>82.832620000000006</v>
      </c>
      <c r="Q44" s="58">
        <v>82.073430000000002</v>
      </c>
      <c r="R44" s="58">
        <v>82.738100000000003</v>
      </c>
      <c r="S44" s="58">
        <v>82.135080000000002</v>
      </c>
      <c r="T44" s="58">
        <v>80.404039999999995</v>
      </c>
      <c r="U44" s="58">
        <v>81.104029999999995</v>
      </c>
      <c r="V44" s="58">
        <v>80.210530000000006</v>
      </c>
      <c r="W44" s="58">
        <v>78.638499999999993</v>
      </c>
      <c r="X44" s="58">
        <v>80.338269999999994</v>
      </c>
      <c r="Y44" s="58">
        <v>85.649199999999993</v>
      </c>
      <c r="Z44" s="58">
        <v>79.912660000000002</v>
      </c>
      <c r="AA44" s="58">
        <v>85.054950000000005</v>
      </c>
      <c r="AB44" s="58">
        <v>80.087530000000001</v>
      </c>
      <c r="AC44" s="58">
        <v>76.755449999999996</v>
      </c>
      <c r="AD44" s="58">
        <v>80.099500000000006</v>
      </c>
      <c r="AE44" s="58">
        <v>77.75</v>
      </c>
      <c r="AF44" s="58">
        <v>78.20823</v>
      </c>
      <c r="AG44" s="58">
        <v>81.632649999999998</v>
      </c>
      <c r="AH44" s="58">
        <v>80.104709999999997</v>
      </c>
      <c r="AI44" s="58">
        <v>81.651380000000003</v>
      </c>
    </row>
    <row r="45" spans="1:35" s="50" customFormat="1" ht="13.5" customHeight="1" x14ac:dyDescent="0.2">
      <c r="A45" s="34" t="s">
        <v>15</v>
      </c>
      <c r="B45" s="58">
        <v>81.693989999999999</v>
      </c>
      <c r="C45" s="58">
        <v>84.838710000000006</v>
      </c>
      <c r="D45" s="58">
        <v>80.882350000000002</v>
      </c>
      <c r="E45" s="58">
        <v>78.929770000000005</v>
      </c>
      <c r="F45" s="58">
        <v>82.263000000000005</v>
      </c>
      <c r="G45" s="58">
        <v>75.223879999999994</v>
      </c>
      <c r="H45" s="58">
        <v>82.317070000000001</v>
      </c>
      <c r="I45" s="58">
        <v>76.744190000000003</v>
      </c>
      <c r="J45" s="58">
        <v>76.859499999999997</v>
      </c>
      <c r="K45" s="58">
        <v>78.109449999999995</v>
      </c>
      <c r="L45" s="58">
        <v>78.869780000000006</v>
      </c>
      <c r="M45" s="58">
        <v>80</v>
      </c>
      <c r="N45" s="58">
        <v>79.577460000000002</v>
      </c>
      <c r="O45" s="58">
        <v>79.123170000000002</v>
      </c>
      <c r="P45" s="58">
        <v>81.115880000000004</v>
      </c>
      <c r="Q45" s="58">
        <v>81.425489999999996</v>
      </c>
      <c r="R45" s="58">
        <v>81.94444</v>
      </c>
      <c r="S45" s="58">
        <v>81.045749999999998</v>
      </c>
      <c r="T45" s="58">
        <v>78.989900000000006</v>
      </c>
      <c r="U45" s="58">
        <v>80.891720000000007</v>
      </c>
      <c r="V45" s="58">
        <v>78.736840000000001</v>
      </c>
      <c r="W45" s="58">
        <v>77.464789999999994</v>
      </c>
      <c r="X45" s="58">
        <v>79.281180000000006</v>
      </c>
      <c r="Y45" s="58">
        <v>85.193619999999996</v>
      </c>
      <c r="Z45" s="58">
        <v>79.694320000000005</v>
      </c>
      <c r="AA45" s="58">
        <v>85.054950000000005</v>
      </c>
      <c r="AB45" s="58">
        <v>80.087530000000001</v>
      </c>
      <c r="AC45" s="58">
        <v>76.755449999999996</v>
      </c>
      <c r="AD45" s="58">
        <v>80.099500000000006</v>
      </c>
      <c r="AE45" s="58">
        <v>77.75</v>
      </c>
      <c r="AF45" s="58">
        <v>78.20823</v>
      </c>
      <c r="AG45" s="58">
        <v>81.632649999999998</v>
      </c>
      <c r="AH45" s="58">
        <v>80.104709999999997</v>
      </c>
      <c r="AI45" s="58">
        <v>81.651380000000003</v>
      </c>
    </row>
    <row r="46" spans="1:35" s="50" customFormat="1" ht="13.5" customHeight="1" x14ac:dyDescent="0.2">
      <c r="A46" s="34" t="s">
        <v>16</v>
      </c>
      <c r="B46" s="58">
        <v>2.4590200000000002</v>
      </c>
      <c r="C46" s="58">
        <v>3.2258100000000001</v>
      </c>
      <c r="D46" s="58">
        <v>2.6470600000000002</v>
      </c>
      <c r="E46" s="58">
        <v>2.3411400000000002</v>
      </c>
      <c r="F46" s="58">
        <v>1.52905</v>
      </c>
      <c r="G46" s="58">
        <v>2.6865700000000001</v>
      </c>
      <c r="H46" s="58" t="s">
        <v>1</v>
      </c>
      <c r="I46" s="58">
        <v>1.5503899999999999</v>
      </c>
      <c r="J46" s="58">
        <v>1.8594999999999999</v>
      </c>
      <c r="K46" s="58">
        <v>2.23881</v>
      </c>
      <c r="L46" s="58" t="s">
        <v>1</v>
      </c>
      <c r="M46" s="58">
        <v>2.1176499999999998</v>
      </c>
      <c r="N46" s="58">
        <v>2.3474200000000001</v>
      </c>
      <c r="O46" s="58">
        <v>1.0438400000000001</v>
      </c>
      <c r="P46" s="58">
        <v>1.7167399999999999</v>
      </c>
      <c r="Q46" s="58" t="s">
        <v>1</v>
      </c>
      <c r="R46" s="58" t="s">
        <v>1</v>
      </c>
      <c r="S46" s="58">
        <v>1.0893200000000001</v>
      </c>
      <c r="T46" s="58">
        <v>1.41414</v>
      </c>
      <c r="U46" s="58" t="s">
        <v>1</v>
      </c>
      <c r="V46" s="58">
        <v>1.4736800000000001</v>
      </c>
      <c r="W46" s="58">
        <v>1.17371</v>
      </c>
      <c r="X46" s="58">
        <v>1.05708</v>
      </c>
      <c r="Y46" s="58" t="s">
        <v>1</v>
      </c>
      <c r="Z46" s="58" t="s">
        <v>1</v>
      </c>
      <c r="AA46" s="58" t="s">
        <v>83</v>
      </c>
      <c r="AB46" s="58" t="s">
        <v>83</v>
      </c>
      <c r="AC46" s="58" t="s">
        <v>83</v>
      </c>
      <c r="AD46" s="58" t="s">
        <v>83</v>
      </c>
      <c r="AE46" s="58" t="s">
        <v>83</v>
      </c>
      <c r="AF46" s="58" t="s">
        <v>83</v>
      </c>
      <c r="AG46" s="58" t="s">
        <v>83</v>
      </c>
      <c r="AH46" s="58" t="s">
        <v>83</v>
      </c>
      <c r="AI46" s="58" t="s">
        <v>83</v>
      </c>
    </row>
    <row r="47" spans="1:35" s="50" customFormat="1" ht="13.5" customHeight="1" x14ac:dyDescent="0.25">
      <c r="A47" s="52" t="s">
        <v>29</v>
      </c>
      <c r="B47" s="74">
        <v>100</v>
      </c>
      <c r="C47" s="74">
        <v>100</v>
      </c>
      <c r="D47" s="74">
        <v>100</v>
      </c>
      <c r="E47" s="74">
        <v>100</v>
      </c>
      <c r="F47" s="74">
        <v>100</v>
      </c>
      <c r="G47" s="74">
        <v>100</v>
      </c>
      <c r="H47" s="74">
        <v>100</v>
      </c>
      <c r="I47" s="74">
        <v>100</v>
      </c>
      <c r="J47" s="74">
        <v>100</v>
      </c>
      <c r="K47" s="74">
        <v>100</v>
      </c>
      <c r="L47" s="74">
        <v>100</v>
      </c>
      <c r="M47" s="74">
        <v>100</v>
      </c>
      <c r="N47" s="74">
        <v>100</v>
      </c>
      <c r="O47" s="74">
        <v>100</v>
      </c>
      <c r="P47" s="74">
        <v>100</v>
      </c>
      <c r="Q47" s="74">
        <v>100</v>
      </c>
      <c r="R47" s="74">
        <v>100</v>
      </c>
      <c r="S47" s="74">
        <v>100</v>
      </c>
      <c r="T47" s="74">
        <v>100</v>
      </c>
      <c r="U47" s="74">
        <v>100</v>
      </c>
      <c r="V47" s="86">
        <v>100</v>
      </c>
      <c r="W47" s="86">
        <v>100</v>
      </c>
      <c r="X47" s="86">
        <v>100</v>
      </c>
      <c r="Y47" s="86">
        <v>100</v>
      </c>
      <c r="Z47" s="86">
        <v>100</v>
      </c>
      <c r="AA47" s="86">
        <v>100</v>
      </c>
      <c r="AB47" s="86">
        <v>100</v>
      </c>
      <c r="AC47" s="86">
        <v>100</v>
      </c>
      <c r="AD47" s="86">
        <v>100</v>
      </c>
      <c r="AE47" s="86">
        <v>100</v>
      </c>
      <c r="AF47" s="86">
        <v>100</v>
      </c>
      <c r="AG47" s="86">
        <v>100</v>
      </c>
      <c r="AH47" s="86">
        <v>100</v>
      </c>
      <c r="AI47" s="86">
        <v>100</v>
      </c>
    </row>
    <row r="48" spans="1:35" s="50" customFormat="1" ht="13.5" customHeight="1" x14ac:dyDescent="0.2">
      <c r="A48" s="13" t="s">
        <v>11</v>
      </c>
      <c r="B48" s="58">
        <v>14.36464</v>
      </c>
      <c r="C48" s="58">
        <v>17.789760000000001</v>
      </c>
      <c r="D48" s="58">
        <v>16.384180000000001</v>
      </c>
      <c r="E48" s="58">
        <v>18.05556</v>
      </c>
      <c r="F48" s="58">
        <v>23.809519999999999</v>
      </c>
      <c r="G48" s="58">
        <v>19.891010000000001</v>
      </c>
      <c r="H48" s="58">
        <v>22.91667</v>
      </c>
      <c r="I48" s="58">
        <v>20.959599999999998</v>
      </c>
      <c r="J48" s="58">
        <v>15.690379999999999</v>
      </c>
      <c r="K48" s="58">
        <v>21.140139999999999</v>
      </c>
      <c r="L48" s="58">
        <v>19.50113</v>
      </c>
      <c r="M48" s="58">
        <v>20.581659999999999</v>
      </c>
      <c r="N48" s="58">
        <v>20.634920000000001</v>
      </c>
      <c r="O48" s="58">
        <v>19.5122</v>
      </c>
      <c r="P48" s="58">
        <v>20.948619999999998</v>
      </c>
      <c r="Q48" s="58">
        <v>23.061219999999999</v>
      </c>
      <c r="R48" s="58">
        <v>23.31288</v>
      </c>
      <c r="S48" s="58">
        <v>26.771650000000001</v>
      </c>
      <c r="T48" s="58">
        <v>20.477139999999999</v>
      </c>
      <c r="U48" s="58">
        <v>23.360659999999999</v>
      </c>
      <c r="V48" s="58">
        <v>25.1462</v>
      </c>
      <c r="W48" s="58">
        <v>20.550850000000001</v>
      </c>
      <c r="X48" s="58">
        <v>20.12848</v>
      </c>
      <c r="Y48" s="58">
        <v>21.321960000000001</v>
      </c>
      <c r="Z48" s="58">
        <v>19.33333</v>
      </c>
      <c r="AA48" s="58">
        <v>25.55781</v>
      </c>
      <c r="AB48" s="58">
        <v>21.162790000000001</v>
      </c>
      <c r="AC48" s="58">
        <v>24.528300000000002</v>
      </c>
      <c r="AD48" s="58">
        <v>20.253160000000001</v>
      </c>
      <c r="AE48" s="58">
        <v>21.77778</v>
      </c>
      <c r="AF48" s="58">
        <v>21.266970000000001</v>
      </c>
      <c r="AG48" s="58">
        <v>24.41113</v>
      </c>
      <c r="AH48" s="58">
        <v>23.376619999999999</v>
      </c>
      <c r="AI48" s="58">
        <v>21.69811</v>
      </c>
    </row>
    <row r="49" spans="1:35" s="50" customFormat="1" ht="13.5" customHeight="1" x14ac:dyDescent="0.2">
      <c r="A49" s="34" t="s">
        <v>12</v>
      </c>
      <c r="B49" s="58">
        <v>12.43094</v>
      </c>
      <c r="C49" s="58">
        <v>15.633419999999999</v>
      </c>
      <c r="D49" s="58">
        <v>14.68927</v>
      </c>
      <c r="E49" s="58">
        <v>15.55556</v>
      </c>
      <c r="F49" s="58">
        <v>22.40896</v>
      </c>
      <c r="G49" s="58">
        <v>17.711169999999999</v>
      </c>
      <c r="H49" s="58">
        <v>21.09375</v>
      </c>
      <c r="I49" s="58">
        <v>16.41414</v>
      </c>
      <c r="J49" s="58">
        <v>13.80753</v>
      </c>
      <c r="K49" s="58">
        <v>19.477429999999998</v>
      </c>
      <c r="L49" s="58">
        <v>17.233560000000001</v>
      </c>
      <c r="M49" s="58">
        <v>19.01566</v>
      </c>
      <c r="N49" s="58">
        <v>19.274380000000001</v>
      </c>
      <c r="O49" s="58">
        <v>18.495930000000001</v>
      </c>
      <c r="P49" s="58">
        <v>18.181819999999998</v>
      </c>
      <c r="Q49" s="58">
        <v>20.408159999999999</v>
      </c>
      <c r="R49" s="58">
        <v>22.494890000000002</v>
      </c>
      <c r="S49" s="58">
        <v>25.787400000000002</v>
      </c>
      <c r="T49" s="58">
        <v>18.091449999999998</v>
      </c>
      <c r="U49" s="58">
        <v>21.31148</v>
      </c>
      <c r="V49" s="58">
        <v>23.781680000000001</v>
      </c>
      <c r="W49" s="58">
        <v>19.067799999999998</v>
      </c>
      <c r="X49" s="58">
        <v>18.843679999999999</v>
      </c>
      <c r="Y49" s="58">
        <v>17.910450000000001</v>
      </c>
      <c r="Z49" s="58">
        <v>16.88889</v>
      </c>
      <c r="AA49" s="58">
        <v>23.32657</v>
      </c>
      <c r="AB49" s="58">
        <v>19.534880000000001</v>
      </c>
      <c r="AC49" s="58">
        <v>20.990570000000002</v>
      </c>
      <c r="AD49" s="58">
        <v>18.481010000000001</v>
      </c>
      <c r="AE49" s="58">
        <v>21.11111</v>
      </c>
      <c r="AF49" s="58">
        <v>18.778279999999999</v>
      </c>
      <c r="AG49" s="58">
        <v>22.055669999999999</v>
      </c>
      <c r="AH49" s="58">
        <v>20.519480000000001</v>
      </c>
      <c r="AI49" s="58">
        <v>18.396229999999999</v>
      </c>
    </row>
    <row r="50" spans="1:35" s="50" customFormat="1" ht="13.5" customHeight="1" x14ac:dyDescent="0.2">
      <c r="A50" s="34" t="s">
        <v>13</v>
      </c>
      <c r="B50" s="58">
        <v>1.9337</v>
      </c>
      <c r="C50" s="58">
        <v>2.1563300000000001</v>
      </c>
      <c r="D50" s="58">
        <v>1.69492</v>
      </c>
      <c r="E50" s="58">
        <v>2.5</v>
      </c>
      <c r="F50" s="58">
        <v>1.40056</v>
      </c>
      <c r="G50" s="58">
        <v>2.17984</v>
      </c>
      <c r="H50" s="58">
        <v>1.8229200000000001</v>
      </c>
      <c r="I50" s="58">
        <v>4.5454499999999998</v>
      </c>
      <c r="J50" s="58">
        <v>1.8828499999999999</v>
      </c>
      <c r="K50" s="58">
        <v>1.6627099999999999</v>
      </c>
      <c r="L50" s="58">
        <v>2.2675700000000001</v>
      </c>
      <c r="M50" s="58">
        <v>1.5660000000000001</v>
      </c>
      <c r="N50" s="58">
        <v>1.3605400000000001</v>
      </c>
      <c r="O50" s="58">
        <v>1.0162599999999999</v>
      </c>
      <c r="P50" s="58">
        <v>2.7667999999999999</v>
      </c>
      <c r="Q50" s="58">
        <v>2.65306</v>
      </c>
      <c r="R50" s="58" t="s">
        <v>1</v>
      </c>
      <c r="S50" s="58">
        <v>0.98424999999999996</v>
      </c>
      <c r="T50" s="58">
        <v>2.3856899999999999</v>
      </c>
      <c r="U50" s="58">
        <v>2.0491799999999998</v>
      </c>
      <c r="V50" s="58">
        <v>1.36452</v>
      </c>
      <c r="W50" s="58">
        <v>1.48305</v>
      </c>
      <c r="X50" s="58">
        <v>1.2847999999999999</v>
      </c>
      <c r="Y50" s="58">
        <v>3.4115099999999998</v>
      </c>
      <c r="Z50" s="58">
        <v>2.4444400000000002</v>
      </c>
      <c r="AA50" s="58">
        <v>2.2312400000000001</v>
      </c>
      <c r="AB50" s="58">
        <v>1.62791</v>
      </c>
      <c r="AC50" s="58">
        <v>3.5377399999999999</v>
      </c>
      <c r="AD50" s="58">
        <v>1.7721499999999999</v>
      </c>
      <c r="AE50" s="58" t="s">
        <v>1</v>
      </c>
      <c r="AF50" s="58">
        <v>2.4886900000000001</v>
      </c>
      <c r="AG50" s="58">
        <v>2.3554599999999999</v>
      </c>
      <c r="AH50" s="58">
        <v>2.8571399999999998</v>
      </c>
      <c r="AI50" s="58">
        <v>3.3018900000000002</v>
      </c>
    </row>
    <row r="51" spans="1:35" s="50" customFormat="1" ht="13.5" customHeight="1" x14ac:dyDescent="0.2">
      <c r="A51" s="11" t="s">
        <v>14</v>
      </c>
      <c r="B51" s="58">
        <v>85.635360000000006</v>
      </c>
      <c r="C51" s="58">
        <v>82.210239999999999</v>
      </c>
      <c r="D51" s="58">
        <v>83.615819999999999</v>
      </c>
      <c r="E51" s="58">
        <v>81.94444</v>
      </c>
      <c r="F51" s="58">
        <v>76.190479999999994</v>
      </c>
      <c r="G51" s="58">
        <v>80.108990000000006</v>
      </c>
      <c r="H51" s="58">
        <v>77.083330000000004</v>
      </c>
      <c r="I51" s="58">
        <v>79.040400000000005</v>
      </c>
      <c r="J51" s="58">
        <v>84.309619999999995</v>
      </c>
      <c r="K51" s="58">
        <v>78.859859999999998</v>
      </c>
      <c r="L51" s="58">
        <v>80.498869999999997</v>
      </c>
      <c r="M51" s="58">
        <v>79.418340000000001</v>
      </c>
      <c r="N51" s="58">
        <v>79.365080000000006</v>
      </c>
      <c r="O51" s="58">
        <v>80.487799999999993</v>
      </c>
      <c r="P51" s="58">
        <v>79.051379999999995</v>
      </c>
      <c r="Q51" s="58">
        <v>76.938779999999994</v>
      </c>
      <c r="R51" s="58">
        <v>76.687119999999993</v>
      </c>
      <c r="S51" s="58">
        <v>73.228350000000006</v>
      </c>
      <c r="T51" s="58">
        <v>79.522859999999994</v>
      </c>
      <c r="U51" s="58">
        <v>76.639340000000004</v>
      </c>
      <c r="V51" s="58">
        <v>74.853800000000007</v>
      </c>
      <c r="W51" s="58">
        <v>79.449150000000003</v>
      </c>
      <c r="X51" s="58">
        <v>79.871520000000004</v>
      </c>
      <c r="Y51" s="58">
        <v>78.678039999999996</v>
      </c>
      <c r="Z51" s="58">
        <v>80.666669999999996</v>
      </c>
      <c r="AA51" s="58">
        <v>74.442189999999997</v>
      </c>
      <c r="AB51" s="58">
        <v>78.837209999999999</v>
      </c>
      <c r="AC51" s="58">
        <v>75.471699999999998</v>
      </c>
      <c r="AD51" s="58">
        <v>79.746840000000006</v>
      </c>
      <c r="AE51" s="58">
        <v>78.222219999999993</v>
      </c>
      <c r="AF51" s="58">
        <v>78.733029999999999</v>
      </c>
      <c r="AG51" s="58">
        <v>75.58887</v>
      </c>
      <c r="AH51" s="58">
        <v>76.623379999999997</v>
      </c>
      <c r="AI51" s="58">
        <v>78.30189</v>
      </c>
    </row>
    <row r="52" spans="1:35" s="50" customFormat="1" ht="13.5" customHeight="1" x14ac:dyDescent="0.2">
      <c r="A52" s="34" t="s">
        <v>15</v>
      </c>
      <c r="B52" s="58">
        <v>83.701660000000004</v>
      </c>
      <c r="C52" s="58">
        <v>80.59299</v>
      </c>
      <c r="D52" s="58">
        <v>81.638419999999996</v>
      </c>
      <c r="E52" s="58">
        <v>79.722219999999993</v>
      </c>
      <c r="F52" s="58">
        <v>73.669470000000004</v>
      </c>
      <c r="G52" s="58">
        <v>78.746589999999998</v>
      </c>
      <c r="H52" s="58">
        <v>75.260419999999996</v>
      </c>
      <c r="I52" s="58">
        <v>76.010099999999994</v>
      </c>
      <c r="J52" s="58">
        <v>80.334729999999993</v>
      </c>
      <c r="K52" s="58">
        <v>75.296909999999997</v>
      </c>
      <c r="L52" s="58">
        <v>78.231290000000001</v>
      </c>
      <c r="M52" s="58">
        <v>76.733779999999996</v>
      </c>
      <c r="N52" s="58">
        <v>76.870750000000001</v>
      </c>
      <c r="O52" s="58">
        <v>77.845529999999997</v>
      </c>
      <c r="P52" s="58">
        <v>76.877470000000002</v>
      </c>
      <c r="Q52" s="58">
        <v>73.265309999999999</v>
      </c>
      <c r="R52" s="58">
        <v>74.846630000000005</v>
      </c>
      <c r="S52" s="58">
        <v>71.259839999999997</v>
      </c>
      <c r="T52" s="58">
        <v>78.528829999999999</v>
      </c>
      <c r="U52" s="58">
        <v>76.229510000000005</v>
      </c>
      <c r="V52" s="58">
        <v>74.463939999999994</v>
      </c>
      <c r="W52" s="58">
        <v>79.025419999999997</v>
      </c>
      <c r="X52" s="58">
        <v>79.657390000000007</v>
      </c>
      <c r="Y52" s="58">
        <v>78.678039999999996</v>
      </c>
      <c r="Z52" s="58">
        <v>80.666669999999996</v>
      </c>
      <c r="AA52" s="58">
        <v>74.442189999999997</v>
      </c>
      <c r="AB52" s="58">
        <v>78.837209999999999</v>
      </c>
      <c r="AC52" s="58">
        <v>75</v>
      </c>
      <c r="AD52" s="58">
        <v>79.746840000000006</v>
      </c>
      <c r="AE52" s="58">
        <v>78.222219999999993</v>
      </c>
      <c r="AF52" s="58">
        <v>78.733029999999999</v>
      </c>
      <c r="AG52" s="58">
        <v>75.58887</v>
      </c>
      <c r="AH52" s="58">
        <v>76.623379999999997</v>
      </c>
      <c r="AI52" s="58">
        <v>78.30189</v>
      </c>
    </row>
    <row r="53" spans="1:35" s="50" customFormat="1" ht="13.5" customHeight="1" x14ac:dyDescent="0.2">
      <c r="A53" s="34" t="s">
        <v>16</v>
      </c>
      <c r="B53" s="58">
        <v>1.9337</v>
      </c>
      <c r="C53" s="58">
        <v>1.6172500000000001</v>
      </c>
      <c r="D53" s="58">
        <v>1.9774</v>
      </c>
      <c r="E53" s="58">
        <v>2.2222200000000001</v>
      </c>
      <c r="F53" s="58">
        <v>2.52101</v>
      </c>
      <c r="G53" s="58">
        <v>1.3624000000000001</v>
      </c>
      <c r="H53" s="58">
        <v>1.8229200000000001</v>
      </c>
      <c r="I53" s="58">
        <v>3.0303</v>
      </c>
      <c r="J53" s="58">
        <v>3.9748999999999999</v>
      </c>
      <c r="K53" s="58">
        <v>3.5629499999999998</v>
      </c>
      <c r="L53" s="58">
        <v>2.2675700000000001</v>
      </c>
      <c r="M53" s="58">
        <v>2.6845599999999998</v>
      </c>
      <c r="N53" s="58">
        <v>2.4943300000000002</v>
      </c>
      <c r="O53" s="58">
        <v>2.64228</v>
      </c>
      <c r="P53" s="58">
        <v>2.1739099999999998</v>
      </c>
      <c r="Q53" s="58">
        <v>3.67347</v>
      </c>
      <c r="R53" s="58">
        <v>1.84049</v>
      </c>
      <c r="S53" s="58">
        <v>1.9684999999999999</v>
      </c>
      <c r="T53" s="58">
        <v>0.99404000000000003</v>
      </c>
      <c r="U53" s="58" t="s">
        <v>1</v>
      </c>
      <c r="V53" s="58" t="s">
        <v>1</v>
      </c>
      <c r="W53" s="58" t="s">
        <v>1</v>
      </c>
      <c r="X53" s="58" t="s">
        <v>1</v>
      </c>
      <c r="Y53" s="58" t="s">
        <v>83</v>
      </c>
      <c r="Z53" s="58" t="s">
        <v>83</v>
      </c>
      <c r="AA53" s="58" t="s">
        <v>83</v>
      </c>
      <c r="AB53" s="58" t="s">
        <v>83</v>
      </c>
      <c r="AC53" s="58" t="s">
        <v>1</v>
      </c>
      <c r="AD53" s="58" t="s">
        <v>83</v>
      </c>
      <c r="AE53" s="58" t="s">
        <v>83</v>
      </c>
      <c r="AF53" s="58" t="s">
        <v>83</v>
      </c>
      <c r="AG53" s="58" t="s">
        <v>83</v>
      </c>
      <c r="AH53" s="58" t="s">
        <v>83</v>
      </c>
      <c r="AI53" s="58" t="s">
        <v>83</v>
      </c>
    </row>
    <row r="54" spans="1:35" s="50" customFormat="1" ht="13.5" customHeight="1" x14ac:dyDescent="0.25">
      <c r="A54" s="52" t="s">
        <v>30</v>
      </c>
      <c r="B54" s="74">
        <v>100</v>
      </c>
      <c r="C54" s="74">
        <v>100</v>
      </c>
      <c r="D54" s="74">
        <v>100</v>
      </c>
      <c r="E54" s="74">
        <v>100</v>
      </c>
      <c r="F54" s="74">
        <v>100</v>
      </c>
      <c r="G54" s="74">
        <v>100</v>
      </c>
      <c r="H54" s="74">
        <v>100</v>
      </c>
      <c r="I54" s="74">
        <v>100</v>
      </c>
      <c r="J54" s="74">
        <v>100</v>
      </c>
      <c r="K54" s="74">
        <v>100</v>
      </c>
      <c r="L54" s="74">
        <v>100</v>
      </c>
      <c r="M54" s="74">
        <v>100</v>
      </c>
      <c r="N54" s="74">
        <v>100</v>
      </c>
      <c r="O54" s="74">
        <v>100</v>
      </c>
      <c r="P54" s="74">
        <v>100</v>
      </c>
      <c r="Q54" s="74">
        <v>100</v>
      </c>
      <c r="R54" s="74">
        <v>100</v>
      </c>
      <c r="S54" s="74">
        <v>100</v>
      </c>
      <c r="T54" s="74">
        <v>100</v>
      </c>
      <c r="U54" s="74">
        <v>100</v>
      </c>
      <c r="V54" s="86">
        <v>100</v>
      </c>
      <c r="W54" s="86">
        <v>100</v>
      </c>
      <c r="X54" s="86">
        <v>100</v>
      </c>
      <c r="Y54" s="86">
        <v>100</v>
      </c>
      <c r="Z54" s="86">
        <v>100</v>
      </c>
      <c r="AA54" s="86">
        <v>100</v>
      </c>
      <c r="AB54" s="86">
        <v>100</v>
      </c>
      <c r="AC54" s="86">
        <v>100</v>
      </c>
      <c r="AD54" s="86">
        <v>100</v>
      </c>
      <c r="AE54" s="86">
        <v>100</v>
      </c>
      <c r="AF54" s="86">
        <v>100</v>
      </c>
      <c r="AG54" s="86">
        <v>100</v>
      </c>
      <c r="AH54" s="86">
        <v>100</v>
      </c>
      <c r="AI54" s="86">
        <v>100</v>
      </c>
    </row>
    <row r="55" spans="1:35" s="50" customFormat="1" ht="13.5" customHeight="1" x14ac:dyDescent="0.2">
      <c r="A55" s="13" t="s">
        <v>11</v>
      </c>
      <c r="B55" s="58">
        <v>22.505800000000001</v>
      </c>
      <c r="C55" s="58">
        <v>24.822700000000001</v>
      </c>
      <c r="D55" s="58">
        <v>19.607839999999999</v>
      </c>
      <c r="E55" s="58">
        <v>21.04072</v>
      </c>
      <c r="F55" s="58">
        <v>21.91142</v>
      </c>
      <c r="G55" s="58">
        <v>24.186990000000002</v>
      </c>
      <c r="H55" s="58">
        <v>17.484010000000001</v>
      </c>
      <c r="I55" s="58">
        <v>16.052060000000001</v>
      </c>
      <c r="J55" s="58">
        <v>19.78417</v>
      </c>
      <c r="K55" s="58">
        <v>20</v>
      </c>
      <c r="L55" s="58">
        <v>20.143879999999999</v>
      </c>
      <c r="M55" s="58">
        <v>23.854959999999998</v>
      </c>
      <c r="N55" s="58">
        <v>13.974589999999999</v>
      </c>
      <c r="O55" s="58">
        <v>15.85127</v>
      </c>
      <c r="P55" s="58">
        <v>18.609020000000001</v>
      </c>
      <c r="Q55" s="58">
        <v>18.923929999999999</v>
      </c>
      <c r="R55" s="58">
        <v>17.635269999999998</v>
      </c>
      <c r="S55" s="58">
        <v>16.605170000000001</v>
      </c>
      <c r="T55" s="58">
        <v>13.15315</v>
      </c>
      <c r="U55" s="58">
        <v>18.27515</v>
      </c>
      <c r="V55" s="58">
        <v>19.573640000000001</v>
      </c>
      <c r="W55" s="58">
        <v>17.184270000000001</v>
      </c>
      <c r="X55" s="58">
        <v>17.012450000000001</v>
      </c>
      <c r="Y55" s="58">
        <v>15.698919999999999</v>
      </c>
      <c r="Z55" s="58">
        <v>18.380739999999999</v>
      </c>
      <c r="AA55" s="58">
        <v>16.385539999999999</v>
      </c>
      <c r="AB55" s="58">
        <v>18.26698</v>
      </c>
      <c r="AC55" s="58">
        <v>17.506</v>
      </c>
      <c r="AD55" s="58">
        <v>16.326530000000002</v>
      </c>
      <c r="AE55" s="58">
        <v>18.041239999999998</v>
      </c>
      <c r="AF55" s="58">
        <v>18.681319999999999</v>
      </c>
      <c r="AG55" s="58">
        <v>20.52506</v>
      </c>
      <c r="AH55" s="58">
        <v>21.241050000000001</v>
      </c>
      <c r="AI55" s="58">
        <v>20.330970000000001</v>
      </c>
    </row>
    <row r="56" spans="1:35" s="50" customFormat="1" ht="13.5" customHeight="1" x14ac:dyDescent="0.2">
      <c r="A56" s="34" t="s">
        <v>12</v>
      </c>
      <c r="B56" s="58">
        <v>15.77726</v>
      </c>
      <c r="C56" s="58">
        <v>18.439720000000001</v>
      </c>
      <c r="D56" s="58">
        <v>14.705880000000001</v>
      </c>
      <c r="E56" s="58">
        <v>13.57466</v>
      </c>
      <c r="F56" s="58">
        <v>14.91841</v>
      </c>
      <c r="G56" s="58">
        <v>18.292680000000001</v>
      </c>
      <c r="H56" s="58">
        <v>12.15352</v>
      </c>
      <c r="I56" s="58">
        <v>16.052060000000001</v>
      </c>
      <c r="J56" s="58">
        <v>17.08633</v>
      </c>
      <c r="K56" s="58">
        <v>16</v>
      </c>
      <c r="L56" s="58">
        <v>14.208629999999999</v>
      </c>
      <c r="M56" s="58">
        <v>20.41985</v>
      </c>
      <c r="N56" s="58">
        <v>10.707800000000001</v>
      </c>
      <c r="O56" s="58">
        <v>13.30724</v>
      </c>
      <c r="P56" s="58">
        <v>15.22556</v>
      </c>
      <c r="Q56" s="58">
        <v>15.58442</v>
      </c>
      <c r="R56" s="58">
        <v>14.02806</v>
      </c>
      <c r="S56" s="58">
        <v>14.20664</v>
      </c>
      <c r="T56" s="58">
        <v>11.53153</v>
      </c>
      <c r="U56" s="58">
        <v>14.57906</v>
      </c>
      <c r="V56" s="58">
        <v>16.47287</v>
      </c>
      <c r="W56" s="58">
        <v>14.078670000000001</v>
      </c>
      <c r="X56" s="58">
        <v>13.485480000000001</v>
      </c>
      <c r="Y56" s="58">
        <v>12.903230000000001</v>
      </c>
      <c r="Z56" s="58">
        <v>15.75492</v>
      </c>
      <c r="AA56" s="58">
        <v>12.53012</v>
      </c>
      <c r="AB56" s="58">
        <v>14.754099999999999</v>
      </c>
      <c r="AC56" s="58">
        <v>13.90887</v>
      </c>
      <c r="AD56" s="58">
        <v>14.28571</v>
      </c>
      <c r="AE56" s="58">
        <v>15.979380000000001</v>
      </c>
      <c r="AF56" s="58">
        <v>15.10989</v>
      </c>
      <c r="AG56" s="58">
        <v>17.183769999999999</v>
      </c>
      <c r="AH56" s="58">
        <v>17.183769999999999</v>
      </c>
      <c r="AI56" s="58">
        <v>16.784870000000002</v>
      </c>
    </row>
    <row r="57" spans="1:35" s="50" customFormat="1" ht="13.5" customHeight="1" x14ac:dyDescent="0.2">
      <c r="A57" s="34" t="s">
        <v>13</v>
      </c>
      <c r="B57" s="58">
        <v>6.7285399999999997</v>
      </c>
      <c r="C57" s="58">
        <v>6.3829799999999999</v>
      </c>
      <c r="D57" s="58">
        <v>4.9019599999999999</v>
      </c>
      <c r="E57" s="58">
        <v>7.4660599999999997</v>
      </c>
      <c r="F57" s="58">
        <v>6.9930099999999999</v>
      </c>
      <c r="G57" s="58">
        <v>5.8943099999999999</v>
      </c>
      <c r="H57" s="58">
        <v>5.3304900000000002</v>
      </c>
      <c r="I57" s="58" t="s">
        <v>83</v>
      </c>
      <c r="J57" s="58">
        <v>2.6978399999999998</v>
      </c>
      <c r="K57" s="58">
        <v>4</v>
      </c>
      <c r="L57" s="58">
        <v>5.9352499999999999</v>
      </c>
      <c r="M57" s="58">
        <v>3.4351099999999999</v>
      </c>
      <c r="N57" s="58">
        <v>3.2667899999999999</v>
      </c>
      <c r="O57" s="58">
        <v>2.5440299999999998</v>
      </c>
      <c r="P57" s="58">
        <v>3.3834599999999999</v>
      </c>
      <c r="Q57" s="58">
        <v>3.3395199999999998</v>
      </c>
      <c r="R57" s="58">
        <v>3.6072099999999998</v>
      </c>
      <c r="S57" s="58">
        <v>2.39852</v>
      </c>
      <c r="T57" s="58">
        <v>1.6216200000000001</v>
      </c>
      <c r="U57" s="58">
        <v>3.6960999999999999</v>
      </c>
      <c r="V57" s="58">
        <v>3.1007799999999999</v>
      </c>
      <c r="W57" s="58">
        <v>3.1055899999999999</v>
      </c>
      <c r="X57" s="58">
        <v>3.5269699999999999</v>
      </c>
      <c r="Y57" s="58">
        <v>2.7957000000000001</v>
      </c>
      <c r="Z57" s="58">
        <v>2.62582</v>
      </c>
      <c r="AA57" s="58">
        <v>3.8554200000000001</v>
      </c>
      <c r="AB57" s="58">
        <v>3.51288</v>
      </c>
      <c r="AC57" s="58">
        <v>3.5971199999999999</v>
      </c>
      <c r="AD57" s="58">
        <v>2.0408200000000001</v>
      </c>
      <c r="AE57" s="58">
        <v>2.0618599999999998</v>
      </c>
      <c r="AF57" s="58">
        <v>3.5714299999999999</v>
      </c>
      <c r="AG57" s="58">
        <v>3.3412899999999999</v>
      </c>
      <c r="AH57" s="58">
        <v>4.0572800000000004</v>
      </c>
      <c r="AI57" s="58">
        <v>3.5461</v>
      </c>
    </row>
    <row r="58" spans="1:35" s="50" customFormat="1" ht="13.5" customHeight="1" x14ac:dyDescent="0.2">
      <c r="A58" s="11" t="s">
        <v>14</v>
      </c>
      <c r="B58" s="58">
        <v>77.494200000000006</v>
      </c>
      <c r="C58" s="58">
        <v>75.177300000000002</v>
      </c>
      <c r="D58" s="58">
        <v>80.392160000000004</v>
      </c>
      <c r="E58" s="58">
        <v>78.959280000000007</v>
      </c>
      <c r="F58" s="58">
        <v>78.088579999999993</v>
      </c>
      <c r="G58" s="58">
        <v>75.813010000000006</v>
      </c>
      <c r="H58" s="58">
        <v>82.515990000000002</v>
      </c>
      <c r="I58" s="58">
        <v>83.947940000000003</v>
      </c>
      <c r="J58" s="58">
        <v>80.215829999999997</v>
      </c>
      <c r="K58" s="58">
        <v>80</v>
      </c>
      <c r="L58" s="58">
        <v>79.856120000000004</v>
      </c>
      <c r="M58" s="58">
        <v>76.145039999999995</v>
      </c>
      <c r="N58" s="58">
        <v>86.025409999999994</v>
      </c>
      <c r="O58" s="58">
        <v>84.14873</v>
      </c>
      <c r="P58" s="58">
        <v>81.390979999999999</v>
      </c>
      <c r="Q58" s="58">
        <v>81.076070000000001</v>
      </c>
      <c r="R58" s="58">
        <v>82.364729999999994</v>
      </c>
      <c r="S58" s="58">
        <v>83.394829999999999</v>
      </c>
      <c r="T58" s="58">
        <v>86.846850000000003</v>
      </c>
      <c r="U58" s="58">
        <v>81.724850000000004</v>
      </c>
      <c r="V58" s="58">
        <v>80.426360000000003</v>
      </c>
      <c r="W58" s="58">
        <v>82.815730000000002</v>
      </c>
      <c r="X58" s="58">
        <v>82.987549999999999</v>
      </c>
      <c r="Y58" s="58">
        <v>84.301079999999999</v>
      </c>
      <c r="Z58" s="58">
        <v>81.619259999999997</v>
      </c>
      <c r="AA58" s="58">
        <v>83.614459999999994</v>
      </c>
      <c r="AB58" s="58">
        <v>81.733019999999996</v>
      </c>
      <c r="AC58" s="58">
        <v>82.494</v>
      </c>
      <c r="AD58" s="58">
        <v>83.673469999999995</v>
      </c>
      <c r="AE58" s="58">
        <v>81.958759999999998</v>
      </c>
      <c r="AF58" s="58">
        <v>81.318680000000001</v>
      </c>
      <c r="AG58" s="58">
        <v>79.474940000000004</v>
      </c>
      <c r="AH58" s="58">
        <v>78.758949999999999</v>
      </c>
      <c r="AI58" s="58">
        <v>79.669030000000006</v>
      </c>
    </row>
    <row r="59" spans="1:35" s="50" customFormat="1" ht="13.5" customHeight="1" x14ac:dyDescent="0.2">
      <c r="A59" s="34" t="s">
        <v>15</v>
      </c>
      <c r="B59" s="58">
        <v>75.870069999999998</v>
      </c>
      <c r="C59" s="58">
        <v>73.995270000000005</v>
      </c>
      <c r="D59" s="58">
        <v>78.431370000000001</v>
      </c>
      <c r="E59" s="58">
        <v>77.149320000000003</v>
      </c>
      <c r="F59" s="58">
        <v>76.456879999999998</v>
      </c>
      <c r="G59" s="58">
        <v>73.983739999999997</v>
      </c>
      <c r="H59" s="58">
        <v>80.810230000000004</v>
      </c>
      <c r="I59" s="58">
        <v>82.863339999999994</v>
      </c>
      <c r="J59" s="58">
        <v>78.417270000000002</v>
      </c>
      <c r="K59" s="58">
        <v>79.090909999999994</v>
      </c>
      <c r="L59" s="58">
        <v>78.057550000000006</v>
      </c>
      <c r="M59" s="58">
        <v>75.572519999999997</v>
      </c>
      <c r="N59" s="58">
        <v>82.940110000000004</v>
      </c>
      <c r="O59" s="58">
        <v>81.996089999999995</v>
      </c>
      <c r="P59" s="58">
        <v>79.323310000000006</v>
      </c>
      <c r="Q59" s="58">
        <v>79.591840000000005</v>
      </c>
      <c r="R59" s="58">
        <v>79.959919999999997</v>
      </c>
      <c r="S59" s="58">
        <v>81.549819999999997</v>
      </c>
      <c r="T59" s="58">
        <v>85.405410000000003</v>
      </c>
      <c r="U59" s="58">
        <v>81.314170000000004</v>
      </c>
      <c r="V59" s="58">
        <v>78.682169999999999</v>
      </c>
      <c r="W59" s="58">
        <v>81.573499999999996</v>
      </c>
      <c r="X59" s="58">
        <v>81.742739999999998</v>
      </c>
      <c r="Y59" s="58">
        <v>84.086020000000005</v>
      </c>
      <c r="Z59" s="58">
        <v>81.619259999999997</v>
      </c>
      <c r="AA59" s="58">
        <v>83.614459999999994</v>
      </c>
      <c r="AB59" s="58">
        <v>81.733019999999996</v>
      </c>
      <c r="AC59" s="58">
        <v>82.494</v>
      </c>
      <c r="AD59" s="58">
        <v>83.673469999999995</v>
      </c>
      <c r="AE59" s="58">
        <v>81.958759999999998</v>
      </c>
      <c r="AF59" s="58">
        <v>81.318680000000001</v>
      </c>
      <c r="AG59" s="58">
        <v>79.474940000000004</v>
      </c>
      <c r="AH59" s="58">
        <v>78.758949999999999</v>
      </c>
      <c r="AI59" s="58">
        <v>79.669030000000006</v>
      </c>
    </row>
    <row r="60" spans="1:35" s="50" customFormat="1" ht="13.5" customHeight="1" x14ac:dyDescent="0.2">
      <c r="A60" s="34" t="s">
        <v>16</v>
      </c>
      <c r="B60" s="58">
        <v>1.6241300000000001</v>
      </c>
      <c r="C60" s="58">
        <v>1.1820299999999999</v>
      </c>
      <c r="D60" s="58">
        <v>1.96078</v>
      </c>
      <c r="E60" s="58">
        <v>1.8099499999999999</v>
      </c>
      <c r="F60" s="58">
        <v>1.6316999999999999</v>
      </c>
      <c r="G60" s="58">
        <v>1.82927</v>
      </c>
      <c r="H60" s="58">
        <v>1.7057599999999999</v>
      </c>
      <c r="I60" s="58">
        <v>1.0846</v>
      </c>
      <c r="J60" s="58">
        <v>1.7985599999999999</v>
      </c>
      <c r="K60" s="58">
        <v>0.90908999999999995</v>
      </c>
      <c r="L60" s="58">
        <v>1.7985599999999999</v>
      </c>
      <c r="M60" s="58" t="s">
        <v>1</v>
      </c>
      <c r="N60" s="58">
        <v>3.0853000000000002</v>
      </c>
      <c r="O60" s="58">
        <v>2.1526399999999999</v>
      </c>
      <c r="P60" s="58">
        <v>2.0676700000000001</v>
      </c>
      <c r="Q60" s="58">
        <v>1.4842299999999999</v>
      </c>
      <c r="R60" s="58">
        <v>2.4048099999999999</v>
      </c>
      <c r="S60" s="58">
        <v>1.8450200000000001</v>
      </c>
      <c r="T60" s="58">
        <v>1.4414400000000001</v>
      </c>
      <c r="U60" s="58" t="s">
        <v>1</v>
      </c>
      <c r="V60" s="58">
        <v>1.7441899999999999</v>
      </c>
      <c r="W60" s="58">
        <v>1.24224</v>
      </c>
      <c r="X60" s="58">
        <v>1.24481</v>
      </c>
      <c r="Y60" s="58" t="s">
        <v>1</v>
      </c>
      <c r="Z60" s="58" t="s">
        <v>83</v>
      </c>
      <c r="AA60" s="58" t="s">
        <v>83</v>
      </c>
      <c r="AB60" s="58" t="s">
        <v>83</v>
      </c>
      <c r="AC60" s="58" t="s">
        <v>83</v>
      </c>
      <c r="AD60" s="58" t="s">
        <v>83</v>
      </c>
      <c r="AE60" s="58" t="s">
        <v>83</v>
      </c>
      <c r="AF60" s="58" t="s">
        <v>83</v>
      </c>
      <c r="AG60" s="58" t="s">
        <v>83</v>
      </c>
      <c r="AH60" s="58" t="s">
        <v>83</v>
      </c>
      <c r="AI60" s="58" t="s">
        <v>83</v>
      </c>
    </row>
    <row r="61" spans="1:35" s="50" customFormat="1" ht="13.5" customHeight="1" x14ac:dyDescent="0.25">
      <c r="A61" s="52" t="s">
        <v>31</v>
      </c>
      <c r="B61" s="74">
        <v>100</v>
      </c>
      <c r="C61" s="74">
        <v>100</v>
      </c>
      <c r="D61" s="74">
        <v>100</v>
      </c>
      <c r="E61" s="74">
        <v>100</v>
      </c>
      <c r="F61" s="74">
        <v>100</v>
      </c>
      <c r="G61" s="74">
        <v>100</v>
      </c>
      <c r="H61" s="74">
        <v>100</v>
      </c>
      <c r="I61" s="74">
        <v>100</v>
      </c>
      <c r="J61" s="74">
        <v>100</v>
      </c>
      <c r="K61" s="74">
        <v>100</v>
      </c>
      <c r="L61" s="74">
        <v>100</v>
      </c>
      <c r="M61" s="74">
        <v>100</v>
      </c>
      <c r="N61" s="74">
        <v>100</v>
      </c>
      <c r="O61" s="74">
        <v>100</v>
      </c>
      <c r="P61" s="74">
        <v>100</v>
      </c>
      <c r="Q61" s="74">
        <v>100</v>
      </c>
      <c r="R61" s="74">
        <v>100</v>
      </c>
      <c r="S61" s="74">
        <v>100</v>
      </c>
      <c r="T61" s="74">
        <v>100</v>
      </c>
      <c r="U61" s="74">
        <v>100</v>
      </c>
      <c r="V61" s="86">
        <v>100</v>
      </c>
      <c r="W61" s="86">
        <v>100</v>
      </c>
      <c r="X61" s="86">
        <v>100</v>
      </c>
      <c r="Y61" s="86">
        <v>100</v>
      </c>
      <c r="Z61" s="86">
        <v>100</v>
      </c>
      <c r="AA61" s="86">
        <v>100</v>
      </c>
      <c r="AB61" s="86">
        <v>100</v>
      </c>
      <c r="AC61" s="86">
        <v>100</v>
      </c>
      <c r="AD61" s="86">
        <v>100</v>
      </c>
      <c r="AE61" s="86">
        <v>100</v>
      </c>
      <c r="AF61" s="86">
        <v>100</v>
      </c>
      <c r="AG61" s="86">
        <v>100</v>
      </c>
      <c r="AH61" s="86">
        <v>100</v>
      </c>
      <c r="AI61" s="86">
        <v>100</v>
      </c>
    </row>
    <row r="62" spans="1:35" s="50" customFormat="1" ht="13.5" customHeight="1" x14ac:dyDescent="0.2">
      <c r="A62" s="13" t="s">
        <v>11</v>
      </c>
      <c r="B62" s="58">
        <v>23.535789999999999</v>
      </c>
      <c r="C62" s="58">
        <v>24.508669999999999</v>
      </c>
      <c r="D62" s="58">
        <v>26.196169999999999</v>
      </c>
      <c r="E62" s="58">
        <v>26.63043</v>
      </c>
      <c r="F62" s="58">
        <v>25.164840000000002</v>
      </c>
      <c r="G62" s="58">
        <v>28.051390000000001</v>
      </c>
      <c r="H62" s="58">
        <v>23.27684</v>
      </c>
      <c r="I62" s="58">
        <v>24.715620000000001</v>
      </c>
      <c r="J62" s="58">
        <v>25.48807</v>
      </c>
      <c r="K62" s="58">
        <v>27.167629999999999</v>
      </c>
      <c r="L62" s="58">
        <v>20.515360000000001</v>
      </c>
      <c r="M62" s="58">
        <v>24.36739</v>
      </c>
      <c r="N62" s="58">
        <v>26.116499999999998</v>
      </c>
      <c r="O62" s="58">
        <v>26.09506</v>
      </c>
      <c r="P62" s="58">
        <v>28.832750000000001</v>
      </c>
      <c r="Q62" s="58">
        <v>27.096769999999999</v>
      </c>
      <c r="R62" s="58">
        <v>27.655989999999999</v>
      </c>
      <c r="S62" s="58">
        <v>28.074639999999999</v>
      </c>
      <c r="T62" s="58">
        <v>30.45872</v>
      </c>
      <c r="U62" s="58">
        <v>30.598289999999999</v>
      </c>
      <c r="V62" s="58">
        <v>29.127050000000001</v>
      </c>
      <c r="W62" s="58">
        <v>28.052810000000001</v>
      </c>
      <c r="X62" s="58">
        <v>27.09732</v>
      </c>
      <c r="Y62" s="58">
        <v>29.012879999999999</v>
      </c>
      <c r="Z62" s="58">
        <v>28.88889</v>
      </c>
      <c r="AA62" s="58">
        <v>30.427050000000001</v>
      </c>
      <c r="AB62" s="58">
        <v>34.304209999999998</v>
      </c>
      <c r="AC62" s="58">
        <v>29.982520000000001</v>
      </c>
      <c r="AD62" s="58">
        <v>34.74427</v>
      </c>
      <c r="AE62" s="58">
        <v>35.639229999999998</v>
      </c>
      <c r="AF62" s="58">
        <v>32.39564</v>
      </c>
      <c r="AG62" s="58">
        <v>34.907249999999998</v>
      </c>
      <c r="AH62" s="58">
        <v>38.050310000000003</v>
      </c>
      <c r="AI62" s="58">
        <v>36.333329999999997</v>
      </c>
    </row>
    <row r="63" spans="1:35" s="50" customFormat="1" ht="13.5" customHeight="1" x14ac:dyDescent="0.2">
      <c r="A63" s="34" t="s">
        <v>12</v>
      </c>
      <c r="B63" s="58">
        <v>19.41432</v>
      </c>
      <c r="C63" s="58">
        <v>18.84393</v>
      </c>
      <c r="D63" s="58">
        <v>21.411480000000001</v>
      </c>
      <c r="E63" s="58">
        <v>20.86957</v>
      </c>
      <c r="F63" s="58">
        <v>19.89011</v>
      </c>
      <c r="G63" s="58">
        <v>22.805140000000002</v>
      </c>
      <c r="H63" s="58">
        <v>22.259889999999999</v>
      </c>
      <c r="I63" s="58">
        <v>23.68149</v>
      </c>
      <c r="J63" s="58">
        <v>21.691970000000001</v>
      </c>
      <c r="K63" s="58">
        <v>23.410399999999999</v>
      </c>
      <c r="L63" s="58">
        <v>18.037659999999999</v>
      </c>
      <c r="M63" s="58">
        <v>22.024370000000001</v>
      </c>
      <c r="N63" s="58">
        <v>22.91262</v>
      </c>
      <c r="O63" s="58">
        <v>23.205960000000001</v>
      </c>
      <c r="P63" s="58">
        <v>23.170729999999999</v>
      </c>
      <c r="Q63" s="58">
        <v>22.580649999999999</v>
      </c>
      <c r="R63" s="58">
        <v>23.861719999999998</v>
      </c>
      <c r="S63" s="58">
        <v>24.342659999999999</v>
      </c>
      <c r="T63" s="58">
        <v>27.61468</v>
      </c>
      <c r="U63" s="58">
        <v>27.179490000000001</v>
      </c>
      <c r="V63" s="58">
        <v>25.151250000000001</v>
      </c>
      <c r="W63" s="58">
        <v>24.422440000000002</v>
      </c>
      <c r="X63" s="58">
        <v>22.98658</v>
      </c>
      <c r="Y63" s="58">
        <v>24.635190000000001</v>
      </c>
      <c r="Z63" s="58">
        <v>25.98291</v>
      </c>
      <c r="AA63" s="58">
        <v>25.889679999999998</v>
      </c>
      <c r="AB63" s="58">
        <v>29.20712</v>
      </c>
      <c r="AC63" s="58">
        <v>26.048950000000001</v>
      </c>
      <c r="AD63" s="58">
        <v>28.924160000000001</v>
      </c>
      <c r="AE63" s="58">
        <v>30.73555</v>
      </c>
      <c r="AF63" s="58">
        <v>28.856619999999999</v>
      </c>
      <c r="AG63" s="58">
        <v>30.185500000000001</v>
      </c>
      <c r="AH63" s="58">
        <v>31.761009999999999</v>
      </c>
      <c r="AI63" s="58">
        <v>32.083329999999997</v>
      </c>
    </row>
    <row r="64" spans="1:35" s="50" customFormat="1" ht="13.5" customHeight="1" x14ac:dyDescent="0.2">
      <c r="A64" s="34" t="s">
        <v>13</v>
      </c>
      <c r="B64" s="58">
        <v>4.12148</v>
      </c>
      <c r="C64" s="58">
        <v>5.6647400000000001</v>
      </c>
      <c r="D64" s="58">
        <v>4.7846900000000003</v>
      </c>
      <c r="E64" s="58">
        <v>5.7608699999999997</v>
      </c>
      <c r="F64" s="58">
        <v>5.2747299999999999</v>
      </c>
      <c r="G64" s="58">
        <v>5.2462499999999999</v>
      </c>
      <c r="H64" s="58">
        <v>1.01695</v>
      </c>
      <c r="I64" s="58">
        <v>1.03413</v>
      </c>
      <c r="J64" s="58">
        <v>3.7961</v>
      </c>
      <c r="K64" s="58">
        <v>3.7572299999999998</v>
      </c>
      <c r="L64" s="58">
        <v>2.4777</v>
      </c>
      <c r="M64" s="58">
        <v>2.3430200000000001</v>
      </c>
      <c r="N64" s="58">
        <v>3.2038799999999998</v>
      </c>
      <c r="O64" s="58">
        <v>2.8891</v>
      </c>
      <c r="P64" s="58">
        <v>5.6620200000000001</v>
      </c>
      <c r="Q64" s="58">
        <v>4.5161300000000004</v>
      </c>
      <c r="R64" s="58">
        <v>3.79427</v>
      </c>
      <c r="S64" s="58">
        <v>3.7319800000000001</v>
      </c>
      <c r="T64" s="58">
        <v>2.8440400000000001</v>
      </c>
      <c r="U64" s="58">
        <v>3.4188000000000001</v>
      </c>
      <c r="V64" s="58">
        <v>3.9758</v>
      </c>
      <c r="W64" s="58">
        <v>3.63036</v>
      </c>
      <c r="X64" s="58">
        <v>4.1107399999999998</v>
      </c>
      <c r="Y64" s="58">
        <v>4.3776799999999998</v>
      </c>
      <c r="Z64" s="58">
        <v>2.90598</v>
      </c>
      <c r="AA64" s="58">
        <v>4.5373700000000001</v>
      </c>
      <c r="AB64" s="58">
        <v>5.0970899999999997</v>
      </c>
      <c r="AC64" s="58">
        <v>3.93357</v>
      </c>
      <c r="AD64" s="58">
        <v>5.8201099999999997</v>
      </c>
      <c r="AE64" s="58">
        <v>4.9036799999999996</v>
      </c>
      <c r="AF64" s="58">
        <v>3.5390199999999998</v>
      </c>
      <c r="AG64" s="58">
        <v>4.7217500000000001</v>
      </c>
      <c r="AH64" s="58">
        <v>6.2893100000000004</v>
      </c>
      <c r="AI64" s="58">
        <v>4.25</v>
      </c>
    </row>
    <row r="65" spans="1:35" s="50" customFormat="1" ht="13.5" customHeight="1" x14ac:dyDescent="0.2">
      <c r="A65" s="11" t="s">
        <v>14</v>
      </c>
      <c r="B65" s="58">
        <v>76.464209999999994</v>
      </c>
      <c r="C65" s="58">
        <v>75.491330000000005</v>
      </c>
      <c r="D65" s="58">
        <v>73.803830000000005</v>
      </c>
      <c r="E65" s="58">
        <v>73.369569999999996</v>
      </c>
      <c r="F65" s="58">
        <v>74.835160000000002</v>
      </c>
      <c r="G65" s="58">
        <v>71.948610000000002</v>
      </c>
      <c r="H65" s="58">
        <v>76.723159999999993</v>
      </c>
      <c r="I65" s="58">
        <v>75.284379999999999</v>
      </c>
      <c r="J65" s="58">
        <v>74.511930000000007</v>
      </c>
      <c r="K65" s="58">
        <v>72.832369999999997</v>
      </c>
      <c r="L65" s="58">
        <v>79.484639999999999</v>
      </c>
      <c r="M65" s="58">
        <v>75.63261</v>
      </c>
      <c r="N65" s="58">
        <v>73.883499999999998</v>
      </c>
      <c r="O65" s="58">
        <v>73.904939999999996</v>
      </c>
      <c r="P65" s="58">
        <v>71.167249999999996</v>
      </c>
      <c r="Q65" s="58">
        <v>72.903229999999994</v>
      </c>
      <c r="R65" s="58">
        <v>72.344009999999997</v>
      </c>
      <c r="S65" s="58">
        <v>71.925359999999998</v>
      </c>
      <c r="T65" s="58">
        <v>69.54128</v>
      </c>
      <c r="U65" s="58">
        <v>69.401709999999994</v>
      </c>
      <c r="V65" s="58">
        <v>70.872950000000003</v>
      </c>
      <c r="W65" s="58">
        <v>71.947190000000006</v>
      </c>
      <c r="X65" s="58">
        <v>72.902680000000004</v>
      </c>
      <c r="Y65" s="58">
        <v>70.987120000000004</v>
      </c>
      <c r="Z65" s="58">
        <v>71.111109999999996</v>
      </c>
      <c r="AA65" s="58">
        <v>69.572950000000006</v>
      </c>
      <c r="AB65" s="58">
        <v>65.695790000000002</v>
      </c>
      <c r="AC65" s="58">
        <v>70.017480000000006</v>
      </c>
      <c r="AD65" s="58">
        <v>65.25573</v>
      </c>
      <c r="AE65" s="58">
        <v>64.360770000000002</v>
      </c>
      <c r="AF65" s="58">
        <v>67.60436</v>
      </c>
      <c r="AG65" s="58">
        <v>65.092749999999995</v>
      </c>
      <c r="AH65" s="58">
        <v>61.949689999999997</v>
      </c>
      <c r="AI65" s="58">
        <v>63.666670000000003</v>
      </c>
    </row>
    <row r="66" spans="1:35" s="50" customFormat="1" ht="13.5" customHeight="1" x14ac:dyDescent="0.2">
      <c r="A66" s="34" t="s">
        <v>15</v>
      </c>
      <c r="B66" s="58">
        <v>75.271150000000006</v>
      </c>
      <c r="C66" s="58">
        <v>74.450869999999995</v>
      </c>
      <c r="D66" s="58">
        <v>72.248800000000003</v>
      </c>
      <c r="E66" s="58">
        <v>71.739130000000003</v>
      </c>
      <c r="F66" s="58">
        <v>73.626369999999994</v>
      </c>
      <c r="G66" s="58">
        <v>69.486080000000001</v>
      </c>
      <c r="H66" s="58">
        <v>75.819209999999998</v>
      </c>
      <c r="I66" s="58">
        <v>74.146850000000001</v>
      </c>
      <c r="J66" s="58">
        <v>72.234269999999995</v>
      </c>
      <c r="K66" s="58">
        <v>70.809250000000006</v>
      </c>
      <c r="L66" s="58">
        <v>77.799800000000005</v>
      </c>
      <c r="M66" s="58">
        <v>73.477040000000002</v>
      </c>
      <c r="N66" s="58">
        <v>72.038830000000004</v>
      </c>
      <c r="O66" s="58">
        <v>70.829449999999994</v>
      </c>
      <c r="P66" s="58">
        <v>68.728219999999993</v>
      </c>
      <c r="Q66" s="58">
        <v>70.138249999999999</v>
      </c>
      <c r="R66" s="58">
        <v>71.416529999999995</v>
      </c>
      <c r="S66" s="58">
        <v>71.162000000000006</v>
      </c>
      <c r="T66" s="58">
        <v>69.082570000000004</v>
      </c>
      <c r="U66" s="58">
        <v>68.974360000000004</v>
      </c>
      <c r="V66" s="58">
        <v>69.922210000000007</v>
      </c>
      <c r="W66" s="58">
        <v>71.534649999999999</v>
      </c>
      <c r="X66" s="58">
        <v>72.56711</v>
      </c>
      <c r="Y66" s="58">
        <v>70.729609999999994</v>
      </c>
      <c r="Z66" s="58">
        <v>70.940169999999995</v>
      </c>
      <c r="AA66" s="58">
        <v>69.572950000000006</v>
      </c>
      <c r="AB66" s="58">
        <v>65.695790000000002</v>
      </c>
      <c r="AC66" s="58">
        <v>70.017480000000006</v>
      </c>
      <c r="AD66" s="58">
        <v>65.25573</v>
      </c>
      <c r="AE66" s="58">
        <v>64.273200000000003</v>
      </c>
      <c r="AF66" s="58">
        <v>67.51361</v>
      </c>
      <c r="AG66" s="58">
        <v>65.092749999999995</v>
      </c>
      <c r="AH66" s="58">
        <v>61.949689999999997</v>
      </c>
      <c r="AI66" s="58">
        <v>63.666670000000003</v>
      </c>
    </row>
    <row r="67" spans="1:35" s="50" customFormat="1" ht="13.5" customHeight="1" x14ac:dyDescent="0.2">
      <c r="A67" s="34" t="s">
        <v>16</v>
      </c>
      <c r="B67" s="58">
        <v>1.19306</v>
      </c>
      <c r="C67" s="58">
        <v>1.0404599999999999</v>
      </c>
      <c r="D67" s="58">
        <v>1.5550200000000001</v>
      </c>
      <c r="E67" s="58">
        <v>1.63043</v>
      </c>
      <c r="F67" s="58">
        <v>1.20879</v>
      </c>
      <c r="G67" s="58">
        <v>2.4625300000000001</v>
      </c>
      <c r="H67" s="58">
        <v>0.90395000000000003</v>
      </c>
      <c r="I67" s="58">
        <v>1.13754</v>
      </c>
      <c r="J67" s="58">
        <v>2.27766</v>
      </c>
      <c r="K67" s="58">
        <v>2.02312</v>
      </c>
      <c r="L67" s="58">
        <v>1.6848399999999999</v>
      </c>
      <c r="M67" s="58">
        <v>2.1555800000000001</v>
      </c>
      <c r="N67" s="58">
        <v>1.84466</v>
      </c>
      <c r="O67" s="58">
        <v>3.0754899999999998</v>
      </c>
      <c r="P67" s="58">
        <v>2.4390200000000002</v>
      </c>
      <c r="Q67" s="58">
        <v>2.76498</v>
      </c>
      <c r="R67" s="58">
        <v>0.92749000000000004</v>
      </c>
      <c r="S67" s="58">
        <v>0.76336000000000004</v>
      </c>
      <c r="T67" s="58">
        <v>0.45872000000000002</v>
      </c>
      <c r="U67" s="58">
        <v>0.42735000000000001</v>
      </c>
      <c r="V67" s="58">
        <v>0.95072999999999996</v>
      </c>
      <c r="W67" s="58">
        <v>0.41254000000000002</v>
      </c>
      <c r="X67" s="58" t="s">
        <v>1</v>
      </c>
      <c r="Y67" s="58" t="s">
        <v>1</v>
      </c>
      <c r="Z67" s="58" t="s">
        <v>1</v>
      </c>
      <c r="AA67" s="58" t="s">
        <v>83</v>
      </c>
      <c r="AB67" s="58" t="s">
        <v>83</v>
      </c>
      <c r="AC67" s="58" t="s">
        <v>83</v>
      </c>
      <c r="AD67" s="58" t="s">
        <v>83</v>
      </c>
      <c r="AE67" s="58" t="s">
        <v>1</v>
      </c>
      <c r="AF67" s="58" t="s">
        <v>1</v>
      </c>
      <c r="AG67" s="58" t="s">
        <v>83</v>
      </c>
      <c r="AH67" s="58" t="s">
        <v>83</v>
      </c>
      <c r="AI67" s="58" t="s">
        <v>83</v>
      </c>
    </row>
    <row r="68" spans="1:35" s="50" customFormat="1" ht="13.5" customHeight="1" x14ac:dyDescent="0.25">
      <c r="A68" s="52" t="s">
        <v>32</v>
      </c>
      <c r="B68" s="74">
        <v>100</v>
      </c>
      <c r="C68" s="74">
        <v>100</v>
      </c>
      <c r="D68" s="74">
        <v>100</v>
      </c>
      <c r="E68" s="74">
        <v>100</v>
      </c>
      <c r="F68" s="74">
        <v>100</v>
      </c>
      <c r="G68" s="74">
        <v>100</v>
      </c>
      <c r="H68" s="74">
        <v>100</v>
      </c>
      <c r="I68" s="74">
        <v>100</v>
      </c>
      <c r="J68" s="74">
        <v>100</v>
      </c>
      <c r="K68" s="74">
        <v>100</v>
      </c>
      <c r="L68" s="74">
        <v>100</v>
      </c>
      <c r="M68" s="74">
        <v>100</v>
      </c>
      <c r="N68" s="74">
        <v>100</v>
      </c>
      <c r="O68" s="74">
        <v>100</v>
      </c>
      <c r="P68" s="74">
        <v>100</v>
      </c>
      <c r="Q68" s="74">
        <v>100</v>
      </c>
      <c r="R68" s="74">
        <v>100</v>
      </c>
      <c r="S68" s="74">
        <v>100</v>
      </c>
      <c r="T68" s="74">
        <v>100</v>
      </c>
      <c r="U68" s="74">
        <v>100</v>
      </c>
      <c r="V68" s="86">
        <v>100</v>
      </c>
      <c r="W68" s="86">
        <v>100</v>
      </c>
      <c r="X68" s="86">
        <v>100</v>
      </c>
      <c r="Y68" s="86">
        <v>100</v>
      </c>
      <c r="Z68" s="86">
        <v>100</v>
      </c>
      <c r="AA68" s="86">
        <v>100</v>
      </c>
      <c r="AB68" s="86">
        <v>100</v>
      </c>
      <c r="AC68" s="86">
        <v>100</v>
      </c>
      <c r="AD68" s="86">
        <v>100</v>
      </c>
      <c r="AE68" s="86">
        <v>100</v>
      </c>
      <c r="AF68" s="86">
        <v>100</v>
      </c>
      <c r="AG68" s="86">
        <v>100</v>
      </c>
      <c r="AH68" s="86">
        <v>100</v>
      </c>
      <c r="AI68" s="86">
        <v>100</v>
      </c>
    </row>
    <row r="69" spans="1:35" s="50" customFormat="1" ht="13.5" customHeight="1" x14ac:dyDescent="0.2">
      <c r="A69" s="13" t="s">
        <v>11</v>
      </c>
      <c r="B69" s="58">
        <v>30.141459999999999</v>
      </c>
      <c r="C69" s="58">
        <v>31.468</v>
      </c>
      <c r="D69" s="58">
        <v>33.790669999999999</v>
      </c>
      <c r="E69" s="58">
        <v>35.983420000000002</v>
      </c>
      <c r="F69" s="58">
        <v>38.683129999999998</v>
      </c>
      <c r="G69" s="58">
        <v>38.467230000000001</v>
      </c>
      <c r="H69" s="58">
        <v>37.03436</v>
      </c>
      <c r="I69" s="58">
        <v>38.55124</v>
      </c>
      <c r="J69" s="58">
        <v>34.358110000000003</v>
      </c>
      <c r="K69" s="58">
        <v>36.453850000000003</v>
      </c>
      <c r="L69" s="58">
        <v>37.166200000000003</v>
      </c>
      <c r="M69" s="58">
        <v>35.851320000000001</v>
      </c>
      <c r="N69" s="58">
        <v>34.745759999999997</v>
      </c>
      <c r="O69" s="58">
        <v>34.695099999999996</v>
      </c>
      <c r="P69" s="58">
        <v>38.196950000000001</v>
      </c>
      <c r="Q69" s="58">
        <v>39.294710000000002</v>
      </c>
      <c r="R69" s="58">
        <v>40.56456</v>
      </c>
      <c r="S69" s="58">
        <v>40.973930000000003</v>
      </c>
      <c r="T69" s="58">
        <v>38.385579999999997</v>
      </c>
      <c r="U69" s="58">
        <v>38.442019999999999</v>
      </c>
      <c r="V69" s="58">
        <v>37.119880000000002</v>
      </c>
      <c r="W69" s="58">
        <v>36.126950000000001</v>
      </c>
      <c r="X69" s="58">
        <v>38.11591</v>
      </c>
      <c r="Y69" s="58">
        <v>37.882649999999998</v>
      </c>
      <c r="Z69" s="58">
        <v>38.683129999999998</v>
      </c>
      <c r="AA69" s="58">
        <v>36.04739</v>
      </c>
      <c r="AB69" s="58">
        <v>38.298920000000003</v>
      </c>
      <c r="AC69" s="58">
        <v>38.765009999999997</v>
      </c>
      <c r="AD69" s="58">
        <v>42.706800000000001</v>
      </c>
      <c r="AE69" s="58">
        <v>44.68712</v>
      </c>
      <c r="AF69" s="58">
        <v>42.347320000000003</v>
      </c>
      <c r="AG69" s="58">
        <v>42.085520000000002</v>
      </c>
      <c r="AH69" s="58">
        <v>43.719920000000002</v>
      </c>
      <c r="AI69" s="58">
        <v>41.035670000000003</v>
      </c>
    </row>
    <row r="70" spans="1:35" s="50" customFormat="1" ht="13.5" customHeight="1" x14ac:dyDescent="0.2">
      <c r="A70" s="34" t="s">
        <v>12</v>
      </c>
      <c r="B70" s="58">
        <v>25.535</v>
      </c>
      <c r="C70" s="58">
        <v>25.335380000000001</v>
      </c>
      <c r="D70" s="58">
        <v>27.00902</v>
      </c>
      <c r="E70" s="58">
        <v>28.259229999999999</v>
      </c>
      <c r="F70" s="58">
        <v>29.255520000000001</v>
      </c>
      <c r="G70" s="58">
        <v>29.211400000000001</v>
      </c>
      <c r="H70" s="58">
        <v>28.426760000000002</v>
      </c>
      <c r="I70" s="58">
        <v>29.399290000000001</v>
      </c>
      <c r="J70" s="58">
        <v>27.02703</v>
      </c>
      <c r="K70" s="58">
        <v>28.283159999999999</v>
      </c>
      <c r="L70" s="58">
        <v>28.715050000000002</v>
      </c>
      <c r="M70" s="58">
        <v>27.727820000000001</v>
      </c>
      <c r="N70" s="58">
        <v>27.360769999999999</v>
      </c>
      <c r="O70" s="58">
        <v>26.22409</v>
      </c>
      <c r="P70" s="58">
        <v>28.210819999999998</v>
      </c>
      <c r="Q70" s="58">
        <v>28.155609999999999</v>
      </c>
      <c r="R70" s="58">
        <v>31.23366</v>
      </c>
      <c r="S70" s="58">
        <v>30.939499999999999</v>
      </c>
      <c r="T70" s="58">
        <v>28.90644</v>
      </c>
      <c r="U70" s="58">
        <v>29.20579</v>
      </c>
      <c r="V70" s="58">
        <v>25.936160000000001</v>
      </c>
      <c r="W70" s="58">
        <v>26.506319999999999</v>
      </c>
      <c r="X70" s="58">
        <v>28.312480000000001</v>
      </c>
      <c r="Y70" s="58">
        <v>27.270409999999998</v>
      </c>
      <c r="Z70" s="58">
        <v>27.378360000000001</v>
      </c>
      <c r="AA70" s="58">
        <v>25.107130000000002</v>
      </c>
      <c r="AB70" s="58">
        <v>26.450340000000001</v>
      </c>
      <c r="AC70" s="58">
        <v>26.78265</v>
      </c>
      <c r="AD70" s="58">
        <v>28.903569999999998</v>
      </c>
      <c r="AE70" s="58">
        <v>30.748470000000001</v>
      </c>
      <c r="AF70" s="58">
        <v>27.770800000000001</v>
      </c>
      <c r="AG70" s="58">
        <v>29.182300000000001</v>
      </c>
      <c r="AH70" s="58">
        <v>30.437919999999998</v>
      </c>
      <c r="AI70" s="58">
        <v>28.607589999999998</v>
      </c>
    </row>
    <row r="71" spans="1:35" s="50" customFormat="1" ht="13.5" customHeight="1" x14ac:dyDescent="0.2">
      <c r="A71" s="34" t="s">
        <v>13</v>
      </c>
      <c r="B71" s="58">
        <v>4.6064600000000002</v>
      </c>
      <c r="C71" s="58">
        <v>6.1326200000000002</v>
      </c>
      <c r="D71" s="58">
        <v>6.78165</v>
      </c>
      <c r="E71" s="58">
        <v>7.7241900000000001</v>
      </c>
      <c r="F71" s="58">
        <v>9.4276099999999996</v>
      </c>
      <c r="G71" s="58">
        <v>9.2558299999999996</v>
      </c>
      <c r="H71" s="58">
        <v>8.6075900000000001</v>
      </c>
      <c r="I71" s="58">
        <v>9.1519399999999997</v>
      </c>
      <c r="J71" s="58">
        <v>7.33108</v>
      </c>
      <c r="K71" s="58">
        <v>8.1706900000000005</v>
      </c>
      <c r="L71" s="58">
        <v>8.4511500000000002</v>
      </c>
      <c r="M71" s="58">
        <v>8.1234999999999999</v>
      </c>
      <c r="N71" s="58">
        <v>7.3849900000000002</v>
      </c>
      <c r="O71" s="58">
        <v>8.4710099999999997</v>
      </c>
      <c r="P71" s="58">
        <v>9.9861299999999993</v>
      </c>
      <c r="Q71" s="58">
        <v>11.139099999999999</v>
      </c>
      <c r="R71" s="58">
        <v>9.3308900000000001</v>
      </c>
      <c r="S71" s="58">
        <v>10.03443</v>
      </c>
      <c r="T71" s="58">
        <v>9.4791399999999992</v>
      </c>
      <c r="U71" s="58">
        <v>9.2362300000000008</v>
      </c>
      <c r="V71" s="58">
        <v>11.18371</v>
      </c>
      <c r="W71" s="58">
        <v>9.6206300000000002</v>
      </c>
      <c r="X71" s="58">
        <v>9.8034199999999991</v>
      </c>
      <c r="Y71" s="58">
        <v>10.61224</v>
      </c>
      <c r="Z71" s="58">
        <v>11.30477</v>
      </c>
      <c r="AA71" s="58">
        <v>10.94026</v>
      </c>
      <c r="AB71" s="58">
        <v>11.84857</v>
      </c>
      <c r="AC71" s="58">
        <v>11.98236</v>
      </c>
      <c r="AD71" s="58">
        <v>13.803229999999999</v>
      </c>
      <c r="AE71" s="58">
        <v>13.938650000000001</v>
      </c>
      <c r="AF71" s="58">
        <v>14.57653</v>
      </c>
      <c r="AG71" s="58">
        <v>12.903230000000001</v>
      </c>
      <c r="AH71" s="58">
        <v>13.282</v>
      </c>
      <c r="AI71" s="58">
        <v>12.42808</v>
      </c>
    </row>
    <row r="72" spans="1:35" s="50" customFormat="1" ht="13.5" customHeight="1" x14ac:dyDescent="0.2">
      <c r="A72" s="11" t="s">
        <v>14</v>
      </c>
      <c r="B72" s="58">
        <v>69.858540000000005</v>
      </c>
      <c r="C72" s="58">
        <v>68.531999999999996</v>
      </c>
      <c r="D72" s="58">
        <v>66.209329999999994</v>
      </c>
      <c r="E72" s="58">
        <v>64.016580000000005</v>
      </c>
      <c r="F72" s="58">
        <v>61.316870000000002</v>
      </c>
      <c r="G72" s="58">
        <v>61.532769999999999</v>
      </c>
      <c r="H72" s="58">
        <v>62.96564</v>
      </c>
      <c r="I72" s="58">
        <v>61.44876</v>
      </c>
      <c r="J72" s="58">
        <v>65.641890000000004</v>
      </c>
      <c r="K72" s="58">
        <v>63.546149999999997</v>
      </c>
      <c r="L72" s="58">
        <v>62.833799999999997</v>
      </c>
      <c r="M72" s="58">
        <v>64.148679999999999</v>
      </c>
      <c r="N72" s="58">
        <v>65.254239999999996</v>
      </c>
      <c r="O72" s="58">
        <v>65.304900000000004</v>
      </c>
      <c r="P72" s="58">
        <v>61.803049999999999</v>
      </c>
      <c r="Q72" s="58">
        <v>60.705289999999998</v>
      </c>
      <c r="R72" s="58">
        <v>59.43544</v>
      </c>
      <c r="S72" s="58">
        <v>59.026069999999997</v>
      </c>
      <c r="T72" s="58">
        <v>61.614420000000003</v>
      </c>
      <c r="U72" s="58">
        <v>61.557980000000001</v>
      </c>
      <c r="V72" s="58">
        <v>62.880119999999998</v>
      </c>
      <c r="W72" s="58">
        <v>63.873049999999999</v>
      </c>
      <c r="X72" s="58">
        <v>61.88409</v>
      </c>
      <c r="Y72" s="58">
        <v>62.117350000000002</v>
      </c>
      <c r="Z72" s="58">
        <v>61.316870000000002</v>
      </c>
      <c r="AA72" s="58">
        <v>63.95261</v>
      </c>
      <c r="AB72" s="58">
        <v>61.701079999999997</v>
      </c>
      <c r="AC72" s="58">
        <v>61.234990000000003</v>
      </c>
      <c r="AD72" s="58">
        <v>57.293199999999999</v>
      </c>
      <c r="AE72" s="58">
        <v>55.31288</v>
      </c>
      <c r="AF72" s="58">
        <v>57.652679999999997</v>
      </c>
      <c r="AG72" s="58">
        <v>57.914479999999998</v>
      </c>
      <c r="AH72" s="58">
        <v>56.280079999999998</v>
      </c>
      <c r="AI72" s="58">
        <v>58.964329999999997</v>
      </c>
    </row>
    <row r="73" spans="1:35" s="50" customFormat="1" ht="13.5" customHeight="1" x14ac:dyDescent="0.2">
      <c r="A73" s="34" t="s">
        <v>15</v>
      </c>
      <c r="B73" s="58">
        <v>68.879220000000004</v>
      </c>
      <c r="C73" s="58">
        <v>67.650440000000003</v>
      </c>
      <c r="D73" s="58">
        <v>65.190119999999993</v>
      </c>
      <c r="E73" s="58">
        <v>62.697809999999997</v>
      </c>
      <c r="F73" s="58">
        <v>60.194540000000003</v>
      </c>
      <c r="G73" s="58">
        <v>60.533140000000003</v>
      </c>
      <c r="H73" s="58">
        <v>61.699820000000003</v>
      </c>
      <c r="I73" s="58">
        <v>60.424030000000002</v>
      </c>
      <c r="J73" s="58">
        <v>64.358109999999996</v>
      </c>
      <c r="K73" s="58">
        <v>62.189880000000002</v>
      </c>
      <c r="L73" s="58">
        <v>61.639960000000002</v>
      </c>
      <c r="M73" s="58">
        <v>62.260190000000001</v>
      </c>
      <c r="N73" s="58">
        <v>63.468519999999998</v>
      </c>
      <c r="O73" s="58">
        <v>63.442480000000003</v>
      </c>
      <c r="P73" s="58">
        <v>60.277389999999997</v>
      </c>
      <c r="Q73" s="58">
        <v>59.361879999999999</v>
      </c>
      <c r="R73" s="58">
        <v>58.024050000000003</v>
      </c>
      <c r="S73" s="58">
        <v>57.525820000000003</v>
      </c>
      <c r="T73" s="58">
        <v>60.47889</v>
      </c>
      <c r="U73" s="58">
        <v>60.289270000000002</v>
      </c>
      <c r="V73" s="58">
        <v>61.196280000000002</v>
      </c>
      <c r="W73" s="58">
        <v>63.079590000000003</v>
      </c>
      <c r="X73" s="58">
        <v>60.888440000000003</v>
      </c>
      <c r="Y73" s="58">
        <v>61.479590000000002</v>
      </c>
      <c r="Z73" s="58">
        <v>60.832729999999998</v>
      </c>
      <c r="AA73" s="58">
        <v>63.524070000000002</v>
      </c>
      <c r="AB73" s="58">
        <v>61.701079999999997</v>
      </c>
      <c r="AC73" s="58">
        <v>61.234990000000003</v>
      </c>
      <c r="AD73" s="58">
        <v>57.293199999999999</v>
      </c>
      <c r="AE73" s="58">
        <v>55.31288</v>
      </c>
      <c r="AF73" s="58">
        <v>57.652679999999997</v>
      </c>
      <c r="AG73" s="58">
        <v>57.914479999999998</v>
      </c>
      <c r="AH73" s="58">
        <v>56.280079999999998</v>
      </c>
      <c r="AI73" s="58">
        <v>58.964329999999997</v>
      </c>
    </row>
    <row r="74" spans="1:35" s="50" customFormat="1" ht="13.5" customHeight="1" x14ac:dyDescent="0.2">
      <c r="A74" s="34" t="s">
        <v>16</v>
      </c>
      <c r="B74" s="58">
        <v>0.97933000000000003</v>
      </c>
      <c r="C74" s="58">
        <v>0.88156000000000001</v>
      </c>
      <c r="D74" s="58">
        <v>1.0192099999999999</v>
      </c>
      <c r="E74" s="58">
        <v>1.3187599999999999</v>
      </c>
      <c r="F74" s="58">
        <v>1.12233</v>
      </c>
      <c r="G74" s="58">
        <v>0.99963000000000002</v>
      </c>
      <c r="H74" s="58">
        <v>1.2658199999999999</v>
      </c>
      <c r="I74" s="58">
        <v>1.0247299999999999</v>
      </c>
      <c r="J74" s="58">
        <v>1.2837799999999999</v>
      </c>
      <c r="K74" s="58">
        <v>1.3562700000000001</v>
      </c>
      <c r="L74" s="58">
        <v>1.19384</v>
      </c>
      <c r="M74" s="58">
        <v>1.88849</v>
      </c>
      <c r="N74" s="58">
        <v>1.7857099999999999</v>
      </c>
      <c r="O74" s="58">
        <v>1.86242</v>
      </c>
      <c r="P74" s="58">
        <v>1.52566</v>
      </c>
      <c r="Q74" s="58">
        <v>1.34341</v>
      </c>
      <c r="R74" s="58">
        <v>1.4114</v>
      </c>
      <c r="S74" s="58">
        <v>1.5002500000000001</v>
      </c>
      <c r="T74" s="58">
        <v>1.1355200000000001</v>
      </c>
      <c r="U74" s="58">
        <v>1.26871</v>
      </c>
      <c r="V74" s="58">
        <v>1.68384</v>
      </c>
      <c r="W74" s="58">
        <v>0.79344999999999999</v>
      </c>
      <c r="X74" s="58">
        <v>0.99565999999999999</v>
      </c>
      <c r="Y74" s="58">
        <v>0.63775999999999999</v>
      </c>
      <c r="Z74" s="58">
        <v>0.48414000000000001</v>
      </c>
      <c r="AA74" s="58">
        <v>0.42853999999999998</v>
      </c>
      <c r="AB74" s="58" t="s">
        <v>83</v>
      </c>
      <c r="AC74" s="58" t="s">
        <v>83</v>
      </c>
      <c r="AD74" s="58" t="s">
        <v>83</v>
      </c>
      <c r="AE74" s="58" t="s">
        <v>83</v>
      </c>
      <c r="AF74" s="58" t="s">
        <v>83</v>
      </c>
      <c r="AG74" s="58" t="s">
        <v>83</v>
      </c>
      <c r="AH74" s="58" t="s">
        <v>83</v>
      </c>
      <c r="AI74" s="58" t="s">
        <v>83</v>
      </c>
    </row>
    <row r="75" spans="1:35" s="50" customFormat="1" ht="13.5" customHeight="1" x14ac:dyDescent="0.25">
      <c r="A75" s="52" t="s">
        <v>33</v>
      </c>
      <c r="B75" s="74">
        <v>100</v>
      </c>
      <c r="C75" s="74">
        <v>100</v>
      </c>
      <c r="D75" s="74">
        <v>100</v>
      </c>
      <c r="E75" s="74">
        <v>100</v>
      </c>
      <c r="F75" s="74">
        <v>100</v>
      </c>
      <c r="G75" s="74">
        <v>100</v>
      </c>
      <c r="H75" s="74">
        <v>100</v>
      </c>
      <c r="I75" s="74">
        <v>100</v>
      </c>
      <c r="J75" s="74">
        <v>100</v>
      </c>
      <c r="K75" s="74">
        <v>100</v>
      </c>
      <c r="L75" s="74">
        <v>100</v>
      </c>
      <c r="M75" s="74">
        <v>100</v>
      </c>
      <c r="N75" s="74">
        <v>100</v>
      </c>
      <c r="O75" s="74">
        <v>100</v>
      </c>
      <c r="P75" s="74">
        <v>100</v>
      </c>
      <c r="Q75" s="74">
        <v>100</v>
      </c>
      <c r="R75" s="74">
        <v>100</v>
      </c>
      <c r="S75" s="74">
        <v>100</v>
      </c>
      <c r="T75" s="74">
        <v>100</v>
      </c>
      <c r="U75" s="74">
        <v>100</v>
      </c>
      <c r="V75" s="86">
        <v>100</v>
      </c>
      <c r="W75" s="86">
        <v>100</v>
      </c>
      <c r="X75" s="86">
        <v>100</v>
      </c>
      <c r="Y75" s="86">
        <v>100</v>
      </c>
      <c r="Z75" s="86">
        <v>100</v>
      </c>
      <c r="AA75" s="86">
        <v>100</v>
      </c>
      <c r="AB75" s="86">
        <v>100</v>
      </c>
      <c r="AC75" s="86">
        <v>100</v>
      </c>
      <c r="AD75" s="86">
        <v>100</v>
      </c>
      <c r="AE75" s="86">
        <v>100</v>
      </c>
      <c r="AF75" s="86">
        <v>100</v>
      </c>
      <c r="AG75" s="86">
        <v>100</v>
      </c>
      <c r="AH75" s="86">
        <v>100</v>
      </c>
      <c r="AI75" s="86">
        <v>100</v>
      </c>
    </row>
    <row r="76" spans="1:35" s="50" customFormat="1" ht="13.5" customHeight="1" x14ac:dyDescent="0.2">
      <c r="A76" s="13" t="s">
        <v>11</v>
      </c>
      <c r="B76" s="58">
        <v>18.572019999999998</v>
      </c>
      <c r="C76" s="58">
        <v>20.69107</v>
      </c>
      <c r="D76" s="58">
        <v>22.57131</v>
      </c>
      <c r="E76" s="58">
        <v>24.653860000000002</v>
      </c>
      <c r="F76" s="58">
        <v>23.487690000000001</v>
      </c>
      <c r="G76" s="58">
        <v>25.870450000000002</v>
      </c>
      <c r="H76" s="58">
        <v>23.677879999999998</v>
      </c>
      <c r="I76" s="58">
        <v>22.25009</v>
      </c>
      <c r="J76" s="58">
        <v>23.407800000000002</v>
      </c>
      <c r="K76" s="58">
        <v>23.977820000000001</v>
      </c>
      <c r="L76" s="58">
        <v>22.312100000000001</v>
      </c>
      <c r="M76" s="58">
        <v>20.950099999999999</v>
      </c>
      <c r="N76" s="58">
        <v>21.06513</v>
      </c>
      <c r="O76" s="58">
        <v>22.116399999999999</v>
      </c>
      <c r="P76" s="58">
        <v>24.136749999999999</v>
      </c>
      <c r="Q76" s="58">
        <v>22.193460000000002</v>
      </c>
      <c r="R76" s="58">
        <v>22.06897</v>
      </c>
      <c r="S76" s="58">
        <v>21.405439999999999</v>
      </c>
      <c r="T76" s="58">
        <v>20.456710000000001</v>
      </c>
      <c r="U76" s="58">
        <v>20.291730000000001</v>
      </c>
      <c r="V76" s="58">
        <v>19.731089999999998</v>
      </c>
      <c r="W76" s="58">
        <v>23.30452</v>
      </c>
      <c r="X76" s="58">
        <v>21.523289999999999</v>
      </c>
      <c r="Y76" s="58">
        <v>21.978380000000001</v>
      </c>
      <c r="Z76" s="58">
        <v>26.83569</v>
      </c>
      <c r="AA76" s="58">
        <v>26.48574</v>
      </c>
      <c r="AB76" s="58">
        <v>23.705819999999999</v>
      </c>
      <c r="AC76" s="58">
        <v>26.58183</v>
      </c>
      <c r="AD76" s="58">
        <v>24.589569999999998</v>
      </c>
      <c r="AE76" s="58">
        <v>25.248799999999999</v>
      </c>
      <c r="AF76" s="58">
        <v>27.295919999999999</v>
      </c>
      <c r="AG76" s="58">
        <v>28.338170000000002</v>
      </c>
      <c r="AH76" s="58">
        <v>27.195360000000001</v>
      </c>
      <c r="AI76" s="58">
        <v>28.383189999999999</v>
      </c>
    </row>
    <row r="77" spans="1:35" s="50" customFormat="1" ht="13.5" customHeight="1" x14ac:dyDescent="0.2">
      <c r="A77" s="34" t="s">
        <v>12</v>
      </c>
      <c r="B77" s="58">
        <v>16.673549999999999</v>
      </c>
      <c r="C77" s="58">
        <v>17.317979999999999</v>
      </c>
      <c r="D77" s="58">
        <v>16.742460000000001</v>
      </c>
      <c r="E77" s="58">
        <v>17.373830000000002</v>
      </c>
      <c r="F77" s="58">
        <v>19.23237</v>
      </c>
      <c r="G77" s="58">
        <v>18.704450000000001</v>
      </c>
      <c r="H77" s="58">
        <v>18.1891</v>
      </c>
      <c r="I77" s="58">
        <v>18.738800000000001</v>
      </c>
      <c r="J77" s="58">
        <v>16.905639999999998</v>
      </c>
      <c r="K77" s="58">
        <v>19.126819999999999</v>
      </c>
      <c r="L77" s="58">
        <v>18.705760000000001</v>
      </c>
      <c r="M77" s="58">
        <v>17.90841</v>
      </c>
      <c r="N77" s="58">
        <v>18.249659999999999</v>
      </c>
      <c r="O77" s="58">
        <v>19.823630000000001</v>
      </c>
      <c r="P77" s="58">
        <v>19.316240000000001</v>
      </c>
      <c r="Q77" s="58">
        <v>18.278870000000001</v>
      </c>
      <c r="R77" s="58">
        <v>18.213170000000002</v>
      </c>
      <c r="S77" s="58">
        <v>17.06606</v>
      </c>
      <c r="T77" s="58">
        <v>16.71424</v>
      </c>
      <c r="U77" s="58">
        <v>16.23987</v>
      </c>
      <c r="V77" s="58">
        <v>16.470590000000001</v>
      </c>
      <c r="W77" s="58">
        <v>18.450800000000001</v>
      </c>
      <c r="X77" s="58">
        <v>18.123090000000001</v>
      </c>
      <c r="Y77" s="58">
        <v>17.982309999999998</v>
      </c>
      <c r="Z77" s="58">
        <v>21.336849999999998</v>
      </c>
      <c r="AA77" s="58">
        <v>21.092410000000001</v>
      </c>
      <c r="AB77" s="58">
        <v>18.172080000000001</v>
      </c>
      <c r="AC77" s="58">
        <v>20.607990000000001</v>
      </c>
      <c r="AD77" s="58">
        <v>18.898209999999999</v>
      </c>
      <c r="AE77" s="58">
        <v>18.8721</v>
      </c>
      <c r="AF77" s="58">
        <v>21.683669999999999</v>
      </c>
      <c r="AG77" s="58">
        <v>21.08128</v>
      </c>
      <c r="AH77" s="58">
        <v>20.309480000000001</v>
      </c>
      <c r="AI77" s="58">
        <v>21.79487</v>
      </c>
    </row>
    <row r="78" spans="1:35" s="50" customFormat="1" ht="13.5" customHeight="1" x14ac:dyDescent="0.2">
      <c r="A78" s="34" t="s">
        <v>13</v>
      </c>
      <c r="B78" s="58">
        <v>1.8984700000000001</v>
      </c>
      <c r="C78" s="58">
        <v>3.3731</v>
      </c>
      <c r="D78" s="58">
        <v>5.8288500000000001</v>
      </c>
      <c r="E78" s="58">
        <v>7.2800399999999996</v>
      </c>
      <c r="F78" s="58">
        <v>4.2553200000000002</v>
      </c>
      <c r="G78" s="58">
        <v>7.1659899999999999</v>
      </c>
      <c r="H78" s="58">
        <v>5.4887800000000002</v>
      </c>
      <c r="I78" s="58">
        <v>3.5112899999999998</v>
      </c>
      <c r="J78" s="58">
        <v>6.5021699999999996</v>
      </c>
      <c r="K78" s="58">
        <v>4.851</v>
      </c>
      <c r="L78" s="58">
        <v>3.6063399999999999</v>
      </c>
      <c r="M78" s="58">
        <v>3.0417000000000001</v>
      </c>
      <c r="N78" s="58">
        <v>2.8154699999999999</v>
      </c>
      <c r="O78" s="58">
        <v>2.29277</v>
      </c>
      <c r="P78" s="58">
        <v>4.8205099999999996</v>
      </c>
      <c r="Q78" s="58">
        <v>3.91459</v>
      </c>
      <c r="R78" s="58">
        <v>3.8557999999999999</v>
      </c>
      <c r="S78" s="58">
        <v>4.3393800000000002</v>
      </c>
      <c r="T78" s="58">
        <v>3.74247</v>
      </c>
      <c r="U78" s="58">
        <v>4.0518599999999996</v>
      </c>
      <c r="V78" s="58">
        <v>3.2605</v>
      </c>
      <c r="W78" s="58">
        <v>4.85372</v>
      </c>
      <c r="X78" s="58">
        <v>3.4001999999999999</v>
      </c>
      <c r="Y78" s="58">
        <v>3.99607</v>
      </c>
      <c r="Z78" s="58">
        <v>5.49885</v>
      </c>
      <c r="AA78" s="58">
        <v>5.3933400000000002</v>
      </c>
      <c r="AB78" s="58">
        <v>5.5337399999999999</v>
      </c>
      <c r="AC78" s="58">
        <v>5.97384</v>
      </c>
      <c r="AD78" s="58">
        <v>5.6913499999999999</v>
      </c>
      <c r="AE78" s="58">
        <v>6.3766999999999996</v>
      </c>
      <c r="AF78" s="58">
        <v>5.6122399999999999</v>
      </c>
      <c r="AG78" s="58">
        <v>7.2568900000000003</v>
      </c>
      <c r="AH78" s="58">
        <v>6.8858800000000002</v>
      </c>
      <c r="AI78" s="58">
        <v>6.5883200000000004</v>
      </c>
    </row>
    <row r="79" spans="1:35" s="50" customFormat="1" ht="13.5" customHeight="1" x14ac:dyDescent="0.2">
      <c r="A79" s="11" t="s">
        <v>14</v>
      </c>
      <c r="B79" s="58">
        <v>81.427980000000005</v>
      </c>
      <c r="C79" s="58">
        <v>79.308930000000004</v>
      </c>
      <c r="D79" s="58">
        <v>77.428690000000003</v>
      </c>
      <c r="E79" s="58">
        <v>75.346140000000005</v>
      </c>
      <c r="F79" s="58">
        <v>76.512309999999999</v>
      </c>
      <c r="G79" s="58">
        <v>74.129549999999995</v>
      </c>
      <c r="H79" s="58">
        <v>76.322119999999998</v>
      </c>
      <c r="I79" s="58">
        <v>77.74991</v>
      </c>
      <c r="J79" s="58">
        <v>76.592200000000005</v>
      </c>
      <c r="K79" s="58">
        <v>76.022180000000006</v>
      </c>
      <c r="L79" s="58">
        <v>77.687899999999999</v>
      </c>
      <c r="M79" s="58">
        <v>79.049899999999994</v>
      </c>
      <c r="N79" s="58">
        <v>78.934870000000004</v>
      </c>
      <c r="O79" s="58">
        <v>77.883600000000001</v>
      </c>
      <c r="P79" s="58">
        <v>75.863249999999994</v>
      </c>
      <c r="Q79" s="58">
        <v>77.806539999999998</v>
      </c>
      <c r="R79" s="58">
        <v>77.931030000000007</v>
      </c>
      <c r="S79" s="58">
        <v>78.594560000000001</v>
      </c>
      <c r="T79" s="58">
        <v>79.543289999999999</v>
      </c>
      <c r="U79" s="58">
        <v>79.708269999999999</v>
      </c>
      <c r="V79" s="58">
        <v>80.268910000000005</v>
      </c>
      <c r="W79" s="58">
        <v>76.695480000000003</v>
      </c>
      <c r="X79" s="58">
        <v>78.476709999999997</v>
      </c>
      <c r="Y79" s="58">
        <v>78.021619999999999</v>
      </c>
      <c r="Z79" s="58">
        <v>73.16431</v>
      </c>
      <c r="AA79" s="58">
        <v>73.514259999999993</v>
      </c>
      <c r="AB79" s="58">
        <v>76.294179999999997</v>
      </c>
      <c r="AC79" s="58">
        <v>73.418170000000003</v>
      </c>
      <c r="AD79" s="58">
        <v>75.410430000000005</v>
      </c>
      <c r="AE79" s="58">
        <v>74.751199999999997</v>
      </c>
      <c r="AF79" s="58">
        <v>72.704080000000005</v>
      </c>
      <c r="AG79" s="58">
        <v>71.661829999999995</v>
      </c>
      <c r="AH79" s="58">
        <v>72.804640000000006</v>
      </c>
      <c r="AI79" s="58">
        <v>71.616810000000001</v>
      </c>
    </row>
    <row r="80" spans="1:35" s="50" customFormat="1" ht="13.5" customHeight="1" x14ac:dyDescent="0.2">
      <c r="A80" s="34" t="s">
        <v>15</v>
      </c>
      <c r="B80" s="58">
        <v>78.539000000000001</v>
      </c>
      <c r="C80" s="58">
        <v>76.26491</v>
      </c>
      <c r="D80" s="58">
        <v>74.328230000000005</v>
      </c>
      <c r="E80" s="58">
        <v>72.443049999999999</v>
      </c>
      <c r="F80" s="58">
        <v>73.50855</v>
      </c>
      <c r="G80" s="58">
        <v>70.931169999999995</v>
      </c>
      <c r="H80" s="58">
        <v>73.157049999999998</v>
      </c>
      <c r="I80" s="58">
        <v>75.850949999999997</v>
      </c>
      <c r="J80" s="58">
        <v>73.591200000000001</v>
      </c>
      <c r="K80" s="58">
        <v>72.834370000000007</v>
      </c>
      <c r="L80" s="58">
        <v>74.418599999999998</v>
      </c>
      <c r="M80" s="58">
        <v>75.666439999999994</v>
      </c>
      <c r="N80" s="58">
        <v>74.830389999999994</v>
      </c>
      <c r="O80" s="58">
        <v>74.17989</v>
      </c>
      <c r="P80" s="58">
        <v>70.666669999999996</v>
      </c>
      <c r="Q80" s="58">
        <v>74.215459999999993</v>
      </c>
      <c r="R80" s="58">
        <v>74.482759999999999</v>
      </c>
      <c r="S80" s="58">
        <v>76.262950000000004</v>
      </c>
      <c r="T80" s="58">
        <v>77.291470000000004</v>
      </c>
      <c r="U80" s="58">
        <v>78.087519999999998</v>
      </c>
      <c r="V80" s="58">
        <v>78.487390000000005</v>
      </c>
      <c r="W80" s="58">
        <v>75.864360000000005</v>
      </c>
      <c r="X80" s="58">
        <v>77.76267</v>
      </c>
      <c r="Y80" s="58">
        <v>77.726830000000007</v>
      </c>
      <c r="Z80" s="58">
        <v>72.736249999999998</v>
      </c>
      <c r="AA80" s="58">
        <v>73.514259999999993</v>
      </c>
      <c r="AB80" s="58">
        <v>76.294179999999997</v>
      </c>
      <c r="AC80" s="58">
        <v>73.418170000000003</v>
      </c>
      <c r="AD80" s="58">
        <v>75.410430000000005</v>
      </c>
      <c r="AE80" s="58">
        <v>74.751199999999997</v>
      </c>
      <c r="AF80" s="58">
        <v>72.704080000000005</v>
      </c>
      <c r="AG80" s="58">
        <v>71.661829999999995</v>
      </c>
      <c r="AH80" s="58">
        <v>72.804640000000006</v>
      </c>
      <c r="AI80" s="58">
        <v>71.616810000000001</v>
      </c>
    </row>
    <row r="81" spans="1:35" s="50" customFormat="1" ht="13.5" customHeight="1" x14ac:dyDescent="0.2">
      <c r="A81" s="34" t="s">
        <v>16</v>
      </c>
      <c r="B81" s="58">
        <v>2.8889800000000001</v>
      </c>
      <c r="C81" s="58">
        <v>3.0440100000000001</v>
      </c>
      <c r="D81" s="58">
        <v>3.1004499999999999</v>
      </c>
      <c r="E81" s="58">
        <v>2.9030800000000001</v>
      </c>
      <c r="F81" s="58">
        <v>3.0037500000000001</v>
      </c>
      <c r="G81" s="58">
        <v>3.1983799999999998</v>
      </c>
      <c r="H81" s="58">
        <v>3.16506</v>
      </c>
      <c r="I81" s="58">
        <v>1.89896</v>
      </c>
      <c r="J81" s="58">
        <v>3.0009999999999999</v>
      </c>
      <c r="K81" s="58">
        <v>3.1878000000000002</v>
      </c>
      <c r="L81" s="58">
        <v>3.2692999999999999</v>
      </c>
      <c r="M81" s="58">
        <v>3.3834599999999999</v>
      </c>
      <c r="N81" s="58">
        <v>4.1044799999999997</v>
      </c>
      <c r="O81" s="58">
        <v>3.7037</v>
      </c>
      <c r="P81" s="58">
        <v>5.19658</v>
      </c>
      <c r="Q81" s="58">
        <v>3.5910700000000002</v>
      </c>
      <c r="R81" s="58">
        <v>3.44828</v>
      </c>
      <c r="S81" s="58">
        <v>2.33161</v>
      </c>
      <c r="T81" s="58">
        <v>2.2518199999999999</v>
      </c>
      <c r="U81" s="58">
        <v>1.6207499999999999</v>
      </c>
      <c r="V81" s="58">
        <v>1.7815099999999999</v>
      </c>
      <c r="W81" s="58">
        <v>0.83111999999999997</v>
      </c>
      <c r="X81" s="58">
        <v>0.71404000000000001</v>
      </c>
      <c r="Y81" s="58">
        <v>0.29479</v>
      </c>
      <c r="Z81" s="58">
        <v>0.42804999999999999</v>
      </c>
      <c r="AA81" s="58" t="s">
        <v>83</v>
      </c>
      <c r="AB81" s="58" t="s">
        <v>83</v>
      </c>
      <c r="AC81" s="58" t="s">
        <v>83</v>
      </c>
      <c r="AD81" s="58" t="s">
        <v>83</v>
      </c>
      <c r="AE81" s="58" t="s">
        <v>83</v>
      </c>
      <c r="AF81" s="58" t="s">
        <v>83</v>
      </c>
      <c r="AG81" s="58" t="s">
        <v>83</v>
      </c>
      <c r="AH81" s="58" t="s">
        <v>83</v>
      </c>
      <c r="AI81" s="58" t="s">
        <v>83</v>
      </c>
    </row>
    <row r="82" spans="1:35" s="50" customFormat="1" ht="13.5" customHeight="1" x14ac:dyDescent="0.25">
      <c r="A82" s="52" t="s">
        <v>34</v>
      </c>
      <c r="B82" s="74">
        <v>100</v>
      </c>
      <c r="C82" s="74">
        <v>100</v>
      </c>
      <c r="D82" s="74">
        <v>100</v>
      </c>
      <c r="E82" s="74">
        <v>100</v>
      </c>
      <c r="F82" s="74">
        <v>100</v>
      </c>
      <c r="G82" s="74">
        <v>100</v>
      </c>
      <c r="H82" s="74">
        <v>100</v>
      </c>
      <c r="I82" s="74">
        <v>100</v>
      </c>
      <c r="J82" s="74">
        <v>100</v>
      </c>
      <c r="K82" s="74">
        <v>100</v>
      </c>
      <c r="L82" s="74">
        <v>100</v>
      </c>
      <c r="M82" s="74">
        <v>100</v>
      </c>
      <c r="N82" s="74">
        <v>100</v>
      </c>
      <c r="O82" s="74">
        <v>100</v>
      </c>
      <c r="P82" s="74">
        <v>100</v>
      </c>
      <c r="Q82" s="74">
        <v>100</v>
      </c>
      <c r="R82" s="74">
        <v>100</v>
      </c>
      <c r="S82" s="74">
        <v>100</v>
      </c>
      <c r="T82" s="74">
        <v>100</v>
      </c>
      <c r="U82" s="74">
        <v>100</v>
      </c>
      <c r="V82" s="86">
        <v>100</v>
      </c>
      <c r="W82" s="86">
        <v>100</v>
      </c>
      <c r="X82" s="86">
        <v>100</v>
      </c>
      <c r="Y82" s="86">
        <v>100</v>
      </c>
      <c r="Z82" s="86">
        <v>100</v>
      </c>
      <c r="AA82" s="86">
        <v>100</v>
      </c>
      <c r="AB82" s="86">
        <v>100</v>
      </c>
      <c r="AC82" s="86">
        <v>100</v>
      </c>
      <c r="AD82" s="86">
        <v>100</v>
      </c>
      <c r="AE82" s="86">
        <v>100</v>
      </c>
      <c r="AF82" s="86">
        <v>100</v>
      </c>
      <c r="AG82" s="86">
        <v>100</v>
      </c>
      <c r="AH82" s="86">
        <v>100</v>
      </c>
      <c r="AI82" s="86">
        <v>100</v>
      </c>
    </row>
    <row r="83" spans="1:35" s="50" customFormat="1" ht="13.5" customHeight="1" x14ac:dyDescent="0.2">
      <c r="A83" s="13" t="s">
        <v>11</v>
      </c>
      <c r="B83" s="58">
        <v>35.632950000000001</v>
      </c>
      <c r="C83" s="58">
        <v>36.3887</v>
      </c>
      <c r="D83" s="58">
        <v>37.416330000000002</v>
      </c>
      <c r="E83" s="58">
        <v>37.231969999999997</v>
      </c>
      <c r="F83" s="58">
        <v>43.933050000000001</v>
      </c>
      <c r="G83" s="58">
        <v>41.91328</v>
      </c>
      <c r="H83" s="58">
        <v>42.38035</v>
      </c>
      <c r="I83" s="58">
        <v>50.460009999999997</v>
      </c>
      <c r="J83" s="58">
        <v>48.541919999999998</v>
      </c>
      <c r="K83" s="58">
        <v>44.405799999999999</v>
      </c>
      <c r="L83" s="58">
        <v>41.699269999999999</v>
      </c>
      <c r="M83" s="58">
        <v>40.778440000000003</v>
      </c>
      <c r="N83" s="58">
        <v>45.544550000000001</v>
      </c>
      <c r="O83" s="58">
        <v>47.054969999999997</v>
      </c>
      <c r="P83" s="58">
        <v>47.32085</v>
      </c>
      <c r="Q83" s="58">
        <v>48.716299999999997</v>
      </c>
      <c r="R83" s="58">
        <v>43.019089999999998</v>
      </c>
      <c r="S83" s="58">
        <v>46.564889999999998</v>
      </c>
      <c r="T83" s="58">
        <v>45.262520000000002</v>
      </c>
      <c r="U83" s="58">
        <v>44.557609999999997</v>
      </c>
      <c r="V83" s="58">
        <v>46.577100000000002</v>
      </c>
      <c r="W83" s="58">
        <v>43.985190000000003</v>
      </c>
      <c r="X83" s="58">
        <v>47.970230000000001</v>
      </c>
      <c r="Y83" s="58">
        <v>44.335940000000001</v>
      </c>
      <c r="Z83" s="58">
        <v>41.808979999999998</v>
      </c>
      <c r="AA83" s="58">
        <v>42.341769999999997</v>
      </c>
      <c r="AB83" s="58">
        <v>44.034849999999999</v>
      </c>
      <c r="AC83" s="58">
        <v>47.428959999999996</v>
      </c>
      <c r="AD83" s="58">
        <v>50.24691</v>
      </c>
      <c r="AE83" s="58">
        <v>49.754600000000003</v>
      </c>
      <c r="AF83" s="58">
        <v>50.066139999999997</v>
      </c>
      <c r="AG83" s="58">
        <v>51.432130000000001</v>
      </c>
      <c r="AH83" s="58">
        <v>49.616070000000001</v>
      </c>
      <c r="AI83" s="58">
        <v>49.101799999999997</v>
      </c>
    </row>
    <row r="84" spans="1:35" s="50" customFormat="1" ht="13.5" customHeight="1" x14ac:dyDescent="0.2">
      <c r="A84" s="34" t="s">
        <v>12</v>
      </c>
      <c r="B84" s="58">
        <v>29.269929999999999</v>
      </c>
      <c r="C84" s="58">
        <v>30.254999999999999</v>
      </c>
      <c r="D84" s="58">
        <v>28.380189999999999</v>
      </c>
      <c r="E84" s="58">
        <v>27.355429999999998</v>
      </c>
      <c r="F84" s="58">
        <v>32.705719999999999</v>
      </c>
      <c r="G84" s="58">
        <v>29.869240000000001</v>
      </c>
      <c r="H84" s="58">
        <v>28.96725</v>
      </c>
      <c r="I84" s="58">
        <v>34.961080000000003</v>
      </c>
      <c r="J84" s="58">
        <v>35.054679999999998</v>
      </c>
      <c r="K84" s="58">
        <v>32.521740000000001</v>
      </c>
      <c r="L84" s="58">
        <v>32.476239999999997</v>
      </c>
      <c r="M84" s="58">
        <v>30.958079999999999</v>
      </c>
      <c r="N84" s="58">
        <v>33.465350000000001</v>
      </c>
      <c r="O84" s="58">
        <v>35.602089999999997</v>
      </c>
      <c r="P84" s="58">
        <v>36.927050000000001</v>
      </c>
      <c r="Q84" s="58">
        <v>36.713740000000001</v>
      </c>
      <c r="R84" s="58">
        <v>30.429590000000001</v>
      </c>
      <c r="S84" s="58">
        <v>35.496180000000003</v>
      </c>
      <c r="T84" s="58">
        <v>34.701270000000001</v>
      </c>
      <c r="U84" s="58">
        <v>34.945889999999999</v>
      </c>
      <c r="V84" s="58">
        <v>36.468330000000002</v>
      </c>
      <c r="W84" s="58">
        <v>34.855029999999999</v>
      </c>
      <c r="X84" s="58">
        <v>39.106900000000003</v>
      </c>
      <c r="Y84" s="58">
        <v>35.9375</v>
      </c>
      <c r="Z84" s="58">
        <v>32.384569999999997</v>
      </c>
      <c r="AA84" s="58">
        <v>34.493670000000002</v>
      </c>
      <c r="AB84" s="58">
        <v>34.048259999999999</v>
      </c>
      <c r="AC84" s="58">
        <v>37.347769999999997</v>
      </c>
      <c r="AD84" s="58">
        <v>40.864199999999997</v>
      </c>
      <c r="AE84" s="58">
        <v>35.70552</v>
      </c>
      <c r="AF84" s="58">
        <v>35.449739999999998</v>
      </c>
      <c r="AG84" s="58">
        <v>37.297629999999998</v>
      </c>
      <c r="AH84" s="58">
        <v>33.786180000000002</v>
      </c>
      <c r="AI84" s="58">
        <v>35.057160000000003</v>
      </c>
    </row>
    <row r="85" spans="1:35" s="50" customFormat="1" ht="13.5" customHeight="1" x14ac:dyDescent="0.2">
      <c r="A85" s="34" t="s">
        <v>13</v>
      </c>
      <c r="B85" s="58">
        <v>6.3630300000000002</v>
      </c>
      <c r="C85" s="58">
        <v>6.1337000000000002</v>
      </c>
      <c r="D85" s="58">
        <v>9.0361399999999996</v>
      </c>
      <c r="E85" s="58">
        <v>9.8765400000000003</v>
      </c>
      <c r="F85" s="58">
        <v>11.22734</v>
      </c>
      <c r="G85" s="58">
        <v>12.04405</v>
      </c>
      <c r="H85" s="58">
        <v>13.4131</v>
      </c>
      <c r="I85" s="58">
        <v>15.498939999999999</v>
      </c>
      <c r="J85" s="58">
        <v>13.48724</v>
      </c>
      <c r="K85" s="58">
        <v>11.88406</v>
      </c>
      <c r="L85" s="58">
        <v>9.2230299999999996</v>
      </c>
      <c r="M85" s="58">
        <v>9.8203600000000009</v>
      </c>
      <c r="N85" s="58">
        <v>12.07921</v>
      </c>
      <c r="O85" s="58">
        <v>11.45288</v>
      </c>
      <c r="P85" s="58">
        <v>10.393800000000001</v>
      </c>
      <c r="Q85" s="58">
        <v>12.00257</v>
      </c>
      <c r="R85" s="58">
        <v>12.589499999999999</v>
      </c>
      <c r="S85" s="58">
        <v>11.0687</v>
      </c>
      <c r="T85" s="58">
        <v>10.561260000000001</v>
      </c>
      <c r="U85" s="58">
        <v>9.6117100000000004</v>
      </c>
      <c r="V85" s="58">
        <v>10.10877</v>
      </c>
      <c r="W85" s="58">
        <v>9.1301699999999997</v>
      </c>
      <c r="X85" s="58">
        <v>8.8633299999999995</v>
      </c>
      <c r="Y85" s="58">
        <v>8.3984400000000008</v>
      </c>
      <c r="Z85" s="58">
        <v>9.42441</v>
      </c>
      <c r="AA85" s="58">
        <v>7.8480999999999996</v>
      </c>
      <c r="AB85" s="58">
        <v>9.9865999999999993</v>
      </c>
      <c r="AC85" s="58">
        <v>10.081189999999999</v>
      </c>
      <c r="AD85" s="58">
        <v>9.3827200000000008</v>
      </c>
      <c r="AE85" s="58">
        <v>14.04908</v>
      </c>
      <c r="AF85" s="58">
        <v>14.616400000000001</v>
      </c>
      <c r="AG85" s="58">
        <v>14.134499999999999</v>
      </c>
      <c r="AH85" s="58">
        <v>15.829890000000001</v>
      </c>
      <c r="AI85" s="58">
        <v>14.044639999999999</v>
      </c>
    </row>
    <row r="86" spans="1:35" s="50" customFormat="1" ht="13.5" customHeight="1" x14ac:dyDescent="0.2">
      <c r="A86" s="11" t="s">
        <v>14</v>
      </c>
      <c r="B86" s="58">
        <v>64.367050000000006</v>
      </c>
      <c r="C86" s="58">
        <v>63.6113</v>
      </c>
      <c r="D86" s="58">
        <v>62.583669999999998</v>
      </c>
      <c r="E86" s="58">
        <v>62.768030000000003</v>
      </c>
      <c r="F86" s="58">
        <v>56.066949999999999</v>
      </c>
      <c r="G86" s="58">
        <v>58.08672</v>
      </c>
      <c r="H86" s="58">
        <v>57.61965</v>
      </c>
      <c r="I86" s="58">
        <v>49.539990000000003</v>
      </c>
      <c r="J86" s="58">
        <v>51.458080000000002</v>
      </c>
      <c r="K86" s="58">
        <v>55.594200000000001</v>
      </c>
      <c r="L86" s="58">
        <v>58.300730000000001</v>
      </c>
      <c r="M86" s="58">
        <v>59.221559999999997</v>
      </c>
      <c r="N86" s="58">
        <v>54.455449999999999</v>
      </c>
      <c r="O86" s="58">
        <v>52.945030000000003</v>
      </c>
      <c r="P86" s="58">
        <v>52.67915</v>
      </c>
      <c r="Q86" s="58">
        <v>51.283700000000003</v>
      </c>
      <c r="R86" s="58">
        <v>56.980910000000002</v>
      </c>
      <c r="S86" s="58">
        <v>53.435110000000002</v>
      </c>
      <c r="T86" s="58">
        <v>54.737479999999998</v>
      </c>
      <c r="U86" s="58">
        <v>55.442390000000003</v>
      </c>
      <c r="V86" s="58">
        <v>53.422899999999998</v>
      </c>
      <c r="W86" s="58">
        <v>56.014809999999997</v>
      </c>
      <c r="X86" s="58">
        <v>52.029769999999999</v>
      </c>
      <c r="Y86" s="58">
        <v>55.664059999999999</v>
      </c>
      <c r="Z86" s="58">
        <v>58.191020000000002</v>
      </c>
      <c r="AA86" s="58">
        <v>57.658230000000003</v>
      </c>
      <c r="AB86" s="58">
        <v>55.965150000000001</v>
      </c>
      <c r="AC86" s="58">
        <v>52.571040000000004</v>
      </c>
      <c r="AD86" s="58">
        <v>49.75309</v>
      </c>
      <c r="AE86" s="58">
        <v>50.245399999999997</v>
      </c>
      <c r="AF86" s="58">
        <v>49.933860000000003</v>
      </c>
      <c r="AG86" s="58">
        <v>48.567869999999999</v>
      </c>
      <c r="AH86" s="58">
        <v>50.383929999999999</v>
      </c>
      <c r="AI86" s="58">
        <v>50.898200000000003</v>
      </c>
    </row>
    <row r="87" spans="1:35" s="50" customFormat="1" ht="13.5" customHeight="1" x14ac:dyDescent="0.2">
      <c r="A87" s="34" t="s">
        <v>15</v>
      </c>
      <c r="B87" s="58">
        <v>62.692570000000003</v>
      </c>
      <c r="C87" s="58">
        <v>61.612679999999997</v>
      </c>
      <c r="D87" s="58">
        <v>60.642569999999999</v>
      </c>
      <c r="E87" s="58">
        <v>60.363869999999999</v>
      </c>
      <c r="F87" s="58">
        <v>54.39331</v>
      </c>
      <c r="G87" s="58">
        <v>55.402619999999999</v>
      </c>
      <c r="H87" s="58">
        <v>54.596980000000002</v>
      </c>
      <c r="I87" s="58">
        <v>47.346069999999997</v>
      </c>
      <c r="J87" s="58">
        <v>47.93439</v>
      </c>
      <c r="K87" s="58">
        <v>53.159419999999997</v>
      </c>
      <c r="L87" s="58">
        <v>55.673560000000002</v>
      </c>
      <c r="M87" s="58">
        <v>56.526949999999999</v>
      </c>
      <c r="N87" s="58">
        <v>51.155119999999997</v>
      </c>
      <c r="O87" s="58">
        <v>49.541879999999999</v>
      </c>
      <c r="P87" s="58">
        <v>49.90316</v>
      </c>
      <c r="Q87" s="58">
        <v>48.716299999999997</v>
      </c>
      <c r="R87" s="58">
        <v>54.41527</v>
      </c>
      <c r="S87" s="58">
        <v>50.699750000000002</v>
      </c>
      <c r="T87" s="58">
        <v>53.228729999999999</v>
      </c>
      <c r="U87" s="58">
        <v>52.450670000000002</v>
      </c>
      <c r="V87" s="58">
        <v>52.655149999999999</v>
      </c>
      <c r="W87" s="58">
        <v>55.336210000000001</v>
      </c>
      <c r="X87" s="58">
        <v>51.691470000000002</v>
      </c>
      <c r="Y87" s="58">
        <v>55.46875</v>
      </c>
      <c r="Z87" s="58">
        <v>58.001269999999998</v>
      </c>
      <c r="AA87" s="58">
        <v>57.658230000000003</v>
      </c>
      <c r="AB87" s="58">
        <v>55.965150000000001</v>
      </c>
      <c r="AC87" s="58">
        <v>52.571040000000004</v>
      </c>
      <c r="AD87" s="58">
        <v>49.75309</v>
      </c>
      <c r="AE87" s="58">
        <v>50.245399999999997</v>
      </c>
      <c r="AF87" s="58">
        <v>49.933860000000003</v>
      </c>
      <c r="AG87" s="58">
        <v>48.505600000000001</v>
      </c>
      <c r="AH87" s="58">
        <v>50.383929999999999</v>
      </c>
      <c r="AI87" s="58">
        <v>50.898200000000003</v>
      </c>
    </row>
    <row r="88" spans="1:35" s="50" customFormat="1" ht="13.5" customHeight="1" x14ac:dyDescent="0.2">
      <c r="A88" s="34" t="s">
        <v>16</v>
      </c>
      <c r="B88" s="58">
        <v>1.67448</v>
      </c>
      <c r="C88" s="58">
        <v>1.9986200000000001</v>
      </c>
      <c r="D88" s="58">
        <v>1.9411</v>
      </c>
      <c r="E88" s="58">
        <v>2.4041600000000001</v>
      </c>
      <c r="F88" s="58">
        <v>1.67364</v>
      </c>
      <c r="G88" s="58">
        <v>2.6840999999999999</v>
      </c>
      <c r="H88" s="58">
        <v>3.0226700000000002</v>
      </c>
      <c r="I88" s="58">
        <v>2.1939099999999998</v>
      </c>
      <c r="J88" s="58">
        <v>3.5236900000000002</v>
      </c>
      <c r="K88" s="58">
        <v>2.4347799999999999</v>
      </c>
      <c r="L88" s="58">
        <v>2.62717</v>
      </c>
      <c r="M88" s="58">
        <v>2.6946099999999999</v>
      </c>
      <c r="N88" s="58">
        <v>3.3003300000000002</v>
      </c>
      <c r="O88" s="58">
        <v>3.4031400000000001</v>
      </c>
      <c r="P88" s="58">
        <v>2.7759800000000001</v>
      </c>
      <c r="Q88" s="58">
        <v>2.5673900000000001</v>
      </c>
      <c r="R88" s="58">
        <v>2.5656300000000001</v>
      </c>
      <c r="S88" s="58">
        <v>2.7353700000000001</v>
      </c>
      <c r="T88" s="58">
        <v>1.50875</v>
      </c>
      <c r="U88" s="58">
        <v>2.99173</v>
      </c>
      <c r="V88" s="58">
        <v>0.76775000000000004</v>
      </c>
      <c r="W88" s="58">
        <v>0.67859000000000003</v>
      </c>
      <c r="X88" s="58">
        <v>0.33828999999999998</v>
      </c>
      <c r="Y88" s="58" t="s">
        <v>1</v>
      </c>
      <c r="Z88" s="58" t="s">
        <v>1</v>
      </c>
      <c r="AA88" s="58" t="s">
        <v>83</v>
      </c>
      <c r="AB88" s="58" t="s">
        <v>83</v>
      </c>
      <c r="AC88" s="58" t="s">
        <v>83</v>
      </c>
      <c r="AD88" s="58" t="s">
        <v>83</v>
      </c>
      <c r="AE88" s="58" t="s">
        <v>83</v>
      </c>
      <c r="AF88" s="58" t="s">
        <v>83</v>
      </c>
      <c r="AG88" s="58" t="s">
        <v>1</v>
      </c>
      <c r="AH88" s="58" t="s">
        <v>83</v>
      </c>
      <c r="AI88" s="58" t="s">
        <v>83</v>
      </c>
    </row>
    <row r="89" spans="1:35" s="50" customFormat="1" ht="13.5" customHeight="1" x14ac:dyDescent="0.25">
      <c r="A89" s="52" t="s">
        <v>35</v>
      </c>
      <c r="B89" s="74">
        <v>100</v>
      </c>
      <c r="C89" s="74">
        <v>100</v>
      </c>
      <c r="D89" s="74">
        <v>100</v>
      </c>
      <c r="E89" s="74">
        <v>100</v>
      </c>
      <c r="F89" s="74">
        <v>100</v>
      </c>
      <c r="G89" s="74">
        <v>100</v>
      </c>
      <c r="H89" s="74">
        <v>100</v>
      </c>
      <c r="I89" s="74">
        <v>100</v>
      </c>
      <c r="J89" s="74">
        <v>100</v>
      </c>
      <c r="K89" s="74">
        <v>100</v>
      </c>
      <c r="L89" s="74">
        <v>100</v>
      </c>
      <c r="M89" s="74">
        <v>100</v>
      </c>
      <c r="N89" s="74">
        <v>100</v>
      </c>
      <c r="O89" s="74">
        <v>100</v>
      </c>
      <c r="P89" s="74">
        <v>100</v>
      </c>
      <c r="Q89" s="74">
        <v>100</v>
      </c>
      <c r="R89" s="74">
        <v>100</v>
      </c>
      <c r="S89" s="74">
        <v>100</v>
      </c>
      <c r="T89" s="74">
        <v>100</v>
      </c>
      <c r="U89" s="74">
        <v>100</v>
      </c>
      <c r="V89" s="86">
        <v>100</v>
      </c>
      <c r="W89" s="86">
        <v>100</v>
      </c>
      <c r="X89" s="86">
        <v>100</v>
      </c>
      <c r="Y89" s="86">
        <v>100</v>
      </c>
      <c r="Z89" s="86">
        <v>100</v>
      </c>
      <c r="AA89" s="86">
        <v>100</v>
      </c>
      <c r="AB89" s="86">
        <v>100</v>
      </c>
      <c r="AC89" s="86">
        <v>100</v>
      </c>
      <c r="AD89" s="86">
        <v>100</v>
      </c>
      <c r="AE89" s="86">
        <v>100</v>
      </c>
      <c r="AF89" s="86">
        <v>100</v>
      </c>
      <c r="AG89" s="86">
        <v>100</v>
      </c>
      <c r="AH89" s="86">
        <v>100</v>
      </c>
      <c r="AI89" s="86">
        <v>100</v>
      </c>
    </row>
    <row r="90" spans="1:35" s="50" customFormat="1" ht="13.5" customHeight="1" x14ac:dyDescent="0.2">
      <c r="A90" s="13" t="s">
        <v>11</v>
      </c>
      <c r="B90" s="58">
        <v>32.682569999999998</v>
      </c>
      <c r="C90" s="58">
        <v>35.09545</v>
      </c>
      <c r="D90" s="58">
        <v>36.544339999999998</v>
      </c>
      <c r="E90" s="58">
        <v>40.188270000000003</v>
      </c>
      <c r="F90" s="58">
        <v>38.226190000000003</v>
      </c>
      <c r="G90" s="58">
        <v>36.807020000000001</v>
      </c>
      <c r="H90" s="58">
        <v>36.465020000000003</v>
      </c>
      <c r="I90" s="58">
        <v>39.84037</v>
      </c>
      <c r="J90" s="58">
        <v>36.985860000000002</v>
      </c>
      <c r="K90" s="58">
        <v>32.554200000000002</v>
      </c>
      <c r="L90" s="58">
        <v>30.20091</v>
      </c>
      <c r="M90" s="58">
        <v>27.21874</v>
      </c>
      <c r="N90" s="58">
        <v>29.233799999999999</v>
      </c>
      <c r="O90" s="58">
        <v>31.84713</v>
      </c>
      <c r="P90" s="58">
        <v>35.501980000000003</v>
      </c>
      <c r="Q90" s="58">
        <v>34.954709999999999</v>
      </c>
      <c r="R90" s="58">
        <v>32.374099999999999</v>
      </c>
      <c r="S90" s="58">
        <v>33.96414</v>
      </c>
      <c r="T90" s="58">
        <v>33.027520000000003</v>
      </c>
      <c r="U90" s="58">
        <v>33.212760000000003</v>
      </c>
      <c r="V90" s="58">
        <v>32.235979999999998</v>
      </c>
      <c r="W90" s="58">
        <v>32.797110000000004</v>
      </c>
      <c r="X90" s="58">
        <v>34.06814</v>
      </c>
      <c r="Y90" s="58">
        <v>33.601880000000001</v>
      </c>
      <c r="Z90" s="58">
        <v>34.772649999999999</v>
      </c>
      <c r="AA90" s="58">
        <v>35.432549999999999</v>
      </c>
      <c r="AB90" s="58">
        <v>34.826740000000001</v>
      </c>
      <c r="AC90" s="58">
        <v>36.024839999999998</v>
      </c>
      <c r="AD90" s="58">
        <v>37.802799999999998</v>
      </c>
      <c r="AE90" s="58">
        <v>37.557850000000002</v>
      </c>
      <c r="AF90" s="58">
        <v>37.412469999999999</v>
      </c>
      <c r="AG90" s="58">
        <v>37.681640000000002</v>
      </c>
      <c r="AH90" s="58">
        <v>40.138289999999998</v>
      </c>
      <c r="AI90" s="58">
        <v>37.402920000000002</v>
      </c>
    </row>
    <row r="91" spans="1:35" s="50" customFormat="1" ht="13.5" customHeight="1" x14ac:dyDescent="0.2">
      <c r="A91" s="34" t="s">
        <v>12</v>
      </c>
      <c r="B91" s="58">
        <v>22.270430000000001</v>
      </c>
      <c r="C91" s="58">
        <v>24.77974</v>
      </c>
      <c r="D91" s="58">
        <v>26.4526</v>
      </c>
      <c r="E91" s="58">
        <v>26.176680000000001</v>
      </c>
      <c r="F91" s="58">
        <v>24.200759999999999</v>
      </c>
      <c r="G91" s="58">
        <v>23.122810000000001</v>
      </c>
      <c r="H91" s="58">
        <v>23.08212</v>
      </c>
      <c r="I91" s="58">
        <v>24.642499999999998</v>
      </c>
      <c r="J91" s="58">
        <v>23.168379999999999</v>
      </c>
      <c r="K91" s="58">
        <v>24.796749999999999</v>
      </c>
      <c r="L91" s="58">
        <v>22.715489999999999</v>
      </c>
      <c r="M91" s="58">
        <v>21.247109999999999</v>
      </c>
      <c r="N91" s="58">
        <v>21.900690000000001</v>
      </c>
      <c r="O91" s="58">
        <v>23.801539999999999</v>
      </c>
      <c r="P91" s="58">
        <v>23.612950000000001</v>
      </c>
      <c r="Q91" s="58">
        <v>23.247229999999998</v>
      </c>
      <c r="R91" s="58">
        <v>24.23152</v>
      </c>
      <c r="S91" s="58">
        <v>25.46481</v>
      </c>
      <c r="T91" s="58">
        <v>25.529900000000001</v>
      </c>
      <c r="U91" s="58">
        <v>25.813880000000001</v>
      </c>
      <c r="V91" s="58">
        <v>25.651890000000002</v>
      </c>
      <c r="W91" s="58">
        <v>25.246220000000001</v>
      </c>
      <c r="X91" s="58">
        <v>26.92051</v>
      </c>
      <c r="Y91" s="58">
        <v>25.679760000000002</v>
      </c>
      <c r="Z91" s="58">
        <v>27.052669999999999</v>
      </c>
      <c r="AA91" s="58">
        <v>27.278749999999999</v>
      </c>
      <c r="AB91" s="58">
        <v>26.566330000000001</v>
      </c>
      <c r="AC91" s="58">
        <v>27.19117</v>
      </c>
      <c r="AD91" s="58">
        <v>28.42033</v>
      </c>
      <c r="AE91" s="58">
        <v>27.340689999999999</v>
      </c>
      <c r="AF91" s="58">
        <v>27.64255</v>
      </c>
      <c r="AG91" s="58">
        <v>27.642009999999999</v>
      </c>
      <c r="AH91" s="58">
        <v>29.897929999999999</v>
      </c>
      <c r="AI91" s="58">
        <v>28.85989</v>
      </c>
    </row>
    <row r="92" spans="1:35" s="50" customFormat="1" ht="13.5" customHeight="1" x14ac:dyDescent="0.2">
      <c r="A92" s="34" t="s">
        <v>13</v>
      </c>
      <c r="B92" s="58">
        <v>10.41215</v>
      </c>
      <c r="C92" s="58">
        <v>10.315709999999999</v>
      </c>
      <c r="D92" s="58">
        <v>10.09174</v>
      </c>
      <c r="E92" s="58">
        <v>14.01159</v>
      </c>
      <c r="F92" s="58">
        <v>14.02544</v>
      </c>
      <c r="G92" s="58">
        <v>13.68421</v>
      </c>
      <c r="H92" s="58">
        <v>13.382899999999999</v>
      </c>
      <c r="I92" s="58">
        <v>15.19787</v>
      </c>
      <c r="J92" s="58">
        <v>13.81748</v>
      </c>
      <c r="K92" s="58">
        <v>7.7574500000000004</v>
      </c>
      <c r="L92" s="58">
        <v>7.4854200000000004</v>
      </c>
      <c r="M92" s="58">
        <v>5.9716300000000002</v>
      </c>
      <c r="N92" s="58">
        <v>7.3331099999999996</v>
      </c>
      <c r="O92" s="58">
        <v>8.0455900000000007</v>
      </c>
      <c r="P92" s="58">
        <v>11.88904</v>
      </c>
      <c r="Q92" s="58">
        <v>11.70748</v>
      </c>
      <c r="R92" s="58">
        <v>8.1425800000000006</v>
      </c>
      <c r="S92" s="58">
        <v>8.4993400000000001</v>
      </c>
      <c r="T92" s="58">
        <v>7.49763</v>
      </c>
      <c r="U92" s="58">
        <v>7.3988800000000001</v>
      </c>
      <c r="V92" s="58">
        <v>6.5840899999999998</v>
      </c>
      <c r="W92" s="58">
        <v>7.5508899999999999</v>
      </c>
      <c r="X92" s="58">
        <v>7.1476300000000004</v>
      </c>
      <c r="Y92" s="58">
        <v>7.9221199999999996</v>
      </c>
      <c r="Z92" s="58">
        <v>7.7199900000000001</v>
      </c>
      <c r="AA92" s="58">
        <v>8.1538000000000004</v>
      </c>
      <c r="AB92" s="58">
        <v>8.2604100000000003</v>
      </c>
      <c r="AC92" s="58">
        <v>8.8336799999999993</v>
      </c>
      <c r="AD92" s="58">
        <v>9.38246</v>
      </c>
      <c r="AE92" s="58">
        <v>10.21716</v>
      </c>
      <c r="AF92" s="58">
        <v>9.7699200000000008</v>
      </c>
      <c r="AG92" s="58">
        <v>10.039630000000001</v>
      </c>
      <c r="AH92" s="58">
        <v>10.24037</v>
      </c>
      <c r="AI92" s="58">
        <v>8.5430299999999999</v>
      </c>
    </row>
    <row r="93" spans="1:35" s="50" customFormat="1" ht="13.5" customHeight="1" x14ac:dyDescent="0.2">
      <c r="A93" s="11" t="s">
        <v>14</v>
      </c>
      <c r="B93" s="58">
        <v>67.317430000000002</v>
      </c>
      <c r="C93" s="58">
        <v>64.90455</v>
      </c>
      <c r="D93" s="58">
        <v>63.455660000000002</v>
      </c>
      <c r="E93" s="58">
        <v>59.811729999999997</v>
      </c>
      <c r="F93" s="58">
        <v>61.773809999999997</v>
      </c>
      <c r="G93" s="58">
        <v>63.192979999999999</v>
      </c>
      <c r="H93" s="58">
        <v>63.534979999999997</v>
      </c>
      <c r="I93" s="58">
        <v>60.15963</v>
      </c>
      <c r="J93" s="58">
        <v>63.014139999999998</v>
      </c>
      <c r="K93" s="58">
        <v>67.445800000000006</v>
      </c>
      <c r="L93" s="58">
        <v>69.799090000000007</v>
      </c>
      <c r="M93" s="58">
        <v>72.781260000000003</v>
      </c>
      <c r="N93" s="58">
        <v>70.766199999999998</v>
      </c>
      <c r="O93" s="58">
        <v>68.152869999999993</v>
      </c>
      <c r="P93" s="58">
        <v>64.498019999999997</v>
      </c>
      <c r="Q93" s="58">
        <v>65.045289999999994</v>
      </c>
      <c r="R93" s="58">
        <v>67.625900000000001</v>
      </c>
      <c r="S93" s="58">
        <v>66.03586</v>
      </c>
      <c r="T93" s="58">
        <v>66.972480000000004</v>
      </c>
      <c r="U93" s="58">
        <v>66.787239999999997</v>
      </c>
      <c r="V93" s="58">
        <v>67.764020000000002</v>
      </c>
      <c r="W93" s="58">
        <v>67.202889999999996</v>
      </c>
      <c r="X93" s="58">
        <v>65.93186</v>
      </c>
      <c r="Y93" s="58">
        <v>66.398120000000006</v>
      </c>
      <c r="Z93" s="58">
        <v>65.227350000000001</v>
      </c>
      <c r="AA93" s="58">
        <v>64.567449999999994</v>
      </c>
      <c r="AB93" s="58">
        <v>65.173259999999999</v>
      </c>
      <c r="AC93" s="58">
        <v>63.975160000000002</v>
      </c>
      <c r="AD93" s="58">
        <v>62.197200000000002</v>
      </c>
      <c r="AE93" s="58">
        <v>62.442149999999998</v>
      </c>
      <c r="AF93" s="58">
        <v>62.587530000000001</v>
      </c>
      <c r="AG93" s="58">
        <v>62.318359999999998</v>
      </c>
      <c r="AH93" s="58">
        <v>59.861710000000002</v>
      </c>
      <c r="AI93" s="58">
        <v>62.597079999999998</v>
      </c>
    </row>
    <row r="94" spans="1:35" s="50" customFormat="1" ht="13.5" customHeight="1" x14ac:dyDescent="0.2">
      <c r="A94" s="34" t="s">
        <v>15</v>
      </c>
      <c r="B94" s="58">
        <v>66.015910000000005</v>
      </c>
      <c r="C94" s="58">
        <v>63.656390000000002</v>
      </c>
      <c r="D94" s="58">
        <v>61.659019999999998</v>
      </c>
      <c r="E94" s="58">
        <v>58.472119999999997</v>
      </c>
      <c r="F94" s="58">
        <v>60.467509999999997</v>
      </c>
      <c r="G94" s="58">
        <v>61.473680000000002</v>
      </c>
      <c r="H94" s="58">
        <v>61.642449999999997</v>
      </c>
      <c r="I94" s="58">
        <v>57.133360000000003</v>
      </c>
      <c r="J94" s="58">
        <v>60.95758</v>
      </c>
      <c r="K94" s="58">
        <v>65.582660000000004</v>
      </c>
      <c r="L94" s="58">
        <v>67.336359999999999</v>
      </c>
      <c r="M94" s="58">
        <v>70.174859999999995</v>
      </c>
      <c r="N94" s="58">
        <v>67.971059999999994</v>
      </c>
      <c r="O94" s="58">
        <v>64.901110000000003</v>
      </c>
      <c r="P94" s="58">
        <v>62.285339999999998</v>
      </c>
      <c r="Q94" s="58">
        <v>62.32808</v>
      </c>
      <c r="R94" s="58">
        <v>65.860039999999998</v>
      </c>
      <c r="S94" s="58">
        <v>64.010620000000003</v>
      </c>
      <c r="T94" s="58">
        <v>65.422330000000002</v>
      </c>
      <c r="U94" s="58">
        <v>65.27458</v>
      </c>
      <c r="V94" s="58">
        <v>67.112129999999993</v>
      </c>
      <c r="W94" s="58">
        <v>66.579120000000003</v>
      </c>
      <c r="X94" s="58">
        <v>65.564459999999997</v>
      </c>
      <c r="Y94" s="58">
        <v>66.129570000000001</v>
      </c>
      <c r="Z94" s="58">
        <v>65.12921</v>
      </c>
      <c r="AA94" s="58">
        <v>64.567449999999994</v>
      </c>
      <c r="AB94" s="58">
        <v>65.173259999999999</v>
      </c>
      <c r="AC94" s="58">
        <v>63.975160000000002</v>
      </c>
      <c r="AD94" s="58">
        <v>62.197200000000002</v>
      </c>
      <c r="AE94" s="58">
        <v>62.442149999999998</v>
      </c>
      <c r="AF94" s="58">
        <v>62.587530000000001</v>
      </c>
      <c r="AG94" s="58">
        <v>62.285339999999998</v>
      </c>
      <c r="AH94" s="58">
        <v>59.861710000000002</v>
      </c>
      <c r="AI94" s="58">
        <v>62.597079999999998</v>
      </c>
    </row>
    <row r="95" spans="1:35" s="50" customFormat="1" ht="13.5" customHeight="1" x14ac:dyDescent="0.2">
      <c r="A95" s="34" t="s">
        <v>16</v>
      </c>
      <c r="B95" s="58">
        <v>1.30152</v>
      </c>
      <c r="C95" s="58">
        <v>1.2481599999999999</v>
      </c>
      <c r="D95" s="58">
        <v>1.79664</v>
      </c>
      <c r="E95" s="58">
        <v>1.33961</v>
      </c>
      <c r="F95" s="58">
        <v>1.30629</v>
      </c>
      <c r="G95" s="58">
        <v>1.7193000000000001</v>
      </c>
      <c r="H95" s="58">
        <v>1.89253</v>
      </c>
      <c r="I95" s="58">
        <v>3.0262699999999998</v>
      </c>
      <c r="J95" s="58">
        <v>2.0565600000000002</v>
      </c>
      <c r="K95" s="58">
        <v>1.86314</v>
      </c>
      <c r="L95" s="58">
        <v>2.4627300000000001</v>
      </c>
      <c r="M95" s="58">
        <v>2.6063999999999998</v>
      </c>
      <c r="N95" s="58">
        <v>2.7951299999999999</v>
      </c>
      <c r="O95" s="58">
        <v>3.25176</v>
      </c>
      <c r="P95" s="58">
        <v>2.2126800000000002</v>
      </c>
      <c r="Q95" s="58">
        <v>2.7172100000000001</v>
      </c>
      <c r="R95" s="58">
        <v>1.76586</v>
      </c>
      <c r="S95" s="58">
        <v>2.0252300000000001</v>
      </c>
      <c r="T95" s="58">
        <v>1.5501400000000001</v>
      </c>
      <c r="U95" s="58">
        <v>1.5126599999999999</v>
      </c>
      <c r="V95" s="58">
        <v>0.65188999999999997</v>
      </c>
      <c r="W95" s="58">
        <v>0.62377000000000005</v>
      </c>
      <c r="X95" s="58">
        <v>0.3674</v>
      </c>
      <c r="Y95" s="58">
        <v>0.26855000000000001</v>
      </c>
      <c r="Z95" s="58" t="s">
        <v>1</v>
      </c>
      <c r="AA95" s="58" t="s">
        <v>83</v>
      </c>
      <c r="AB95" s="58" t="s">
        <v>83</v>
      </c>
      <c r="AC95" s="58" t="s">
        <v>83</v>
      </c>
      <c r="AD95" s="58" t="s">
        <v>83</v>
      </c>
      <c r="AE95" s="58" t="s">
        <v>83</v>
      </c>
      <c r="AF95" s="58" t="s">
        <v>83</v>
      </c>
      <c r="AG95" s="58" t="s">
        <v>1</v>
      </c>
      <c r="AH95" s="58" t="s">
        <v>83</v>
      </c>
      <c r="AI95" s="58" t="s">
        <v>83</v>
      </c>
    </row>
    <row r="96" spans="1:35" s="50" customFormat="1" ht="13.5" customHeight="1" x14ac:dyDescent="0.25">
      <c r="A96" s="52" t="s">
        <v>36</v>
      </c>
      <c r="B96" s="74">
        <v>100</v>
      </c>
      <c r="C96" s="74">
        <v>100</v>
      </c>
      <c r="D96" s="74">
        <v>100</v>
      </c>
      <c r="E96" s="74">
        <v>100</v>
      </c>
      <c r="F96" s="74">
        <v>100</v>
      </c>
      <c r="G96" s="74">
        <v>100</v>
      </c>
      <c r="H96" s="74">
        <v>100</v>
      </c>
      <c r="I96" s="74">
        <v>100</v>
      </c>
      <c r="J96" s="74">
        <v>100</v>
      </c>
      <c r="K96" s="74">
        <v>100</v>
      </c>
      <c r="L96" s="74">
        <v>100</v>
      </c>
      <c r="M96" s="74">
        <v>100</v>
      </c>
      <c r="N96" s="74">
        <v>100</v>
      </c>
      <c r="O96" s="74">
        <v>100</v>
      </c>
      <c r="P96" s="74">
        <v>100</v>
      </c>
      <c r="Q96" s="74">
        <v>100</v>
      </c>
      <c r="R96" s="74">
        <v>100</v>
      </c>
      <c r="S96" s="74">
        <v>100</v>
      </c>
      <c r="T96" s="74">
        <v>100</v>
      </c>
      <c r="U96" s="74">
        <v>100</v>
      </c>
      <c r="V96" s="86">
        <v>100</v>
      </c>
      <c r="W96" s="86">
        <v>100</v>
      </c>
      <c r="X96" s="86">
        <v>100</v>
      </c>
      <c r="Y96" s="86">
        <v>100</v>
      </c>
      <c r="Z96" s="86">
        <v>100</v>
      </c>
      <c r="AA96" s="86">
        <v>100</v>
      </c>
      <c r="AB96" s="86">
        <v>100</v>
      </c>
      <c r="AC96" s="86">
        <v>100</v>
      </c>
      <c r="AD96" s="86">
        <v>100</v>
      </c>
      <c r="AE96" s="86">
        <v>100</v>
      </c>
      <c r="AF96" s="86">
        <v>100</v>
      </c>
      <c r="AG96" s="86">
        <v>100</v>
      </c>
      <c r="AH96" s="86">
        <v>100</v>
      </c>
      <c r="AI96" s="86">
        <v>100</v>
      </c>
    </row>
    <row r="97" spans="1:35" s="50" customFormat="1" ht="13.5" customHeight="1" x14ac:dyDescent="0.2">
      <c r="A97" s="13" t="s">
        <v>11</v>
      </c>
      <c r="B97" s="58">
        <v>21.71508</v>
      </c>
      <c r="C97" s="58">
        <v>24.101800000000001</v>
      </c>
      <c r="D97" s="58">
        <v>25.441179999999999</v>
      </c>
      <c r="E97" s="58">
        <v>22.766570000000002</v>
      </c>
      <c r="F97" s="58">
        <v>27.17557</v>
      </c>
      <c r="G97" s="58">
        <v>23.054760000000002</v>
      </c>
      <c r="H97" s="58">
        <v>25.096029999999999</v>
      </c>
      <c r="I97" s="58">
        <v>24.010549999999999</v>
      </c>
      <c r="J97" s="58">
        <v>21.945430000000002</v>
      </c>
      <c r="K97" s="58">
        <v>18.988900000000001</v>
      </c>
      <c r="L97" s="58">
        <v>17.751480000000001</v>
      </c>
      <c r="M97" s="58">
        <v>18.576599999999999</v>
      </c>
      <c r="N97" s="58">
        <v>17.552530000000001</v>
      </c>
      <c r="O97" s="58">
        <v>24.90119</v>
      </c>
      <c r="P97" s="58">
        <v>19.39462</v>
      </c>
      <c r="Q97" s="58">
        <v>19.514880000000002</v>
      </c>
      <c r="R97" s="58">
        <v>21.650590000000001</v>
      </c>
      <c r="S97" s="58">
        <v>17.64706</v>
      </c>
      <c r="T97" s="58">
        <v>20.598389999999998</v>
      </c>
      <c r="U97" s="58">
        <v>21.22588</v>
      </c>
      <c r="V97" s="58">
        <v>18.35586</v>
      </c>
      <c r="W97" s="58">
        <v>17.721520000000002</v>
      </c>
      <c r="X97" s="58">
        <v>19.690270000000002</v>
      </c>
      <c r="Y97" s="58">
        <v>19.691579999999998</v>
      </c>
      <c r="Z97" s="58">
        <v>19.584949999999999</v>
      </c>
      <c r="AA97" s="58">
        <v>20.859670000000001</v>
      </c>
      <c r="AB97" s="58">
        <v>19.0352</v>
      </c>
      <c r="AC97" s="58">
        <v>20.02618</v>
      </c>
      <c r="AD97" s="58">
        <v>21.2987</v>
      </c>
      <c r="AE97" s="58">
        <v>18.479690000000002</v>
      </c>
      <c r="AF97" s="58">
        <v>24.064170000000001</v>
      </c>
      <c r="AG97" s="58">
        <v>24.123989999999999</v>
      </c>
      <c r="AH97" s="58">
        <v>21.625160000000001</v>
      </c>
      <c r="AI97" s="58">
        <v>22.753789999999999</v>
      </c>
    </row>
    <row r="98" spans="1:35" s="50" customFormat="1" ht="13.5" customHeight="1" x14ac:dyDescent="0.2">
      <c r="A98" s="34" t="s">
        <v>12</v>
      </c>
      <c r="B98" s="58">
        <v>19.087140000000002</v>
      </c>
      <c r="C98" s="58">
        <v>19.31138</v>
      </c>
      <c r="D98" s="58">
        <v>19.264710000000001</v>
      </c>
      <c r="E98" s="58">
        <v>18.4438</v>
      </c>
      <c r="F98" s="58">
        <v>22.1374</v>
      </c>
      <c r="G98" s="58">
        <v>19.30836</v>
      </c>
      <c r="H98" s="58">
        <v>20.742640000000002</v>
      </c>
      <c r="I98" s="58">
        <v>17.810030000000001</v>
      </c>
      <c r="J98" s="58">
        <v>18.149470000000001</v>
      </c>
      <c r="K98" s="58">
        <v>16.029589999999999</v>
      </c>
      <c r="L98" s="58">
        <v>14.201180000000001</v>
      </c>
      <c r="M98" s="58">
        <v>15.07841</v>
      </c>
      <c r="N98" s="58">
        <v>14.709519999999999</v>
      </c>
      <c r="O98" s="58">
        <v>19.76285</v>
      </c>
      <c r="P98" s="58">
        <v>16.367709999999999</v>
      </c>
      <c r="Q98" s="58">
        <v>14.11246</v>
      </c>
      <c r="R98" s="58">
        <v>17.899249999999999</v>
      </c>
      <c r="S98" s="58">
        <v>14.027150000000001</v>
      </c>
      <c r="T98" s="58">
        <v>16.4557</v>
      </c>
      <c r="U98" s="58">
        <v>16.912600000000001</v>
      </c>
      <c r="V98" s="58">
        <v>14.97748</v>
      </c>
      <c r="W98" s="58">
        <v>14.55696</v>
      </c>
      <c r="X98" s="58">
        <v>15.48673</v>
      </c>
      <c r="Y98" s="58">
        <v>15.302490000000001</v>
      </c>
      <c r="Z98" s="58">
        <v>15.693899999999999</v>
      </c>
      <c r="AA98" s="58">
        <v>15.42351</v>
      </c>
      <c r="AB98" s="58">
        <v>14.99348</v>
      </c>
      <c r="AC98" s="58">
        <v>15.445029999999999</v>
      </c>
      <c r="AD98" s="58">
        <v>15.58442</v>
      </c>
      <c r="AE98" s="58">
        <v>13.49934</v>
      </c>
      <c r="AF98" s="58">
        <v>18.181819999999998</v>
      </c>
      <c r="AG98" s="58">
        <v>18.19407</v>
      </c>
      <c r="AH98" s="58">
        <v>16.12058</v>
      </c>
      <c r="AI98" s="58">
        <v>17.619599999999998</v>
      </c>
    </row>
    <row r="99" spans="1:35" s="50" customFormat="1" ht="13.5" customHeight="1" x14ac:dyDescent="0.2">
      <c r="A99" s="34" t="s">
        <v>13</v>
      </c>
      <c r="B99" s="58">
        <v>2.6279400000000002</v>
      </c>
      <c r="C99" s="58">
        <v>4.7904200000000001</v>
      </c>
      <c r="D99" s="58">
        <v>6.1764700000000001</v>
      </c>
      <c r="E99" s="58">
        <v>4.3227700000000002</v>
      </c>
      <c r="F99" s="58">
        <v>5.03817</v>
      </c>
      <c r="G99" s="58">
        <v>3.7464</v>
      </c>
      <c r="H99" s="58">
        <v>4.3533900000000001</v>
      </c>
      <c r="I99" s="58">
        <v>6.2005299999999997</v>
      </c>
      <c r="J99" s="58">
        <v>3.7959700000000001</v>
      </c>
      <c r="K99" s="58">
        <v>2.9593099999999999</v>
      </c>
      <c r="L99" s="58">
        <v>3.5503</v>
      </c>
      <c r="M99" s="58">
        <v>3.4981900000000001</v>
      </c>
      <c r="N99" s="58">
        <v>2.8430200000000001</v>
      </c>
      <c r="O99" s="58">
        <v>5.1383400000000004</v>
      </c>
      <c r="P99" s="58">
        <v>3.02691</v>
      </c>
      <c r="Q99" s="58">
        <v>5.4024299999999998</v>
      </c>
      <c r="R99" s="58">
        <v>3.7513399999999999</v>
      </c>
      <c r="S99" s="58">
        <v>3.61991</v>
      </c>
      <c r="T99" s="58">
        <v>4.14269</v>
      </c>
      <c r="U99" s="58">
        <v>4.3132799999999998</v>
      </c>
      <c r="V99" s="58">
        <v>3.3783799999999999</v>
      </c>
      <c r="W99" s="58">
        <v>3.1645599999999998</v>
      </c>
      <c r="X99" s="58">
        <v>4.2035400000000003</v>
      </c>
      <c r="Y99" s="58">
        <v>4.3890900000000004</v>
      </c>
      <c r="Z99" s="58">
        <v>3.8910499999999999</v>
      </c>
      <c r="AA99" s="58">
        <v>5.4361600000000001</v>
      </c>
      <c r="AB99" s="58">
        <v>4.0417199999999998</v>
      </c>
      <c r="AC99" s="58">
        <v>4.5811500000000001</v>
      </c>
      <c r="AD99" s="58">
        <v>5.7142900000000001</v>
      </c>
      <c r="AE99" s="58">
        <v>4.98034</v>
      </c>
      <c r="AF99" s="58">
        <v>5.8823499999999997</v>
      </c>
      <c r="AG99" s="58">
        <v>5.9299200000000001</v>
      </c>
      <c r="AH99" s="58">
        <v>5.5045900000000003</v>
      </c>
      <c r="AI99" s="58">
        <v>5.1341900000000003</v>
      </c>
    </row>
    <row r="100" spans="1:35" s="50" customFormat="1" ht="13.5" customHeight="1" x14ac:dyDescent="0.2">
      <c r="A100" s="11" t="s">
        <v>14</v>
      </c>
      <c r="B100" s="58">
        <v>78.28492</v>
      </c>
      <c r="C100" s="58">
        <v>75.898200000000003</v>
      </c>
      <c r="D100" s="58">
        <v>74.558819999999997</v>
      </c>
      <c r="E100" s="58">
        <v>77.233429999999998</v>
      </c>
      <c r="F100" s="58">
        <v>72.824430000000007</v>
      </c>
      <c r="G100" s="58">
        <v>76.945239999999998</v>
      </c>
      <c r="H100" s="58">
        <v>74.903970000000001</v>
      </c>
      <c r="I100" s="58">
        <v>75.989450000000005</v>
      </c>
      <c r="J100" s="58">
        <v>78.054569999999998</v>
      </c>
      <c r="K100" s="58">
        <v>81.011099999999999</v>
      </c>
      <c r="L100" s="58">
        <v>82.248519999999999</v>
      </c>
      <c r="M100" s="58">
        <v>81.423400000000001</v>
      </c>
      <c r="N100" s="58">
        <v>82.447469999999996</v>
      </c>
      <c r="O100" s="58">
        <v>75.09881</v>
      </c>
      <c r="P100" s="58">
        <v>80.605379999999997</v>
      </c>
      <c r="Q100" s="58">
        <v>80.485119999999995</v>
      </c>
      <c r="R100" s="58">
        <v>78.349410000000006</v>
      </c>
      <c r="S100" s="58">
        <v>82.352940000000004</v>
      </c>
      <c r="T100" s="58">
        <v>79.401610000000005</v>
      </c>
      <c r="U100" s="58">
        <v>78.774119999999996</v>
      </c>
      <c r="V100" s="58">
        <v>81.644139999999993</v>
      </c>
      <c r="W100" s="58">
        <v>82.278480000000002</v>
      </c>
      <c r="X100" s="58">
        <v>80.309730000000002</v>
      </c>
      <c r="Y100" s="58">
        <v>80.308419999999998</v>
      </c>
      <c r="Z100" s="58">
        <v>80.415049999999994</v>
      </c>
      <c r="AA100" s="58">
        <v>79.140330000000006</v>
      </c>
      <c r="AB100" s="58">
        <v>80.964799999999997</v>
      </c>
      <c r="AC100" s="58">
        <v>79.973820000000003</v>
      </c>
      <c r="AD100" s="58">
        <v>78.701300000000003</v>
      </c>
      <c r="AE100" s="58">
        <v>81.520309999999995</v>
      </c>
      <c r="AF100" s="58">
        <v>75.935829999999996</v>
      </c>
      <c r="AG100" s="58">
        <v>75.876009999999994</v>
      </c>
      <c r="AH100" s="58">
        <v>78.374840000000006</v>
      </c>
      <c r="AI100" s="58">
        <v>77.246210000000005</v>
      </c>
    </row>
    <row r="101" spans="1:35" s="50" customFormat="1" ht="13.5" customHeight="1" x14ac:dyDescent="0.2">
      <c r="A101" s="34" t="s">
        <v>15</v>
      </c>
      <c r="B101" s="58">
        <v>76.486859999999993</v>
      </c>
      <c r="C101" s="58">
        <v>74.251499999999993</v>
      </c>
      <c r="D101" s="58">
        <v>71.764709999999994</v>
      </c>
      <c r="E101" s="58">
        <v>74.063400000000001</v>
      </c>
      <c r="F101" s="58">
        <v>71.145039999999995</v>
      </c>
      <c r="G101" s="58">
        <v>73.342939999999999</v>
      </c>
      <c r="H101" s="58">
        <v>71.062740000000005</v>
      </c>
      <c r="I101" s="58">
        <v>72.427440000000004</v>
      </c>
      <c r="J101" s="58">
        <v>74.614469999999997</v>
      </c>
      <c r="K101" s="58">
        <v>78.051789999999997</v>
      </c>
      <c r="L101" s="58">
        <v>77.514790000000005</v>
      </c>
      <c r="M101" s="58">
        <v>78.045839999999998</v>
      </c>
      <c r="N101" s="58">
        <v>79.480840000000001</v>
      </c>
      <c r="O101" s="58">
        <v>71.409750000000003</v>
      </c>
      <c r="P101" s="58">
        <v>76.569509999999994</v>
      </c>
      <c r="Q101" s="58">
        <v>77.72878</v>
      </c>
      <c r="R101" s="58">
        <v>75.241159999999994</v>
      </c>
      <c r="S101" s="58">
        <v>80.769229999999993</v>
      </c>
      <c r="T101" s="58">
        <v>78.250860000000003</v>
      </c>
      <c r="U101" s="58">
        <v>78.320089999999993</v>
      </c>
      <c r="V101" s="58">
        <v>76.689189999999996</v>
      </c>
      <c r="W101" s="58">
        <v>79.53586</v>
      </c>
      <c r="X101" s="58">
        <v>77.433629999999994</v>
      </c>
      <c r="Y101" s="58">
        <v>79.596680000000006</v>
      </c>
      <c r="Z101" s="58">
        <v>80.285340000000005</v>
      </c>
      <c r="AA101" s="58">
        <v>79.140330000000006</v>
      </c>
      <c r="AB101" s="58">
        <v>80.964799999999997</v>
      </c>
      <c r="AC101" s="58">
        <v>79.842929999999996</v>
      </c>
      <c r="AD101" s="58">
        <v>78.701300000000003</v>
      </c>
      <c r="AE101" s="58">
        <v>81.520309999999995</v>
      </c>
      <c r="AF101" s="58">
        <v>75.935829999999996</v>
      </c>
      <c r="AG101" s="58">
        <v>75.876009999999994</v>
      </c>
      <c r="AH101" s="58">
        <v>78.374840000000006</v>
      </c>
      <c r="AI101" s="58">
        <v>77.246210000000005</v>
      </c>
    </row>
    <row r="102" spans="1:35" s="50" customFormat="1" ht="13.5" customHeight="1" x14ac:dyDescent="0.2">
      <c r="A102" s="34" t="s">
        <v>16</v>
      </c>
      <c r="B102" s="58">
        <v>1.79806</v>
      </c>
      <c r="C102" s="58">
        <v>1.6467099999999999</v>
      </c>
      <c r="D102" s="58">
        <v>2.7941199999999999</v>
      </c>
      <c r="E102" s="58">
        <v>3.1700300000000001</v>
      </c>
      <c r="F102" s="58">
        <v>1.6793899999999999</v>
      </c>
      <c r="G102" s="58">
        <v>3.6023100000000001</v>
      </c>
      <c r="H102" s="58">
        <v>3.8412299999999999</v>
      </c>
      <c r="I102" s="58">
        <v>3.5620099999999999</v>
      </c>
      <c r="J102" s="58">
        <v>3.4400900000000001</v>
      </c>
      <c r="K102" s="58">
        <v>2.9593099999999999</v>
      </c>
      <c r="L102" s="58">
        <v>4.7337300000000004</v>
      </c>
      <c r="M102" s="58">
        <v>3.3775599999999999</v>
      </c>
      <c r="N102" s="58">
        <v>2.9666299999999999</v>
      </c>
      <c r="O102" s="58">
        <v>3.68906</v>
      </c>
      <c r="P102" s="58">
        <v>4.0358700000000001</v>
      </c>
      <c r="Q102" s="58">
        <v>2.7563399999999998</v>
      </c>
      <c r="R102" s="58">
        <v>3.10825</v>
      </c>
      <c r="S102" s="58">
        <v>1.58371</v>
      </c>
      <c r="T102" s="58">
        <v>1.1507499999999999</v>
      </c>
      <c r="U102" s="58" t="s">
        <v>1</v>
      </c>
      <c r="V102" s="58">
        <v>4.9549500000000002</v>
      </c>
      <c r="W102" s="58">
        <v>2.7426200000000001</v>
      </c>
      <c r="X102" s="58">
        <v>2.8761100000000002</v>
      </c>
      <c r="Y102" s="58">
        <v>0.71174000000000004</v>
      </c>
      <c r="Z102" s="58" t="s">
        <v>1</v>
      </c>
      <c r="AA102" s="58" t="s">
        <v>83</v>
      </c>
      <c r="AB102" s="58" t="s">
        <v>83</v>
      </c>
      <c r="AC102" s="58" t="s">
        <v>1</v>
      </c>
      <c r="AD102" s="58" t="s">
        <v>83</v>
      </c>
      <c r="AE102" s="58" t="s">
        <v>83</v>
      </c>
      <c r="AF102" s="58" t="s">
        <v>83</v>
      </c>
      <c r="AG102" s="58" t="s">
        <v>83</v>
      </c>
      <c r="AH102" s="58" t="s">
        <v>83</v>
      </c>
      <c r="AI102" s="58" t="s">
        <v>83</v>
      </c>
    </row>
    <row r="103" spans="1:35" s="50" customFormat="1" ht="13.5" customHeight="1" x14ac:dyDescent="0.25">
      <c r="A103" s="52" t="s">
        <v>38</v>
      </c>
      <c r="B103" s="74">
        <v>100</v>
      </c>
      <c r="C103" s="74">
        <v>100</v>
      </c>
      <c r="D103" s="74">
        <v>100</v>
      </c>
      <c r="E103" s="74">
        <v>100</v>
      </c>
      <c r="F103" s="74">
        <v>100</v>
      </c>
      <c r="G103" s="74">
        <v>100</v>
      </c>
      <c r="H103" s="74">
        <v>100</v>
      </c>
      <c r="I103" s="74">
        <v>100</v>
      </c>
      <c r="J103" s="74">
        <v>100</v>
      </c>
      <c r="K103" s="74">
        <v>100</v>
      </c>
      <c r="L103" s="74">
        <v>100</v>
      </c>
      <c r="M103" s="74">
        <v>100</v>
      </c>
      <c r="N103" s="74">
        <v>100</v>
      </c>
      <c r="O103" s="74">
        <v>100</v>
      </c>
      <c r="P103" s="74">
        <v>100</v>
      </c>
      <c r="Q103" s="74">
        <v>100</v>
      </c>
      <c r="R103" s="74">
        <v>100</v>
      </c>
      <c r="S103" s="74">
        <v>100</v>
      </c>
      <c r="T103" s="74">
        <v>100</v>
      </c>
      <c r="U103" s="74">
        <v>100</v>
      </c>
      <c r="V103" s="86">
        <v>100</v>
      </c>
      <c r="W103" s="86">
        <v>100</v>
      </c>
      <c r="X103" s="86">
        <v>100</v>
      </c>
      <c r="Y103" s="86">
        <v>100</v>
      </c>
      <c r="Z103" s="86">
        <v>100</v>
      </c>
      <c r="AA103" s="86">
        <v>100</v>
      </c>
      <c r="AB103" s="86">
        <v>100</v>
      </c>
      <c r="AC103" s="86">
        <v>100</v>
      </c>
      <c r="AD103" s="86">
        <v>100</v>
      </c>
      <c r="AE103" s="86">
        <v>100</v>
      </c>
      <c r="AF103" s="86">
        <v>100</v>
      </c>
      <c r="AG103" s="86">
        <v>100</v>
      </c>
      <c r="AH103" s="86">
        <v>100</v>
      </c>
      <c r="AI103" s="86">
        <v>100</v>
      </c>
    </row>
    <row r="104" spans="1:35" s="50" customFormat="1" ht="13.5" customHeight="1" x14ac:dyDescent="0.2">
      <c r="A104" s="13" t="s">
        <v>11</v>
      </c>
      <c r="B104" s="58">
        <v>15.325670000000001</v>
      </c>
      <c r="C104" s="58">
        <v>16.033760000000001</v>
      </c>
      <c r="D104" s="58">
        <v>21.672999999999998</v>
      </c>
      <c r="E104" s="58">
        <v>17.716539999999998</v>
      </c>
      <c r="F104" s="58">
        <v>20.152090000000001</v>
      </c>
      <c r="G104" s="58">
        <v>18.53933</v>
      </c>
      <c r="H104" s="58">
        <v>16.326530000000002</v>
      </c>
      <c r="I104" s="58">
        <v>15.76355</v>
      </c>
      <c r="J104" s="58">
        <v>14.37599</v>
      </c>
      <c r="K104" s="58">
        <v>17.851739999999999</v>
      </c>
      <c r="L104" s="58">
        <v>18.399999999999999</v>
      </c>
      <c r="M104" s="58">
        <v>17.41573</v>
      </c>
      <c r="N104" s="58">
        <v>20.985690000000002</v>
      </c>
      <c r="O104" s="58">
        <v>19.809830000000002</v>
      </c>
      <c r="P104" s="58">
        <v>21.879380000000001</v>
      </c>
      <c r="Q104" s="58">
        <v>26.307690000000001</v>
      </c>
      <c r="R104" s="58">
        <v>19.834710000000001</v>
      </c>
      <c r="S104" s="58">
        <v>22.95515</v>
      </c>
      <c r="T104" s="58">
        <v>18.17043</v>
      </c>
      <c r="U104" s="58">
        <v>18.034829999999999</v>
      </c>
      <c r="V104" s="58">
        <v>19.71649</v>
      </c>
      <c r="W104" s="58">
        <v>18.6828</v>
      </c>
      <c r="X104" s="58">
        <v>21.164770000000001</v>
      </c>
      <c r="Y104" s="58">
        <v>22.580649999999999</v>
      </c>
      <c r="Z104" s="58">
        <v>20.42042</v>
      </c>
      <c r="AA104" s="58">
        <v>19.66967</v>
      </c>
      <c r="AB104" s="58">
        <v>18.107669999999999</v>
      </c>
      <c r="AC104" s="58">
        <v>19.39292</v>
      </c>
      <c r="AD104" s="58">
        <v>18.315020000000001</v>
      </c>
      <c r="AE104" s="58">
        <v>18.25243</v>
      </c>
      <c r="AF104" s="58">
        <v>20.87912</v>
      </c>
      <c r="AG104" s="58">
        <v>18.047879999999999</v>
      </c>
      <c r="AH104" s="58">
        <v>24.295770000000001</v>
      </c>
      <c r="AI104" s="58">
        <v>24.006910000000001</v>
      </c>
    </row>
    <row r="105" spans="1:35" s="50" customFormat="1" ht="13.5" customHeight="1" x14ac:dyDescent="0.2">
      <c r="A105" s="34" t="s">
        <v>12</v>
      </c>
      <c r="B105" s="58">
        <v>13.984669999999999</v>
      </c>
      <c r="C105" s="58">
        <v>15.189870000000001</v>
      </c>
      <c r="D105" s="58">
        <v>19.961980000000001</v>
      </c>
      <c r="E105" s="58">
        <v>15.944879999999999</v>
      </c>
      <c r="F105" s="58">
        <v>18.25095</v>
      </c>
      <c r="G105" s="58">
        <v>16.66667</v>
      </c>
      <c r="H105" s="58">
        <v>15.95547</v>
      </c>
      <c r="I105" s="58">
        <v>14.449920000000001</v>
      </c>
      <c r="J105" s="58">
        <v>13.74408</v>
      </c>
      <c r="K105" s="58">
        <v>17.095310000000001</v>
      </c>
      <c r="L105" s="58">
        <v>17.28</v>
      </c>
      <c r="M105" s="58">
        <v>16.011240000000001</v>
      </c>
      <c r="N105" s="58">
        <v>18.282990000000002</v>
      </c>
      <c r="O105" s="58">
        <v>16.640250000000002</v>
      </c>
      <c r="P105" s="58">
        <v>19.635339999999999</v>
      </c>
      <c r="Q105" s="58">
        <v>22.461539999999999</v>
      </c>
      <c r="R105" s="58">
        <v>16.942150000000002</v>
      </c>
      <c r="S105" s="58">
        <v>20.184699999999999</v>
      </c>
      <c r="T105" s="58">
        <v>15.78947</v>
      </c>
      <c r="U105" s="58">
        <v>15.54726</v>
      </c>
      <c r="V105" s="58">
        <v>17.78351</v>
      </c>
      <c r="W105" s="58">
        <v>15.725809999999999</v>
      </c>
      <c r="X105" s="58">
        <v>17.329550000000001</v>
      </c>
      <c r="Y105" s="58">
        <v>19.22043</v>
      </c>
      <c r="Z105" s="58">
        <v>16.06607</v>
      </c>
      <c r="AA105" s="58">
        <v>15.76577</v>
      </c>
      <c r="AB105" s="58">
        <v>15.171290000000001</v>
      </c>
      <c r="AC105" s="58">
        <v>15.514329999999999</v>
      </c>
      <c r="AD105" s="58">
        <v>14.28571</v>
      </c>
      <c r="AE105" s="58">
        <v>14.174759999999999</v>
      </c>
      <c r="AF105" s="58">
        <v>15.38462</v>
      </c>
      <c r="AG105" s="58">
        <v>14.180479999999999</v>
      </c>
      <c r="AH105" s="58">
        <v>19.366199999999999</v>
      </c>
      <c r="AI105" s="58">
        <v>18.30743</v>
      </c>
    </row>
    <row r="106" spans="1:35" s="50" customFormat="1" ht="13.5" customHeight="1" x14ac:dyDescent="0.2">
      <c r="A106" s="34" t="s">
        <v>13</v>
      </c>
      <c r="B106" s="58">
        <v>1.341</v>
      </c>
      <c r="C106" s="58" t="s">
        <v>1</v>
      </c>
      <c r="D106" s="58">
        <v>1.7110300000000001</v>
      </c>
      <c r="E106" s="58">
        <v>1.7716499999999999</v>
      </c>
      <c r="F106" s="58">
        <v>1.9011400000000001</v>
      </c>
      <c r="G106" s="58">
        <v>1.87266</v>
      </c>
      <c r="H106" s="58" t="s">
        <v>1</v>
      </c>
      <c r="I106" s="58">
        <v>1.3136300000000001</v>
      </c>
      <c r="J106" s="58" t="s">
        <v>1</v>
      </c>
      <c r="K106" s="58">
        <v>0.75643000000000005</v>
      </c>
      <c r="L106" s="58">
        <v>1.1200000000000001</v>
      </c>
      <c r="M106" s="58">
        <v>1.40449</v>
      </c>
      <c r="N106" s="58">
        <v>2.7027000000000001</v>
      </c>
      <c r="O106" s="58">
        <v>3.1695700000000002</v>
      </c>
      <c r="P106" s="58">
        <v>2.24404</v>
      </c>
      <c r="Q106" s="58">
        <v>3.8461500000000002</v>
      </c>
      <c r="R106" s="58">
        <v>2.89256</v>
      </c>
      <c r="S106" s="58">
        <v>2.7704499999999999</v>
      </c>
      <c r="T106" s="58">
        <v>2.3809499999999999</v>
      </c>
      <c r="U106" s="58">
        <v>2.4875600000000002</v>
      </c>
      <c r="V106" s="58">
        <v>1.93299</v>
      </c>
      <c r="W106" s="58">
        <v>2.9569899999999998</v>
      </c>
      <c r="X106" s="58">
        <v>3.8352300000000001</v>
      </c>
      <c r="Y106" s="58">
        <v>3.36022</v>
      </c>
      <c r="Z106" s="58">
        <v>4.3543500000000002</v>
      </c>
      <c r="AA106" s="58">
        <v>3.9039000000000001</v>
      </c>
      <c r="AB106" s="58">
        <v>2.9363800000000002</v>
      </c>
      <c r="AC106" s="58">
        <v>3.8785799999999999</v>
      </c>
      <c r="AD106" s="58">
        <v>4.0293000000000001</v>
      </c>
      <c r="AE106" s="58">
        <v>4.0776700000000003</v>
      </c>
      <c r="AF106" s="58">
        <v>5.49451</v>
      </c>
      <c r="AG106" s="58">
        <v>3.8673999999999999</v>
      </c>
      <c r="AH106" s="58">
        <v>4.9295799999999996</v>
      </c>
      <c r="AI106" s="58">
        <v>5.6994800000000003</v>
      </c>
    </row>
    <row r="107" spans="1:35" s="50" customFormat="1" ht="13.5" customHeight="1" x14ac:dyDescent="0.2">
      <c r="A107" s="11" t="s">
        <v>14</v>
      </c>
      <c r="B107" s="58">
        <v>84.674329999999998</v>
      </c>
      <c r="C107" s="58">
        <v>83.966239999999999</v>
      </c>
      <c r="D107" s="58">
        <v>78.326999999999998</v>
      </c>
      <c r="E107" s="58">
        <v>82.283460000000005</v>
      </c>
      <c r="F107" s="58">
        <v>79.847909999999999</v>
      </c>
      <c r="G107" s="58">
        <v>81.460669999999993</v>
      </c>
      <c r="H107" s="58">
        <v>83.673469999999995</v>
      </c>
      <c r="I107" s="58">
        <v>84.236450000000005</v>
      </c>
      <c r="J107" s="58">
        <v>85.624009999999998</v>
      </c>
      <c r="K107" s="58">
        <v>82.148259999999993</v>
      </c>
      <c r="L107" s="58">
        <v>81.599999999999994</v>
      </c>
      <c r="M107" s="58">
        <v>82.584270000000004</v>
      </c>
      <c r="N107" s="58">
        <v>79.014309999999995</v>
      </c>
      <c r="O107" s="58">
        <v>80.190169999999995</v>
      </c>
      <c r="P107" s="58">
        <v>78.120620000000002</v>
      </c>
      <c r="Q107" s="58">
        <v>73.692310000000006</v>
      </c>
      <c r="R107" s="58">
        <v>80.165289999999999</v>
      </c>
      <c r="S107" s="58">
        <v>77.044849999999997</v>
      </c>
      <c r="T107" s="58">
        <v>81.829570000000004</v>
      </c>
      <c r="U107" s="58">
        <v>81.965170000000001</v>
      </c>
      <c r="V107" s="58">
        <v>80.283510000000007</v>
      </c>
      <c r="W107" s="58">
        <v>81.3172</v>
      </c>
      <c r="X107" s="58">
        <v>78.835229999999996</v>
      </c>
      <c r="Y107" s="58">
        <v>77.419349999999994</v>
      </c>
      <c r="Z107" s="58">
        <v>79.579580000000007</v>
      </c>
      <c r="AA107" s="58">
        <v>80.330330000000004</v>
      </c>
      <c r="AB107" s="58">
        <v>81.892330000000001</v>
      </c>
      <c r="AC107" s="58">
        <v>80.607079999999996</v>
      </c>
      <c r="AD107" s="58">
        <v>81.684979999999996</v>
      </c>
      <c r="AE107" s="58">
        <v>81.747569999999996</v>
      </c>
      <c r="AF107" s="58">
        <v>79.12088</v>
      </c>
      <c r="AG107" s="58">
        <v>81.952119999999994</v>
      </c>
      <c r="AH107" s="58">
        <v>75.704229999999995</v>
      </c>
      <c r="AI107" s="58">
        <v>75.993089999999995</v>
      </c>
    </row>
    <row r="108" spans="1:35" s="50" customFormat="1" ht="13.5" customHeight="1" x14ac:dyDescent="0.2">
      <c r="A108" s="34" t="s">
        <v>15</v>
      </c>
      <c r="B108" s="58">
        <v>83.333330000000004</v>
      </c>
      <c r="C108" s="58">
        <v>81.856539999999995</v>
      </c>
      <c r="D108" s="58">
        <v>77.376429999999999</v>
      </c>
      <c r="E108" s="58">
        <v>80.905510000000007</v>
      </c>
      <c r="F108" s="58">
        <v>77.376429999999999</v>
      </c>
      <c r="G108" s="58">
        <v>79.213480000000004</v>
      </c>
      <c r="H108" s="58">
        <v>82.560299999999998</v>
      </c>
      <c r="I108" s="58">
        <v>82.10181</v>
      </c>
      <c r="J108" s="58">
        <v>84.518169999999998</v>
      </c>
      <c r="K108" s="58">
        <v>80.030259999999998</v>
      </c>
      <c r="L108" s="58">
        <v>81.12</v>
      </c>
      <c r="M108" s="58">
        <v>80.898880000000005</v>
      </c>
      <c r="N108" s="58">
        <v>76.947540000000004</v>
      </c>
      <c r="O108" s="58">
        <v>77.813000000000002</v>
      </c>
      <c r="P108" s="58">
        <v>75.736329999999995</v>
      </c>
      <c r="Q108" s="58">
        <v>71.076920000000001</v>
      </c>
      <c r="R108" s="58">
        <v>78.925619999999995</v>
      </c>
      <c r="S108" s="58">
        <v>75.197890000000001</v>
      </c>
      <c r="T108" s="58">
        <v>80.701750000000004</v>
      </c>
      <c r="U108" s="58">
        <v>80.72139</v>
      </c>
      <c r="V108" s="58">
        <v>78.99485</v>
      </c>
      <c r="W108" s="58">
        <v>80.913979999999995</v>
      </c>
      <c r="X108" s="58">
        <v>78.125</v>
      </c>
      <c r="Y108" s="58">
        <v>77.150540000000007</v>
      </c>
      <c r="Z108" s="58">
        <v>79.27928</v>
      </c>
      <c r="AA108" s="58">
        <v>80.330330000000004</v>
      </c>
      <c r="AB108" s="58">
        <v>81.892330000000001</v>
      </c>
      <c r="AC108" s="58">
        <v>80.607079999999996</v>
      </c>
      <c r="AD108" s="58">
        <v>81.684979999999996</v>
      </c>
      <c r="AE108" s="58">
        <v>81.747569999999996</v>
      </c>
      <c r="AF108" s="58">
        <v>79.12088</v>
      </c>
      <c r="AG108" s="58">
        <v>81.952119999999994</v>
      </c>
      <c r="AH108" s="58">
        <v>75.704229999999995</v>
      </c>
      <c r="AI108" s="58">
        <v>75.993089999999995</v>
      </c>
    </row>
    <row r="109" spans="1:35" s="50" customFormat="1" ht="13.5" customHeight="1" x14ac:dyDescent="0.2">
      <c r="A109" s="34" t="s">
        <v>16</v>
      </c>
      <c r="B109" s="58">
        <v>1.341</v>
      </c>
      <c r="C109" s="58">
        <v>2.1097000000000001</v>
      </c>
      <c r="D109" s="58">
        <v>0.95057000000000003</v>
      </c>
      <c r="E109" s="58">
        <v>1.37795</v>
      </c>
      <c r="F109" s="58">
        <v>2.4714800000000001</v>
      </c>
      <c r="G109" s="58">
        <v>2.2471899999999998</v>
      </c>
      <c r="H109" s="58">
        <v>1.11317</v>
      </c>
      <c r="I109" s="58">
        <v>2.1346500000000002</v>
      </c>
      <c r="J109" s="58">
        <v>1.10585</v>
      </c>
      <c r="K109" s="58">
        <v>2.1179999999999999</v>
      </c>
      <c r="L109" s="58" t="s">
        <v>1</v>
      </c>
      <c r="M109" s="58">
        <v>1.6853899999999999</v>
      </c>
      <c r="N109" s="58">
        <v>2.06677</v>
      </c>
      <c r="O109" s="58">
        <v>2.3771800000000001</v>
      </c>
      <c r="P109" s="58">
        <v>2.38429</v>
      </c>
      <c r="Q109" s="58">
        <v>2.61538</v>
      </c>
      <c r="R109" s="58">
        <v>1.23967</v>
      </c>
      <c r="S109" s="58">
        <v>1.84697</v>
      </c>
      <c r="T109" s="58">
        <v>1.12782</v>
      </c>
      <c r="U109" s="58">
        <v>1.2437800000000001</v>
      </c>
      <c r="V109" s="58">
        <v>1.2886599999999999</v>
      </c>
      <c r="W109" s="58" t="s">
        <v>1</v>
      </c>
      <c r="X109" s="58">
        <v>0.71023000000000003</v>
      </c>
      <c r="Y109" s="58" t="s">
        <v>1</v>
      </c>
      <c r="Z109" s="58" t="s">
        <v>1</v>
      </c>
      <c r="AA109" s="58" t="s">
        <v>83</v>
      </c>
      <c r="AB109" s="58" t="s">
        <v>83</v>
      </c>
      <c r="AC109" s="58" t="s">
        <v>83</v>
      </c>
      <c r="AD109" s="58" t="s">
        <v>83</v>
      </c>
      <c r="AE109" s="58" t="s">
        <v>83</v>
      </c>
      <c r="AF109" s="58" t="s">
        <v>83</v>
      </c>
      <c r="AG109" s="58" t="s">
        <v>83</v>
      </c>
      <c r="AH109" s="58" t="s">
        <v>83</v>
      </c>
      <c r="AI109" s="58" t="s">
        <v>83</v>
      </c>
    </row>
    <row r="110" spans="1:35" s="50" customFormat="1" ht="13.5" customHeight="1" x14ac:dyDescent="0.25">
      <c r="A110" s="52" t="s">
        <v>37</v>
      </c>
      <c r="B110" s="74">
        <v>100</v>
      </c>
      <c r="C110" s="74">
        <v>100</v>
      </c>
      <c r="D110" s="74">
        <v>100</v>
      </c>
      <c r="E110" s="74">
        <v>100</v>
      </c>
      <c r="F110" s="74">
        <v>100</v>
      </c>
      <c r="G110" s="74">
        <v>100</v>
      </c>
      <c r="H110" s="74">
        <v>100</v>
      </c>
      <c r="I110" s="74">
        <v>100</v>
      </c>
      <c r="J110" s="74">
        <v>100</v>
      </c>
      <c r="K110" s="74">
        <v>100</v>
      </c>
      <c r="L110" s="74">
        <v>100</v>
      </c>
      <c r="M110" s="74">
        <v>100</v>
      </c>
      <c r="N110" s="74">
        <v>100</v>
      </c>
      <c r="O110" s="74">
        <v>100</v>
      </c>
      <c r="P110" s="74">
        <v>100</v>
      </c>
      <c r="Q110" s="74">
        <v>100</v>
      </c>
      <c r="R110" s="74">
        <v>100</v>
      </c>
      <c r="S110" s="74">
        <v>100</v>
      </c>
      <c r="T110" s="74">
        <v>100</v>
      </c>
      <c r="U110" s="74">
        <v>100</v>
      </c>
      <c r="V110" s="86">
        <v>100</v>
      </c>
      <c r="W110" s="86">
        <v>100</v>
      </c>
      <c r="X110" s="86">
        <v>100</v>
      </c>
      <c r="Y110" s="86">
        <v>100</v>
      </c>
      <c r="Z110" s="86">
        <v>100</v>
      </c>
      <c r="AA110" s="86">
        <v>100</v>
      </c>
      <c r="AB110" s="86">
        <v>100</v>
      </c>
      <c r="AC110" s="86">
        <v>100</v>
      </c>
      <c r="AD110" s="86">
        <v>100</v>
      </c>
      <c r="AE110" s="86">
        <v>100</v>
      </c>
      <c r="AF110" s="86">
        <v>100</v>
      </c>
      <c r="AG110" s="86">
        <v>100</v>
      </c>
      <c r="AH110" s="86">
        <v>100</v>
      </c>
      <c r="AI110" s="86">
        <v>100</v>
      </c>
    </row>
    <row r="111" spans="1:35" s="50" customFormat="1" ht="13.5" customHeight="1" x14ac:dyDescent="0.2">
      <c r="A111" s="13" t="s">
        <v>11</v>
      </c>
      <c r="B111" s="58">
        <v>12.88344</v>
      </c>
      <c r="C111" s="58">
        <v>12.5</v>
      </c>
      <c r="D111" s="58">
        <v>17.419350000000001</v>
      </c>
      <c r="E111" s="58">
        <v>19.59459</v>
      </c>
      <c r="F111" s="58">
        <v>16.860469999999999</v>
      </c>
      <c r="G111" s="58">
        <v>18.115939999999998</v>
      </c>
      <c r="H111" s="58">
        <v>13.25301</v>
      </c>
      <c r="I111" s="58">
        <v>16.875</v>
      </c>
      <c r="J111" s="58">
        <v>15.05376</v>
      </c>
      <c r="K111" s="58">
        <v>17.258880000000001</v>
      </c>
      <c r="L111" s="58">
        <v>17.525770000000001</v>
      </c>
      <c r="M111" s="58">
        <v>14.427860000000001</v>
      </c>
      <c r="N111" s="58">
        <v>16.751270000000002</v>
      </c>
      <c r="O111" s="58">
        <v>20.207249999999998</v>
      </c>
      <c r="P111" s="58">
        <v>20.707070000000002</v>
      </c>
      <c r="Q111" s="58">
        <v>23.809519999999999</v>
      </c>
      <c r="R111" s="58">
        <v>22.171949999999999</v>
      </c>
      <c r="S111" s="58">
        <v>19.607839999999999</v>
      </c>
      <c r="T111" s="58">
        <v>22.314050000000002</v>
      </c>
      <c r="U111" s="58">
        <v>17.509730000000001</v>
      </c>
      <c r="V111" s="58">
        <v>24.347829999999998</v>
      </c>
      <c r="W111" s="58">
        <v>21.68675</v>
      </c>
      <c r="X111" s="58">
        <v>15.31532</v>
      </c>
      <c r="Y111" s="58">
        <v>19.13043</v>
      </c>
      <c r="Z111" s="58">
        <v>22.727270000000001</v>
      </c>
      <c r="AA111" s="58">
        <v>22.439019999999999</v>
      </c>
      <c r="AB111" s="58">
        <v>20.918369999999999</v>
      </c>
      <c r="AC111" s="58">
        <v>18.811879999999999</v>
      </c>
      <c r="AD111" s="58">
        <v>23.655909999999999</v>
      </c>
      <c r="AE111" s="58">
        <v>20.224720000000001</v>
      </c>
      <c r="AF111" s="58">
        <v>19.863009999999999</v>
      </c>
      <c r="AG111" s="58">
        <v>23.489930000000001</v>
      </c>
      <c r="AH111" s="58">
        <v>19.631900000000002</v>
      </c>
      <c r="AI111" s="58">
        <v>24.44444</v>
      </c>
    </row>
    <row r="112" spans="1:35" s="50" customFormat="1" ht="13.5" customHeight="1" x14ac:dyDescent="0.2">
      <c r="A112" s="34" t="s">
        <v>12</v>
      </c>
      <c r="B112" s="58">
        <v>10.429449999999999</v>
      </c>
      <c r="C112" s="58">
        <v>11.84211</v>
      </c>
      <c r="D112" s="58">
        <v>17.419350000000001</v>
      </c>
      <c r="E112" s="58">
        <v>19.59459</v>
      </c>
      <c r="F112" s="58">
        <v>13.95349</v>
      </c>
      <c r="G112" s="58">
        <v>15.21739</v>
      </c>
      <c r="H112" s="58">
        <v>13.25301</v>
      </c>
      <c r="I112" s="58">
        <v>16.25</v>
      </c>
      <c r="J112" s="58">
        <v>13.440860000000001</v>
      </c>
      <c r="K112" s="58">
        <v>17.258880000000001</v>
      </c>
      <c r="L112" s="58">
        <v>14.948449999999999</v>
      </c>
      <c r="M112" s="58">
        <v>12.935320000000001</v>
      </c>
      <c r="N112" s="58">
        <v>15.228429999999999</v>
      </c>
      <c r="O112" s="58">
        <v>19.689119999999999</v>
      </c>
      <c r="P112" s="58">
        <v>20.707070000000002</v>
      </c>
      <c r="Q112" s="58">
        <v>22.857140000000001</v>
      </c>
      <c r="R112" s="58">
        <v>19.45701</v>
      </c>
      <c r="S112" s="58">
        <v>17.64706</v>
      </c>
      <c r="T112" s="58">
        <v>21.074380000000001</v>
      </c>
      <c r="U112" s="58">
        <v>17.120619999999999</v>
      </c>
      <c r="V112" s="58">
        <v>22.173909999999999</v>
      </c>
      <c r="W112" s="58">
        <v>20.481929999999998</v>
      </c>
      <c r="X112" s="58">
        <v>14.41441</v>
      </c>
      <c r="Y112" s="58">
        <v>16.956520000000001</v>
      </c>
      <c r="Z112" s="58">
        <v>22.22222</v>
      </c>
      <c r="AA112" s="58">
        <v>22.439019999999999</v>
      </c>
      <c r="AB112" s="58">
        <v>17.857140000000001</v>
      </c>
      <c r="AC112" s="58">
        <v>17.326730000000001</v>
      </c>
      <c r="AD112" s="58">
        <v>19.892469999999999</v>
      </c>
      <c r="AE112" s="58">
        <v>17.41573</v>
      </c>
      <c r="AF112" s="58">
        <v>18.49315</v>
      </c>
      <c r="AG112" s="58">
        <v>22.81879</v>
      </c>
      <c r="AH112" s="58">
        <v>16.564419999999998</v>
      </c>
      <c r="AI112" s="58">
        <v>22.22222</v>
      </c>
    </row>
    <row r="113" spans="1:35" s="50" customFormat="1" ht="13.5" customHeight="1" x14ac:dyDescent="0.2">
      <c r="A113" s="34" t="s">
        <v>13</v>
      </c>
      <c r="B113" s="58" t="s">
        <v>1</v>
      </c>
      <c r="C113" s="58" t="s">
        <v>1</v>
      </c>
      <c r="D113" s="58" t="s">
        <v>83</v>
      </c>
      <c r="E113" s="58" t="s">
        <v>83</v>
      </c>
      <c r="F113" s="58">
        <v>2.9069799999999999</v>
      </c>
      <c r="G113" s="58" t="s">
        <v>1</v>
      </c>
      <c r="H113" s="58" t="s">
        <v>83</v>
      </c>
      <c r="I113" s="58" t="s">
        <v>1</v>
      </c>
      <c r="J113" s="58" t="s">
        <v>1</v>
      </c>
      <c r="K113" s="58" t="s">
        <v>83</v>
      </c>
      <c r="L113" s="58">
        <v>2.5773199999999998</v>
      </c>
      <c r="M113" s="58" t="s">
        <v>1</v>
      </c>
      <c r="N113" s="58" t="s">
        <v>1</v>
      </c>
      <c r="O113" s="58" t="s">
        <v>1</v>
      </c>
      <c r="P113" s="58" t="s">
        <v>83</v>
      </c>
      <c r="Q113" s="58" t="s">
        <v>1</v>
      </c>
      <c r="R113" s="58">
        <v>2.7149299999999998</v>
      </c>
      <c r="S113" s="58">
        <v>1.96078</v>
      </c>
      <c r="T113" s="58" t="s">
        <v>1</v>
      </c>
      <c r="U113" s="58" t="s">
        <v>1</v>
      </c>
      <c r="V113" s="58">
        <v>2.1739099999999998</v>
      </c>
      <c r="W113" s="58" t="s">
        <v>1</v>
      </c>
      <c r="X113" s="58" t="s">
        <v>1</v>
      </c>
      <c r="Y113" s="58">
        <v>2.1739099999999998</v>
      </c>
      <c r="Z113" s="58" t="s">
        <v>1</v>
      </c>
      <c r="AA113" s="58" t="s">
        <v>83</v>
      </c>
      <c r="AB113" s="58">
        <v>3.0612200000000001</v>
      </c>
      <c r="AC113" s="58" t="s">
        <v>1</v>
      </c>
      <c r="AD113" s="58">
        <v>3.7634400000000001</v>
      </c>
      <c r="AE113" s="58">
        <v>2.8089900000000001</v>
      </c>
      <c r="AF113" s="58" t="s">
        <v>1</v>
      </c>
      <c r="AG113" s="58" t="s">
        <v>1</v>
      </c>
      <c r="AH113" s="58">
        <v>3.0674800000000002</v>
      </c>
      <c r="AI113" s="58" t="s">
        <v>1</v>
      </c>
    </row>
    <row r="114" spans="1:35" s="50" customFormat="1" ht="13.5" customHeight="1" x14ac:dyDescent="0.2">
      <c r="A114" s="11" t="s">
        <v>14</v>
      </c>
      <c r="B114" s="58">
        <v>87.116560000000007</v>
      </c>
      <c r="C114" s="58">
        <v>87.5</v>
      </c>
      <c r="D114" s="58">
        <v>82.580650000000006</v>
      </c>
      <c r="E114" s="58">
        <v>80.405410000000003</v>
      </c>
      <c r="F114" s="58">
        <v>83.139529999999993</v>
      </c>
      <c r="G114" s="58">
        <v>81.884060000000005</v>
      </c>
      <c r="H114" s="58">
        <v>86.746989999999997</v>
      </c>
      <c r="I114" s="58">
        <v>83.125</v>
      </c>
      <c r="J114" s="58">
        <v>84.946240000000003</v>
      </c>
      <c r="K114" s="58">
        <v>82.741119999999995</v>
      </c>
      <c r="L114" s="58">
        <v>82.474230000000006</v>
      </c>
      <c r="M114" s="58">
        <v>85.572140000000005</v>
      </c>
      <c r="N114" s="58">
        <v>83.248729999999995</v>
      </c>
      <c r="O114" s="58">
        <v>79.792749999999998</v>
      </c>
      <c r="P114" s="58">
        <v>79.292929999999998</v>
      </c>
      <c r="Q114" s="58">
        <v>76.190479999999994</v>
      </c>
      <c r="R114" s="58">
        <v>77.828050000000005</v>
      </c>
      <c r="S114" s="58">
        <v>80.392160000000004</v>
      </c>
      <c r="T114" s="58">
        <v>77.685950000000005</v>
      </c>
      <c r="U114" s="58">
        <v>82.490269999999995</v>
      </c>
      <c r="V114" s="58">
        <v>75.652169999999998</v>
      </c>
      <c r="W114" s="58">
        <v>78.313249999999996</v>
      </c>
      <c r="X114" s="58">
        <v>84.68468</v>
      </c>
      <c r="Y114" s="58">
        <v>80.869569999999996</v>
      </c>
      <c r="Z114" s="58">
        <v>77.272729999999996</v>
      </c>
      <c r="AA114" s="58">
        <v>77.560980000000001</v>
      </c>
      <c r="AB114" s="58">
        <v>79.081630000000004</v>
      </c>
      <c r="AC114" s="58">
        <v>81.188119999999998</v>
      </c>
      <c r="AD114" s="58">
        <v>76.344089999999994</v>
      </c>
      <c r="AE114" s="58">
        <v>79.775279999999995</v>
      </c>
      <c r="AF114" s="58">
        <v>80.136989999999997</v>
      </c>
      <c r="AG114" s="58">
        <v>76.510069999999999</v>
      </c>
      <c r="AH114" s="58">
        <v>80.368099999999998</v>
      </c>
      <c r="AI114" s="58">
        <v>75.55556</v>
      </c>
    </row>
    <row r="115" spans="1:35" s="50" customFormat="1" ht="13.5" customHeight="1" x14ac:dyDescent="0.2">
      <c r="A115" s="34" t="s">
        <v>15</v>
      </c>
      <c r="B115" s="58">
        <v>84.662580000000005</v>
      </c>
      <c r="C115" s="58">
        <v>85.526319999999998</v>
      </c>
      <c r="D115" s="58">
        <v>81.290319999999994</v>
      </c>
      <c r="E115" s="58">
        <v>79.729730000000004</v>
      </c>
      <c r="F115" s="58">
        <v>80.232560000000007</v>
      </c>
      <c r="G115" s="58">
        <v>78.985510000000005</v>
      </c>
      <c r="H115" s="58">
        <v>86.144580000000005</v>
      </c>
      <c r="I115" s="58">
        <v>80.625</v>
      </c>
      <c r="J115" s="58">
        <v>83.333330000000004</v>
      </c>
      <c r="K115" s="58">
        <v>81.218270000000004</v>
      </c>
      <c r="L115" s="58">
        <v>81.443299999999994</v>
      </c>
      <c r="M115" s="58">
        <v>82.587059999999994</v>
      </c>
      <c r="N115" s="58">
        <v>78.17259</v>
      </c>
      <c r="O115" s="58">
        <v>77.720209999999994</v>
      </c>
      <c r="P115" s="58">
        <v>77.777780000000007</v>
      </c>
      <c r="Q115" s="58">
        <v>75.714290000000005</v>
      </c>
      <c r="R115" s="58">
        <v>77.828050000000005</v>
      </c>
      <c r="S115" s="58">
        <v>80</v>
      </c>
      <c r="T115" s="58">
        <v>77.685950000000005</v>
      </c>
      <c r="U115" s="58">
        <v>81.322959999999995</v>
      </c>
      <c r="V115" s="58">
        <v>75.217389999999995</v>
      </c>
      <c r="W115" s="58">
        <v>77.510040000000004</v>
      </c>
      <c r="X115" s="58">
        <v>84.234229999999997</v>
      </c>
      <c r="Y115" s="58">
        <v>80.869569999999996</v>
      </c>
      <c r="Z115" s="58">
        <v>77.272729999999996</v>
      </c>
      <c r="AA115" s="58">
        <v>77.560980000000001</v>
      </c>
      <c r="AB115" s="58">
        <v>79.081630000000004</v>
      </c>
      <c r="AC115" s="58">
        <v>81.188119999999998</v>
      </c>
      <c r="AD115" s="58">
        <v>76.344089999999994</v>
      </c>
      <c r="AE115" s="58">
        <v>79.775279999999995</v>
      </c>
      <c r="AF115" s="58">
        <v>80.136989999999997</v>
      </c>
      <c r="AG115" s="58">
        <v>76.510069999999999</v>
      </c>
      <c r="AH115" s="58">
        <v>80.368099999999998</v>
      </c>
      <c r="AI115" s="58">
        <v>75.55556</v>
      </c>
    </row>
    <row r="116" spans="1:35" s="50" customFormat="1" ht="13.5" customHeight="1" x14ac:dyDescent="0.2">
      <c r="A116" s="34" t="s">
        <v>16</v>
      </c>
      <c r="B116" s="58" t="s">
        <v>1</v>
      </c>
      <c r="C116" s="58" t="s">
        <v>1</v>
      </c>
      <c r="D116" s="58" t="s">
        <v>1</v>
      </c>
      <c r="E116" s="58" t="s">
        <v>1</v>
      </c>
      <c r="F116" s="58">
        <v>2.9069799999999999</v>
      </c>
      <c r="G116" s="58" t="s">
        <v>1</v>
      </c>
      <c r="H116" s="58" t="s">
        <v>1</v>
      </c>
      <c r="I116" s="58" t="s">
        <v>1</v>
      </c>
      <c r="J116" s="58" t="s">
        <v>1</v>
      </c>
      <c r="K116" s="58" t="s">
        <v>1</v>
      </c>
      <c r="L116" s="58" t="s">
        <v>1</v>
      </c>
      <c r="M116" s="58">
        <v>2.9850699999999999</v>
      </c>
      <c r="N116" s="58">
        <v>5.0761399999999997</v>
      </c>
      <c r="O116" s="58" t="s">
        <v>1</v>
      </c>
      <c r="P116" s="58" t="s">
        <v>1</v>
      </c>
      <c r="Q116" s="58" t="s">
        <v>1</v>
      </c>
      <c r="R116" s="58" t="s">
        <v>83</v>
      </c>
      <c r="S116" s="58" t="s">
        <v>1</v>
      </c>
      <c r="T116" s="58" t="s">
        <v>83</v>
      </c>
      <c r="U116" s="58" t="s">
        <v>1</v>
      </c>
      <c r="V116" s="58" t="s">
        <v>1</v>
      </c>
      <c r="W116" s="58" t="s">
        <v>1</v>
      </c>
      <c r="X116" s="58" t="s">
        <v>1</v>
      </c>
      <c r="Y116" s="58" t="s">
        <v>83</v>
      </c>
      <c r="Z116" s="58" t="s">
        <v>83</v>
      </c>
      <c r="AA116" s="58" t="s">
        <v>83</v>
      </c>
      <c r="AB116" s="58" t="s">
        <v>83</v>
      </c>
      <c r="AC116" s="58" t="s">
        <v>83</v>
      </c>
      <c r="AD116" s="58" t="s">
        <v>83</v>
      </c>
      <c r="AE116" s="58" t="s">
        <v>83</v>
      </c>
      <c r="AF116" s="58" t="s">
        <v>83</v>
      </c>
      <c r="AG116" s="58" t="s">
        <v>83</v>
      </c>
      <c r="AH116" s="58" t="s">
        <v>83</v>
      </c>
      <c r="AI116" s="58" t="s">
        <v>83</v>
      </c>
    </row>
    <row r="117" spans="1:35" s="50" customFormat="1" ht="13.5" customHeight="1" x14ac:dyDescent="0.25">
      <c r="A117" s="52" t="s">
        <v>39</v>
      </c>
      <c r="B117" s="74">
        <v>100</v>
      </c>
      <c r="C117" s="74">
        <v>100</v>
      </c>
      <c r="D117" s="74">
        <v>100</v>
      </c>
      <c r="E117" s="74">
        <v>100</v>
      </c>
      <c r="F117" s="74">
        <v>100</v>
      </c>
      <c r="G117" s="74">
        <v>100</v>
      </c>
      <c r="H117" s="74">
        <v>100</v>
      </c>
      <c r="I117" s="74">
        <v>100</v>
      </c>
      <c r="J117" s="74">
        <v>100</v>
      </c>
      <c r="K117" s="74">
        <v>100</v>
      </c>
      <c r="L117" s="74">
        <v>100</v>
      </c>
      <c r="M117" s="74">
        <v>100</v>
      </c>
      <c r="N117" s="74">
        <v>100</v>
      </c>
      <c r="O117" s="74">
        <v>100</v>
      </c>
      <c r="P117" s="74">
        <v>100</v>
      </c>
      <c r="Q117" s="74">
        <v>100</v>
      </c>
      <c r="R117" s="74">
        <v>100</v>
      </c>
      <c r="S117" s="74">
        <v>100</v>
      </c>
      <c r="T117" s="74">
        <v>100</v>
      </c>
      <c r="U117" s="74">
        <v>100</v>
      </c>
      <c r="V117" s="86">
        <v>100</v>
      </c>
      <c r="W117" s="86">
        <v>100</v>
      </c>
      <c r="X117" s="86">
        <v>100</v>
      </c>
      <c r="Y117" s="86">
        <v>100</v>
      </c>
      <c r="Z117" s="86">
        <v>100</v>
      </c>
      <c r="AA117" s="86">
        <v>100</v>
      </c>
      <c r="AB117" s="86">
        <v>100</v>
      </c>
      <c r="AC117" s="86">
        <v>100</v>
      </c>
      <c r="AD117" s="86">
        <v>100</v>
      </c>
      <c r="AE117" s="86">
        <v>100</v>
      </c>
      <c r="AF117" s="86">
        <v>100</v>
      </c>
      <c r="AG117" s="86">
        <v>100</v>
      </c>
      <c r="AH117" s="86">
        <v>100</v>
      </c>
      <c r="AI117" s="86">
        <v>100</v>
      </c>
    </row>
    <row r="118" spans="1:35" s="50" customFormat="1" ht="13.5" customHeight="1" x14ac:dyDescent="0.2">
      <c r="A118" s="13" t="s">
        <v>11</v>
      </c>
      <c r="B118" s="58">
        <v>14.678330000000001</v>
      </c>
      <c r="C118" s="58">
        <v>15.6837</v>
      </c>
      <c r="D118" s="58">
        <v>16.86957</v>
      </c>
      <c r="E118" s="58">
        <v>17.009509999999999</v>
      </c>
      <c r="F118" s="58">
        <v>17.115929999999999</v>
      </c>
      <c r="G118" s="58">
        <v>17.558710000000001</v>
      </c>
      <c r="H118" s="58">
        <v>15.739599999999999</v>
      </c>
      <c r="I118" s="58">
        <v>17.131710000000002</v>
      </c>
      <c r="J118" s="58">
        <v>16.26614</v>
      </c>
      <c r="K118" s="58">
        <v>17.34639</v>
      </c>
      <c r="L118" s="58">
        <v>17.17343</v>
      </c>
      <c r="M118" s="58">
        <v>16.30668</v>
      </c>
      <c r="N118" s="58">
        <v>17.377330000000001</v>
      </c>
      <c r="O118" s="58">
        <v>16.852969999999999</v>
      </c>
      <c r="P118" s="58">
        <v>18.332229999999999</v>
      </c>
      <c r="Q118" s="58">
        <v>18.807569999999998</v>
      </c>
      <c r="R118" s="58">
        <v>17.82319</v>
      </c>
      <c r="S118" s="58">
        <v>16.56841</v>
      </c>
      <c r="T118" s="58">
        <v>16.661460000000002</v>
      </c>
      <c r="U118" s="58">
        <v>15.16783</v>
      </c>
      <c r="V118" s="58">
        <v>15.79832</v>
      </c>
      <c r="W118" s="58">
        <v>17.73217</v>
      </c>
      <c r="X118" s="58">
        <v>16.950890000000001</v>
      </c>
      <c r="Y118" s="58">
        <v>18.861149999999999</v>
      </c>
      <c r="Z118" s="58">
        <v>18.973140000000001</v>
      </c>
      <c r="AA118" s="58">
        <v>18.165469999999999</v>
      </c>
      <c r="AB118" s="58">
        <v>17.457380000000001</v>
      </c>
      <c r="AC118" s="58">
        <v>19.684889999999999</v>
      </c>
      <c r="AD118" s="58">
        <v>19.183299999999999</v>
      </c>
      <c r="AE118" s="58">
        <v>19.278220000000001</v>
      </c>
      <c r="AF118" s="58">
        <v>20.141870000000001</v>
      </c>
      <c r="AG118" s="58">
        <v>20.842610000000001</v>
      </c>
      <c r="AH118" s="58">
        <v>22.590869999999999</v>
      </c>
      <c r="AI118" s="58">
        <v>22.92867</v>
      </c>
    </row>
    <row r="119" spans="1:35" s="50" customFormat="1" ht="13.5" customHeight="1" x14ac:dyDescent="0.2">
      <c r="A119" s="34" t="s">
        <v>12</v>
      </c>
      <c r="B119" s="58">
        <v>12.61711</v>
      </c>
      <c r="C119" s="58">
        <v>13.346439999999999</v>
      </c>
      <c r="D119" s="58">
        <v>14.63043</v>
      </c>
      <c r="E119" s="58">
        <v>14.64278</v>
      </c>
      <c r="F119" s="58">
        <v>15.165459999999999</v>
      </c>
      <c r="G119" s="58">
        <v>15.548970000000001</v>
      </c>
      <c r="H119" s="58">
        <v>13.57643</v>
      </c>
      <c r="I119" s="58">
        <v>14.809760000000001</v>
      </c>
      <c r="J119" s="58">
        <v>14.167859999999999</v>
      </c>
      <c r="K119" s="58">
        <v>15.83259</v>
      </c>
      <c r="L119" s="58">
        <v>15.15203</v>
      </c>
      <c r="M119" s="58">
        <v>13.96538</v>
      </c>
      <c r="N119" s="58">
        <v>14.737730000000001</v>
      </c>
      <c r="O119" s="58">
        <v>14.4626</v>
      </c>
      <c r="P119" s="58">
        <v>15.635339999999999</v>
      </c>
      <c r="Q119" s="58">
        <v>15.65902</v>
      </c>
      <c r="R119" s="58">
        <v>15.14575</v>
      </c>
      <c r="S119" s="58">
        <v>14.62923</v>
      </c>
      <c r="T119" s="58">
        <v>14.660830000000001</v>
      </c>
      <c r="U119" s="58">
        <v>13.426220000000001</v>
      </c>
      <c r="V119" s="58">
        <v>13.64706</v>
      </c>
      <c r="W119" s="58">
        <v>14.93943</v>
      </c>
      <c r="X119" s="58">
        <v>14.47817</v>
      </c>
      <c r="Y119" s="58">
        <v>15.800269999999999</v>
      </c>
      <c r="Z119" s="58">
        <v>15.91295</v>
      </c>
      <c r="AA119" s="58">
        <v>15.665469999999999</v>
      </c>
      <c r="AB119" s="58">
        <v>14.60341</v>
      </c>
      <c r="AC119" s="58">
        <v>16.200189999999999</v>
      </c>
      <c r="AD119" s="58">
        <v>15.3902</v>
      </c>
      <c r="AE119" s="58">
        <v>15.945499999999999</v>
      </c>
      <c r="AF119" s="58">
        <v>15.717750000000001</v>
      </c>
      <c r="AG119" s="58">
        <v>17.14922</v>
      </c>
      <c r="AH119" s="58">
        <v>18.956199999999999</v>
      </c>
      <c r="AI119" s="58">
        <v>18.569880000000001</v>
      </c>
    </row>
    <row r="120" spans="1:35" s="50" customFormat="1" ht="13.5" customHeight="1" x14ac:dyDescent="0.2">
      <c r="A120" s="34" t="s">
        <v>13</v>
      </c>
      <c r="B120" s="58">
        <v>2.06121</v>
      </c>
      <c r="C120" s="58">
        <v>2.3372700000000002</v>
      </c>
      <c r="D120" s="58">
        <v>2.2391299999999998</v>
      </c>
      <c r="E120" s="58">
        <v>2.36673</v>
      </c>
      <c r="F120" s="58">
        <v>1.9504699999999999</v>
      </c>
      <c r="G120" s="58">
        <v>2.0097299999999998</v>
      </c>
      <c r="H120" s="58">
        <v>2.16316</v>
      </c>
      <c r="I120" s="58">
        <v>2.3219500000000002</v>
      </c>
      <c r="J120" s="58">
        <v>2.0982799999999999</v>
      </c>
      <c r="K120" s="58">
        <v>1.5138</v>
      </c>
      <c r="L120" s="58">
        <v>2.0213999999999999</v>
      </c>
      <c r="M120" s="58">
        <v>2.3412999999999999</v>
      </c>
      <c r="N120" s="58">
        <v>2.6395900000000001</v>
      </c>
      <c r="O120" s="58">
        <v>2.3903699999999999</v>
      </c>
      <c r="P120" s="58">
        <v>2.6968899999999998</v>
      </c>
      <c r="Q120" s="58">
        <v>3.1485500000000002</v>
      </c>
      <c r="R120" s="58">
        <v>2.6774399999999998</v>
      </c>
      <c r="S120" s="58">
        <v>1.93919</v>
      </c>
      <c r="T120" s="58">
        <v>2.0006300000000001</v>
      </c>
      <c r="U120" s="58">
        <v>1.7416100000000001</v>
      </c>
      <c r="V120" s="58">
        <v>2.1512600000000002</v>
      </c>
      <c r="W120" s="58">
        <v>2.7927300000000002</v>
      </c>
      <c r="X120" s="58">
        <v>2.4727100000000002</v>
      </c>
      <c r="Y120" s="58">
        <v>3.06088</v>
      </c>
      <c r="Z120" s="58">
        <v>3.0601799999999999</v>
      </c>
      <c r="AA120" s="58">
        <v>2.5</v>
      </c>
      <c r="AB120" s="58">
        <v>2.8539699999999999</v>
      </c>
      <c r="AC120" s="58">
        <v>3.4847100000000002</v>
      </c>
      <c r="AD120" s="58">
        <v>3.7930999999999999</v>
      </c>
      <c r="AE120" s="58">
        <v>3.3327200000000001</v>
      </c>
      <c r="AF120" s="58">
        <v>4.4241200000000003</v>
      </c>
      <c r="AG120" s="58">
        <v>3.69339</v>
      </c>
      <c r="AH120" s="58">
        <v>3.6346699999999998</v>
      </c>
      <c r="AI120" s="58">
        <v>4.3587899999999999</v>
      </c>
    </row>
    <row r="121" spans="1:35" s="50" customFormat="1" ht="13.5" customHeight="1" x14ac:dyDescent="0.2">
      <c r="A121" s="11" t="s">
        <v>14</v>
      </c>
      <c r="B121" s="58">
        <v>85.321669999999997</v>
      </c>
      <c r="C121" s="58">
        <v>84.316299999999998</v>
      </c>
      <c r="D121" s="58">
        <v>83.130430000000004</v>
      </c>
      <c r="E121" s="58">
        <v>82.990489999999994</v>
      </c>
      <c r="F121" s="58">
        <v>82.884069999999994</v>
      </c>
      <c r="G121" s="58">
        <v>82.441289999999995</v>
      </c>
      <c r="H121" s="58">
        <v>84.260400000000004</v>
      </c>
      <c r="I121" s="58">
        <v>82.868290000000002</v>
      </c>
      <c r="J121" s="58">
        <v>83.733860000000007</v>
      </c>
      <c r="K121" s="58">
        <v>82.65361</v>
      </c>
      <c r="L121" s="58">
        <v>82.826570000000004</v>
      </c>
      <c r="M121" s="58">
        <v>83.69332</v>
      </c>
      <c r="N121" s="58">
        <v>82.622669999999999</v>
      </c>
      <c r="O121" s="58">
        <v>83.147030000000001</v>
      </c>
      <c r="P121" s="58">
        <v>81.667770000000004</v>
      </c>
      <c r="Q121" s="58">
        <v>81.192430000000002</v>
      </c>
      <c r="R121" s="58">
        <v>82.176810000000003</v>
      </c>
      <c r="S121" s="58">
        <v>83.43159</v>
      </c>
      <c r="T121" s="58">
        <v>83.338539999999995</v>
      </c>
      <c r="U121" s="58">
        <v>84.832170000000005</v>
      </c>
      <c r="V121" s="58">
        <v>84.201679999999996</v>
      </c>
      <c r="W121" s="58">
        <v>82.267830000000004</v>
      </c>
      <c r="X121" s="58">
        <v>83.049109999999999</v>
      </c>
      <c r="Y121" s="58">
        <v>81.138850000000005</v>
      </c>
      <c r="Z121" s="58">
        <v>81.026859999999999</v>
      </c>
      <c r="AA121" s="58">
        <v>81.834530000000001</v>
      </c>
      <c r="AB121" s="58">
        <v>82.542619999999999</v>
      </c>
      <c r="AC121" s="58">
        <v>80.315110000000004</v>
      </c>
      <c r="AD121" s="58">
        <v>80.816699999999997</v>
      </c>
      <c r="AE121" s="58">
        <v>80.721779999999995</v>
      </c>
      <c r="AF121" s="58">
        <v>79.858130000000003</v>
      </c>
      <c r="AG121" s="58">
        <v>79.157390000000007</v>
      </c>
      <c r="AH121" s="58">
        <v>77.409130000000005</v>
      </c>
      <c r="AI121" s="58">
        <v>77.071330000000003</v>
      </c>
    </row>
    <row r="122" spans="1:35" s="50" customFormat="1" ht="13.5" customHeight="1" x14ac:dyDescent="0.2">
      <c r="A122" s="34" t="s">
        <v>15</v>
      </c>
      <c r="B122" s="58">
        <v>83.218819999999994</v>
      </c>
      <c r="C122" s="58">
        <v>81.826120000000003</v>
      </c>
      <c r="D122" s="58">
        <v>80.304349999999999</v>
      </c>
      <c r="E122" s="58">
        <v>79.805350000000004</v>
      </c>
      <c r="F122" s="58">
        <v>79.728250000000003</v>
      </c>
      <c r="G122" s="58">
        <v>79.437280000000001</v>
      </c>
      <c r="H122" s="58">
        <v>81.561599999999999</v>
      </c>
      <c r="I122" s="58">
        <v>79.395120000000006</v>
      </c>
      <c r="J122" s="58">
        <v>80.703010000000006</v>
      </c>
      <c r="K122" s="58">
        <v>79.875330000000005</v>
      </c>
      <c r="L122" s="58">
        <v>79.921859999999995</v>
      </c>
      <c r="M122" s="58">
        <v>79.901070000000004</v>
      </c>
      <c r="N122" s="58">
        <v>78.967849999999999</v>
      </c>
      <c r="O122" s="58">
        <v>79.122960000000006</v>
      </c>
      <c r="P122" s="58">
        <v>76.141630000000006</v>
      </c>
      <c r="Q122" s="58">
        <v>76.90504</v>
      </c>
      <c r="R122" s="58">
        <v>78.833969999999994</v>
      </c>
      <c r="S122" s="58">
        <v>80.654669999999996</v>
      </c>
      <c r="T122" s="58">
        <v>81.056579999999997</v>
      </c>
      <c r="U122" s="58">
        <v>82.979730000000004</v>
      </c>
      <c r="V122" s="58">
        <v>82.705879999999993</v>
      </c>
      <c r="W122" s="58">
        <v>81.157470000000004</v>
      </c>
      <c r="X122" s="58">
        <v>82.315830000000005</v>
      </c>
      <c r="Y122" s="58">
        <v>80.540360000000007</v>
      </c>
      <c r="Z122" s="58">
        <v>80.618840000000006</v>
      </c>
      <c r="AA122" s="58">
        <v>81.798559999999995</v>
      </c>
      <c r="AB122" s="58">
        <v>82.524090000000001</v>
      </c>
      <c r="AC122" s="58">
        <v>80.315110000000004</v>
      </c>
      <c r="AD122" s="58">
        <v>80.816699999999997</v>
      </c>
      <c r="AE122" s="58">
        <v>80.721779999999995</v>
      </c>
      <c r="AF122" s="58">
        <v>79.839460000000003</v>
      </c>
      <c r="AG122" s="58">
        <v>79.157390000000007</v>
      </c>
      <c r="AH122" s="58">
        <v>77.409130000000005</v>
      </c>
      <c r="AI122" s="58">
        <v>77.071330000000003</v>
      </c>
    </row>
    <row r="123" spans="1:35" s="50" customFormat="1" ht="13.5" customHeight="1" x14ac:dyDescent="0.2">
      <c r="A123" s="34" t="s">
        <v>16</v>
      </c>
      <c r="B123" s="58">
        <v>2.1028500000000001</v>
      </c>
      <c r="C123" s="58">
        <v>2.49017</v>
      </c>
      <c r="D123" s="58">
        <v>2.8260900000000002</v>
      </c>
      <c r="E123" s="58">
        <v>3.1851400000000001</v>
      </c>
      <c r="F123" s="58">
        <v>3.1558199999999998</v>
      </c>
      <c r="G123" s="58">
        <v>3.0040200000000001</v>
      </c>
      <c r="H123" s="58">
        <v>2.6988099999999999</v>
      </c>
      <c r="I123" s="58">
        <v>3.4731700000000001</v>
      </c>
      <c r="J123" s="58">
        <v>3.03085</v>
      </c>
      <c r="K123" s="58">
        <v>2.77827</v>
      </c>
      <c r="L123" s="58">
        <v>2.9047100000000001</v>
      </c>
      <c r="M123" s="58">
        <v>3.7922500000000001</v>
      </c>
      <c r="N123" s="58">
        <v>3.65482</v>
      </c>
      <c r="O123" s="58">
        <v>4.0240799999999997</v>
      </c>
      <c r="P123" s="58">
        <v>5.5261399999999998</v>
      </c>
      <c r="Q123" s="58">
        <v>4.2873900000000003</v>
      </c>
      <c r="R123" s="58">
        <v>3.3428399999999998</v>
      </c>
      <c r="S123" s="58">
        <v>2.7769200000000001</v>
      </c>
      <c r="T123" s="58">
        <v>2.2819600000000002</v>
      </c>
      <c r="U123" s="58">
        <v>1.8524400000000001</v>
      </c>
      <c r="V123" s="58">
        <v>1.4958</v>
      </c>
      <c r="W123" s="58">
        <v>1.11036</v>
      </c>
      <c r="X123" s="58">
        <v>0.73329</v>
      </c>
      <c r="Y123" s="58">
        <v>0.59850000000000003</v>
      </c>
      <c r="Z123" s="58">
        <v>0.40801999999999999</v>
      </c>
      <c r="AA123" s="58" t="s">
        <v>1</v>
      </c>
      <c r="AB123" s="58" t="s">
        <v>1</v>
      </c>
      <c r="AC123" s="58" t="s">
        <v>83</v>
      </c>
      <c r="AD123" s="58" t="s">
        <v>83</v>
      </c>
      <c r="AE123" s="58" t="s">
        <v>83</v>
      </c>
      <c r="AF123" s="58" t="s">
        <v>1</v>
      </c>
      <c r="AG123" s="58" t="s">
        <v>83</v>
      </c>
      <c r="AH123" s="58" t="s">
        <v>83</v>
      </c>
      <c r="AI123" s="58" t="s">
        <v>83</v>
      </c>
    </row>
    <row r="124" spans="1:35" s="50" customFormat="1" ht="13.5" customHeight="1" x14ac:dyDescent="0.25">
      <c r="A124" s="52" t="s">
        <v>40</v>
      </c>
      <c r="B124" s="74">
        <v>100</v>
      </c>
      <c r="C124" s="74">
        <v>100</v>
      </c>
      <c r="D124" s="74">
        <v>100</v>
      </c>
      <c r="E124" s="74">
        <v>100</v>
      </c>
      <c r="F124" s="74">
        <v>100</v>
      </c>
      <c r="G124" s="74">
        <v>100</v>
      </c>
      <c r="H124" s="74">
        <v>100</v>
      </c>
      <c r="I124" s="74">
        <v>100</v>
      </c>
      <c r="J124" s="74">
        <v>100</v>
      </c>
      <c r="K124" s="74">
        <v>100</v>
      </c>
      <c r="L124" s="74">
        <v>100</v>
      </c>
      <c r="M124" s="74">
        <v>100</v>
      </c>
      <c r="N124" s="74">
        <v>100</v>
      </c>
      <c r="O124" s="74">
        <v>100</v>
      </c>
      <c r="P124" s="74">
        <v>100</v>
      </c>
      <c r="Q124" s="74">
        <v>100</v>
      </c>
      <c r="R124" s="74">
        <v>100</v>
      </c>
      <c r="S124" s="74">
        <v>100</v>
      </c>
      <c r="T124" s="74">
        <v>100</v>
      </c>
      <c r="U124" s="74">
        <v>100</v>
      </c>
      <c r="V124" s="86">
        <v>100</v>
      </c>
      <c r="W124" s="86">
        <v>100</v>
      </c>
      <c r="X124" s="86">
        <v>100</v>
      </c>
      <c r="Y124" s="86">
        <v>100</v>
      </c>
      <c r="Z124" s="86">
        <v>100</v>
      </c>
      <c r="AA124" s="86">
        <v>100</v>
      </c>
      <c r="AB124" s="86">
        <v>100</v>
      </c>
      <c r="AC124" s="86">
        <v>100</v>
      </c>
      <c r="AD124" s="86">
        <v>100</v>
      </c>
      <c r="AE124" s="86">
        <v>100</v>
      </c>
      <c r="AF124" s="86">
        <v>100</v>
      </c>
      <c r="AG124" s="86">
        <v>100</v>
      </c>
      <c r="AH124" s="86">
        <v>100</v>
      </c>
      <c r="AI124" s="86">
        <v>100</v>
      </c>
    </row>
    <row r="125" spans="1:35" s="50" customFormat="1" ht="13.5" customHeight="1" x14ac:dyDescent="0.2">
      <c r="A125" s="13" t="s">
        <v>11</v>
      </c>
      <c r="B125" s="58">
        <v>16.808309999999999</v>
      </c>
      <c r="C125" s="58">
        <v>18.338730000000002</v>
      </c>
      <c r="D125" s="58">
        <v>20.911950000000001</v>
      </c>
      <c r="E125" s="58">
        <v>17.91667</v>
      </c>
      <c r="F125" s="58">
        <v>20.171890000000001</v>
      </c>
      <c r="G125" s="58">
        <v>21.818180000000002</v>
      </c>
      <c r="H125" s="58">
        <v>22.162949999999999</v>
      </c>
      <c r="I125" s="58">
        <v>22.729410000000001</v>
      </c>
      <c r="J125" s="58">
        <v>18.781510000000001</v>
      </c>
      <c r="K125" s="58">
        <v>19.414079999999998</v>
      </c>
      <c r="L125" s="58">
        <v>23.465859999999999</v>
      </c>
      <c r="M125" s="58">
        <v>21.67446</v>
      </c>
      <c r="N125" s="58">
        <v>23.657789999999999</v>
      </c>
      <c r="O125" s="58">
        <v>22.816549999999999</v>
      </c>
      <c r="P125" s="58">
        <v>21.496490000000001</v>
      </c>
      <c r="Q125" s="58">
        <v>22.696529999999999</v>
      </c>
      <c r="R125" s="58">
        <v>22.767499999999998</v>
      </c>
      <c r="S125" s="58">
        <v>22.013649999999998</v>
      </c>
      <c r="T125" s="58">
        <v>22.9343</v>
      </c>
      <c r="U125" s="58">
        <v>23.118040000000001</v>
      </c>
      <c r="V125" s="58">
        <v>25.311389999999999</v>
      </c>
      <c r="W125" s="58">
        <v>22.10163</v>
      </c>
      <c r="X125" s="58">
        <v>23.263400000000001</v>
      </c>
      <c r="Y125" s="58">
        <v>21.411190000000001</v>
      </c>
      <c r="Z125" s="58">
        <v>23.167290000000001</v>
      </c>
      <c r="AA125" s="58">
        <v>24.987850000000002</v>
      </c>
      <c r="AB125" s="58">
        <v>23.526520000000001</v>
      </c>
      <c r="AC125" s="58">
        <v>21.871870000000001</v>
      </c>
      <c r="AD125" s="58">
        <v>23.37125</v>
      </c>
      <c r="AE125" s="58">
        <v>22.939070000000001</v>
      </c>
      <c r="AF125" s="58">
        <v>23.849810000000002</v>
      </c>
      <c r="AG125" s="58">
        <v>24.971229999999998</v>
      </c>
      <c r="AH125" s="58">
        <v>23.068429999999999</v>
      </c>
      <c r="AI125" s="58">
        <v>23.936170000000001</v>
      </c>
    </row>
    <row r="126" spans="1:35" s="50" customFormat="1" ht="13.5" customHeight="1" x14ac:dyDescent="0.2">
      <c r="A126" s="34" t="s">
        <v>12</v>
      </c>
      <c r="B126" s="58">
        <v>14.966950000000001</v>
      </c>
      <c r="C126" s="58">
        <v>16.343039999999998</v>
      </c>
      <c r="D126" s="58">
        <v>17.819710000000001</v>
      </c>
      <c r="E126" s="58">
        <v>15.3125</v>
      </c>
      <c r="F126" s="58">
        <v>17.087969999999999</v>
      </c>
      <c r="G126" s="58">
        <v>19.090910000000001</v>
      </c>
      <c r="H126" s="58">
        <v>18.865179999999999</v>
      </c>
      <c r="I126" s="58">
        <v>19.764710000000001</v>
      </c>
      <c r="J126" s="58">
        <v>16.2605</v>
      </c>
      <c r="K126" s="58">
        <v>17.009180000000001</v>
      </c>
      <c r="L126" s="58">
        <v>21.175450000000001</v>
      </c>
      <c r="M126" s="58">
        <v>19.294519999999999</v>
      </c>
      <c r="N126" s="58">
        <v>21.344390000000001</v>
      </c>
      <c r="O126" s="58">
        <v>20.55997</v>
      </c>
      <c r="P126" s="58">
        <v>18.437370000000001</v>
      </c>
      <c r="Q126" s="58">
        <v>18.808109999999999</v>
      </c>
      <c r="R126" s="58">
        <v>19.67015</v>
      </c>
      <c r="S126" s="58">
        <v>20.22184</v>
      </c>
      <c r="T126" s="58">
        <v>20.515920000000001</v>
      </c>
      <c r="U126" s="58">
        <v>20.712689999999998</v>
      </c>
      <c r="V126" s="58">
        <v>21.886119999999998</v>
      </c>
      <c r="W126" s="58">
        <v>18.204239999999999</v>
      </c>
      <c r="X126" s="58">
        <v>20.326339999999998</v>
      </c>
      <c r="Y126" s="58">
        <v>18.345500000000001</v>
      </c>
      <c r="Z126" s="58">
        <v>19.454889999999999</v>
      </c>
      <c r="AA126" s="58">
        <v>20.1264</v>
      </c>
      <c r="AB126" s="58">
        <v>19.69548</v>
      </c>
      <c r="AC126" s="58">
        <v>18.218219999999999</v>
      </c>
      <c r="AD126" s="58">
        <v>19.183039999999998</v>
      </c>
      <c r="AE126" s="58">
        <v>18.586790000000001</v>
      </c>
      <c r="AF126" s="58">
        <v>18.984660000000002</v>
      </c>
      <c r="AG126" s="58">
        <v>20.94361</v>
      </c>
      <c r="AH126" s="58">
        <v>19.260490000000001</v>
      </c>
      <c r="AI126" s="58">
        <v>19.946809999999999</v>
      </c>
    </row>
    <row r="127" spans="1:35" s="50" customFormat="1" ht="13.5" customHeight="1" x14ac:dyDescent="0.2">
      <c r="A127" s="34" t="s">
        <v>13</v>
      </c>
      <c r="B127" s="58">
        <v>1.8413600000000001</v>
      </c>
      <c r="C127" s="58">
        <v>1.99569</v>
      </c>
      <c r="D127" s="58">
        <v>3.0922399999999999</v>
      </c>
      <c r="E127" s="58">
        <v>2.6041699999999999</v>
      </c>
      <c r="F127" s="58">
        <v>3.08392</v>
      </c>
      <c r="G127" s="58">
        <v>2.7272699999999999</v>
      </c>
      <c r="H127" s="58">
        <v>3.2977699999999999</v>
      </c>
      <c r="I127" s="58">
        <v>2.9647100000000002</v>
      </c>
      <c r="J127" s="58">
        <v>2.52101</v>
      </c>
      <c r="K127" s="58">
        <v>2.4049</v>
      </c>
      <c r="L127" s="58">
        <v>2.2904100000000001</v>
      </c>
      <c r="M127" s="58">
        <v>2.3799399999999999</v>
      </c>
      <c r="N127" s="58">
        <v>2.3134000000000001</v>
      </c>
      <c r="O127" s="58">
        <v>2.25658</v>
      </c>
      <c r="P127" s="58">
        <v>3.0591200000000001</v>
      </c>
      <c r="Q127" s="58">
        <v>3.88842</v>
      </c>
      <c r="R127" s="58">
        <v>3.09735</v>
      </c>
      <c r="S127" s="58">
        <v>1.7918099999999999</v>
      </c>
      <c r="T127" s="58">
        <v>2.41838</v>
      </c>
      <c r="U127" s="58">
        <v>2.4053499999999999</v>
      </c>
      <c r="V127" s="58">
        <v>3.4252699999999998</v>
      </c>
      <c r="W127" s="58">
        <v>3.8973900000000001</v>
      </c>
      <c r="X127" s="58">
        <v>2.9370599999999998</v>
      </c>
      <c r="Y127" s="58">
        <v>3.06569</v>
      </c>
      <c r="Z127" s="58">
        <v>3.7124100000000002</v>
      </c>
      <c r="AA127" s="58">
        <v>4.8614499999999996</v>
      </c>
      <c r="AB127" s="58">
        <v>3.8310399999999998</v>
      </c>
      <c r="AC127" s="58">
        <v>3.6536499999999998</v>
      </c>
      <c r="AD127" s="58">
        <v>4.1882099999999998</v>
      </c>
      <c r="AE127" s="58">
        <v>4.3522800000000004</v>
      </c>
      <c r="AF127" s="58">
        <v>4.8651499999999999</v>
      </c>
      <c r="AG127" s="58">
        <v>4.0276199999999998</v>
      </c>
      <c r="AH127" s="58">
        <v>3.8079499999999999</v>
      </c>
      <c r="AI127" s="58">
        <v>3.98936</v>
      </c>
    </row>
    <row r="128" spans="1:35" s="50" customFormat="1" ht="13.5" customHeight="1" x14ac:dyDescent="0.2">
      <c r="A128" s="11" t="s">
        <v>14</v>
      </c>
      <c r="B128" s="58">
        <v>83.191689999999994</v>
      </c>
      <c r="C128" s="58">
        <v>81.661270000000002</v>
      </c>
      <c r="D128" s="58">
        <v>79.088049999999996</v>
      </c>
      <c r="E128" s="58">
        <v>82.083330000000004</v>
      </c>
      <c r="F128" s="58">
        <v>79.828109999999995</v>
      </c>
      <c r="G128" s="58">
        <v>78.181820000000002</v>
      </c>
      <c r="H128" s="58">
        <v>77.837050000000005</v>
      </c>
      <c r="I128" s="58">
        <v>77.270589999999999</v>
      </c>
      <c r="J128" s="58">
        <v>81.218490000000003</v>
      </c>
      <c r="K128" s="58">
        <v>80.585920000000002</v>
      </c>
      <c r="L128" s="58">
        <v>76.534139999999994</v>
      </c>
      <c r="M128" s="58">
        <v>78.325540000000004</v>
      </c>
      <c r="N128" s="58">
        <v>76.342209999999994</v>
      </c>
      <c r="O128" s="58">
        <v>77.183449999999993</v>
      </c>
      <c r="P128" s="58">
        <v>78.503510000000006</v>
      </c>
      <c r="Q128" s="58">
        <v>77.303470000000004</v>
      </c>
      <c r="R128" s="58">
        <v>77.232500000000002</v>
      </c>
      <c r="S128" s="58">
        <v>77.986350000000002</v>
      </c>
      <c r="T128" s="58">
        <v>77.065700000000007</v>
      </c>
      <c r="U128" s="58">
        <v>76.881960000000007</v>
      </c>
      <c r="V128" s="58">
        <v>74.688609999999997</v>
      </c>
      <c r="W128" s="58">
        <v>77.89837</v>
      </c>
      <c r="X128" s="58">
        <v>76.736599999999996</v>
      </c>
      <c r="Y128" s="58">
        <v>78.588809999999995</v>
      </c>
      <c r="Z128" s="58">
        <v>76.832710000000006</v>
      </c>
      <c r="AA128" s="58">
        <v>75.012150000000005</v>
      </c>
      <c r="AB128" s="58">
        <v>76.473479999999995</v>
      </c>
      <c r="AC128" s="58">
        <v>78.128129999999999</v>
      </c>
      <c r="AD128" s="58">
        <v>76.628749999999997</v>
      </c>
      <c r="AE128" s="58">
        <v>77.060929999999999</v>
      </c>
      <c r="AF128" s="58">
        <v>76.150189999999995</v>
      </c>
      <c r="AG128" s="58">
        <v>75.028769999999994</v>
      </c>
      <c r="AH128" s="58">
        <v>76.931569999999994</v>
      </c>
      <c r="AI128" s="58">
        <v>76.063829999999996</v>
      </c>
    </row>
    <row r="129" spans="1:35" s="50" customFormat="1" ht="13.5" customHeight="1" x14ac:dyDescent="0.2">
      <c r="A129" s="34" t="s">
        <v>15</v>
      </c>
      <c r="B129" s="58">
        <v>82.058549999999997</v>
      </c>
      <c r="C129" s="58">
        <v>79.719530000000006</v>
      </c>
      <c r="D129" s="58">
        <v>77.306079999999994</v>
      </c>
      <c r="E129" s="58">
        <v>80.104169999999996</v>
      </c>
      <c r="F129" s="58">
        <v>78.109200000000001</v>
      </c>
      <c r="G129" s="58">
        <v>74.880380000000002</v>
      </c>
      <c r="H129" s="58">
        <v>76.236660000000001</v>
      </c>
      <c r="I129" s="58">
        <v>75.482349999999997</v>
      </c>
      <c r="J129" s="58">
        <v>79.537819999999996</v>
      </c>
      <c r="K129" s="58">
        <v>79.011809999999997</v>
      </c>
      <c r="L129" s="58">
        <v>74.762320000000003</v>
      </c>
      <c r="M129" s="58">
        <v>76.710579999999993</v>
      </c>
      <c r="N129" s="58">
        <v>74.727189999999993</v>
      </c>
      <c r="O129" s="58">
        <v>75.804429999999996</v>
      </c>
      <c r="P129" s="58">
        <v>77.966099999999997</v>
      </c>
      <c r="Q129" s="58">
        <v>75.824179999999998</v>
      </c>
      <c r="R129" s="58">
        <v>75.341909999999999</v>
      </c>
      <c r="S129" s="58">
        <v>76.237200000000001</v>
      </c>
      <c r="T129" s="58">
        <v>76.058040000000005</v>
      </c>
      <c r="U129" s="58">
        <v>75.946550000000002</v>
      </c>
      <c r="V129" s="58">
        <v>73.487539999999996</v>
      </c>
      <c r="W129" s="58">
        <v>76.418350000000004</v>
      </c>
      <c r="X129" s="58">
        <v>75.477860000000007</v>
      </c>
      <c r="Y129" s="58">
        <v>77.615570000000005</v>
      </c>
      <c r="Z129" s="58">
        <v>76.456770000000006</v>
      </c>
      <c r="AA129" s="58">
        <v>75.012150000000005</v>
      </c>
      <c r="AB129" s="58">
        <v>76.473479999999995</v>
      </c>
      <c r="AC129" s="58">
        <v>78.07808</v>
      </c>
      <c r="AD129" s="58">
        <v>76.628749999999997</v>
      </c>
      <c r="AE129" s="58">
        <v>77.060929999999999</v>
      </c>
      <c r="AF129" s="58">
        <v>76.150189999999995</v>
      </c>
      <c r="AG129" s="58">
        <v>75.028769999999994</v>
      </c>
      <c r="AH129" s="58">
        <v>76.931569999999994</v>
      </c>
      <c r="AI129" s="58">
        <v>76.063829999999996</v>
      </c>
    </row>
    <row r="130" spans="1:35" s="50" customFormat="1" ht="13.5" customHeight="1" x14ac:dyDescent="0.2">
      <c r="A130" s="34" t="s">
        <v>16</v>
      </c>
      <c r="B130" s="58">
        <v>1.13314</v>
      </c>
      <c r="C130" s="58">
        <v>1.9417500000000001</v>
      </c>
      <c r="D130" s="58">
        <v>1.7819700000000001</v>
      </c>
      <c r="E130" s="58">
        <v>1.9791700000000001</v>
      </c>
      <c r="F130" s="58">
        <v>1.7189099999999999</v>
      </c>
      <c r="G130" s="58">
        <v>3.3014399999999999</v>
      </c>
      <c r="H130" s="58">
        <v>1.60039</v>
      </c>
      <c r="I130" s="58">
        <v>1.7882400000000001</v>
      </c>
      <c r="J130" s="58">
        <v>1.6806700000000001</v>
      </c>
      <c r="K130" s="58">
        <v>1.5741099999999999</v>
      </c>
      <c r="L130" s="58">
        <v>1.77182</v>
      </c>
      <c r="M130" s="58">
        <v>1.61496</v>
      </c>
      <c r="N130" s="58">
        <v>1.6150199999999999</v>
      </c>
      <c r="O130" s="58">
        <v>1.3790199999999999</v>
      </c>
      <c r="P130" s="58">
        <v>0.53741000000000005</v>
      </c>
      <c r="Q130" s="58">
        <v>1.47929</v>
      </c>
      <c r="R130" s="58">
        <v>1.89059</v>
      </c>
      <c r="S130" s="58">
        <v>1.74915</v>
      </c>
      <c r="T130" s="58">
        <v>1.00766</v>
      </c>
      <c r="U130" s="58">
        <v>0.93540999999999996</v>
      </c>
      <c r="V130" s="58">
        <v>1.2010700000000001</v>
      </c>
      <c r="W130" s="58">
        <v>1.4800199999999999</v>
      </c>
      <c r="X130" s="58">
        <v>1.25874</v>
      </c>
      <c r="Y130" s="58">
        <v>0.97323999999999999</v>
      </c>
      <c r="Z130" s="58">
        <v>0.37594</v>
      </c>
      <c r="AA130" s="58" t="s">
        <v>83</v>
      </c>
      <c r="AB130" s="58" t="s">
        <v>83</v>
      </c>
      <c r="AC130" s="58" t="s">
        <v>1</v>
      </c>
      <c r="AD130" s="58" t="s">
        <v>83</v>
      </c>
      <c r="AE130" s="58" t="s">
        <v>83</v>
      </c>
      <c r="AF130" s="58" t="s">
        <v>83</v>
      </c>
      <c r="AG130" s="58" t="s">
        <v>83</v>
      </c>
      <c r="AH130" s="58" t="s">
        <v>83</v>
      </c>
      <c r="AI130" s="58" t="s">
        <v>83</v>
      </c>
    </row>
    <row r="131" spans="1:35" s="50" customFormat="1" ht="13.5" customHeight="1" x14ac:dyDescent="0.25">
      <c r="A131" s="52" t="s">
        <v>41</v>
      </c>
      <c r="B131" s="74">
        <v>100</v>
      </c>
      <c r="C131" s="74">
        <v>100</v>
      </c>
      <c r="D131" s="74">
        <v>100</v>
      </c>
      <c r="E131" s="74">
        <v>100</v>
      </c>
      <c r="F131" s="74">
        <v>100</v>
      </c>
      <c r="G131" s="74">
        <v>100</v>
      </c>
      <c r="H131" s="74">
        <v>100</v>
      </c>
      <c r="I131" s="74">
        <v>100</v>
      </c>
      <c r="J131" s="74">
        <v>100</v>
      </c>
      <c r="K131" s="74">
        <v>100</v>
      </c>
      <c r="L131" s="74">
        <v>100</v>
      </c>
      <c r="M131" s="74">
        <v>100</v>
      </c>
      <c r="N131" s="74">
        <v>100</v>
      </c>
      <c r="O131" s="74">
        <v>100</v>
      </c>
      <c r="P131" s="74">
        <v>100</v>
      </c>
      <c r="Q131" s="74">
        <v>100</v>
      </c>
      <c r="R131" s="74">
        <v>100</v>
      </c>
      <c r="S131" s="74">
        <v>100</v>
      </c>
      <c r="T131" s="74">
        <v>100</v>
      </c>
      <c r="U131" s="74">
        <v>100</v>
      </c>
      <c r="V131" s="86">
        <v>100</v>
      </c>
      <c r="W131" s="86">
        <v>100</v>
      </c>
      <c r="X131" s="86">
        <v>100</v>
      </c>
      <c r="Y131" s="86">
        <v>100</v>
      </c>
      <c r="Z131" s="86">
        <v>100</v>
      </c>
      <c r="AA131" s="86">
        <v>100</v>
      </c>
      <c r="AB131" s="86">
        <v>100</v>
      </c>
      <c r="AC131" s="86">
        <v>100</v>
      </c>
      <c r="AD131" s="86">
        <v>100</v>
      </c>
      <c r="AE131" s="86">
        <v>100</v>
      </c>
      <c r="AF131" s="86">
        <v>100</v>
      </c>
      <c r="AG131" s="86">
        <v>100</v>
      </c>
      <c r="AH131" s="86">
        <v>100</v>
      </c>
      <c r="AI131" s="86">
        <v>100</v>
      </c>
    </row>
    <row r="132" spans="1:35" s="50" customFormat="1" ht="13.5" customHeight="1" x14ac:dyDescent="0.2">
      <c r="A132" s="13" t="s">
        <v>11</v>
      </c>
      <c r="B132" s="58">
        <v>19.6572</v>
      </c>
      <c r="C132" s="58">
        <v>20.3871</v>
      </c>
      <c r="D132" s="58">
        <v>22.610939999999999</v>
      </c>
      <c r="E132" s="58">
        <v>24.052959999999999</v>
      </c>
      <c r="F132" s="58">
        <v>25.206689999999998</v>
      </c>
      <c r="G132" s="58">
        <v>23.132840000000002</v>
      </c>
      <c r="H132" s="58">
        <v>22.81034</v>
      </c>
      <c r="I132" s="58">
        <v>22.796009999999999</v>
      </c>
      <c r="J132" s="58">
        <v>22.311450000000001</v>
      </c>
      <c r="K132" s="58">
        <v>19.501169999999998</v>
      </c>
      <c r="L132" s="58">
        <v>18.419899999999998</v>
      </c>
      <c r="M132" s="58">
        <v>17.311669999999999</v>
      </c>
      <c r="N132" s="58">
        <v>17.226700000000001</v>
      </c>
      <c r="O132" s="58">
        <v>19.936509999999998</v>
      </c>
      <c r="P132" s="58">
        <v>19.729890000000001</v>
      </c>
      <c r="Q132" s="58">
        <v>19.642859999999999</v>
      </c>
      <c r="R132" s="58">
        <v>20.064910000000001</v>
      </c>
      <c r="S132" s="58">
        <v>19.068899999999999</v>
      </c>
      <c r="T132" s="58">
        <v>18.258620000000001</v>
      </c>
      <c r="U132" s="58">
        <v>19.463180000000001</v>
      </c>
      <c r="V132" s="58">
        <v>20.948830000000001</v>
      </c>
      <c r="W132" s="58">
        <v>21.481280000000002</v>
      </c>
      <c r="X132" s="58">
        <v>21.71696</v>
      </c>
      <c r="Y132" s="58">
        <v>21.639620000000001</v>
      </c>
      <c r="Z132" s="58">
        <v>21.609639999999999</v>
      </c>
      <c r="AA132" s="58">
        <v>21.4604</v>
      </c>
      <c r="AB132" s="58">
        <v>21.394749999999998</v>
      </c>
      <c r="AC132" s="58">
        <v>21.46604</v>
      </c>
      <c r="AD132" s="58">
        <v>22.959399999999999</v>
      </c>
      <c r="AE132" s="58">
        <v>22.860009999999999</v>
      </c>
      <c r="AF132" s="58">
        <v>22.686360000000001</v>
      </c>
      <c r="AG132" s="58">
        <v>22.584800000000001</v>
      </c>
      <c r="AH132" s="58">
        <v>24.084910000000001</v>
      </c>
      <c r="AI132" s="58">
        <v>22.810780000000001</v>
      </c>
    </row>
    <row r="133" spans="1:35" s="50" customFormat="1" ht="13.5" customHeight="1" x14ac:dyDescent="0.2">
      <c r="A133" s="34" t="s">
        <v>12</v>
      </c>
      <c r="B133" s="58">
        <v>16.2471</v>
      </c>
      <c r="C133" s="58">
        <v>16.976959999999998</v>
      </c>
      <c r="D133" s="58">
        <v>18.081379999999999</v>
      </c>
      <c r="E133" s="58">
        <v>19.106290000000001</v>
      </c>
      <c r="F133" s="58">
        <v>20.59526</v>
      </c>
      <c r="G133" s="58">
        <v>18.698889999999999</v>
      </c>
      <c r="H133" s="58">
        <v>18.603449999999999</v>
      </c>
      <c r="I133" s="58">
        <v>18.484559999999998</v>
      </c>
      <c r="J133" s="58">
        <v>18.091640000000002</v>
      </c>
      <c r="K133" s="58">
        <v>15.526109999999999</v>
      </c>
      <c r="L133" s="58">
        <v>15.113390000000001</v>
      </c>
      <c r="M133" s="58">
        <v>14.387</v>
      </c>
      <c r="N133" s="58">
        <v>13.668850000000001</v>
      </c>
      <c r="O133" s="58">
        <v>15.857139999999999</v>
      </c>
      <c r="P133" s="58">
        <v>15.105700000000001</v>
      </c>
      <c r="Q133" s="58">
        <v>14.31523</v>
      </c>
      <c r="R133" s="58">
        <v>15.49316</v>
      </c>
      <c r="S133" s="58">
        <v>14.615159999999999</v>
      </c>
      <c r="T133" s="58">
        <v>14.579639999999999</v>
      </c>
      <c r="U133" s="58">
        <v>15.84308</v>
      </c>
      <c r="V133" s="58">
        <v>17.14246</v>
      </c>
      <c r="W133" s="58">
        <v>17.416119999999999</v>
      </c>
      <c r="X133" s="58">
        <v>17.569240000000001</v>
      </c>
      <c r="Y133" s="58">
        <v>17.852679999999999</v>
      </c>
      <c r="Z133" s="58">
        <v>17.481649999999998</v>
      </c>
      <c r="AA133" s="58">
        <v>17.852519999999998</v>
      </c>
      <c r="AB133" s="58">
        <v>17.692640000000001</v>
      </c>
      <c r="AC133" s="58">
        <v>17.836379999999998</v>
      </c>
      <c r="AD133" s="58">
        <v>18.85698</v>
      </c>
      <c r="AE133" s="58">
        <v>18.90925</v>
      </c>
      <c r="AF133" s="58">
        <v>18.860759999999999</v>
      </c>
      <c r="AG133" s="58">
        <v>18.64892</v>
      </c>
      <c r="AH133" s="58">
        <v>19.51286</v>
      </c>
      <c r="AI133" s="58">
        <v>18.398820000000001</v>
      </c>
    </row>
    <row r="134" spans="1:35" s="50" customFormat="1" ht="13.5" customHeight="1" x14ac:dyDescent="0.2">
      <c r="A134" s="34" t="s">
        <v>13</v>
      </c>
      <c r="B134" s="58">
        <v>3.41011</v>
      </c>
      <c r="C134" s="58">
        <v>3.4101400000000002</v>
      </c>
      <c r="D134" s="58">
        <v>4.5295500000000004</v>
      </c>
      <c r="E134" s="58">
        <v>4.9466700000000001</v>
      </c>
      <c r="F134" s="58">
        <v>4.6114300000000004</v>
      </c>
      <c r="G134" s="58">
        <v>4.4339500000000003</v>
      </c>
      <c r="H134" s="58">
        <v>4.2069000000000001</v>
      </c>
      <c r="I134" s="58">
        <v>4.3114499999999998</v>
      </c>
      <c r="J134" s="58">
        <v>4.2198099999999998</v>
      </c>
      <c r="K134" s="58">
        <v>3.97506</v>
      </c>
      <c r="L134" s="58">
        <v>3.3065099999999998</v>
      </c>
      <c r="M134" s="58">
        <v>2.9246699999999999</v>
      </c>
      <c r="N134" s="58">
        <v>3.5578500000000002</v>
      </c>
      <c r="O134" s="58">
        <v>4.0793699999999999</v>
      </c>
      <c r="P134" s="58">
        <v>4.6241899999999996</v>
      </c>
      <c r="Q134" s="58">
        <v>5.3276300000000001</v>
      </c>
      <c r="R134" s="58">
        <v>4.5717499999999998</v>
      </c>
      <c r="S134" s="58">
        <v>4.4537300000000002</v>
      </c>
      <c r="T134" s="58">
        <v>3.6789800000000001</v>
      </c>
      <c r="U134" s="58">
        <v>3.6200999999999999</v>
      </c>
      <c r="V134" s="58">
        <v>3.8063699999999998</v>
      </c>
      <c r="W134" s="58">
        <v>4.06515</v>
      </c>
      <c r="X134" s="58">
        <v>4.1477199999999996</v>
      </c>
      <c r="Y134" s="58">
        <v>3.7869299999999999</v>
      </c>
      <c r="Z134" s="58">
        <v>4.1280000000000001</v>
      </c>
      <c r="AA134" s="58">
        <v>3.6078800000000002</v>
      </c>
      <c r="AB134" s="58">
        <v>3.7021099999999998</v>
      </c>
      <c r="AC134" s="58">
        <v>3.6296599999999999</v>
      </c>
      <c r="AD134" s="58">
        <v>4.1024200000000004</v>
      </c>
      <c r="AE134" s="58">
        <v>3.9507599999999998</v>
      </c>
      <c r="AF134" s="58">
        <v>3.8256000000000001</v>
      </c>
      <c r="AG134" s="58">
        <v>3.93588</v>
      </c>
      <c r="AH134" s="58">
        <v>4.5720499999999999</v>
      </c>
      <c r="AI134" s="58">
        <v>4.4119599999999997</v>
      </c>
    </row>
    <row r="135" spans="1:35" s="50" customFormat="1" ht="13.5" customHeight="1" x14ac:dyDescent="0.2">
      <c r="A135" s="11" t="s">
        <v>14</v>
      </c>
      <c r="B135" s="58">
        <v>80.342799999999997</v>
      </c>
      <c r="C135" s="58">
        <v>79.612899999999996</v>
      </c>
      <c r="D135" s="58">
        <v>77.389060000000001</v>
      </c>
      <c r="E135" s="58">
        <v>75.947040000000001</v>
      </c>
      <c r="F135" s="58">
        <v>74.793310000000005</v>
      </c>
      <c r="G135" s="58">
        <v>76.867159999999998</v>
      </c>
      <c r="H135" s="58">
        <v>77.189660000000003</v>
      </c>
      <c r="I135" s="58">
        <v>77.203990000000005</v>
      </c>
      <c r="J135" s="58">
        <v>77.688550000000006</v>
      </c>
      <c r="K135" s="58">
        <v>80.498829999999998</v>
      </c>
      <c r="L135" s="58">
        <v>81.580100000000002</v>
      </c>
      <c r="M135" s="58">
        <v>82.688329999999993</v>
      </c>
      <c r="N135" s="58">
        <v>82.773300000000006</v>
      </c>
      <c r="O135" s="58">
        <v>80.063490000000002</v>
      </c>
      <c r="P135" s="58">
        <v>80.270110000000003</v>
      </c>
      <c r="Q135" s="58">
        <v>80.357140000000001</v>
      </c>
      <c r="R135" s="58">
        <v>79.935090000000002</v>
      </c>
      <c r="S135" s="58">
        <v>80.931100000000001</v>
      </c>
      <c r="T135" s="58">
        <v>81.741380000000007</v>
      </c>
      <c r="U135" s="58">
        <v>80.536820000000006</v>
      </c>
      <c r="V135" s="58">
        <v>79.051169999999999</v>
      </c>
      <c r="W135" s="58">
        <v>78.518720000000002</v>
      </c>
      <c r="X135" s="58">
        <v>78.28304</v>
      </c>
      <c r="Y135" s="58">
        <v>78.360380000000006</v>
      </c>
      <c r="Z135" s="58">
        <v>78.390360000000001</v>
      </c>
      <c r="AA135" s="58">
        <v>78.539599999999993</v>
      </c>
      <c r="AB135" s="58">
        <v>78.605249999999998</v>
      </c>
      <c r="AC135" s="58">
        <v>78.533959999999993</v>
      </c>
      <c r="AD135" s="58">
        <v>77.040599999999998</v>
      </c>
      <c r="AE135" s="58">
        <v>77.139989999999997</v>
      </c>
      <c r="AF135" s="58">
        <v>77.313640000000007</v>
      </c>
      <c r="AG135" s="58">
        <v>77.415199999999999</v>
      </c>
      <c r="AH135" s="58">
        <v>75.915090000000006</v>
      </c>
      <c r="AI135" s="58">
        <v>77.189220000000006</v>
      </c>
    </row>
    <row r="136" spans="1:35" s="50" customFormat="1" ht="13.5" customHeight="1" x14ac:dyDescent="0.2">
      <c r="A136" s="34" t="s">
        <v>15</v>
      </c>
      <c r="B136" s="58">
        <v>78.164609999999996</v>
      </c>
      <c r="C136" s="58">
        <v>77.566820000000007</v>
      </c>
      <c r="D136" s="58">
        <v>75.032219999999995</v>
      </c>
      <c r="E136" s="58">
        <v>74.236850000000004</v>
      </c>
      <c r="F136" s="58">
        <v>72.717250000000007</v>
      </c>
      <c r="G136" s="58">
        <v>74.177719999999994</v>
      </c>
      <c r="H136" s="58">
        <v>74.948279999999997</v>
      </c>
      <c r="I136" s="58">
        <v>74.935649999999995</v>
      </c>
      <c r="J136" s="58">
        <v>75.169259999999994</v>
      </c>
      <c r="K136" s="58">
        <v>78.394390000000001</v>
      </c>
      <c r="L136" s="58">
        <v>79.180689999999998</v>
      </c>
      <c r="M136" s="58">
        <v>80.088629999999995</v>
      </c>
      <c r="N136" s="58">
        <v>80.036490000000001</v>
      </c>
      <c r="O136" s="58">
        <v>77.063490000000002</v>
      </c>
      <c r="P136" s="58">
        <v>77.31944</v>
      </c>
      <c r="Q136" s="58">
        <v>77.582639999999998</v>
      </c>
      <c r="R136" s="58">
        <v>77.479889999999997</v>
      </c>
      <c r="S136" s="58">
        <v>78.711439999999996</v>
      </c>
      <c r="T136" s="58">
        <v>80.14716</v>
      </c>
      <c r="U136" s="58">
        <v>79.215419999999995</v>
      </c>
      <c r="V136" s="58">
        <v>78.168530000000004</v>
      </c>
      <c r="W136" s="58">
        <v>77.739109999999997</v>
      </c>
      <c r="X136" s="58">
        <v>77.800740000000005</v>
      </c>
      <c r="Y136" s="58">
        <v>77.930359999999993</v>
      </c>
      <c r="Z136" s="58">
        <v>78.182569999999998</v>
      </c>
      <c r="AA136" s="58">
        <v>78.367109999999997</v>
      </c>
      <c r="AB136" s="58">
        <v>78.562200000000004</v>
      </c>
      <c r="AC136" s="58">
        <v>78.519779999999997</v>
      </c>
      <c r="AD136" s="58">
        <v>77.012309999999999</v>
      </c>
      <c r="AE136" s="58">
        <v>77.097049999999996</v>
      </c>
      <c r="AF136" s="58">
        <v>77.285510000000002</v>
      </c>
      <c r="AG136" s="58">
        <v>77.386579999999995</v>
      </c>
      <c r="AH136" s="58">
        <v>75.915090000000006</v>
      </c>
      <c r="AI136" s="58">
        <v>77.189220000000006</v>
      </c>
    </row>
    <row r="137" spans="1:35" s="50" customFormat="1" ht="13.5" customHeight="1" x14ac:dyDescent="0.2">
      <c r="A137" s="34" t="s">
        <v>16</v>
      </c>
      <c r="B137" s="58">
        <v>2.1781799999999998</v>
      </c>
      <c r="C137" s="58">
        <v>2.0460799999999999</v>
      </c>
      <c r="D137" s="58">
        <v>2.35684</v>
      </c>
      <c r="E137" s="58">
        <v>1.7101900000000001</v>
      </c>
      <c r="F137" s="58">
        <v>2.07606</v>
      </c>
      <c r="G137" s="58">
        <v>2.6894399999999998</v>
      </c>
      <c r="H137" s="58">
        <v>2.2413799999999999</v>
      </c>
      <c r="I137" s="58">
        <v>2.2683399999999998</v>
      </c>
      <c r="J137" s="58">
        <v>2.5192899999999998</v>
      </c>
      <c r="K137" s="58">
        <v>2.1044399999999999</v>
      </c>
      <c r="L137" s="58">
        <v>2.39941</v>
      </c>
      <c r="M137" s="58">
        <v>2.5996999999999999</v>
      </c>
      <c r="N137" s="58">
        <v>2.7368100000000002</v>
      </c>
      <c r="O137" s="58">
        <v>3</v>
      </c>
      <c r="P137" s="58">
        <v>2.9506800000000002</v>
      </c>
      <c r="Q137" s="58">
        <v>2.7745000000000002</v>
      </c>
      <c r="R137" s="58">
        <v>2.4552</v>
      </c>
      <c r="S137" s="58">
        <v>2.2196600000000002</v>
      </c>
      <c r="T137" s="58">
        <v>1.59422</v>
      </c>
      <c r="U137" s="58">
        <v>1.3213999999999999</v>
      </c>
      <c r="V137" s="58">
        <v>0.88263999999999998</v>
      </c>
      <c r="W137" s="58">
        <v>0.77961999999999998</v>
      </c>
      <c r="X137" s="58">
        <v>0.48229</v>
      </c>
      <c r="Y137" s="58">
        <v>0.43002000000000001</v>
      </c>
      <c r="Z137" s="58">
        <v>0.20779</v>
      </c>
      <c r="AA137" s="58">
        <v>0.17249</v>
      </c>
      <c r="AB137" s="58" t="s">
        <v>1</v>
      </c>
      <c r="AC137" s="58" t="s">
        <v>1</v>
      </c>
      <c r="AD137" s="58" t="s">
        <v>1</v>
      </c>
      <c r="AE137" s="58" t="s">
        <v>1</v>
      </c>
      <c r="AF137" s="58" t="s">
        <v>1</v>
      </c>
      <c r="AG137" s="58" t="s">
        <v>1</v>
      </c>
      <c r="AH137" s="58" t="s">
        <v>83</v>
      </c>
      <c r="AI137" s="58" t="s">
        <v>83</v>
      </c>
    </row>
    <row r="138" spans="1:35" s="50" customFormat="1" ht="13.5" customHeight="1" x14ac:dyDescent="0.25">
      <c r="A138" s="52" t="s">
        <v>42</v>
      </c>
      <c r="B138" s="74">
        <v>100</v>
      </c>
      <c r="C138" s="74">
        <v>100</v>
      </c>
      <c r="D138" s="74">
        <v>100</v>
      </c>
      <c r="E138" s="74">
        <v>100</v>
      </c>
      <c r="F138" s="74">
        <v>100</v>
      </c>
      <c r="G138" s="74">
        <v>100</v>
      </c>
      <c r="H138" s="74">
        <v>100</v>
      </c>
      <c r="I138" s="74">
        <v>100</v>
      </c>
      <c r="J138" s="74">
        <v>100</v>
      </c>
      <c r="K138" s="74">
        <v>100</v>
      </c>
      <c r="L138" s="74">
        <v>100</v>
      </c>
      <c r="M138" s="74">
        <v>100</v>
      </c>
      <c r="N138" s="74">
        <v>100</v>
      </c>
      <c r="O138" s="74">
        <v>100</v>
      </c>
      <c r="P138" s="74">
        <v>100</v>
      </c>
      <c r="Q138" s="74">
        <v>100</v>
      </c>
      <c r="R138" s="74">
        <v>100</v>
      </c>
      <c r="S138" s="74">
        <v>100</v>
      </c>
      <c r="T138" s="74">
        <v>100</v>
      </c>
      <c r="U138" s="74">
        <v>100</v>
      </c>
      <c r="V138" s="86">
        <v>100</v>
      </c>
      <c r="W138" s="86">
        <v>100</v>
      </c>
      <c r="X138" s="86">
        <v>100</v>
      </c>
      <c r="Y138" s="86">
        <v>100</v>
      </c>
      <c r="Z138" s="86">
        <v>100</v>
      </c>
      <c r="AA138" s="86">
        <v>100</v>
      </c>
      <c r="AB138" s="86">
        <v>100</v>
      </c>
      <c r="AC138" s="86">
        <v>100</v>
      </c>
      <c r="AD138" s="86">
        <v>100</v>
      </c>
      <c r="AE138" s="86">
        <v>100</v>
      </c>
      <c r="AF138" s="86">
        <v>100</v>
      </c>
      <c r="AG138" s="86">
        <v>100</v>
      </c>
      <c r="AH138" s="86">
        <v>100</v>
      </c>
      <c r="AI138" s="86">
        <v>100</v>
      </c>
    </row>
    <row r="139" spans="1:35" s="50" customFormat="1" ht="13.5" customHeight="1" x14ac:dyDescent="0.2">
      <c r="A139" s="13" t="s">
        <v>11</v>
      </c>
      <c r="B139" s="58">
        <v>12.960369999999999</v>
      </c>
      <c r="C139" s="58">
        <v>15.566269999999999</v>
      </c>
      <c r="D139" s="58">
        <v>16.064640000000001</v>
      </c>
      <c r="E139" s="58">
        <v>16.263850000000001</v>
      </c>
      <c r="F139" s="58">
        <v>16.315529999999999</v>
      </c>
      <c r="G139" s="58">
        <v>17.589580000000002</v>
      </c>
      <c r="H139" s="58">
        <v>17.61863</v>
      </c>
      <c r="I139" s="58">
        <v>15.92061</v>
      </c>
      <c r="J139" s="58">
        <v>17.323689999999999</v>
      </c>
      <c r="K139" s="58">
        <v>17.606400000000001</v>
      </c>
      <c r="L139" s="58">
        <v>18.527480000000001</v>
      </c>
      <c r="M139" s="58">
        <v>16.883559999999999</v>
      </c>
      <c r="N139" s="58">
        <v>18.322220000000002</v>
      </c>
      <c r="O139" s="58">
        <v>19.500350000000001</v>
      </c>
      <c r="P139" s="58">
        <v>18.09299</v>
      </c>
      <c r="Q139" s="58">
        <v>20.125160000000001</v>
      </c>
      <c r="R139" s="58">
        <v>18.728580000000001</v>
      </c>
      <c r="S139" s="58">
        <v>18.156510000000001</v>
      </c>
      <c r="T139" s="58">
        <v>17.574110000000001</v>
      </c>
      <c r="U139" s="58">
        <v>17.81785</v>
      </c>
      <c r="V139" s="58">
        <v>18.522069999999999</v>
      </c>
      <c r="W139" s="58">
        <v>18.14255</v>
      </c>
      <c r="X139" s="58">
        <v>17.39405</v>
      </c>
      <c r="Y139" s="58">
        <v>16.634370000000001</v>
      </c>
      <c r="Z139" s="58">
        <v>17.94623</v>
      </c>
      <c r="AA139" s="58">
        <v>18.411549999999998</v>
      </c>
      <c r="AB139" s="58">
        <v>19.788219999999999</v>
      </c>
      <c r="AC139" s="58">
        <v>20.325780000000002</v>
      </c>
      <c r="AD139" s="58">
        <v>19.735469999999999</v>
      </c>
      <c r="AE139" s="58">
        <v>20.149509999999999</v>
      </c>
      <c r="AF139" s="58">
        <v>19.832689999999999</v>
      </c>
      <c r="AG139" s="58">
        <v>20.250959999999999</v>
      </c>
      <c r="AH139" s="58">
        <v>19.682320000000001</v>
      </c>
      <c r="AI139" s="58">
        <v>22.561769999999999</v>
      </c>
    </row>
    <row r="140" spans="1:35" s="50" customFormat="1" ht="13.5" customHeight="1" x14ac:dyDescent="0.2">
      <c r="A140" s="34" t="s">
        <v>12</v>
      </c>
      <c r="B140" s="58">
        <v>10.53613</v>
      </c>
      <c r="C140" s="58">
        <v>11.37349</v>
      </c>
      <c r="D140" s="58">
        <v>12.832700000000001</v>
      </c>
      <c r="E140" s="58">
        <v>11.530720000000001</v>
      </c>
      <c r="F140" s="58">
        <v>11.80794</v>
      </c>
      <c r="G140" s="58">
        <v>12.98278</v>
      </c>
      <c r="H140" s="58">
        <v>13.31283</v>
      </c>
      <c r="I140" s="58">
        <v>11.40203</v>
      </c>
      <c r="J140" s="58">
        <v>13.63472</v>
      </c>
      <c r="K140" s="58">
        <v>13.604950000000001</v>
      </c>
      <c r="L140" s="58">
        <v>15.52022</v>
      </c>
      <c r="M140" s="58">
        <v>14.82877</v>
      </c>
      <c r="N140" s="58">
        <v>15.759919999999999</v>
      </c>
      <c r="O140" s="58">
        <v>16.932690000000001</v>
      </c>
      <c r="P140" s="58">
        <v>14.08356</v>
      </c>
      <c r="Q140" s="58">
        <v>15.31621</v>
      </c>
      <c r="R140" s="58">
        <v>14.272360000000001</v>
      </c>
      <c r="S140" s="58">
        <v>14.166410000000001</v>
      </c>
      <c r="T140" s="58">
        <v>14.549300000000001</v>
      </c>
      <c r="U140" s="58">
        <v>14.97555</v>
      </c>
      <c r="V140" s="58">
        <v>14.71529</v>
      </c>
      <c r="W140" s="58">
        <v>14.1623</v>
      </c>
      <c r="X140" s="58">
        <v>14.2315</v>
      </c>
      <c r="Y140" s="58">
        <v>13.662789999999999</v>
      </c>
      <c r="Z140" s="58">
        <v>14.60965</v>
      </c>
      <c r="AA140" s="58">
        <v>14.93272</v>
      </c>
      <c r="AB140" s="58">
        <v>15.75116</v>
      </c>
      <c r="AC140" s="58">
        <v>17.032579999999999</v>
      </c>
      <c r="AD140" s="58">
        <v>16.080749999999998</v>
      </c>
      <c r="AE140" s="58">
        <v>15.8002</v>
      </c>
      <c r="AF140" s="58">
        <v>16.835129999999999</v>
      </c>
      <c r="AG140" s="58">
        <v>16.695709999999998</v>
      </c>
      <c r="AH140" s="58">
        <v>16.263809999999999</v>
      </c>
      <c r="AI140" s="58">
        <v>17.977889999999999</v>
      </c>
    </row>
    <row r="141" spans="1:35" s="50" customFormat="1" ht="13.5" customHeight="1" x14ac:dyDescent="0.2">
      <c r="A141" s="34" t="s">
        <v>13</v>
      </c>
      <c r="B141" s="58">
        <v>2.4242400000000002</v>
      </c>
      <c r="C141" s="58">
        <v>4.1927700000000003</v>
      </c>
      <c r="D141" s="58">
        <v>3.2319399999999998</v>
      </c>
      <c r="E141" s="58">
        <v>4.7331300000000001</v>
      </c>
      <c r="F141" s="58">
        <v>4.5075900000000004</v>
      </c>
      <c r="G141" s="58">
        <v>4.6067900000000002</v>
      </c>
      <c r="H141" s="58">
        <v>4.3057999999999996</v>
      </c>
      <c r="I141" s="58">
        <v>4.51858</v>
      </c>
      <c r="J141" s="58">
        <v>3.6889699999999999</v>
      </c>
      <c r="K141" s="58">
        <v>4.0014599999999998</v>
      </c>
      <c r="L141" s="58">
        <v>3.00726</v>
      </c>
      <c r="M141" s="58">
        <v>2.0547900000000001</v>
      </c>
      <c r="N141" s="58">
        <v>2.5623</v>
      </c>
      <c r="O141" s="58">
        <v>2.5676600000000001</v>
      </c>
      <c r="P141" s="58">
        <v>4.00943</v>
      </c>
      <c r="Q141" s="58">
        <v>4.8089599999999999</v>
      </c>
      <c r="R141" s="58">
        <v>4.4562200000000001</v>
      </c>
      <c r="S141" s="58">
        <v>3.9901</v>
      </c>
      <c r="T141" s="58">
        <v>3.0247999999999999</v>
      </c>
      <c r="U141" s="58">
        <v>2.8422999999999998</v>
      </c>
      <c r="V141" s="58">
        <v>3.8067799999999998</v>
      </c>
      <c r="W141" s="58">
        <v>3.9802499999999998</v>
      </c>
      <c r="X141" s="58">
        <v>3.16256</v>
      </c>
      <c r="Y141" s="58">
        <v>2.9715799999999999</v>
      </c>
      <c r="Z141" s="58">
        <v>3.33657</v>
      </c>
      <c r="AA141" s="58">
        <v>3.4788299999999999</v>
      </c>
      <c r="AB141" s="58">
        <v>4.0370600000000003</v>
      </c>
      <c r="AC141" s="58">
        <v>3.2932000000000001</v>
      </c>
      <c r="AD141" s="58">
        <v>3.6547200000000002</v>
      </c>
      <c r="AE141" s="58">
        <v>4.3493000000000004</v>
      </c>
      <c r="AF141" s="58">
        <v>2.99756</v>
      </c>
      <c r="AG141" s="58">
        <v>3.55525</v>
      </c>
      <c r="AH141" s="58">
        <v>3.4185099999999999</v>
      </c>
      <c r="AI141" s="58">
        <v>4.5838799999999997</v>
      </c>
    </row>
    <row r="142" spans="1:35" s="50" customFormat="1" ht="13.5" customHeight="1" x14ac:dyDescent="0.2">
      <c r="A142" s="11" t="s">
        <v>14</v>
      </c>
      <c r="B142" s="58">
        <v>87.039630000000002</v>
      </c>
      <c r="C142" s="58">
        <v>84.433729999999997</v>
      </c>
      <c r="D142" s="58">
        <v>83.935360000000003</v>
      </c>
      <c r="E142" s="58">
        <v>83.736149999999995</v>
      </c>
      <c r="F142" s="58">
        <v>83.684470000000005</v>
      </c>
      <c r="G142" s="58">
        <v>82.410420000000002</v>
      </c>
      <c r="H142" s="58">
        <v>82.381370000000004</v>
      </c>
      <c r="I142" s="58">
        <v>84.079390000000004</v>
      </c>
      <c r="J142" s="58">
        <v>82.676310000000001</v>
      </c>
      <c r="K142" s="58">
        <v>82.393600000000006</v>
      </c>
      <c r="L142" s="58">
        <v>81.472520000000003</v>
      </c>
      <c r="M142" s="58">
        <v>83.116439999999997</v>
      </c>
      <c r="N142" s="58">
        <v>81.677779999999998</v>
      </c>
      <c r="O142" s="58">
        <v>80.499650000000003</v>
      </c>
      <c r="P142" s="58">
        <v>81.90701</v>
      </c>
      <c r="Q142" s="58">
        <v>79.874840000000006</v>
      </c>
      <c r="R142" s="58">
        <v>81.271420000000006</v>
      </c>
      <c r="S142" s="58">
        <v>81.843490000000003</v>
      </c>
      <c r="T142" s="58">
        <v>82.425889999999995</v>
      </c>
      <c r="U142" s="58">
        <v>82.182149999999993</v>
      </c>
      <c r="V142" s="58">
        <v>81.477930000000001</v>
      </c>
      <c r="W142" s="58">
        <v>81.85745</v>
      </c>
      <c r="X142" s="58">
        <v>82.605950000000007</v>
      </c>
      <c r="Y142" s="58">
        <v>83.365629999999996</v>
      </c>
      <c r="Z142" s="58">
        <v>82.05377</v>
      </c>
      <c r="AA142" s="58">
        <v>81.588449999999995</v>
      </c>
      <c r="AB142" s="58">
        <v>80.211780000000005</v>
      </c>
      <c r="AC142" s="58">
        <v>79.674220000000005</v>
      </c>
      <c r="AD142" s="58">
        <v>80.264529999999993</v>
      </c>
      <c r="AE142" s="58">
        <v>79.850489999999994</v>
      </c>
      <c r="AF142" s="58">
        <v>80.167310000000001</v>
      </c>
      <c r="AG142" s="58">
        <v>79.749039999999994</v>
      </c>
      <c r="AH142" s="58">
        <v>80.317679999999996</v>
      </c>
      <c r="AI142" s="58">
        <v>77.438230000000004</v>
      </c>
    </row>
    <row r="143" spans="1:35" s="50" customFormat="1" ht="13.5" customHeight="1" x14ac:dyDescent="0.2">
      <c r="A143" s="34" t="s">
        <v>15</v>
      </c>
      <c r="B143" s="58">
        <v>85.268069999999994</v>
      </c>
      <c r="C143" s="58">
        <v>82.361450000000005</v>
      </c>
      <c r="D143" s="58">
        <v>80.941059999999993</v>
      </c>
      <c r="E143" s="58">
        <v>80.412890000000004</v>
      </c>
      <c r="F143" s="58">
        <v>79.862809999999996</v>
      </c>
      <c r="G143" s="58">
        <v>79.618430000000004</v>
      </c>
      <c r="H143" s="58">
        <v>79.789100000000005</v>
      </c>
      <c r="I143" s="58">
        <v>81.714529999999996</v>
      </c>
      <c r="J143" s="58">
        <v>79.457499999999996</v>
      </c>
      <c r="K143" s="58">
        <v>79.010549999999995</v>
      </c>
      <c r="L143" s="58">
        <v>78.257859999999994</v>
      </c>
      <c r="M143" s="58">
        <v>80.239729999999994</v>
      </c>
      <c r="N143" s="58">
        <v>77.957179999999994</v>
      </c>
      <c r="O143" s="58">
        <v>76.544070000000005</v>
      </c>
      <c r="P143" s="58">
        <v>78.638810000000007</v>
      </c>
      <c r="Q143" s="58">
        <v>76.646900000000002</v>
      </c>
      <c r="R143" s="58">
        <v>79.027730000000005</v>
      </c>
      <c r="S143" s="58">
        <v>79.678319999999999</v>
      </c>
      <c r="T143" s="58">
        <v>80.490020000000001</v>
      </c>
      <c r="U143" s="58">
        <v>80.531779999999998</v>
      </c>
      <c r="V143" s="58">
        <v>80.230329999999995</v>
      </c>
      <c r="W143" s="58">
        <v>80.376429999999999</v>
      </c>
      <c r="X143" s="58">
        <v>81.84693</v>
      </c>
      <c r="Y143" s="58">
        <v>82.719639999999998</v>
      </c>
      <c r="Z143" s="58">
        <v>81.600260000000006</v>
      </c>
      <c r="AA143" s="58">
        <v>81.588449999999995</v>
      </c>
      <c r="AB143" s="58">
        <v>80.178690000000003</v>
      </c>
      <c r="AC143" s="58">
        <v>79.674220000000005</v>
      </c>
      <c r="AD143" s="58">
        <v>80.229730000000004</v>
      </c>
      <c r="AE143" s="58">
        <v>79.816509999999994</v>
      </c>
      <c r="AF143" s="58">
        <v>80.132450000000006</v>
      </c>
      <c r="AG143" s="58">
        <v>79.714190000000002</v>
      </c>
      <c r="AH143" s="58">
        <v>80.317679999999996</v>
      </c>
      <c r="AI143" s="58">
        <v>77.438230000000004</v>
      </c>
    </row>
    <row r="144" spans="1:35" s="50" customFormat="1" ht="13.5" customHeight="1" x14ac:dyDescent="0.2">
      <c r="A144" s="34" t="s">
        <v>16</v>
      </c>
      <c r="B144" s="58">
        <v>1.77156</v>
      </c>
      <c r="C144" s="58">
        <v>2.0722900000000002</v>
      </c>
      <c r="D144" s="58">
        <v>2.9943</v>
      </c>
      <c r="E144" s="58">
        <v>3.3232599999999999</v>
      </c>
      <c r="F144" s="58">
        <v>3.8216600000000001</v>
      </c>
      <c r="G144" s="58">
        <v>2.7919999999999998</v>
      </c>
      <c r="H144" s="58">
        <v>2.5922700000000001</v>
      </c>
      <c r="I144" s="58">
        <v>2.3648600000000002</v>
      </c>
      <c r="J144" s="58">
        <v>3.2188099999999999</v>
      </c>
      <c r="K144" s="58">
        <v>3.3830499999999999</v>
      </c>
      <c r="L144" s="58">
        <v>3.2146599999999999</v>
      </c>
      <c r="M144" s="58">
        <v>2.8767100000000001</v>
      </c>
      <c r="N144" s="58">
        <v>3.7206000000000001</v>
      </c>
      <c r="O144" s="58">
        <v>3.9555899999999999</v>
      </c>
      <c r="P144" s="58">
        <v>3.2681900000000002</v>
      </c>
      <c r="Q144" s="58">
        <v>3.2279300000000002</v>
      </c>
      <c r="R144" s="58">
        <v>2.24369</v>
      </c>
      <c r="S144" s="58">
        <v>2.1651699999999998</v>
      </c>
      <c r="T144" s="58">
        <v>1.93587</v>
      </c>
      <c r="U144" s="58">
        <v>1.6503699999999999</v>
      </c>
      <c r="V144" s="58">
        <v>1.2476</v>
      </c>
      <c r="W144" s="58">
        <v>1.48102</v>
      </c>
      <c r="X144" s="58">
        <v>0.75900999999999996</v>
      </c>
      <c r="Y144" s="58">
        <v>0.64598999999999995</v>
      </c>
      <c r="Z144" s="58">
        <v>0.45351000000000002</v>
      </c>
      <c r="AA144" s="58" t="s">
        <v>83</v>
      </c>
      <c r="AB144" s="58" t="s">
        <v>1</v>
      </c>
      <c r="AC144" s="58" t="s">
        <v>83</v>
      </c>
      <c r="AD144" s="58" t="s">
        <v>1</v>
      </c>
      <c r="AE144" s="58" t="s">
        <v>1</v>
      </c>
      <c r="AF144" s="58" t="s">
        <v>1</v>
      </c>
      <c r="AG144" s="58" t="s">
        <v>1</v>
      </c>
      <c r="AH144" s="58" t="s">
        <v>83</v>
      </c>
      <c r="AI144" s="58" t="s">
        <v>83</v>
      </c>
    </row>
    <row r="145" spans="1:35" s="50" customFormat="1" ht="13.5" customHeight="1" x14ac:dyDescent="0.25">
      <c r="A145" s="52" t="s">
        <v>43</v>
      </c>
      <c r="B145" s="74">
        <v>100</v>
      </c>
      <c r="C145" s="74">
        <v>100</v>
      </c>
      <c r="D145" s="74">
        <v>100</v>
      </c>
      <c r="E145" s="74">
        <v>100</v>
      </c>
      <c r="F145" s="74">
        <v>100</v>
      </c>
      <c r="G145" s="74">
        <v>100</v>
      </c>
      <c r="H145" s="74">
        <v>100</v>
      </c>
      <c r="I145" s="74">
        <v>100</v>
      </c>
      <c r="J145" s="74">
        <v>100</v>
      </c>
      <c r="K145" s="74">
        <v>100</v>
      </c>
      <c r="L145" s="74">
        <v>100</v>
      </c>
      <c r="M145" s="74">
        <v>100</v>
      </c>
      <c r="N145" s="74">
        <v>100</v>
      </c>
      <c r="O145" s="74">
        <v>100</v>
      </c>
      <c r="P145" s="74">
        <v>100</v>
      </c>
      <c r="Q145" s="74">
        <v>100</v>
      </c>
      <c r="R145" s="74">
        <v>100</v>
      </c>
      <c r="S145" s="74">
        <v>100</v>
      </c>
      <c r="T145" s="74">
        <v>100</v>
      </c>
      <c r="U145" s="74">
        <v>100</v>
      </c>
      <c r="V145" s="86">
        <v>100</v>
      </c>
      <c r="W145" s="86">
        <v>100</v>
      </c>
      <c r="X145" s="86">
        <v>100</v>
      </c>
      <c r="Y145" s="86">
        <v>100</v>
      </c>
      <c r="Z145" s="86">
        <v>100</v>
      </c>
      <c r="AA145" s="86">
        <v>100</v>
      </c>
      <c r="AB145" s="86">
        <v>100</v>
      </c>
      <c r="AC145" s="86">
        <v>100</v>
      </c>
      <c r="AD145" s="86">
        <v>100</v>
      </c>
      <c r="AE145" s="86">
        <v>100</v>
      </c>
      <c r="AF145" s="86">
        <v>100</v>
      </c>
      <c r="AG145" s="86">
        <v>100</v>
      </c>
      <c r="AH145" s="86">
        <v>100</v>
      </c>
      <c r="AI145" s="86">
        <v>100</v>
      </c>
    </row>
    <row r="146" spans="1:35" s="50" customFormat="1" ht="13.5" customHeight="1" x14ac:dyDescent="0.2">
      <c r="A146" s="13" t="s">
        <v>11</v>
      </c>
      <c r="B146" s="58">
        <v>35.823059999999998</v>
      </c>
      <c r="C146" s="58">
        <v>38.938989999999997</v>
      </c>
      <c r="D146" s="58">
        <v>43.046019999999999</v>
      </c>
      <c r="E146" s="58">
        <v>44.326619999999998</v>
      </c>
      <c r="F146" s="58">
        <v>41.821719999999999</v>
      </c>
      <c r="G146" s="58">
        <v>43.753439999999998</v>
      </c>
      <c r="H146" s="58">
        <v>43.524590000000003</v>
      </c>
      <c r="I146" s="58">
        <v>43.224930000000001</v>
      </c>
      <c r="J146" s="58">
        <v>42.643120000000003</v>
      </c>
      <c r="K146" s="58">
        <v>41.103450000000002</v>
      </c>
      <c r="L146" s="58">
        <v>41.554049999999997</v>
      </c>
      <c r="M146" s="58">
        <v>42.16028</v>
      </c>
      <c r="N146" s="58">
        <v>43.332439999999998</v>
      </c>
      <c r="O146" s="58">
        <v>45.095979999999997</v>
      </c>
      <c r="P146" s="58">
        <v>46.209290000000003</v>
      </c>
      <c r="Q146" s="58">
        <v>47.465440000000001</v>
      </c>
      <c r="R146" s="58">
        <v>46.313249999999996</v>
      </c>
      <c r="S146" s="58">
        <v>41.846380000000003</v>
      </c>
      <c r="T146" s="58">
        <v>40.241590000000002</v>
      </c>
      <c r="U146" s="58">
        <v>42.272620000000003</v>
      </c>
      <c r="V146" s="58">
        <v>39.70241</v>
      </c>
      <c r="W146" s="58">
        <v>57.894739999999999</v>
      </c>
      <c r="X146" s="58">
        <v>43.103029999999997</v>
      </c>
      <c r="Y146" s="58">
        <v>43.77413</v>
      </c>
      <c r="Z146" s="58">
        <v>40.64255</v>
      </c>
      <c r="AA146" s="58">
        <v>43.53839</v>
      </c>
      <c r="AB146" s="58">
        <v>43.007480000000001</v>
      </c>
      <c r="AC146" s="58">
        <v>40.413789999999999</v>
      </c>
      <c r="AD146" s="58">
        <v>41.131529999999998</v>
      </c>
      <c r="AE146" s="58">
        <v>41.858260000000001</v>
      </c>
      <c r="AF146" s="58">
        <v>43.423020000000001</v>
      </c>
      <c r="AG146" s="58">
        <v>42.194780000000002</v>
      </c>
      <c r="AH146" s="58">
        <v>42.679560000000002</v>
      </c>
      <c r="AI146" s="58">
        <v>43.503070000000001</v>
      </c>
    </row>
    <row r="147" spans="1:35" s="50" customFormat="1" ht="13.5" customHeight="1" x14ac:dyDescent="0.2">
      <c r="A147" s="34" t="s">
        <v>12</v>
      </c>
      <c r="B147" s="58">
        <v>31.592939999999999</v>
      </c>
      <c r="C147" s="58">
        <v>32.970820000000003</v>
      </c>
      <c r="D147" s="58">
        <v>33.765569999999997</v>
      </c>
      <c r="E147" s="58">
        <v>34.80912</v>
      </c>
      <c r="F147" s="58">
        <v>34.379339999999999</v>
      </c>
      <c r="G147" s="58">
        <v>34.755090000000003</v>
      </c>
      <c r="H147" s="58">
        <v>35.081969999999998</v>
      </c>
      <c r="I147" s="58">
        <v>34.010840000000002</v>
      </c>
      <c r="J147" s="58">
        <v>34.028889999999997</v>
      </c>
      <c r="K147" s="58">
        <v>34.427590000000002</v>
      </c>
      <c r="L147" s="58">
        <v>35.388509999999997</v>
      </c>
      <c r="M147" s="58">
        <v>36.210129999999999</v>
      </c>
      <c r="N147" s="58">
        <v>37.053930000000001</v>
      </c>
      <c r="O147" s="58">
        <v>38.679989999999997</v>
      </c>
      <c r="P147" s="58">
        <v>39.829149999999998</v>
      </c>
      <c r="Q147" s="58">
        <v>42.345109999999998</v>
      </c>
      <c r="R147" s="58">
        <v>41.686750000000004</v>
      </c>
      <c r="S147" s="58">
        <v>40.368310000000001</v>
      </c>
      <c r="T147" s="58">
        <v>38.938890000000001</v>
      </c>
      <c r="U147" s="58">
        <v>40.635959999999997</v>
      </c>
      <c r="V147" s="58">
        <v>38.096359999999997</v>
      </c>
      <c r="W147" s="58">
        <v>57.894739999999999</v>
      </c>
      <c r="X147" s="58">
        <v>41.11515</v>
      </c>
      <c r="Y147" s="58">
        <v>41.505789999999998</v>
      </c>
      <c r="Z147" s="58">
        <v>38.665469999999999</v>
      </c>
      <c r="AA147" s="58">
        <v>41.34478</v>
      </c>
      <c r="AB147" s="58">
        <v>40.97287</v>
      </c>
      <c r="AC147" s="58">
        <v>38.367820000000002</v>
      </c>
      <c r="AD147" s="58">
        <v>38.959180000000003</v>
      </c>
      <c r="AE147" s="58">
        <v>39.67765</v>
      </c>
      <c r="AF147" s="58">
        <v>40.25909</v>
      </c>
      <c r="AG147" s="58">
        <v>39.748370000000001</v>
      </c>
      <c r="AH147" s="58">
        <v>40.239409999999999</v>
      </c>
      <c r="AI147" s="58">
        <v>40.781390000000002</v>
      </c>
    </row>
    <row r="148" spans="1:35" s="50" customFormat="1" ht="13.5" customHeight="1" x14ac:dyDescent="0.2">
      <c r="A148" s="34" t="s">
        <v>13</v>
      </c>
      <c r="B148" s="58">
        <v>4.2301200000000003</v>
      </c>
      <c r="C148" s="58">
        <v>5.9681699999999998</v>
      </c>
      <c r="D148" s="58">
        <v>9.2804500000000001</v>
      </c>
      <c r="E148" s="58">
        <v>9.5175000000000001</v>
      </c>
      <c r="F148" s="58">
        <v>7.44238</v>
      </c>
      <c r="G148" s="58">
        <v>8.9983500000000003</v>
      </c>
      <c r="H148" s="58">
        <v>8.4426199999999998</v>
      </c>
      <c r="I148" s="58">
        <v>9.2140900000000006</v>
      </c>
      <c r="J148" s="58">
        <v>8.6142299999999992</v>
      </c>
      <c r="K148" s="58">
        <v>6.6758600000000001</v>
      </c>
      <c r="L148" s="58">
        <v>6.16554</v>
      </c>
      <c r="M148" s="58">
        <v>5.9501499999999998</v>
      </c>
      <c r="N148" s="58">
        <v>6.2785099999999998</v>
      </c>
      <c r="O148" s="58">
        <v>6.4159899999999999</v>
      </c>
      <c r="P148" s="58">
        <v>6.3801399999999999</v>
      </c>
      <c r="Q148" s="58">
        <v>5.12033</v>
      </c>
      <c r="R148" s="58">
        <v>4.6265099999999997</v>
      </c>
      <c r="S148" s="58">
        <v>1.47807</v>
      </c>
      <c r="T148" s="58">
        <v>1.3027</v>
      </c>
      <c r="U148" s="58">
        <v>1.63666</v>
      </c>
      <c r="V148" s="58">
        <v>1.60605</v>
      </c>
      <c r="W148" s="58" t="s">
        <v>83</v>
      </c>
      <c r="X148" s="58">
        <v>1.9878800000000001</v>
      </c>
      <c r="Y148" s="58">
        <v>2.2683399999999998</v>
      </c>
      <c r="Z148" s="58">
        <v>1.9770799999999999</v>
      </c>
      <c r="AA148" s="58">
        <v>2.1936100000000001</v>
      </c>
      <c r="AB148" s="58">
        <v>2.0346099999999998</v>
      </c>
      <c r="AC148" s="58">
        <v>2.0459800000000001</v>
      </c>
      <c r="AD148" s="58">
        <v>2.1723599999999998</v>
      </c>
      <c r="AE148" s="58">
        <v>2.1806100000000002</v>
      </c>
      <c r="AF148" s="58">
        <v>3.1639300000000001</v>
      </c>
      <c r="AG148" s="58">
        <v>2.4464100000000002</v>
      </c>
      <c r="AH148" s="58">
        <v>2.44015</v>
      </c>
      <c r="AI148" s="58">
        <v>2.7216900000000002</v>
      </c>
    </row>
    <row r="149" spans="1:35" s="50" customFormat="1" ht="13.5" customHeight="1" x14ac:dyDescent="0.2">
      <c r="A149" s="11" t="s">
        <v>14</v>
      </c>
      <c r="B149" s="58">
        <v>64.176940000000002</v>
      </c>
      <c r="C149" s="58">
        <v>61.061010000000003</v>
      </c>
      <c r="D149" s="58">
        <v>56.953980000000001</v>
      </c>
      <c r="E149" s="58">
        <v>55.673380000000002</v>
      </c>
      <c r="F149" s="58">
        <v>58.178280000000001</v>
      </c>
      <c r="G149" s="58">
        <v>56.246560000000002</v>
      </c>
      <c r="H149" s="58">
        <v>56.475409999999997</v>
      </c>
      <c r="I149" s="58">
        <v>56.775069999999999</v>
      </c>
      <c r="J149" s="58">
        <v>57.356879999999997</v>
      </c>
      <c r="K149" s="58">
        <v>58.896549999999998</v>
      </c>
      <c r="L149" s="58">
        <v>58.445950000000003</v>
      </c>
      <c r="M149" s="58">
        <v>57.83972</v>
      </c>
      <c r="N149" s="58">
        <v>56.667560000000002</v>
      </c>
      <c r="O149" s="58">
        <v>54.904020000000003</v>
      </c>
      <c r="P149" s="58">
        <v>53.790709999999997</v>
      </c>
      <c r="Q149" s="58">
        <v>52.534559999999999</v>
      </c>
      <c r="R149" s="58">
        <v>53.686750000000004</v>
      </c>
      <c r="S149" s="58">
        <v>58.153619999999997</v>
      </c>
      <c r="T149" s="58">
        <v>59.758409999999998</v>
      </c>
      <c r="U149" s="58">
        <v>57.727379999999997</v>
      </c>
      <c r="V149" s="58">
        <v>60.29759</v>
      </c>
      <c r="W149" s="58">
        <v>42.105260000000001</v>
      </c>
      <c r="X149" s="58">
        <v>56.896970000000003</v>
      </c>
      <c r="Y149" s="58">
        <v>56.22587</v>
      </c>
      <c r="Z149" s="58">
        <v>59.35745</v>
      </c>
      <c r="AA149" s="58">
        <v>56.46161</v>
      </c>
      <c r="AB149" s="58">
        <v>56.992519999999999</v>
      </c>
      <c r="AC149" s="58">
        <v>59.586210000000001</v>
      </c>
      <c r="AD149" s="58">
        <v>58.868470000000002</v>
      </c>
      <c r="AE149" s="58">
        <v>58.141739999999999</v>
      </c>
      <c r="AF149" s="58">
        <v>56.576979999999999</v>
      </c>
      <c r="AG149" s="58">
        <v>57.805219999999998</v>
      </c>
      <c r="AH149" s="58">
        <v>57.320439999999998</v>
      </c>
      <c r="AI149" s="58">
        <v>56.496929999999999</v>
      </c>
    </row>
    <row r="150" spans="1:35" s="50" customFormat="1" ht="13.5" customHeight="1" x14ac:dyDescent="0.2">
      <c r="A150" s="34" t="s">
        <v>15</v>
      </c>
      <c r="B150" s="58">
        <v>64.176940000000002</v>
      </c>
      <c r="C150" s="58">
        <v>61.061010000000003</v>
      </c>
      <c r="D150" s="58">
        <v>56.953980000000001</v>
      </c>
      <c r="E150" s="58">
        <v>55.64687</v>
      </c>
      <c r="F150" s="58">
        <v>58.12274</v>
      </c>
      <c r="G150" s="58">
        <v>56.246560000000002</v>
      </c>
      <c r="H150" s="58">
        <v>56.475409999999997</v>
      </c>
      <c r="I150" s="58">
        <v>56.775069999999999</v>
      </c>
      <c r="J150" s="58">
        <v>57.356879999999997</v>
      </c>
      <c r="K150" s="58">
        <v>58.868969999999997</v>
      </c>
      <c r="L150" s="58">
        <v>58.445950000000003</v>
      </c>
      <c r="M150" s="58">
        <v>57.83972</v>
      </c>
      <c r="N150" s="58">
        <v>56.667560000000002</v>
      </c>
      <c r="O150" s="58">
        <v>54.851430000000001</v>
      </c>
      <c r="P150" s="58">
        <v>53.336889999999997</v>
      </c>
      <c r="Q150" s="58">
        <v>52.099330000000002</v>
      </c>
      <c r="R150" s="58">
        <v>53.686750000000004</v>
      </c>
      <c r="S150" s="58">
        <v>58.153619999999997</v>
      </c>
      <c r="T150" s="58">
        <v>59.758409999999998</v>
      </c>
      <c r="U150" s="58">
        <v>57.727379999999997</v>
      </c>
      <c r="V150" s="58">
        <v>59.541800000000002</v>
      </c>
      <c r="W150" s="58">
        <v>42.105260000000001</v>
      </c>
      <c r="X150" s="58">
        <v>56.363639999999997</v>
      </c>
      <c r="Y150" s="58">
        <v>55.91216</v>
      </c>
      <c r="Z150" s="58">
        <v>59.042909999999999</v>
      </c>
      <c r="AA150" s="58">
        <v>56.342390000000002</v>
      </c>
      <c r="AB150" s="58">
        <v>56.96913</v>
      </c>
      <c r="AC150" s="58">
        <v>59.586210000000001</v>
      </c>
      <c r="AD150" s="58">
        <v>58.868470000000002</v>
      </c>
      <c r="AE150" s="58">
        <v>58.141739999999999</v>
      </c>
      <c r="AF150" s="58">
        <v>56.576979999999999</v>
      </c>
      <c r="AG150" s="58">
        <v>57.805219999999998</v>
      </c>
      <c r="AH150" s="58">
        <v>57.320439999999998</v>
      </c>
      <c r="AI150" s="58">
        <v>56.496929999999999</v>
      </c>
    </row>
    <row r="151" spans="1:35" s="50" customFormat="1" ht="13.5" customHeight="1" x14ac:dyDescent="0.2">
      <c r="A151" s="34" t="s">
        <v>16</v>
      </c>
      <c r="B151" s="58" t="s">
        <v>83</v>
      </c>
      <c r="C151" s="58" t="s">
        <v>83</v>
      </c>
      <c r="D151" s="58" t="s">
        <v>83</v>
      </c>
      <c r="E151" s="58" t="s">
        <v>1</v>
      </c>
      <c r="F151" s="58" t="s">
        <v>1</v>
      </c>
      <c r="G151" s="58" t="s">
        <v>83</v>
      </c>
      <c r="H151" s="58" t="s">
        <v>83</v>
      </c>
      <c r="I151" s="58" t="s">
        <v>83</v>
      </c>
      <c r="J151" s="58" t="s">
        <v>83</v>
      </c>
      <c r="K151" s="58" t="s">
        <v>1</v>
      </c>
      <c r="L151" s="58" t="s">
        <v>83</v>
      </c>
      <c r="M151" s="58" t="s">
        <v>83</v>
      </c>
      <c r="N151" s="58" t="s">
        <v>83</v>
      </c>
      <c r="O151" s="58" t="s">
        <v>1</v>
      </c>
      <c r="P151" s="58">
        <v>0.45382</v>
      </c>
      <c r="Q151" s="58">
        <v>0.43523000000000001</v>
      </c>
      <c r="R151" s="58" t="s">
        <v>83</v>
      </c>
      <c r="S151" s="58" t="s">
        <v>83</v>
      </c>
      <c r="T151" s="58" t="s">
        <v>83</v>
      </c>
      <c r="U151" s="58" t="s">
        <v>83</v>
      </c>
      <c r="V151" s="58">
        <v>0.75578999999999996</v>
      </c>
      <c r="W151" s="58" t="s">
        <v>83</v>
      </c>
      <c r="X151" s="58">
        <v>0.53332999999999997</v>
      </c>
      <c r="Y151" s="58">
        <v>0.31370999999999999</v>
      </c>
      <c r="Z151" s="58">
        <v>0.31453999999999999</v>
      </c>
      <c r="AA151" s="58">
        <v>0.11922000000000001</v>
      </c>
      <c r="AB151" s="58" t="s">
        <v>1</v>
      </c>
      <c r="AC151" s="58" t="s">
        <v>83</v>
      </c>
      <c r="AD151" s="58" t="s">
        <v>83</v>
      </c>
      <c r="AE151" s="58" t="s">
        <v>83</v>
      </c>
      <c r="AF151" s="58" t="s">
        <v>83</v>
      </c>
      <c r="AG151" s="58" t="s">
        <v>83</v>
      </c>
      <c r="AH151" s="58" t="s">
        <v>83</v>
      </c>
      <c r="AI151" s="58" t="s">
        <v>83</v>
      </c>
    </row>
    <row r="152" spans="1:35" s="50" customFormat="1" ht="13.5" customHeight="1" x14ac:dyDescent="0.25">
      <c r="A152" s="52" t="s">
        <v>44</v>
      </c>
      <c r="B152" s="74">
        <v>100</v>
      </c>
      <c r="C152" s="74">
        <v>100</v>
      </c>
      <c r="D152" s="74">
        <v>100</v>
      </c>
      <c r="E152" s="74">
        <v>100</v>
      </c>
      <c r="F152" s="74">
        <v>100</v>
      </c>
      <c r="G152" s="74">
        <v>100</v>
      </c>
      <c r="H152" s="74">
        <v>100</v>
      </c>
      <c r="I152" s="74">
        <v>100</v>
      </c>
      <c r="J152" s="74">
        <v>100</v>
      </c>
      <c r="K152" s="74">
        <v>100</v>
      </c>
      <c r="L152" s="74">
        <v>100</v>
      </c>
      <c r="M152" s="74">
        <v>100</v>
      </c>
      <c r="N152" s="74">
        <v>100</v>
      </c>
      <c r="O152" s="74">
        <v>100</v>
      </c>
      <c r="P152" s="74">
        <v>100</v>
      </c>
      <c r="Q152" s="74">
        <v>100</v>
      </c>
      <c r="R152" s="74">
        <v>100</v>
      </c>
      <c r="S152" s="74">
        <v>100</v>
      </c>
      <c r="T152" s="74">
        <v>100</v>
      </c>
      <c r="U152" s="74">
        <v>100</v>
      </c>
      <c r="V152" s="86">
        <v>100</v>
      </c>
      <c r="W152" s="86">
        <v>100</v>
      </c>
      <c r="X152" s="86">
        <v>100</v>
      </c>
      <c r="Y152" s="86">
        <v>100</v>
      </c>
      <c r="Z152" s="86">
        <v>100</v>
      </c>
      <c r="AA152" s="86">
        <v>100</v>
      </c>
      <c r="AB152" s="86">
        <v>100</v>
      </c>
      <c r="AC152" s="86">
        <v>100</v>
      </c>
      <c r="AD152" s="86">
        <v>100</v>
      </c>
      <c r="AE152" s="86">
        <v>100</v>
      </c>
      <c r="AF152" s="86">
        <v>100</v>
      </c>
      <c r="AG152" s="86">
        <v>100</v>
      </c>
      <c r="AH152" s="86">
        <v>100</v>
      </c>
      <c r="AI152" s="86">
        <v>100</v>
      </c>
    </row>
    <row r="153" spans="1:35" s="50" customFormat="1" ht="13.5" customHeight="1" x14ac:dyDescent="0.2">
      <c r="A153" s="13" t="s">
        <v>11</v>
      </c>
      <c r="B153" s="58">
        <v>26.191559999999999</v>
      </c>
      <c r="C153" s="58">
        <v>33.884529999999998</v>
      </c>
      <c r="D153" s="58">
        <v>34.980989999999998</v>
      </c>
      <c r="E153" s="58">
        <v>35.091810000000002</v>
      </c>
      <c r="F153" s="58">
        <v>36.415039999999998</v>
      </c>
      <c r="G153" s="58">
        <v>35.422220000000003</v>
      </c>
      <c r="H153" s="58">
        <v>34.363610000000001</v>
      </c>
      <c r="I153" s="58">
        <v>39.101059999999997</v>
      </c>
      <c r="J153" s="58">
        <v>44.725810000000003</v>
      </c>
      <c r="K153" s="58">
        <v>41.41046</v>
      </c>
      <c r="L153" s="58">
        <v>39.833069999999999</v>
      </c>
      <c r="M153" s="58">
        <v>38.82226</v>
      </c>
      <c r="N153" s="58">
        <v>41.545830000000002</v>
      </c>
      <c r="O153" s="58">
        <v>42.034820000000003</v>
      </c>
      <c r="P153" s="58">
        <v>42.782649999999997</v>
      </c>
      <c r="Q153" s="58">
        <v>44.801349999999999</v>
      </c>
      <c r="R153" s="58">
        <v>44.193849999999998</v>
      </c>
      <c r="S153" s="58">
        <v>43.954560000000001</v>
      </c>
      <c r="T153" s="58">
        <v>44.48077</v>
      </c>
      <c r="U153" s="58">
        <v>45.358980000000003</v>
      </c>
      <c r="V153" s="58">
        <v>44.703629999999997</v>
      </c>
      <c r="W153" s="58">
        <v>41.99933</v>
      </c>
      <c r="X153" s="58">
        <v>43.178719999999998</v>
      </c>
      <c r="Y153" s="58">
        <v>45.577539999999999</v>
      </c>
      <c r="Z153" s="58">
        <v>48.11468</v>
      </c>
      <c r="AA153" s="58">
        <v>50.56373</v>
      </c>
      <c r="AB153" s="58">
        <v>53.53472</v>
      </c>
      <c r="AC153" s="58">
        <v>55.127409999999998</v>
      </c>
      <c r="AD153" s="58">
        <v>52.79589</v>
      </c>
      <c r="AE153" s="58">
        <v>54.500210000000003</v>
      </c>
      <c r="AF153" s="58">
        <v>57.051870000000001</v>
      </c>
      <c r="AG153" s="58">
        <v>57.59178</v>
      </c>
      <c r="AH153" s="58">
        <v>56.647060000000003</v>
      </c>
      <c r="AI153" s="58">
        <v>54.895740000000004</v>
      </c>
    </row>
    <row r="154" spans="1:35" s="50" customFormat="1" ht="13.5" customHeight="1" x14ac:dyDescent="0.2">
      <c r="A154" s="34" t="s">
        <v>12</v>
      </c>
      <c r="B154" s="58">
        <v>22.0457</v>
      </c>
      <c r="C154" s="58">
        <v>27.156089999999999</v>
      </c>
      <c r="D154" s="58">
        <v>27.332550000000001</v>
      </c>
      <c r="E154" s="58">
        <v>26.318860000000001</v>
      </c>
      <c r="F154" s="58">
        <v>27.460270000000001</v>
      </c>
      <c r="G154" s="58">
        <v>26.518519999999999</v>
      </c>
      <c r="H154" s="58">
        <v>25.980460000000001</v>
      </c>
      <c r="I154" s="58">
        <v>26.527609999999999</v>
      </c>
      <c r="J154" s="58">
        <v>30.806450000000002</v>
      </c>
      <c r="K154" s="58">
        <v>28.413229999999999</v>
      </c>
      <c r="L154" s="58">
        <v>27.730609999999999</v>
      </c>
      <c r="M154" s="58">
        <v>27.395230000000002</v>
      </c>
      <c r="N154" s="58">
        <v>29.666090000000001</v>
      </c>
      <c r="O154" s="58">
        <v>31.288979999999999</v>
      </c>
      <c r="P154" s="58">
        <v>32.341349999999998</v>
      </c>
      <c r="Q154" s="58">
        <v>32.761740000000003</v>
      </c>
      <c r="R154" s="58">
        <v>32.720329999999997</v>
      </c>
      <c r="S154" s="58">
        <v>33.010910000000003</v>
      </c>
      <c r="T154" s="58">
        <v>33.747410000000002</v>
      </c>
      <c r="U154" s="58">
        <v>33.404159999999997</v>
      </c>
      <c r="V154" s="58">
        <v>34.065809999999999</v>
      </c>
      <c r="W154" s="58">
        <v>33.802970000000002</v>
      </c>
      <c r="X154" s="58">
        <v>33.992719999999998</v>
      </c>
      <c r="Y154" s="58">
        <v>35.686680000000003</v>
      </c>
      <c r="Z154" s="58">
        <v>38.464970000000001</v>
      </c>
      <c r="AA154" s="58">
        <v>39.750889999999998</v>
      </c>
      <c r="AB154" s="58">
        <v>41.596600000000002</v>
      </c>
      <c r="AC154" s="58">
        <v>42.334780000000002</v>
      </c>
      <c r="AD154" s="58">
        <v>39.506039999999999</v>
      </c>
      <c r="AE154" s="58">
        <v>41.687840000000001</v>
      </c>
      <c r="AF154" s="58">
        <v>42.857140000000001</v>
      </c>
      <c r="AG154" s="58">
        <v>44.622909999999997</v>
      </c>
      <c r="AH154" s="58">
        <v>44.931370000000001</v>
      </c>
      <c r="AI154" s="58">
        <v>43.893529999999998</v>
      </c>
    </row>
    <row r="155" spans="1:35" s="50" customFormat="1" ht="13.5" customHeight="1" x14ac:dyDescent="0.2">
      <c r="A155" s="34" t="s">
        <v>13</v>
      </c>
      <c r="B155" s="58">
        <v>4.1458599999999999</v>
      </c>
      <c r="C155" s="58">
        <v>6.72844</v>
      </c>
      <c r="D155" s="58">
        <v>7.6484399999999999</v>
      </c>
      <c r="E155" s="58">
        <v>8.7729499999999998</v>
      </c>
      <c r="F155" s="58">
        <v>8.9547699999999999</v>
      </c>
      <c r="G155" s="58">
        <v>8.9037000000000006</v>
      </c>
      <c r="H155" s="58">
        <v>8.3831500000000005</v>
      </c>
      <c r="I155" s="58">
        <v>12.57344</v>
      </c>
      <c r="J155" s="58">
        <v>13.91935</v>
      </c>
      <c r="K155" s="58">
        <v>12.99723</v>
      </c>
      <c r="L155" s="58">
        <v>12.102460000000001</v>
      </c>
      <c r="M155" s="58">
        <v>11.42703</v>
      </c>
      <c r="N155" s="58">
        <v>11.87974</v>
      </c>
      <c r="O155" s="58">
        <v>10.745839999999999</v>
      </c>
      <c r="P155" s="58">
        <v>10.44131</v>
      </c>
      <c r="Q155" s="58">
        <v>12.03961</v>
      </c>
      <c r="R155" s="58">
        <v>11.473509999999999</v>
      </c>
      <c r="S155" s="58">
        <v>10.94365</v>
      </c>
      <c r="T155" s="58">
        <v>10.733359999999999</v>
      </c>
      <c r="U155" s="58">
        <v>11.95482</v>
      </c>
      <c r="V155" s="58">
        <v>10.63782</v>
      </c>
      <c r="W155" s="58">
        <v>8.1963500000000007</v>
      </c>
      <c r="X155" s="58">
        <v>9.1859900000000003</v>
      </c>
      <c r="Y155" s="58">
        <v>9.89086</v>
      </c>
      <c r="Z155" s="58">
        <v>9.6497100000000007</v>
      </c>
      <c r="AA155" s="58">
        <v>10.81284</v>
      </c>
      <c r="AB155" s="58">
        <v>11.938129999999999</v>
      </c>
      <c r="AC155" s="58">
        <v>12.792619999999999</v>
      </c>
      <c r="AD155" s="58">
        <v>13.289849999999999</v>
      </c>
      <c r="AE155" s="58">
        <v>12.81237</v>
      </c>
      <c r="AF155" s="58">
        <v>14.19472</v>
      </c>
      <c r="AG155" s="58">
        <v>12.968870000000001</v>
      </c>
      <c r="AH155" s="58">
        <v>11.71569</v>
      </c>
      <c r="AI155" s="58">
        <v>11.00221</v>
      </c>
    </row>
    <row r="156" spans="1:35" s="50" customFormat="1" ht="13.5" customHeight="1" x14ac:dyDescent="0.2">
      <c r="A156" s="11" t="s">
        <v>14</v>
      </c>
      <c r="B156" s="58">
        <v>73.808440000000004</v>
      </c>
      <c r="C156" s="58">
        <v>66.115470000000002</v>
      </c>
      <c r="D156" s="58">
        <v>65.019009999999994</v>
      </c>
      <c r="E156" s="58">
        <v>64.908190000000005</v>
      </c>
      <c r="F156" s="58">
        <v>63.584960000000002</v>
      </c>
      <c r="G156" s="58">
        <v>64.577780000000004</v>
      </c>
      <c r="H156" s="58">
        <v>65.636390000000006</v>
      </c>
      <c r="I156" s="58">
        <v>60.898940000000003</v>
      </c>
      <c r="J156" s="58">
        <v>55.274189999999997</v>
      </c>
      <c r="K156" s="58">
        <v>58.58954</v>
      </c>
      <c r="L156" s="58">
        <v>60.166930000000001</v>
      </c>
      <c r="M156" s="58">
        <v>61.17774</v>
      </c>
      <c r="N156" s="58">
        <v>58.454169999999998</v>
      </c>
      <c r="O156" s="58">
        <v>57.965179999999997</v>
      </c>
      <c r="P156" s="58">
        <v>57.217350000000003</v>
      </c>
      <c r="Q156" s="58">
        <v>55.198650000000001</v>
      </c>
      <c r="R156" s="58">
        <v>55.806150000000002</v>
      </c>
      <c r="S156" s="58">
        <v>56.045439999999999</v>
      </c>
      <c r="T156" s="58">
        <v>55.51923</v>
      </c>
      <c r="U156" s="58">
        <v>54.641019999999997</v>
      </c>
      <c r="V156" s="58">
        <v>55.296370000000003</v>
      </c>
      <c r="W156" s="58">
        <v>58.00067</v>
      </c>
      <c r="X156" s="58">
        <v>56.821280000000002</v>
      </c>
      <c r="Y156" s="58">
        <v>54.422460000000001</v>
      </c>
      <c r="Z156" s="58">
        <v>51.88532</v>
      </c>
      <c r="AA156" s="58">
        <v>49.43627</v>
      </c>
      <c r="AB156" s="58">
        <v>46.46528</v>
      </c>
      <c r="AC156" s="58">
        <v>44.872590000000002</v>
      </c>
      <c r="AD156" s="58">
        <v>47.20411</v>
      </c>
      <c r="AE156" s="58">
        <v>45.499789999999997</v>
      </c>
      <c r="AF156" s="58">
        <v>42.948129999999999</v>
      </c>
      <c r="AG156" s="58">
        <v>42.40822</v>
      </c>
      <c r="AH156" s="58">
        <v>43.352939999999997</v>
      </c>
      <c r="AI156" s="58">
        <v>45.104259999999996</v>
      </c>
    </row>
    <row r="157" spans="1:35" s="50" customFormat="1" ht="13.5" customHeight="1" x14ac:dyDescent="0.2">
      <c r="A157" s="34" t="s">
        <v>15</v>
      </c>
      <c r="B157" s="58">
        <v>73.127549999999999</v>
      </c>
      <c r="C157" s="58">
        <v>65.416960000000003</v>
      </c>
      <c r="D157" s="58">
        <v>63.65896</v>
      </c>
      <c r="E157" s="58">
        <v>63.684060000000002</v>
      </c>
      <c r="F157" s="58">
        <v>62.20966</v>
      </c>
      <c r="G157" s="58">
        <v>63.185189999999999</v>
      </c>
      <c r="H157" s="58">
        <v>64.280510000000007</v>
      </c>
      <c r="I157" s="58">
        <v>59.415390000000002</v>
      </c>
      <c r="J157" s="58">
        <v>53.645159999999997</v>
      </c>
      <c r="K157" s="58">
        <v>56.739040000000003</v>
      </c>
      <c r="L157" s="58">
        <v>58.540799999999997</v>
      </c>
      <c r="M157" s="58">
        <v>59.183399999999999</v>
      </c>
      <c r="N157" s="58">
        <v>56.711449999999999</v>
      </c>
      <c r="O157" s="58">
        <v>56.05509</v>
      </c>
      <c r="P157" s="58">
        <v>55.207940000000001</v>
      </c>
      <c r="Q157" s="58">
        <v>53.846150000000002</v>
      </c>
      <c r="R157" s="58">
        <v>54.395099999999999</v>
      </c>
      <c r="S157" s="58">
        <v>54.605780000000003</v>
      </c>
      <c r="T157" s="58">
        <v>54.266100000000002</v>
      </c>
      <c r="U157" s="58">
        <v>53.489150000000002</v>
      </c>
      <c r="V157" s="58">
        <v>53.527160000000002</v>
      </c>
      <c r="W157" s="58">
        <v>56.524659999999997</v>
      </c>
      <c r="X157" s="58">
        <v>56.366529999999997</v>
      </c>
      <c r="Y157" s="58">
        <v>54.092770000000002</v>
      </c>
      <c r="Z157" s="58">
        <v>51.52834</v>
      </c>
      <c r="AA157" s="58">
        <v>49.200040000000001</v>
      </c>
      <c r="AB157" s="58">
        <v>46.46528</v>
      </c>
      <c r="AC157" s="58">
        <v>44.872590000000002</v>
      </c>
      <c r="AD157" s="58">
        <v>47.20411</v>
      </c>
      <c r="AE157" s="58">
        <v>45.499789999999997</v>
      </c>
      <c r="AF157" s="58">
        <v>42.948129999999999</v>
      </c>
      <c r="AG157" s="58">
        <v>42.40822</v>
      </c>
      <c r="AH157" s="58">
        <v>43.352939999999997</v>
      </c>
      <c r="AI157" s="58">
        <v>45.104259999999996</v>
      </c>
    </row>
    <row r="158" spans="1:35" s="50" customFormat="1" ht="13.5" customHeight="1" x14ac:dyDescent="0.2">
      <c r="A158" s="34" t="s">
        <v>16</v>
      </c>
      <c r="B158" s="58">
        <v>0.68089</v>
      </c>
      <c r="C158" s="58">
        <v>0.69850000000000001</v>
      </c>
      <c r="D158" s="58">
        <v>1.36005</v>
      </c>
      <c r="E158" s="58">
        <v>1.2241299999999999</v>
      </c>
      <c r="F158" s="58">
        <v>1.37531</v>
      </c>
      <c r="G158" s="58">
        <v>1.39259</v>
      </c>
      <c r="H158" s="58">
        <v>1.35588</v>
      </c>
      <c r="I158" s="58">
        <v>1.4835499999999999</v>
      </c>
      <c r="J158" s="58">
        <v>1.62903</v>
      </c>
      <c r="K158" s="58">
        <v>1.8505</v>
      </c>
      <c r="L158" s="58">
        <v>1.6261300000000001</v>
      </c>
      <c r="M158" s="58">
        <v>1.99434</v>
      </c>
      <c r="N158" s="58">
        <v>1.74272</v>
      </c>
      <c r="O158" s="58">
        <v>1.91008</v>
      </c>
      <c r="P158" s="58">
        <v>2.0094099999999999</v>
      </c>
      <c r="Q158" s="58">
        <v>1.35249</v>
      </c>
      <c r="R158" s="58">
        <v>1.41106</v>
      </c>
      <c r="S158" s="58">
        <v>1.4396599999999999</v>
      </c>
      <c r="T158" s="58">
        <v>1.2531300000000001</v>
      </c>
      <c r="U158" s="58">
        <v>1.1518699999999999</v>
      </c>
      <c r="V158" s="58">
        <v>1.7692099999999999</v>
      </c>
      <c r="W158" s="58">
        <v>1.47601</v>
      </c>
      <c r="X158" s="58">
        <v>0.45474999999999999</v>
      </c>
      <c r="Y158" s="58">
        <v>0.32969999999999999</v>
      </c>
      <c r="Z158" s="58">
        <v>0.35698000000000002</v>
      </c>
      <c r="AA158" s="58">
        <v>0.23623</v>
      </c>
      <c r="AB158" s="58" t="s">
        <v>83</v>
      </c>
      <c r="AC158" s="58" t="s">
        <v>83</v>
      </c>
      <c r="AD158" s="58" t="s">
        <v>83</v>
      </c>
      <c r="AE158" s="58" t="s">
        <v>83</v>
      </c>
      <c r="AF158" s="58" t="s">
        <v>83</v>
      </c>
      <c r="AG158" s="58" t="s">
        <v>83</v>
      </c>
      <c r="AH158" s="58" t="s">
        <v>83</v>
      </c>
      <c r="AI158" s="58" t="s">
        <v>83</v>
      </c>
    </row>
    <row r="159" spans="1:35" s="50" customFormat="1" ht="13.5" customHeight="1" x14ac:dyDescent="0.25">
      <c r="A159" s="52" t="s">
        <v>45</v>
      </c>
      <c r="B159" s="74">
        <v>100</v>
      </c>
      <c r="C159" s="74">
        <v>100</v>
      </c>
      <c r="D159" s="74">
        <v>100</v>
      </c>
      <c r="E159" s="74">
        <v>100</v>
      </c>
      <c r="F159" s="74">
        <v>100</v>
      </c>
      <c r="G159" s="74">
        <v>100</v>
      </c>
      <c r="H159" s="74">
        <v>100</v>
      </c>
      <c r="I159" s="74">
        <v>100</v>
      </c>
      <c r="J159" s="74">
        <v>100</v>
      </c>
      <c r="K159" s="74">
        <v>100</v>
      </c>
      <c r="L159" s="74">
        <v>100</v>
      </c>
      <c r="M159" s="74">
        <v>100</v>
      </c>
      <c r="N159" s="74">
        <v>100</v>
      </c>
      <c r="O159" s="74">
        <v>100</v>
      </c>
      <c r="P159" s="74">
        <v>100</v>
      </c>
      <c r="Q159" s="74">
        <v>100</v>
      </c>
      <c r="R159" s="74">
        <v>100</v>
      </c>
      <c r="S159" s="74">
        <v>100</v>
      </c>
      <c r="T159" s="74">
        <v>100</v>
      </c>
      <c r="U159" s="74">
        <v>100</v>
      </c>
      <c r="V159" s="86">
        <v>100</v>
      </c>
      <c r="W159" s="86">
        <v>100</v>
      </c>
      <c r="X159" s="86">
        <v>100</v>
      </c>
      <c r="Y159" s="86">
        <v>100</v>
      </c>
      <c r="Z159" s="86">
        <v>100</v>
      </c>
      <c r="AA159" s="86">
        <v>100</v>
      </c>
      <c r="AB159" s="86">
        <v>100</v>
      </c>
      <c r="AC159" s="86">
        <v>100</v>
      </c>
      <c r="AD159" s="86">
        <v>100</v>
      </c>
      <c r="AE159" s="86">
        <v>100</v>
      </c>
      <c r="AF159" s="86">
        <v>100</v>
      </c>
      <c r="AG159" s="86">
        <v>100</v>
      </c>
      <c r="AH159" s="86">
        <v>100</v>
      </c>
      <c r="AI159" s="86">
        <v>100</v>
      </c>
    </row>
    <row r="160" spans="1:35" s="50" customFormat="1" ht="13.5" customHeight="1" x14ac:dyDescent="0.2">
      <c r="A160" s="13" t="s">
        <v>11</v>
      </c>
      <c r="B160" s="58">
        <v>22.33361</v>
      </c>
      <c r="C160" s="58">
        <v>22.88869</v>
      </c>
      <c r="D160" s="58">
        <v>24.944179999999999</v>
      </c>
      <c r="E160" s="58">
        <v>26.9419</v>
      </c>
      <c r="F160" s="58">
        <v>29.863009999999999</v>
      </c>
      <c r="G160" s="58">
        <v>28.87969</v>
      </c>
      <c r="H160" s="58">
        <v>29.497240000000001</v>
      </c>
      <c r="I160" s="58">
        <v>30.002890000000001</v>
      </c>
      <c r="J160" s="58">
        <v>26.631160000000001</v>
      </c>
      <c r="K160" s="58">
        <v>26.73854</v>
      </c>
      <c r="L160" s="58">
        <v>26.617930000000001</v>
      </c>
      <c r="M160" s="58">
        <v>26.42643</v>
      </c>
      <c r="N160" s="58">
        <v>27.333159999999999</v>
      </c>
      <c r="O160" s="58">
        <v>27.955670000000001</v>
      </c>
      <c r="P160" s="58">
        <v>30.61711</v>
      </c>
      <c r="Q160" s="58">
        <v>32.802849999999999</v>
      </c>
      <c r="R160" s="58">
        <v>30.524080000000001</v>
      </c>
      <c r="S160" s="58">
        <v>27.903189999999999</v>
      </c>
      <c r="T160" s="58">
        <v>28.094799999999999</v>
      </c>
      <c r="U160" s="58">
        <v>29.663609999999998</v>
      </c>
      <c r="V160" s="58">
        <v>27.80847</v>
      </c>
      <c r="W160" s="58">
        <v>29.160029999999999</v>
      </c>
      <c r="X160" s="58">
        <v>32.013599999999997</v>
      </c>
      <c r="Y160" s="58">
        <v>32.312179999999998</v>
      </c>
      <c r="Z160" s="58">
        <v>33.509569999999997</v>
      </c>
      <c r="AA160" s="58">
        <v>32.685740000000003</v>
      </c>
      <c r="AB160" s="58">
        <v>32.86524</v>
      </c>
      <c r="AC160" s="58">
        <v>32.908160000000002</v>
      </c>
      <c r="AD160" s="58">
        <v>35.430210000000002</v>
      </c>
      <c r="AE160" s="58">
        <v>36.465969999999999</v>
      </c>
      <c r="AF160" s="58">
        <v>38.430169999999997</v>
      </c>
      <c r="AG160" s="58">
        <v>38.698009999999996</v>
      </c>
      <c r="AH160" s="58">
        <v>37.4435</v>
      </c>
      <c r="AI160" s="58">
        <v>36.177639999999997</v>
      </c>
    </row>
    <row r="161" spans="1:35" s="50" customFormat="1" ht="13.5" customHeight="1" x14ac:dyDescent="0.2">
      <c r="A161" s="34" t="s">
        <v>12</v>
      </c>
      <c r="B161" s="58">
        <v>19.883040000000001</v>
      </c>
      <c r="C161" s="58">
        <v>20.680389999999999</v>
      </c>
      <c r="D161" s="58">
        <v>21.786280000000001</v>
      </c>
      <c r="E161" s="58">
        <v>24.006119999999999</v>
      </c>
      <c r="F161" s="58">
        <v>25.72298</v>
      </c>
      <c r="G161" s="58">
        <v>25.480340000000002</v>
      </c>
      <c r="H161" s="58">
        <v>25.48678</v>
      </c>
      <c r="I161" s="58">
        <v>25.78689</v>
      </c>
      <c r="J161" s="58">
        <v>22.769639999999999</v>
      </c>
      <c r="K161" s="58">
        <v>23.045819999999999</v>
      </c>
      <c r="L161" s="58">
        <v>22.935279999999999</v>
      </c>
      <c r="M161" s="58">
        <v>21.746749999999999</v>
      </c>
      <c r="N161" s="58">
        <v>21.452310000000001</v>
      </c>
      <c r="O161" s="58">
        <v>21.65025</v>
      </c>
      <c r="P161" s="58">
        <v>22.11103</v>
      </c>
      <c r="Q161" s="58">
        <v>22.802849999999999</v>
      </c>
      <c r="R161" s="58">
        <v>22.072710000000001</v>
      </c>
      <c r="S161" s="58">
        <v>19.82779</v>
      </c>
      <c r="T161" s="58">
        <v>20.156469999999999</v>
      </c>
      <c r="U161" s="58">
        <v>21.12444</v>
      </c>
      <c r="V161" s="58">
        <v>20.672190000000001</v>
      </c>
      <c r="W161" s="58">
        <v>19.986339999999998</v>
      </c>
      <c r="X161" s="58">
        <v>20.718969999999999</v>
      </c>
      <c r="Y161" s="58">
        <v>21.103819999999999</v>
      </c>
      <c r="Z161" s="58">
        <v>21.576029999999999</v>
      </c>
      <c r="AA161" s="58">
        <v>21.869260000000001</v>
      </c>
      <c r="AB161" s="58">
        <v>22.493220000000001</v>
      </c>
      <c r="AC161" s="58">
        <v>22.831630000000001</v>
      </c>
      <c r="AD161" s="58">
        <v>24.564599999999999</v>
      </c>
      <c r="AE161" s="58">
        <v>24.267019999999999</v>
      </c>
      <c r="AF161" s="58">
        <v>25.05097</v>
      </c>
      <c r="AG161" s="58">
        <v>24.050630000000002</v>
      </c>
      <c r="AH161" s="58">
        <v>23.430440000000001</v>
      </c>
      <c r="AI161" s="58">
        <v>23.253489999999999</v>
      </c>
    </row>
    <row r="162" spans="1:35" s="50" customFormat="1" ht="13.5" customHeight="1" x14ac:dyDescent="0.2">
      <c r="A162" s="34" t="s">
        <v>13</v>
      </c>
      <c r="B162" s="58">
        <v>2.4505699999999999</v>
      </c>
      <c r="C162" s="58">
        <v>2.2082999999999999</v>
      </c>
      <c r="D162" s="58">
        <v>3.1578900000000001</v>
      </c>
      <c r="E162" s="58">
        <v>2.9357799999999998</v>
      </c>
      <c r="F162" s="58">
        <v>4.1400300000000003</v>
      </c>
      <c r="G162" s="58">
        <v>3.3993500000000001</v>
      </c>
      <c r="H162" s="58">
        <v>4.0104600000000001</v>
      </c>
      <c r="I162" s="58">
        <v>4.2160000000000002</v>
      </c>
      <c r="J162" s="58">
        <v>3.8615200000000001</v>
      </c>
      <c r="K162" s="58">
        <v>3.69272</v>
      </c>
      <c r="L162" s="58">
        <v>3.6826400000000001</v>
      </c>
      <c r="M162" s="58">
        <v>4.6796800000000003</v>
      </c>
      <c r="N162" s="58">
        <v>5.8808499999999997</v>
      </c>
      <c r="O162" s="58">
        <v>6.3054199999999998</v>
      </c>
      <c r="P162" s="58">
        <v>8.5060800000000008</v>
      </c>
      <c r="Q162" s="58">
        <v>10</v>
      </c>
      <c r="R162" s="58">
        <v>8.4513700000000007</v>
      </c>
      <c r="S162" s="58">
        <v>8.0754000000000001</v>
      </c>
      <c r="T162" s="58">
        <v>7.9383299999999997</v>
      </c>
      <c r="U162" s="58">
        <v>8.5391700000000004</v>
      </c>
      <c r="V162" s="58">
        <v>7.1362800000000002</v>
      </c>
      <c r="W162" s="58">
        <v>9.1736900000000006</v>
      </c>
      <c r="X162" s="58">
        <v>11.29463</v>
      </c>
      <c r="Y162" s="58">
        <v>11.208360000000001</v>
      </c>
      <c r="Z162" s="58">
        <v>11.933529999999999</v>
      </c>
      <c r="AA162" s="58">
        <v>10.81649</v>
      </c>
      <c r="AB162" s="58">
        <v>10.37201</v>
      </c>
      <c r="AC162" s="58">
        <v>10.07653</v>
      </c>
      <c r="AD162" s="58">
        <v>10.86561</v>
      </c>
      <c r="AE162" s="58">
        <v>12.19895</v>
      </c>
      <c r="AF162" s="58">
        <v>13.379200000000001</v>
      </c>
      <c r="AG162" s="58">
        <v>14.64738</v>
      </c>
      <c r="AH162" s="58">
        <v>14.013059999999999</v>
      </c>
      <c r="AI162" s="58">
        <v>12.924149999999999</v>
      </c>
    </row>
    <row r="163" spans="1:35" s="50" customFormat="1" ht="13.5" customHeight="1" x14ac:dyDescent="0.2">
      <c r="A163" s="11" t="s">
        <v>14</v>
      </c>
      <c r="B163" s="58">
        <v>77.666390000000007</v>
      </c>
      <c r="C163" s="58">
        <v>77.111310000000003</v>
      </c>
      <c r="D163" s="58">
        <v>75.055819999999997</v>
      </c>
      <c r="E163" s="58">
        <v>73.058099999999996</v>
      </c>
      <c r="F163" s="58">
        <v>70.136989999999997</v>
      </c>
      <c r="G163" s="58">
        <v>71.120310000000003</v>
      </c>
      <c r="H163" s="58">
        <v>70.502759999999995</v>
      </c>
      <c r="I163" s="58">
        <v>69.997110000000006</v>
      </c>
      <c r="J163" s="58">
        <v>73.368840000000006</v>
      </c>
      <c r="K163" s="58">
        <v>73.26146</v>
      </c>
      <c r="L163" s="58">
        <v>73.382069999999999</v>
      </c>
      <c r="M163" s="58">
        <v>73.573570000000004</v>
      </c>
      <c r="N163" s="58">
        <v>72.666839999999993</v>
      </c>
      <c r="O163" s="58">
        <v>72.044330000000002</v>
      </c>
      <c r="P163" s="58">
        <v>69.382890000000003</v>
      </c>
      <c r="Q163" s="58">
        <v>67.197149999999993</v>
      </c>
      <c r="R163" s="58">
        <v>69.475920000000002</v>
      </c>
      <c r="S163" s="58">
        <v>72.096810000000005</v>
      </c>
      <c r="T163" s="58">
        <v>71.905199999999994</v>
      </c>
      <c r="U163" s="58">
        <v>70.336389999999994</v>
      </c>
      <c r="V163" s="58">
        <v>72.19153</v>
      </c>
      <c r="W163" s="58">
        <v>70.839969999999994</v>
      </c>
      <c r="X163" s="58">
        <v>67.986400000000003</v>
      </c>
      <c r="Y163" s="58">
        <v>67.687820000000002</v>
      </c>
      <c r="Z163" s="58">
        <v>66.490430000000003</v>
      </c>
      <c r="AA163" s="58">
        <v>67.314260000000004</v>
      </c>
      <c r="AB163" s="58">
        <v>67.13476</v>
      </c>
      <c r="AC163" s="58">
        <v>67.091840000000005</v>
      </c>
      <c r="AD163" s="58">
        <v>64.569789999999998</v>
      </c>
      <c r="AE163" s="58">
        <v>63.534030000000001</v>
      </c>
      <c r="AF163" s="58">
        <v>61.569830000000003</v>
      </c>
      <c r="AG163" s="58">
        <v>61.301990000000004</v>
      </c>
      <c r="AH163" s="58">
        <v>62.5565</v>
      </c>
      <c r="AI163" s="58">
        <v>63.822360000000003</v>
      </c>
    </row>
    <row r="164" spans="1:35" s="50" customFormat="1" ht="13.5" customHeight="1" x14ac:dyDescent="0.2">
      <c r="A164" s="34" t="s">
        <v>15</v>
      </c>
      <c r="B164" s="58">
        <v>76.441100000000006</v>
      </c>
      <c r="C164" s="58">
        <v>76.663679999999999</v>
      </c>
      <c r="D164" s="58">
        <v>73.684209999999993</v>
      </c>
      <c r="E164" s="58">
        <v>71.498469999999998</v>
      </c>
      <c r="F164" s="58">
        <v>68.523589999999999</v>
      </c>
      <c r="G164" s="58">
        <v>69.878810000000001</v>
      </c>
      <c r="H164" s="58">
        <v>69.485609999999994</v>
      </c>
      <c r="I164" s="58">
        <v>68.495519999999999</v>
      </c>
      <c r="J164" s="58">
        <v>71.504660000000001</v>
      </c>
      <c r="K164" s="58">
        <v>71.859840000000005</v>
      </c>
      <c r="L164" s="58">
        <v>71.946929999999995</v>
      </c>
      <c r="M164" s="58">
        <v>71.496499999999997</v>
      </c>
      <c r="N164" s="58">
        <v>70.442340000000002</v>
      </c>
      <c r="O164" s="58">
        <v>69.975369999999998</v>
      </c>
      <c r="P164" s="58">
        <v>68.048609999999996</v>
      </c>
      <c r="Q164" s="58">
        <v>65.771969999999996</v>
      </c>
      <c r="R164" s="58">
        <v>68.389989999999997</v>
      </c>
      <c r="S164" s="58">
        <v>71.165930000000003</v>
      </c>
      <c r="T164" s="58">
        <v>71.283940000000001</v>
      </c>
      <c r="U164" s="58">
        <v>69.724770000000007</v>
      </c>
      <c r="V164" s="58">
        <v>71.43186</v>
      </c>
      <c r="W164" s="58">
        <v>70.270889999999994</v>
      </c>
      <c r="X164" s="58">
        <v>67.694919999999996</v>
      </c>
      <c r="Y164" s="58">
        <v>67.298810000000003</v>
      </c>
      <c r="Z164" s="58">
        <v>66.213489999999993</v>
      </c>
      <c r="AA164" s="58">
        <v>67.261750000000006</v>
      </c>
      <c r="AB164" s="58">
        <v>67.13476</v>
      </c>
      <c r="AC164" s="58">
        <v>67.091840000000005</v>
      </c>
      <c r="AD164" s="58">
        <v>64.569789999999998</v>
      </c>
      <c r="AE164" s="58">
        <v>63.534030000000001</v>
      </c>
      <c r="AF164" s="58">
        <v>61.569830000000003</v>
      </c>
      <c r="AG164" s="58">
        <v>61.301990000000004</v>
      </c>
      <c r="AH164" s="58">
        <v>62.5565</v>
      </c>
      <c r="AI164" s="58">
        <v>63.822360000000003</v>
      </c>
    </row>
    <row r="165" spans="1:35" s="50" customFormat="1" ht="13.5" customHeight="1" x14ac:dyDescent="0.2">
      <c r="A165" s="34" t="s">
        <v>16</v>
      </c>
      <c r="B165" s="58">
        <v>1.22529</v>
      </c>
      <c r="C165" s="58">
        <v>0.44762999999999997</v>
      </c>
      <c r="D165" s="58">
        <v>1.37161</v>
      </c>
      <c r="E165" s="58">
        <v>1.5596300000000001</v>
      </c>
      <c r="F165" s="58">
        <v>1.6133900000000001</v>
      </c>
      <c r="G165" s="58">
        <v>1.2415</v>
      </c>
      <c r="H165" s="58">
        <v>1.01715</v>
      </c>
      <c r="I165" s="58">
        <v>1.50159</v>
      </c>
      <c r="J165" s="58">
        <v>1.8641799999999999</v>
      </c>
      <c r="K165" s="58">
        <v>1.4016200000000001</v>
      </c>
      <c r="L165" s="58">
        <v>1.4351499999999999</v>
      </c>
      <c r="M165" s="58">
        <v>2.07708</v>
      </c>
      <c r="N165" s="58">
        <v>2.2244999999999999</v>
      </c>
      <c r="O165" s="58">
        <v>2.0689700000000002</v>
      </c>
      <c r="P165" s="58">
        <v>1.33429</v>
      </c>
      <c r="Q165" s="58">
        <v>1.4251799999999999</v>
      </c>
      <c r="R165" s="58">
        <v>1.0859300000000001</v>
      </c>
      <c r="S165" s="58">
        <v>0.93088000000000004</v>
      </c>
      <c r="T165" s="58">
        <v>0.62126000000000003</v>
      </c>
      <c r="U165" s="58">
        <v>0.61162000000000005</v>
      </c>
      <c r="V165" s="58">
        <v>0.75966999999999996</v>
      </c>
      <c r="W165" s="58">
        <v>0.56908999999999998</v>
      </c>
      <c r="X165" s="58">
        <v>0.29147000000000001</v>
      </c>
      <c r="Y165" s="58">
        <v>0.38901000000000002</v>
      </c>
      <c r="Z165" s="58">
        <v>0.27694000000000002</v>
      </c>
      <c r="AA165" s="58" t="s">
        <v>1</v>
      </c>
      <c r="AB165" s="58" t="s">
        <v>83</v>
      </c>
      <c r="AC165" s="58" t="s">
        <v>83</v>
      </c>
      <c r="AD165" s="58" t="s">
        <v>83</v>
      </c>
      <c r="AE165" s="58" t="s">
        <v>83</v>
      </c>
      <c r="AF165" s="58" t="s">
        <v>83</v>
      </c>
      <c r="AG165" s="58" t="s">
        <v>83</v>
      </c>
      <c r="AH165" s="58" t="s">
        <v>83</v>
      </c>
      <c r="AI165" s="58" t="s">
        <v>83</v>
      </c>
    </row>
    <row r="166" spans="1:35" s="50" customFormat="1" ht="13.5" customHeight="1" x14ac:dyDescent="0.25">
      <c r="A166" s="52" t="s">
        <v>46</v>
      </c>
      <c r="B166" s="74">
        <v>100</v>
      </c>
      <c r="C166" s="74">
        <v>100</v>
      </c>
      <c r="D166" s="74">
        <v>100</v>
      </c>
      <c r="E166" s="74">
        <v>100</v>
      </c>
      <c r="F166" s="74">
        <v>100</v>
      </c>
      <c r="G166" s="74">
        <v>100</v>
      </c>
      <c r="H166" s="74">
        <v>100</v>
      </c>
      <c r="I166" s="74">
        <v>100</v>
      </c>
      <c r="J166" s="74">
        <v>100</v>
      </c>
      <c r="K166" s="74">
        <v>100</v>
      </c>
      <c r="L166" s="74">
        <v>100</v>
      </c>
      <c r="M166" s="74">
        <v>100</v>
      </c>
      <c r="N166" s="74">
        <v>100</v>
      </c>
      <c r="O166" s="74">
        <v>100</v>
      </c>
      <c r="P166" s="74">
        <v>100</v>
      </c>
      <c r="Q166" s="74">
        <v>100</v>
      </c>
      <c r="R166" s="74">
        <v>100</v>
      </c>
      <c r="S166" s="74">
        <v>100</v>
      </c>
      <c r="T166" s="74">
        <v>100</v>
      </c>
      <c r="U166" s="74">
        <v>100</v>
      </c>
      <c r="V166" s="86">
        <v>100</v>
      </c>
      <c r="W166" s="86">
        <v>100</v>
      </c>
      <c r="X166" s="86">
        <v>100</v>
      </c>
      <c r="Y166" s="86">
        <v>100</v>
      </c>
      <c r="Z166" s="86">
        <v>100</v>
      </c>
      <c r="AA166" s="86">
        <v>100</v>
      </c>
      <c r="AB166" s="86">
        <v>100</v>
      </c>
      <c r="AC166" s="86">
        <v>100</v>
      </c>
      <c r="AD166" s="86">
        <v>100</v>
      </c>
      <c r="AE166" s="86">
        <v>100</v>
      </c>
      <c r="AF166" s="86">
        <v>100</v>
      </c>
      <c r="AG166" s="86">
        <v>100</v>
      </c>
      <c r="AH166" s="86">
        <v>100</v>
      </c>
      <c r="AI166" s="86">
        <v>100</v>
      </c>
    </row>
    <row r="167" spans="1:35" s="50" customFormat="1" ht="13.5" customHeight="1" x14ac:dyDescent="0.2">
      <c r="A167" s="13" t="s">
        <v>11</v>
      </c>
      <c r="B167" s="58">
        <v>36.554830000000003</v>
      </c>
      <c r="C167" s="58">
        <v>37.205649999999999</v>
      </c>
      <c r="D167" s="58">
        <v>38.617460000000001</v>
      </c>
      <c r="E167" s="58">
        <v>38.55359</v>
      </c>
      <c r="F167" s="58">
        <v>39.784390000000002</v>
      </c>
      <c r="G167" s="58">
        <v>41.935479999999998</v>
      </c>
      <c r="H167" s="58">
        <v>39.379600000000003</v>
      </c>
      <c r="I167" s="58">
        <v>39.032260000000001</v>
      </c>
      <c r="J167" s="58">
        <v>42.334490000000002</v>
      </c>
      <c r="K167" s="58">
        <v>38.52881</v>
      </c>
      <c r="L167" s="58">
        <v>36.619720000000001</v>
      </c>
      <c r="M167" s="58">
        <v>37.753039999999999</v>
      </c>
      <c r="N167" s="58">
        <v>37.395580000000002</v>
      </c>
      <c r="O167" s="58">
        <v>41.89602</v>
      </c>
      <c r="P167" s="58">
        <v>44.060960000000001</v>
      </c>
      <c r="Q167" s="58">
        <v>40.762219999999999</v>
      </c>
      <c r="R167" s="58">
        <v>39.152119999999996</v>
      </c>
      <c r="S167" s="58">
        <v>38.493720000000003</v>
      </c>
      <c r="T167" s="58">
        <v>38.220100000000002</v>
      </c>
      <c r="U167" s="58">
        <v>36.705080000000002</v>
      </c>
      <c r="V167" s="58">
        <v>34.295140000000004</v>
      </c>
      <c r="W167" s="58">
        <v>32.532119999999999</v>
      </c>
      <c r="X167" s="58">
        <v>31.993230000000001</v>
      </c>
      <c r="Y167" s="58">
        <v>33.291029999999999</v>
      </c>
      <c r="Z167" s="58">
        <v>33.259720000000002</v>
      </c>
      <c r="AA167" s="58">
        <v>34.982640000000004</v>
      </c>
      <c r="AB167" s="58">
        <v>35.783880000000003</v>
      </c>
      <c r="AC167" s="58">
        <v>36.348050000000001</v>
      </c>
      <c r="AD167" s="58">
        <v>36.109879999999997</v>
      </c>
      <c r="AE167" s="58">
        <v>37.663469999999997</v>
      </c>
      <c r="AF167" s="58">
        <v>38.125279999999997</v>
      </c>
      <c r="AG167" s="58">
        <v>40.647480000000002</v>
      </c>
      <c r="AH167" s="58">
        <v>39.559950000000001</v>
      </c>
      <c r="AI167" s="58">
        <v>38.579140000000002</v>
      </c>
    </row>
    <row r="168" spans="1:35" s="50" customFormat="1" ht="13.5" customHeight="1" x14ac:dyDescent="0.2">
      <c r="A168" s="34" t="s">
        <v>12</v>
      </c>
      <c r="B168" s="58">
        <v>30.245370000000001</v>
      </c>
      <c r="C168" s="58">
        <v>31.03087</v>
      </c>
      <c r="D168" s="58">
        <v>30.197510000000001</v>
      </c>
      <c r="E168" s="58">
        <v>29.344429999999999</v>
      </c>
      <c r="F168" s="58">
        <v>28.798770000000001</v>
      </c>
      <c r="G168" s="58">
        <v>30.517150000000001</v>
      </c>
      <c r="H168" s="58">
        <v>27.444790000000001</v>
      </c>
      <c r="I168" s="58">
        <v>27.526879999999998</v>
      </c>
      <c r="J168" s="58">
        <v>31.242740000000001</v>
      </c>
      <c r="K168" s="58">
        <v>29.989709999999999</v>
      </c>
      <c r="L168" s="58">
        <v>29.264479999999999</v>
      </c>
      <c r="M168" s="58">
        <v>30.819839999999999</v>
      </c>
      <c r="N168" s="58">
        <v>30.859950000000001</v>
      </c>
      <c r="O168" s="58">
        <v>33.682830000000003</v>
      </c>
      <c r="P168" s="58">
        <v>35.544600000000003</v>
      </c>
      <c r="Q168" s="58">
        <v>32.228670000000001</v>
      </c>
      <c r="R168" s="58">
        <v>31.546130000000002</v>
      </c>
      <c r="S168" s="58">
        <v>31.882850000000001</v>
      </c>
      <c r="T168" s="58">
        <v>30.313870000000001</v>
      </c>
      <c r="U168" s="58">
        <v>29.577459999999999</v>
      </c>
      <c r="V168" s="58">
        <v>29.266279999999998</v>
      </c>
      <c r="W168" s="58">
        <v>27.434729999999998</v>
      </c>
      <c r="X168" s="58">
        <v>28.946249999999999</v>
      </c>
      <c r="Y168" s="58">
        <v>29.230119999999999</v>
      </c>
      <c r="Z168" s="58">
        <v>29.15194</v>
      </c>
      <c r="AA168" s="58">
        <v>31.07639</v>
      </c>
      <c r="AB168" s="58">
        <v>30.912310000000002</v>
      </c>
      <c r="AC168" s="58">
        <v>31.633089999999999</v>
      </c>
      <c r="AD168" s="58">
        <v>30.704470000000001</v>
      </c>
      <c r="AE168" s="58">
        <v>32.127290000000002</v>
      </c>
      <c r="AF168" s="58">
        <v>33.213160000000002</v>
      </c>
      <c r="AG168" s="58">
        <v>35.476619999999997</v>
      </c>
      <c r="AH168" s="58">
        <v>34.575659999999999</v>
      </c>
      <c r="AI168" s="58">
        <v>32.823740000000001</v>
      </c>
    </row>
    <row r="169" spans="1:35" s="50" customFormat="1" ht="13.5" customHeight="1" x14ac:dyDescent="0.2">
      <c r="A169" s="34" t="s">
        <v>13</v>
      </c>
      <c r="B169" s="58">
        <v>6.3094599999999996</v>
      </c>
      <c r="C169" s="58">
        <v>6.1747800000000002</v>
      </c>
      <c r="D169" s="58">
        <v>8.4199599999999997</v>
      </c>
      <c r="E169" s="58">
        <v>9.2091600000000007</v>
      </c>
      <c r="F169" s="58">
        <v>10.98563</v>
      </c>
      <c r="G169" s="58">
        <v>11.418329999999999</v>
      </c>
      <c r="H169" s="58">
        <v>11.934810000000001</v>
      </c>
      <c r="I169" s="58">
        <v>11.505380000000001</v>
      </c>
      <c r="J169" s="58">
        <v>11.091749999999999</v>
      </c>
      <c r="K169" s="58">
        <v>8.5390899999999998</v>
      </c>
      <c r="L169" s="58">
        <v>7.3552400000000002</v>
      </c>
      <c r="M169" s="58">
        <v>6.9332000000000003</v>
      </c>
      <c r="N169" s="58">
        <v>6.5356300000000003</v>
      </c>
      <c r="O169" s="58">
        <v>8.2131900000000009</v>
      </c>
      <c r="P169" s="58">
        <v>8.5163600000000006</v>
      </c>
      <c r="Q169" s="58">
        <v>8.53355</v>
      </c>
      <c r="R169" s="58">
        <v>7.6059900000000003</v>
      </c>
      <c r="S169" s="58">
        <v>6.6108799999999999</v>
      </c>
      <c r="T169" s="58">
        <v>7.9062400000000004</v>
      </c>
      <c r="U169" s="58">
        <v>7.1276099999999998</v>
      </c>
      <c r="V169" s="58">
        <v>5.0288500000000003</v>
      </c>
      <c r="W169" s="58">
        <v>5.0973899999999999</v>
      </c>
      <c r="X169" s="58">
        <v>3.04697</v>
      </c>
      <c r="Y169" s="58">
        <v>4.0609099999999998</v>
      </c>
      <c r="Z169" s="58">
        <v>4.1077700000000004</v>
      </c>
      <c r="AA169" s="58">
        <v>3.90625</v>
      </c>
      <c r="AB169" s="58">
        <v>4.8715700000000002</v>
      </c>
      <c r="AC169" s="58">
        <v>4.7149599999999996</v>
      </c>
      <c r="AD169" s="58">
        <v>5.4054099999999998</v>
      </c>
      <c r="AE169" s="58">
        <v>5.5361799999999999</v>
      </c>
      <c r="AF169" s="58">
        <v>4.9121199999999998</v>
      </c>
      <c r="AG169" s="58">
        <v>5.1708600000000002</v>
      </c>
      <c r="AH169" s="58">
        <v>4.98428</v>
      </c>
      <c r="AI169" s="58">
        <v>5.7553999999999998</v>
      </c>
    </row>
    <row r="170" spans="1:35" s="50" customFormat="1" ht="13.5" customHeight="1" x14ac:dyDescent="0.2">
      <c r="A170" s="11" t="s">
        <v>14</v>
      </c>
      <c r="B170" s="58">
        <v>63.445169999999997</v>
      </c>
      <c r="C170" s="58">
        <v>62.794350000000001</v>
      </c>
      <c r="D170" s="58">
        <v>61.382539999999999</v>
      </c>
      <c r="E170" s="58">
        <v>61.44641</v>
      </c>
      <c r="F170" s="58">
        <v>60.215609999999998</v>
      </c>
      <c r="G170" s="58">
        <v>58.064520000000002</v>
      </c>
      <c r="H170" s="58">
        <v>60.620399999999997</v>
      </c>
      <c r="I170" s="58">
        <v>60.967739999999999</v>
      </c>
      <c r="J170" s="58">
        <v>57.665509999999998</v>
      </c>
      <c r="K170" s="58">
        <v>61.47119</v>
      </c>
      <c r="L170" s="58">
        <v>63.380279999999999</v>
      </c>
      <c r="M170" s="58">
        <v>62.246960000000001</v>
      </c>
      <c r="N170" s="58">
        <v>62.604419999999998</v>
      </c>
      <c r="O170" s="58">
        <v>58.10398</v>
      </c>
      <c r="P170" s="58">
        <v>55.939039999999999</v>
      </c>
      <c r="Q170" s="58">
        <v>59.237780000000001</v>
      </c>
      <c r="R170" s="58">
        <v>60.847880000000004</v>
      </c>
      <c r="S170" s="58">
        <v>61.506279999999997</v>
      </c>
      <c r="T170" s="58">
        <v>61.779899999999998</v>
      </c>
      <c r="U170" s="58">
        <v>63.294919999999998</v>
      </c>
      <c r="V170" s="58">
        <v>65.704859999999996</v>
      </c>
      <c r="W170" s="58">
        <v>67.467879999999994</v>
      </c>
      <c r="X170" s="58">
        <v>68.006770000000003</v>
      </c>
      <c r="Y170" s="58">
        <v>66.708969999999994</v>
      </c>
      <c r="Z170" s="58">
        <v>66.740279999999998</v>
      </c>
      <c r="AA170" s="58">
        <v>65.017359999999996</v>
      </c>
      <c r="AB170" s="58">
        <v>64.216120000000004</v>
      </c>
      <c r="AC170" s="58">
        <v>63.651949999999999</v>
      </c>
      <c r="AD170" s="58">
        <v>63.890120000000003</v>
      </c>
      <c r="AE170" s="58">
        <v>62.336530000000003</v>
      </c>
      <c r="AF170" s="58">
        <v>61.874720000000003</v>
      </c>
      <c r="AG170" s="58">
        <v>59.352519999999998</v>
      </c>
      <c r="AH170" s="58">
        <v>60.440049999999999</v>
      </c>
      <c r="AI170" s="58">
        <v>61.420859999999998</v>
      </c>
    </row>
    <row r="171" spans="1:35" s="50" customFormat="1" ht="13.5" customHeight="1" x14ac:dyDescent="0.2">
      <c r="A171" s="34" t="s">
        <v>15</v>
      </c>
      <c r="B171" s="58">
        <v>62.744120000000002</v>
      </c>
      <c r="C171" s="58">
        <v>62.375720000000001</v>
      </c>
      <c r="D171" s="58">
        <v>60.44699</v>
      </c>
      <c r="E171" s="58">
        <v>60.561909999999997</v>
      </c>
      <c r="F171" s="58">
        <v>59.18891</v>
      </c>
      <c r="G171" s="58">
        <v>56.989249999999998</v>
      </c>
      <c r="H171" s="58">
        <v>59.621450000000003</v>
      </c>
      <c r="I171" s="58">
        <v>59.623660000000001</v>
      </c>
      <c r="J171" s="58">
        <v>56.445990000000002</v>
      </c>
      <c r="K171" s="58">
        <v>59.259259999999998</v>
      </c>
      <c r="L171" s="58">
        <v>61.971829999999997</v>
      </c>
      <c r="M171" s="58">
        <v>60.475709999999999</v>
      </c>
      <c r="N171" s="58">
        <v>61.228499999999997</v>
      </c>
      <c r="O171" s="58">
        <v>56.225430000000003</v>
      </c>
      <c r="P171" s="58">
        <v>54.594349999999999</v>
      </c>
      <c r="Q171" s="58">
        <v>58.036450000000002</v>
      </c>
      <c r="R171" s="58">
        <v>59.642560000000003</v>
      </c>
      <c r="S171" s="58">
        <v>60.460250000000002</v>
      </c>
      <c r="T171" s="58">
        <v>61.025030000000001</v>
      </c>
      <c r="U171" s="58">
        <v>62.014510000000001</v>
      </c>
      <c r="V171" s="58">
        <v>64.962900000000005</v>
      </c>
      <c r="W171" s="58">
        <v>66.763369999999995</v>
      </c>
      <c r="X171" s="58">
        <v>67.371979999999994</v>
      </c>
      <c r="Y171" s="58">
        <v>66.201350000000005</v>
      </c>
      <c r="Z171" s="58">
        <v>66.342759999999998</v>
      </c>
      <c r="AA171" s="58">
        <v>64.84375</v>
      </c>
      <c r="AB171" s="58">
        <v>64.216120000000004</v>
      </c>
      <c r="AC171" s="58">
        <v>63.651949999999999</v>
      </c>
      <c r="AD171" s="58">
        <v>63.890120000000003</v>
      </c>
      <c r="AE171" s="58">
        <v>62.336530000000003</v>
      </c>
      <c r="AF171" s="58">
        <v>61.874720000000003</v>
      </c>
      <c r="AG171" s="58">
        <v>59.352519999999998</v>
      </c>
      <c r="AH171" s="58">
        <v>60.440049999999999</v>
      </c>
      <c r="AI171" s="58">
        <v>61.420859999999998</v>
      </c>
    </row>
    <row r="172" spans="1:35" s="50" customFormat="1" ht="13.5" customHeight="1" x14ac:dyDescent="0.2">
      <c r="A172" s="34" t="s">
        <v>16</v>
      </c>
      <c r="B172" s="58">
        <v>0.70104999999999995</v>
      </c>
      <c r="C172" s="58">
        <v>0.41863</v>
      </c>
      <c r="D172" s="58">
        <v>0.93554999999999999</v>
      </c>
      <c r="E172" s="58">
        <v>0.88449999999999995</v>
      </c>
      <c r="F172" s="58">
        <v>1.0266900000000001</v>
      </c>
      <c r="G172" s="58">
        <v>1.0752699999999999</v>
      </c>
      <c r="H172" s="58">
        <v>0.99895</v>
      </c>
      <c r="I172" s="58">
        <v>1.34409</v>
      </c>
      <c r="J172" s="58">
        <v>1.2195100000000001</v>
      </c>
      <c r="K172" s="58">
        <v>2.2119300000000002</v>
      </c>
      <c r="L172" s="58">
        <v>1.40845</v>
      </c>
      <c r="M172" s="58">
        <v>1.7712600000000001</v>
      </c>
      <c r="N172" s="58">
        <v>1.37592</v>
      </c>
      <c r="O172" s="58">
        <v>1.8785499999999999</v>
      </c>
      <c r="P172" s="58">
        <v>1.3446899999999999</v>
      </c>
      <c r="Q172" s="58">
        <v>1.20133</v>
      </c>
      <c r="R172" s="58">
        <v>1.2053199999999999</v>
      </c>
      <c r="S172" s="58">
        <v>1.04603</v>
      </c>
      <c r="T172" s="58">
        <v>0.75487000000000004</v>
      </c>
      <c r="U172" s="58">
        <v>1.28041</v>
      </c>
      <c r="V172" s="58">
        <v>0.74195999999999995</v>
      </c>
      <c r="W172" s="58">
        <v>0.70452000000000004</v>
      </c>
      <c r="X172" s="58">
        <v>0.63478999999999997</v>
      </c>
      <c r="Y172" s="58">
        <v>0.50761000000000001</v>
      </c>
      <c r="Z172" s="58">
        <v>0.39752999999999999</v>
      </c>
      <c r="AA172" s="58" t="s">
        <v>1</v>
      </c>
      <c r="AB172" s="58" t="s">
        <v>83</v>
      </c>
      <c r="AC172" s="58" t="s">
        <v>83</v>
      </c>
      <c r="AD172" s="58" t="s">
        <v>83</v>
      </c>
      <c r="AE172" s="58" t="s">
        <v>83</v>
      </c>
      <c r="AF172" s="58" t="s">
        <v>83</v>
      </c>
      <c r="AG172" s="58" t="s">
        <v>83</v>
      </c>
      <c r="AH172" s="58" t="s">
        <v>83</v>
      </c>
      <c r="AI172" s="58" t="s">
        <v>83</v>
      </c>
    </row>
    <row r="173" spans="1:35" s="50" customFormat="1" ht="13.5" customHeight="1" x14ac:dyDescent="0.25">
      <c r="A173" s="52" t="s">
        <v>47</v>
      </c>
      <c r="B173" s="74">
        <v>100</v>
      </c>
      <c r="C173" s="74">
        <v>100</v>
      </c>
      <c r="D173" s="74">
        <v>100</v>
      </c>
      <c r="E173" s="74">
        <v>100</v>
      </c>
      <c r="F173" s="74">
        <v>100</v>
      </c>
      <c r="G173" s="74">
        <v>100</v>
      </c>
      <c r="H173" s="74">
        <v>100</v>
      </c>
      <c r="I173" s="74">
        <v>100</v>
      </c>
      <c r="J173" s="74">
        <v>100</v>
      </c>
      <c r="K173" s="74">
        <v>100</v>
      </c>
      <c r="L173" s="74">
        <v>100</v>
      </c>
      <c r="M173" s="74">
        <v>100</v>
      </c>
      <c r="N173" s="74">
        <v>100</v>
      </c>
      <c r="O173" s="74">
        <v>100</v>
      </c>
      <c r="P173" s="74">
        <v>100</v>
      </c>
      <c r="Q173" s="74">
        <v>100</v>
      </c>
      <c r="R173" s="74">
        <v>100</v>
      </c>
      <c r="S173" s="74">
        <v>100</v>
      </c>
      <c r="T173" s="74">
        <v>100</v>
      </c>
      <c r="U173" s="74">
        <v>100</v>
      </c>
      <c r="V173" s="86">
        <v>100</v>
      </c>
      <c r="W173" s="86">
        <v>100</v>
      </c>
      <c r="X173" s="86">
        <v>100</v>
      </c>
      <c r="Y173" s="86">
        <v>100</v>
      </c>
      <c r="Z173" s="86">
        <v>100</v>
      </c>
      <c r="AA173" s="86">
        <v>100</v>
      </c>
      <c r="AB173" s="86">
        <v>100</v>
      </c>
      <c r="AC173" s="86">
        <v>100</v>
      </c>
      <c r="AD173" s="86">
        <v>100</v>
      </c>
      <c r="AE173" s="86">
        <v>100</v>
      </c>
      <c r="AF173" s="86">
        <v>100</v>
      </c>
      <c r="AG173" s="86">
        <v>100</v>
      </c>
      <c r="AH173" s="86">
        <v>100</v>
      </c>
      <c r="AI173" s="86">
        <v>100</v>
      </c>
    </row>
    <row r="174" spans="1:35" s="50" customFormat="1" ht="13.5" customHeight="1" x14ac:dyDescent="0.2">
      <c r="A174" s="13" t="s">
        <v>11</v>
      </c>
      <c r="B174" s="58">
        <v>48.131300000000003</v>
      </c>
      <c r="C174" s="58">
        <v>49.980139999999999</v>
      </c>
      <c r="D174" s="58">
        <v>51.078710000000001</v>
      </c>
      <c r="E174" s="58">
        <v>52.017110000000002</v>
      </c>
      <c r="F174" s="58">
        <v>60.625869999999999</v>
      </c>
      <c r="G174" s="58">
        <v>59.919269999999997</v>
      </c>
      <c r="H174" s="58">
        <v>59.055120000000002</v>
      </c>
      <c r="I174" s="58">
        <v>60.653750000000002</v>
      </c>
      <c r="J174" s="58">
        <v>59.027639999999998</v>
      </c>
      <c r="K174" s="58">
        <v>56.955480000000001</v>
      </c>
      <c r="L174" s="58">
        <v>56.381320000000002</v>
      </c>
      <c r="M174" s="58">
        <v>56.933329999999998</v>
      </c>
      <c r="N174" s="58">
        <v>59.381639999999997</v>
      </c>
      <c r="O174" s="58">
        <v>57.837940000000003</v>
      </c>
      <c r="P174" s="58">
        <v>59.011270000000003</v>
      </c>
      <c r="Q174" s="58">
        <v>59.893509999999999</v>
      </c>
      <c r="R174" s="58">
        <v>61.62829</v>
      </c>
      <c r="S174" s="58">
        <v>59.914070000000002</v>
      </c>
      <c r="T174" s="58">
        <v>59.7196</v>
      </c>
      <c r="U174" s="58">
        <v>63.54365</v>
      </c>
      <c r="V174" s="58">
        <v>58.784869999999998</v>
      </c>
      <c r="W174" s="58">
        <v>60.888089999999998</v>
      </c>
      <c r="X174" s="58">
        <v>61.950659999999999</v>
      </c>
      <c r="Y174" s="58">
        <v>62.0364</v>
      </c>
      <c r="Z174" s="58">
        <v>63.381</v>
      </c>
      <c r="AA174" s="58">
        <v>61.157890000000002</v>
      </c>
      <c r="AB174" s="58">
        <v>62.133139999999997</v>
      </c>
      <c r="AC174" s="58">
        <v>63.090879999999999</v>
      </c>
      <c r="AD174" s="58">
        <v>63.556049999999999</v>
      </c>
      <c r="AE174" s="58">
        <v>64.102119999999999</v>
      </c>
      <c r="AF174" s="58">
        <v>65.895430000000005</v>
      </c>
      <c r="AG174" s="58">
        <v>66.398390000000006</v>
      </c>
      <c r="AH174" s="58">
        <v>65.402100000000004</v>
      </c>
      <c r="AI174" s="58">
        <v>64.268289999999993</v>
      </c>
    </row>
    <row r="175" spans="1:35" s="50" customFormat="1" ht="13.5" customHeight="1" x14ac:dyDescent="0.2">
      <c r="A175" s="34" t="s">
        <v>12</v>
      </c>
      <c r="B175" s="58">
        <v>38.837260000000001</v>
      </c>
      <c r="C175" s="58">
        <v>39.074289999999998</v>
      </c>
      <c r="D175" s="58">
        <v>40.27167</v>
      </c>
      <c r="E175" s="58">
        <v>41.116540000000001</v>
      </c>
      <c r="F175" s="58">
        <v>48.346209999999999</v>
      </c>
      <c r="G175" s="58">
        <v>48.799190000000003</v>
      </c>
      <c r="H175" s="58">
        <v>48.51605</v>
      </c>
      <c r="I175" s="58">
        <v>49.95964</v>
      </c>
      <c r="J175" s="58">
        <v>48.088610000000003</v>
      </c>
      <c r="K175" s="58">
        <v>46.104930000000003</v>
      </c>
      <c r="L175" s="58">
        <v>46.206229999999998</v>
      </c>
      <c r="M175" s="58">
        <v>45.695239999999998</v>
      </c>
      <c r="N175" s="58">
        <v>46.570050000000002</v>
      </c>
      <c r="O175" s="58">
        <v>49.507759999999998</v>
      </c>
      <c r="P175" s="58">
        <v>50.581090000000003</v>
      </c>
      <c r="Q175" s="58">
        <v>49.742359999999998</v>
      </c>
      <c r="R175" s="58">
        <v>50.250250000000001</v>
      </c>
      <c r="S175" s="58">
        <v>48.36092</v>
      </c>
      <c r="T175" s="58">
        <v>47.164459999999998</v>
      </c>
      <c r="U175" s="58">
        <v>49.3172</v>
      </c>
      <c r="V175" s="58">
        <v>44.08464</v>
      </c>
      <c r="W175" s="58">
        <v>45.616909999999997</v>
      </c>
      <c r="X175" s="58">
        <v>47.181829999999998</v>
      </c>
      <c r="Y175" s="58">
        <v>45.398350000000001</v>
      </c>
      <c r="Z175" s="58">
        <v>46.25468</v>
      </c>
      <c r="AA175" s="58">
        <v>44.912280000000003</v>
      </c>
      <c r="AB175" s="58">
        <v>45.90193</v>
      </c>
      <c r="AC175" s="58">
        <v>45.368920000000003</v>
      </c>
      <c r="AD175" s="58">
        <v>44.708260000000003</v>
      </c>
      <c r="AE175" s="58">
        <v>45.767650000000003</v>
      </c>
      <c r="AF175" s="58">
        <v>48.424120000000002</v>
      </c>
      <c r="AG175" s="58">
        <v>46.844700000000003</v>
      </c>
      <c r="AH175" s="58">
        <v>47.132869999999997</v>
      </c>
      <c r="AI175" s="58">
        <v>45.365850000000002</v>
      </c>
    </row>
    <row r="176" spans="1:35" s="50" customFormat="1" ht="13.5" customHeight="1" x14ac:dyDescent="0.2">
      <c r="A176" s="34" t="s">
        <v>13</v>
      </c>
      <c r="B176" s="58">
        <v>9.2940500000000004</v>
      </c>
      <c r="C176" s="58">
        <v>10.90584</v>
      </c>
      <c r="D176" s="58">
        <v>10.807029999999999</v>
      </c>
      <c r="E176" s="58">
        <v>10.90057</v>
      </c>
      <c r="F176" s="58">
        <v>12.27966</v>
      </c>
      <c r="G176" s="58">
        <v>11.12008</v>
      </c>
      <c r="H176" s="58">
        <v>10.539070000000001</v>
      </c>
      <c r="I176" s="58">
        <v>10.69411</v>
      </c>
      <c r="J176" s="58">
        <v>10.939030000000001</v>
      </c>
      <c r="K176" s="58">
        <v>10.85056</v>
      </c>
      <c r="L176" s="58">
        <v>10.1751</v>
      </c>
      <c r="M176" s="58">
        <v>11.238099999999999</v>
      </c>
      <c r="N176" s="58">
        <v>12.811590000000001</v>
      </c>
      <c r="O176" s="58">
        <v>8.3301800000000004</v>
      </c>
      <c r="P176" s="58">
        <v>8.43018</v>
      </c>
      <c r="Q176" s="58">
        <v>10.151149999999999</v>
      </c>
      <c r="R176" s="58">
        <v>11.37804</v>
      </c>
      <c r="S176" s="58">
        <v>11.55315</v>
      </c>
      <c r="T176" s="58">
        <v>12.55514</v>
      </c>
      <c r="U176" s="58">
        <v>14.22645</v>
      </c>
      <c r="V176" s="58">
        <v>14.70022</v>
      </c>
      <c r="W176" s="58">
        <v>15.271179999999999</v>
      </c>
      <c r="X176" s="58">
        <v>14.768829999999999</v>
      </c>
      <c r="Y176" s="58">
        <v>16.63805</v>
      </c>
      <c r="Z176" s="58">
        <v>17.12632</v>
      </c>
      <c r="AA176" s="58">
        <v>16.245609999999999</v>
      </c>
      <c r="AB176" s="58">
        <v>16.231210000000001</v>
      </c>
      <c r="AC176" s="58">
        <v>17.721959999999999</v>
      </c>
      <c r="AD176" s="58">
        <v>18.84778</v>
      </c>
      <c r="AE176" s="58">
        <v>18.334479999999999</v>
      </c>
      <c r="AF176" s="58">
        <v>17.471309999999999</v>
      </c>
      <c r="AG176" s="58">
        <v>19.55369</v>
      </c>
      <c r="AH176" s="58">
        <v>18.26923</v>
      </c>
      <c r="AI176" s="58">
        <v>18.902439999999999</v>
      </c>
    </row>
    <row r="177" spans="1:35" s="50" customFormat="1" ht="13.5" customHeight="1" x14ac:dyDescent="0.2">
      <c r="A177" s="11" t="s">
        <v>14</v>
      </c>
      <c r="B177" s="58">
        <v>51.868699999999997</v>
      </c>
      <c r="C177" s="58">
        <v>50.019860000000001</v>
      </c>
      <c r="D177" s="58">
        <v>48.921289999999999</v>
      </c>
      <c r="E177" s="58">
        <v>47.982889999999998</v>
      </c>
      <c r="F177" s="58">
        <v>39.374130000000001</v>
      </c>
      <c r="G177" s="58">
        <v>40.080730000000003</v>
      </c>
      <c r="H177" s="58">
        <v>40.944879999999998</v>
      </c>
      <c r="I177" s="58">
        <v>39.346249999999998</v>
      </c>
      <c r="J177" s="58">
        <v>40.972360000000002</v>
      </c>
      <c r="K177" s="58">
        <v>43.044519999999999</v>
      </c>
      <c r="L177" s="58">
        <v>43.618679999999998</v>
      </c>
      <c r="M177" s="58">
        <v>43.066670000000002</v>
      </c>
      <c r="N177" s="58">
        <v>40.618360000000003</v>
      </c>
      <c r="O177" s="58">
        <v>42.162059999999997</v>
      </c>
      <c r="P177" s="58">
        <v>40.988729999999997</v>
      </c>
      <c r="Q177" s="58">
        <v>40.106490000000001</v>
      </c>
      <c r="R177" s="58">
        <v>38.37171</v>
      </c>
      <c r="S177" s="58">
        <v>40.085929999999998</v>
      </c>
      <c r="T177" s="58">
        <v>40.2804</v>
      </c>
      <c r="U177" s="58">
        <v>36.45635</v>
      </c>
      <c r="V177" s="58">
        <v>41.215130000000002</v>
      </c>
      <c r="W177" s="58">
        <v>39.111910000000002</v>
      </c>
      <c r="X177" s="58">
        <v>38.049340000000001</v>
      </c>
      <c r="Y177" s="58">
        <v>37.9636</v>
      </c>
      <c r="Z177" s="58">
        <v>36.619</v>
      </c>
      <c r="AA177" s="58">
        <v>38.842109999999998</v>
      </c>
      <c r="AB177" s="58">
        <v>37.866860000000003</v>
      </c>
      <c r="AC177" s="58">
        <v>36.909120000000001</v>
      </c>
      <c r="AD177" s="58">
        <v>36.443950000000001</v>
      </c>
      <c r="AE177" s="58">
        <v>35.897880000000001</v>
      </c>
      <c r="AF177" s="58">
        <v>34.104570000000002</v>
      </c>
      <c r="AG177" s="58">
        <v>33.601610000000001</v>
      </c>
      <c r="AH177" s="58">
        <v>34.597900000000003</v>
      </c>
      <c r="AI177" s="58">
        <v>35.73171</v>
      </c>
    </row>
    <row r="178" spans="1:35" s="50" customFormat="1" ht="13.5" customHeight="1" x14ac:dyDescent="0.2">
      <c r="A178" s="34" t="s">
        <v>15</v>
      </c>
      <c r="B178" s="58">
        <v>51.591850000000001</v>
      </c>
      <c r="C178" s="58">
        <v>49.642429999999997</v>
      </c>
      <c r="D178" s="58">
        <v>48.501800000000003</v>
      </c>
      <c r="E178" s="58">
        <v>47.595759999999999</v>
      </c>
      <c r="F178" s="58">
        <v>39.05724</v>
      </c>
      <c r="G178" s="58">
        <v>39.374369999999999</v>
      </c>
      <c r="H178" s="58">
        <v>39.935389999999998</v>
      </c>
      <c r="I178" s="58">
        <v>38.377719999999997</v>
      </c>
      <c r="J178" s="58">
        <v>39.913739999999997</v>
      </c>
      <c r="K178" s="58">
        <v>42.170110000000001</v>
      </c>
      <c r="L178" s="58">
        <v>42.665370000000003</v>
      </c>
      <c r="M178" s="58">
        <v>42.076189999999997</v>
      </c>
      <c r="N178" s="58">
        <v>39.32367</v>
      </c>
      <c r="O178" s="58">
        <v>40.628549999999997</v>
      </c>
      <c r="P178" s="58">
        <v>39.705120000000001</v>
      </c>
      <c r="Q178" s="58">
        <v>38.955689999999997</v>
      </c>
      <c r="R178" s="58">
        <v>37.804470000000002</v>
      </c>
      <c r="S178" s="58">
        <v>39.815399999999997</v>
      </c>
      <c r="T178" s="58">
        <v>39.839320000000001</v>
      </c>
      <c r="U178" s="58">
        <v>36.041490000000003</v>
      </c>
      <c r="V178" s="58">
        <v>41.070860000000003</v>
      </c>
      <c r="W178" s="58">
        <v>38.833359999999999</v>
      </c>
      <c r="X178" s="58">
        <v>37.771610000000003</v>
      </c>
      <c r="Y178" s="58">
        <v>37.706040000000002</v>
      </c>
      <c r="Z178" s="58">
        <v>36.516849999999998</v>
      </c>
      <c r="AA178" s="58">
        <v>38.789470000000001</v>
      </c>
      <c r="AB178" s="58">
        <v>37.866860000000003</v>
      </c>
      <c r="AC178" s="58">
        <v>36.909120000000001</v>
      </c>
      <c r="AD178" s="58">
        <v>36.443950000000001</v>
      </c>
      <c r="AE178" s="58">
        <v>35.897880000000001</v>
      </c>
      <c r="AF178" s="58">
        <v>34.104570000000002</v>
      </c>
      <c r="AG178" s="58">
        <v>33.601610000000001</v>
      </c>
      <c r="AH178" s="58">
        <v>34.597900000000003</v>
      </c>
      <c r="AI178" s="58">
        <v>35.73171</v>
      </c>
    </row>
    <row r="179" spans="1:35" s="50" customFormat="1" ht="13.5" customHeight="1" x14ac:dyDescent="0.2">
      <c r="A179" s="34" t="s">
        <v>16</v>
      </c>
      <c r="B179" s="58">
        <v>0.27683999999999997</v>
      </c>
      <c r="C179" s="58">
        <v>0.37742999999999999</v>
      </c>
      <c r="D179" s="58">
        <v>0.41949999999999998</v>
      </c>
      <c r="E179" s="58">
        <v>0.38712000000000002</v>
      </c>
      <c r="F179" s="58">
        <v>0.31689000000000001</v>
      </c>
      <c r="G179" s="58">
        <v>0.70635999999999999</v>
      </c>
      <c r="H179" s="58">
        <v>1.00949</v>
      </c>
      <c r="I179" s="58">
        <v>0.96852000000000005</v>
      </c>
      <c r="J179" s="58">
        <v>1.0586199999999999</v>
      </c>
      <c r="K179" s="58">
        <v>0.87439999999999996</v>
      </c>
      <c r="L179" s="58">
        <v>0.95330999999999999</v>
      </c>
      <c r="M179" s="58">
        <v>0.99048000000000003</v>
      </c>
      <c r="N179" s="58">
        <v>1.2946899999999999</v>
      </c>
      <c r="O179" s="58">
        <v>1.5335099999999999</v>
      </c>
      <c r="P179" s="58">
        <v>1.2836099999999999</v>
      </c>
      <c r="Q179" s="58">
        <v>1.1508100000000001</v>
      </c>
      <c r="R179" s="58">
        <v>0.56723000000000001</v>
      </c>
      <c r="S179" s="58">
        <v>0.27052999999999999</v>
      </c>
      <c r="T179" s="58">
        <v>0.44108000000000003</v>
      </c>
      <c r="U179" s="58">
        <v>0.41487000000000002</v>
      </c>
      <c r="V179" s="58">
        <v>0.14427999999999999</v>
      </c>
      <c r="W179" s="58">
        <v>0.27855000000000002</v>
      </c>
      <c r="X179" s="58">
        <v>0.27772999999999998</v>
      </c>
      <c r="Y179" s="58">
        <v>0.25755</v>
      </c>
      <c r="Z179" s="58">
        <v>0.10215</v>
      </c>
      <c r="AA179" s="58" t="s">
        <v>1</v>
      </c>
      <c r="AB179" s="58" t="s">
        <v>83</v>
      </c>
      <c r="AC179" s="58" t="s">
        <v>83</v>
      </c>
      <c r="AD179" s="58" t="s">
        <v>83</v>
      </c>
      <c r="AE179" s="58" t="s">
        <v>83</v>
      </c>
      <c r="AF179" s="58" t="s">
        <v>83</v>
      </c>
      <c r="AG179" s="58" t="s">
        <v>83</v>
      </c>
      <c r="AH179" s="58" t="s">
        <v>83</v>
      </c>
      <c r="AI179" s="58" t="s">
        <v>83</v>
      </c>
    </row>
    <row r="180" spans="1:35" s="50" customFormat="1" ht="13.5" customHeight="1" x14ac:dyDescent="0.25">
      <c r="A180" s="52" t="s">
        <v>48</v>
      </c>
      <c r="B180" s="74">
        <v>100</v>
      </c>
      <c r="C180" s="74">
        <v>100</v>
      </c>
      <c r="D180" s="74">
        <v>100</v>
      </c>
      <c r="E180" s="74">
        <v>100</v>
      </c>
      <c r="F180" s="74">
        <v>100</v>
      </c>
      <c r="G180" s="74">
        <v>100</v>
      </c>
      <c r="H180" s="74">
        <v>100</v>
      </c>
      <c r="I180" s="74">
        <v>100</v>
      </c>
      <c r="J180" s="74">
        <v>100</v>
      </c>
      <c r="K180" s="74">
        <v>100</v>
      </c>
      <c r="L180" s="74">
        <v>100</v>
      </c>
      <c r="M180" s="74">
        <v>100</v>
      </c>
      <c r="N180" s="74">
        <v>100</v>
      </c>
      <c r="O180" s="74">
        <v>100</v>
      </c>
      <c r="P180" s="74">
        <v>100</v>
      </c>
      <c r="Q180" s="74">
        <v>100</v>
      </c>
      <c r="R180" s="74">
        <v>100</v>
      </c>
      <c r="S180" s="74">
        <v>100</v>
      </c>
      <c r="T180" s="74">
        <v>100</v>
      </c>
      <c r="U180" s="74">
        <v>100</v>
      </c>
      <c r="V180" s="86">
        <v>100</v>
      </c>
      <c r="W180" s="86">
        <v>100</v>
      </c>
      <c r="X180" s="86">
        <v>100</v>
      </c>
      <c r="Y180" s="86">
        <v>100</v>
      </c>
      <c r="Z180" s="86">
        <v>100</v>
      </c>
      <c r="AA180" s="86">
        <v>100</v>
      </c>
      <c r="AB180" s="86">
        <v>100</v>
      </c>
      <c r="AC180" s="86">
        <v>100</v>
      </c>
      <c r="AD180" s="86">
        <v>100</v>
      </c>
      <c r="AE180" s="86">
        <v>100</v>
      </c>
      <c r="AF180" s="86">
        <v>100</v>
      </c>
      <c r="AG180" s="86">
        <v>100</v>
      </c>
      <c r="AH180" s="86">
        <v>100</v>
      </c>
      <c r="AI180" s="86">
        <v>100</v>
      </c>
    </row>
    <row r="181" spans="1:35" s="50" customFormat="1" ht="13.5" customHeight="1" x14ac:dyDescent="0.2">
      <c r="A181" s="13" t="s">
        <v>11</v>
      </c>
      <c r="B181" s="58">
        <v>23.529409999999999</v>
      </c>
      <c r="C181" s="58">
        <v>24.021740000000001</v>
      </c>
      <c r="D181" s="58">
        <v>27.112680000000001</v>
      </c>
      <c r="E181" s="58">
        <v>36.395350000000001</v>
      </c>
      <c r="F181" s="58">
        <v>35.799520000000001</v>
      </c>
      <c r="G181" s="58">
        <v>32.467529999999996</v>
      </c>
      <c r="H181" s="58">
        <v>31.754570000000001</v>
      </c>
      <c r="I181" s="58">
        <v>32.453249999999997</v>
      </c>
      <c r="J181" s="58">
        <v>32.548180000000002</v>
      </c>
      <c r="K181" s="58">
        <v>31.744309999999999</v>
      </c>
      <c r="L181" s="58">
        <v>30.281690000000001</v>
      </c>
      <c r="M181" s="58">
        <v>26.903549999999999</v>
      </c>
      <c r="N181" s="58">
        <v>27.808070000000001</v>
      </c>
      <c r="O181" s="58">
        <v>29.077249999999999</v>
      </c>
      <c r="P181" s="58">
        <v>32.657200000000003</v>
      </c>
      <c r="Q181" s="58">
        <v>31.66506</v>
      </c>
      <c r="R181" s="58">
        <v>31.898240000000001</v>
      </c>
      <c r="S181" s="58">
        <v>31.903490000000001</v>
      </c>
      <c r="T181" s="58">
        <v>28.937380000000001</v>
      </c>
      <c r="U181" s="58">
        <v>28.822310000000002</v>
      </c>
      <c r="V181" s="58">
        <v>29.661840000000002</v>
      </c>
      <c r="W181" s="58">
        <v>31.649190000000001</v>
      </c>
      <c r="X181" s="58">
        <v>30.97345</v>
      </c>
      <c r="Y181" s="58">
        <v>30.812850000000001</v>
      </c>
      <c r="Z181" s="58">
        <v>29.18216</v>
      </c>
      <c r="AA181" s="58">
        <v>32.54204</v>
      </c>
      <c r="AB181" s="58">
        <v>31.984210000000001</v>
      </c>
      <c r="AC181" s="58">
        <v>31.832139999999999</v>
      </c>
      <c r="AD181" s="58">
        <v>30.625</v>
      </c>
      <c r="AE181" s="58">
        <v>33.01688</v>
      </c>
      <c r="AF181" s="58">
        <v>33.224400000000003</v>
      </c>
      <c r="AG181" s="58">
        <v>30.712009999999999</v>
      </c>
      <c r="AH181" s="58">
        <v>31.803280000000001</v>
      </c>
      <c r="AI181" s="58">
        <v>33.980580000000003</v>
      </c>
    </row>
    <row r="182" spans="1:35" s="50" customFormat="1" ht="13.5" customHeight="1" x14ac:dyDescent="0.2">
      <c r="A182" s="34" t="s">
        <v>12</v>
      </c>
      <c r="B182" s="58">
        <v>17.849900000000002</v>
      </c>
      <c r="C182" s="58">
        <v>19.021740000000001</v>
      </c>
      <c r="D182" s="58">
        <v>20.65728</v>
      </c>
      <c r="E182" s="58">
        <v>25.232559999999999</v>
      </c>
      <c r="F182" s="58">
        <v>26.133649999999999</v>
      </c>
      <c r="G182" s="58">
        <v>24.025970000000001</v>
      </c>
      <c r="H182" s="58">
        <v>23.466090000000001</v>
      </c>
      <c r="I182" s="58">
        <v>25.302530000000001</v>
      </c>
      <c r="J182" s="58">
        <v>24.839400000000001</v>
      </c>
      <c r="K182" s="58">
        <v>25.5688</v>
      </c>
      <c r="L182" s="58">
        <v>24.547280000000001</v>
      </c>
      <c r="M182" s="58">
        <v>21.82741</v>
      </c>
      <c r="N182" s="58">
        <v>22.573609999999999</v>
      </c>
      <c r="O182" s="58">
        <v>21.137339999999998</v>
      </c>
      <c r="P182" s="58">
        <v>24.239350000000002</v>
      </c>
      <c r="Q182" s="58">
        <v>23.580369999999998</v>
      </c>
      <c r="R182" s="58">
        <v>23.776910000000001</v>
      </c>
      <c r="S182" s="58">
        <v>24.486149999999999</v>
      </c>
      <c r="T182" s="58">
        <v>22.960149999999999</v>
      </c>
      <c r="U182" s="58">
        <v>22.417359999999999</v>
      </c>
      <c r="V182" s="58">
        <v>24.541060000000002</v>
      </c>
      <c r="W182" s="58">
        <v>24.690180000000002</v>
      </c>
      <c r="X182" s="58">
        <v>23.893809999999998</v>
      </c>
      <c r="Y182" s="58">
        <v>22.1172</v>
      </c>
      <c r="Z182" s="58">
        <v>21.37546</v>
      </c>
      <c r="AA182" s="58">
        <v>22.551929999999999</v>
      </c>
      <c r="AB182" s="58">
        <v>22.507400000000001</v>
      </c>
      <c r="AC182" s="58">
        <v>22.82497</v>
      </c>
      <c r="AD182" s="58">
        <v>21.875</v>
      </c>
      <c r="AE182" s="58">
        <v>21.518989999999999</v>
      </c>
      <c r="AF182" s="58">
        <v>23.093679999999999</v>
      </c>
      <c r="AG182" s="58">
        <v>22.104140000000001</v>
      </c>
      <c r="AH182" s="58">
        <v>22.95082</v>
      </c>
      <c r="AI182" s="58">
        <v>22.761600000000001</v>
      </c>
    </row>
    <row r="183" spans="1:35" s="50" customFormat="1" ht="13.5" customHeight="1" x14ac:dyDescent="0.2">
      <c r="A183" s="34" t="s">
        <v>13</v>
      </c>
      <c r="B183" s="58">
        <v>5.6795099999999996</v>
      </c>
      <c r="C183" s="58">
        <v>5</v>
      </c>
      <c r="D183" s="58">
        <v>6.4554</v>
      </c>
      <c r="E183" s="58">
        <v>11.162789999999999</v>
      </c>
      <c r="F183" s="58">
        <v>9.66587</v>
      </c>
      <c r="G183" s="58">
        <v>8.4415600000000008</v>
      </c>
      <c r="H183" s="58">
        <v>8.2884799999999998</v>
      </c>
      <c r="I183" s="58">
        <v>7.1507199999999997</v>
      </c>
      <c r="J183" s="58">
        <v>7.70878</v>
      </c>
      <c r="K183" s="58">
        <v>6.1755100000000001</v>
      </c>
      <c r="L183" s="58">
        <v>5.7344099999999996</v>
      </c>
      <c r="M183" s="58">
        <v>5.0761399999999997</v>
      </c>
      <c r="N183" s="58">
        <v>5.2344600000000003</v>
      </c>
      <c r="O183" s="58">
        <v>7.9399100000000002</v>
      </c>
      <c r="P183" s="58">
        <v>8.4178499999999996</v>
      </c>
      <c r="Q183" s="58">
        <v>8.0846999999999998</v>
      </c>
      <c r="R183" s="58">
        <v>8.1213300000000004</v>
      </c>
      <c r="S183" s="58">
        <v>7.4173400000000003</v>
      </c>
      <c r="T183" s="58">
        <v>5.9772299999999996</v>
      </c>
      <c r="U183" s="58">
        <v>6.40496</v>
      </c>
      <c r="V183" s="58">
        <v>5.1207700000000003</v>
      </c>
      <c r="W183" s="58">
        <v>6.9590100000000001</v>
      </c>
      <c r="X183" s="58">
        <v>7.07965</v>
      </c>
      <c r="Y183" s="58">
        <v>8.6956500000000005</v>
      </c>
      <c r="Z183" s="58">
        <v>7.8066899999999997</v>
      </c>
      <c r="AA183" s="58">
        <v>9.9901099999999996</v>
      </c>
      <c r="AB183" s="58">
        <v>9.4768000000000008</v>
      </c>
      <c r="AC183" s="58">
        <v>9.0071600000000007</v>
      </c>
      <c r="AD183" s="58">
        <v>8.75</v>
      </c>
      <c r="AE183" s="58">
        <v>11.49789</v>
      </c>
      <c r="AF183" s="58">
        <v>10.13072</v>
      </c>
      <c r="AG183" s="58">
        <v>8.6078600000000005</v>
      </c>
      <c r="AH183" s="58">
        <v>8.8524600000000007</v>
      </c>
      <c r="AI183" s="58">
        <v>11.21899</v>
      </c>
    </row>
    <row r="184" spans="1:35" s="50" customFormat="1" ht="13.5" customHeight="1" x14ac:dyDescent="0.2">
      <c r="A184" s="11" t="s">
        <v>14</v>
      </c>
      <c r="B184" s="58">
        <v>76.470590000000001</v>
      </c>
      <c r="C184" s="58">
        <v>75.978260000000006</v>
      </c>
      <c r="D184" s="58">
        <v>72.887320000000003</v>
      </c>
      <c r="E184" s="58">
        <v>63.604649999999999</v>
      </c>
      <c r="F184" s="58">
        <v>64.200479999999999</v>
      </c>
      <c r="G184" s="58">
        <v>67.532470000000004</v>
      </c>
      <c r="H184" s="58">
        <v>68.245429999999999</v>
      </c>
      <c r="I184" s="58">
        <v>67.546750000000003</v>
      </c>
      <c r="J184" s="58">
        <v>67.451819999999998</v>
      </c>
      <c r="K184" s="58">
        <v>68.255690000000001</v>
      </c>
      <c r="L184" s="58">
        <v>69.718310000000002</v>
      </c>
      <c r="M184" s="58">
        <v>73.096450000000004</v>
      </c>
      <c r="N184" s="58">
        <v>72.191929999999999</v>
      </c>
      <c r="O184" s="58">
        <v>70.922749999999994</v>
      </c>
      <c r="P184" s="58">
        <v>67.342799999999997</v>
      </c>
      <c r="Q184" s="58">
        <v>68.334940000000003</v>
      </c>
      <c r="R184" s="58">
        <v>68.101759999999999</v>
      </c>
      <c r="S184" s="58">
        <v>68.096509999999995</v>
      </c>
      <c r="T184" s="58">
        <v>71.062619999999995</v>
      </c>
      <c r="U184" s="58">
        <v>71.177689999999998</v>
      </c>
      <c r="V184" s="58">
        <v>70.338160000000002</v>
      </c>
      <c r="W184" s="58">
        <v>68.350809999999996</v>
      </c>
      <c r="X184" s="58">
        <v>69.02655</v>
      </c>
      <c r="Y184" s="58">
        <v>69.187150000000003</v>
      </c>
      <c r="Z184" s="58">
        <v>70.817840000000004</v>
      </c>
      <c r="AA184" s="58">
        <v>67.45796</v>
      </c>
      <c r="AB184" s="58">
        <v>68.015789999999996</v>
      </c>
      <c r="AC184" s="58">
        <v>68.167860000000005</v>
      </c>
      <c r="AD184" s="58">
        <v>69.375</v>
      </c>
      <c r="AE184" s="58">
        <v>66.98312</v>
      </c>
      <c r="AF184" s="58">
        <v>66.775599999999997</v>
      </c>
      <c r="AG184" s="58">
        <v>69.287989999999994</v>
      </c>
      <c r="AH184" s="58">
        <v>68.196719999999999</v>
      </c>
      <c r="AI184" s="58">
        <v>66.019419999999997</v>
      </c>
    </row>
    <row r="185" spans="1:35" s="50" customFormat="1" ht="13.5" customHeight="1" x14ac:dyDescent="0.2">
      <c r="A185" s="34" t="s">
        <v>15</v>
      </c>
      <c r="B185" s="58">
        <v>76.369169999999997</v>
      </c>
      <c r="C185" s="58">
        <v>75.978260000000006</v>
      </c>
      <c r="D185" s="58">
        <v>72.300470000000004</v>
      </c>
      <c r="E185" s="58">
        <v>62.441859999999998</v>
      </c>
      <c r="F185" s="58">
        <v>63.96181</v>
      </c>
      <c r="G185" s="58">
        <v>66.774889999999999</v>
      </c>
      <c r="H185" s="58">
        <v>67.707210000000003</v>
      </c>
      <c r="I185" s="58">
        <v>66.666669999999996</v>
      </c>
      <c r="J185" s="58">
        <v>65.631690000000006</v>
      </c>
      <c r="K185" s="58">
        <v>67.280609999999996</v>
      </c>
      <c r="L185" s="58">
        <v>68.712270000000004</v>
      </c>
      <c r="M185" s="58">
        <v>72.8934</v>
      </c>
      <c r="N185" s="58">
        <v>71.973830000000007</v>
      </c>
      <c r="O185" s="58">
        <v>70.06438</v>
      </c>
      <c r="P185" s="58">
        <v>65.720079999999996</v>
      </c>
      <c r="Q185" s="58">
        <v>67.564970000000002</v>
      </c>
      <c r="R185" s="58">
        <v>67.612520000000004</v>
      </c>
      <c r="S185" s="58">
        <v>67.739050000000006</v>
      </c>
      <c r="T185" s="58">
        <v>70.588239999999999</v>
      </c>
      <c r="U185" s="58">
        <v>70.041319999999999</v>
      </c>
      <c r="V185" s="58">
        <v>69.855069999999998</v>
      </c>
      <c r="W185" s="58">
        <v>68.160150000000002</v>
      </c>
      <c r="X185" s="58">
        <v>68.436580000000006</v>
      </c>
      <c r="Y185" s="58">
        <v>68.903589999999994</v>
      </c>
      <c r="Z185" s="58">
        <v>70.539029999999997</v>
      </c>
      <c r="AA185" s="58">
        <v>67.359049999999996</v>
      </c>
      <c r="AB185" s="58">
        <v>68.015789999999996</v>
      </c>
      <c r="AC185" s="58">
        <v>68.167860000000005</v>
      </c>
      <c r="AD185" s="58">
        <v>69.375</v>
      </c>
      <c r="AE185" s="58">
        <v>66.98312</v>
      </c>
      <c r="AF185" s="58">
        <v>66.775599999999997</v>
      </c>
      <c r="AG185" s="58">
        <v>69.287989999999994</v>
      </c>
      <c r="AH185" s="58">
        <v>68.196719999999999</v>
      </c>
      <c r="AI185" s="58">
        <v>66.019419999999997</v>
      </c>
    </row>
    <row r="186" spans="1:35" s="50" customFormat="1" ht="13.5" customHeight="1" x14ac:dyDescent="0.2">
      <c r="A186" s="45" t="s">
        <v>16</v>
      </c>
      <c r="B186" s="59" t="s">
        <v>1</v>
      </c>
      <c r="C186" s="59" t="s">
        <v>83</v>
      </c>
      <c r="D186" s="59">
        <v>0.58684999999999998</v>
      </c>
      <c r="E186" s="59">
        <v>1.16279</v>
      </c>
      <c r="F186" s="59" t="s">
        <v>1</v>
      </c>
      <c r="G186" s="59">
        <v>0.75758000000000003</v>
      </c>
      <c r="H186" s="59">
        <v>0.53820999999999997</v>
      </c>
      <c r="I186" s="59">
        <v>0.88009000000000004</v>
      </c>
      <c r="J186" s="59">
        <v>1.82013</v>
      </c>
      <c r="K186" s="59">
        <v>0.97507999999999995</v>
      </c>
      <c r="L186" s="59">
        <v>1.00604</v>
      </c>
      <c r="M186" s="59" t="s">
        <v>1</v>
      </c>
      <c r="N186" s="59" t="s">
        <v>1</v>
      </c>
      <c r="O186" s="59">
        <v>0.85836999999999997</v>
      </c>
      <c r="P186" s="59">
        <v>1.6227199999999999</v>
      </c>
      <c r="Q186" s="59">
        <v>0.76997000000000004</v>
      </c>
      <c r="R186" s="59">
        <v>0.48924000000000001</v>
      </c>
      <c r="S186" s="59" t="s">
        <v>1</v>
      </c>
      <c r="T186" s="59">
        <v>0.47438000000000002</v>
      </c>
      <c r="U186" s="59">
        <v>1.13636</v>
      </c>
      <c r="V186" s="59">
        <v>0.48309000000000002</v>
      </c>
      <c r="W186" s="59" t="s">
        <v>1</v>
      </c>
      <c r="X186" s="59">
        <v>0.58996999999999999</v>
      </c>
      <c r="Y186" s="59" t="s">
        <v>1</v>
      </c>
      <c r="Z186" s="59" t="s">
        <v>1</v>
      </c>
      <c r="AA186" s="59" t="s">
        <v>1</v>
      </c>
      <c r="AB186" s="59" t="s">
        <v>83</v>
      </c>
      <c r="AC186" s="59" t="s">
        <v>83</v>
      </c>
      <c r="AD186" s="59" t="s">
        <v>83</v>
      </c>
      <c r="AE186" s="59" t="s">
        <v>83</v>
      </c>
      <c r="AF186" s="59" t="s">
        <v>83</v>
      </c>
      <c r="AG186" s="59" t="s">
        <v>83</v>
      </c>
      <c r="AH186" s="59" t="s">
        <v>83</v>
      </c>
      <c r="AI186" s="59" t="s">
        <v>83</v>
      </c>
    </row>
    <row r="187" spans="1:35" ht="13.5" customHeight="1" x14ac:dyDescent="0.25">
      <c r="A187" s="9" t="s">
        <v>64</v>
      </c>
    </row>
    <row r="188" spans="1:35" ht="13.5" customHeight="1" x14ac:dyDescent="0.25">
      <c r="A188" s="9" t="s">
        <v>65</v>
      </c>
    </row>
    <row r="189" spans="1:35" s="22" customFormat="1" ht="13.5" customHeight="1" x14ac:dyDescent="0.25">
      <c r="A189" s="20" t="s">
        <v>66</v>
      </c>
      <c r="B189" s="3"/>
      <c r="C189" s="3"/>
      <c r="D189" s="3"/>
      <c r="E189" s="3"/>
      <c r="F189" s="3"/>
      <c r="G189" s="3"/>
      <c r="H189" s="3"/>
    </row>
    <row r="190" spans="1:35" ht="13.5" customHeight="1" x14ac:dyDescent="0.25">
      <c r="A190" s="21" t="s">
        <v>67</v>
      </c>
    </row>
    <row r="191" spans="1:35" ht="13.5" customHeight="1" x14ac:dyDescent="0.25">
      <c r="A191" s="89" t="str">
        <f>Index!A12</f>
        <v>Quelle: BFS – Statistik der Lernenden (SDL)</v>
      </c>
      <c r="B191" s="89"/>
      <c r="C191" s="89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</row>
    <row r="192" spans="1:35" ht="13.5" customHeight="1" x14ac:dyDescent="0.25">
      <c r="A192" s="90" t="str">
        <f>Index!A13</f>
        <v>© BFS 2025</v>
      </c>
      <c r="B192" s="90"/>
      <c r="C192" s="90"/>
      <c r="D192" s="90"/>
      <c r="E192" s="90"/>
      <c r="F192" s="90"/>
      <c r="G192" s="90"/>
      <c r="H192" s="90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:35" ht="25.5" customHeight="1" x14ac:dyDescent="0.25">
      <c r="A193" s="9" t="str">
        <f>Index!A14</f>
        <v>Auskunft: Bundesamt für Statistik (BFS), Bildungsindikatoren, EducIndicators@bfs.admin.ch</v>
      </c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</sheetData>
  <mergeCells count="2">
    <mergeCell ref="A191:C191"/>
    <mergeCell ref="A192:H192"/>
  </mergeCells>
  <hyperlinks>
    <hyperlink ref="A1" location="Index!A1" display="Zurück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70" fitToWidth="0" fitToHeight="0" orientation="portrait" r:id="rId1"/>
  <rowBreaks count="2" manualBreakCount="2">
    <brk id="74" max="34" man="1"/>
    <brk id="144" max="3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71"/>
  <sheetViews>
    <sheetView showGridLines="0" zoomScaleNormal="100" workbookViewId="0">
      <pane ySplit="4" topLeftCell="A5" activePane="bottomLeft" state="frozen"/>
      <selection pane="bottomLeft"/>
    </sheetView>
  </sheetViews>
  <sheetFormatPr baseColWidth="10" defaultRowHeight="12.5" x14ac:dyDescent="0.25"/>
  <cols>
    <col min="1" max="1" width="22.1796875" customWidth="1"/>
    <col min="2" max="2" width="6.54296875" customWidth="1"/>
    <col min="3" max="6" width="6.54296875" hidden="1" customWidth="1"/>
    <col min="7" max="7" width="6.54296875" customWidth="1"/>
    <col min="8" max="11" width="6.54296875" hidden="1" customWidth="1"/>
    <col min="12" max="12" width="6.54296875" customWidth="1"/>
    <col min="13" max="16" width="6.54296875" hidden="1" customWidth="1"/>
    <col min="17" max="17" width="6.54296875" customWidth="1"/>
    <col min="18" max="21" width="6.54296875" hidden="1" customWidth="1"/>
    <col min="22" max="22" width="6.54296875" customWidth="1"/>
    <col min="23" max="26" width="6.54296875" hidden="1" customWidth="1"/>
    <col min="27" max="35" width="6.54296875" customWidth="1"/>
  </cols>
  <sheetData>
    <row r="1" spans="1:35" s="15" customFormat="1" ht="25.5" customHeight="1" x14ac:dyDescent="0.25">
      <c r="A1" s="56" t="s">
        <v>62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5" s="15" customFormat="1" ht="12" customHeight="1" x14ac:dyDescent="0.25">
      <c r="A2" s="35" t="str">
        <f>CONCATENATE(Index!A1," nach Bildungsfelder, Geschlecht und Nationalität, 1990/91–",RIGHT(Index!A13,4)-2,"/",RIGHT(Index!A13,2)-1)</f>
        <v>Ausbildungswahl auf der Sekundarstufe II nach Bildungsfelder, Geschlecht und Nationalität, 1990/91–2023/24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AC2" s="53"/>
      <c r="AD2" s="53"/>
      <c r="AE2" s="53"/>
      <c r="AF2" s="53"/>
      <c r="AG2" s="53"/>
      <c r="AH2" s="53"/>
      <c r="AI2" s="53" t="s">
        <v>10</v>
      </c>
    </row>
    <row r="3" spans="1:35" s="15" customFormat="1" ht="13.5" customHeight="1" x14ac:dyDescent="0.25">
      <c r="A3" s="16" t="s">
        <v>81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3"/>
      <c r="P3" s="13"/>
      <c r="Q3" s="13"/>
      <c r="R3" s="13"/>
      <c r="S3" s="13"/>
      <c r="T3" s="13"/>
      <c r="U3" s="13"/>
    </row>
    <row r="4" spans="1:35" s="50" customFormat="1" ht="13.5" customHeight="1" x14ac:dyDescent="0.25">
      <c r="A4" s="46"/>
      <c r="B4" s="76">
        <v>1990</v>
      </c>
      <c r="C4" s="76">
        <v>1991</v>
      </c>
      <c r="D4" s="76">
        <v>1992</v>
      </c>
      <c r="E4" s="76">
        <v>1993</v>
      </c>
      <c r="F4" s="76">
        <v>1994</v>
      </c>
      <c r="G4" s="77">
        <v>1995</v>
      </c>
      <c r="H4" s="76">
        <v>1996</v>
      </c>
      <c r="I4" s="76">
        <v>1997</v>
      </c>
      <c r="J4" s="76">
        <v>1998</v>
      </c>
      <c r="K4" s="76">
        <v>1999</v>
      </c>
      <c r="L4" s="76">
        <v>2000</v>
      </c>
      <c r="M4" s="76">
        <v>2001</v>
      </c>
      <c r="N4" s="76">
        <v>2002</v>
      </c>
      <c r="O4" s="76">
        <v>2003</v>
      </c>
      <c r="P4" s="78">
        <v>2004</v>
      </c>
      <c r="Q4" s="76">
        <v>2005</v>
      </c>
      <c r="R4" s="76">
        <v>2006</v>
      </c>
      <c r="S4" s="76">
        <v>2007</v>
      </c>
      <c r="T4" s="78">
        <v>2008</v>
      </c>
      <c r="U4" s="78">
        <v>2009</v>
      </c>
      <c r="V4" s="78">
        <v>2010</v>
      </c>
      <c r="W4" s="78" t="s">
        <v>2</v>
      </c>
      <c r="X4" s="78">
        <v>2012</v>
      </c>
      <c r="Y4" s="78">
        <v>2013</v>
      </c>
      <c r="Z4" s="78">
        <v>2014</v>
      </c>
      <c r="AA4" s="78">
        <v>2015</v>
      </c>
      <c r="AB4" s="78">
        <v>2016</v>
      </c>
      <c r="AC4" s="78" t="s">
        <v>17</v>
      </c>
      <c r="AD4" s="78" t="s">
        <v>74</v>
      </c>
      <c r="AE4" s="78" t="s">
        <v>77</v>
      </c>
      <c r="AF4" s="78" t="s">
        <v>78</v>
      </c>
      <c r="AG4" s="78" t="s">
        <v>79</v>
      </c>
      <c r="AH4" s="78" t="s">
        <v>82</v>
      </c>
      <c r="AI4" s="78" t="s">
        <v>86</v>
      </c>
    </row>
    <row r="5" spans="1:35" s="50" customFormat="1" ht="13.5" customHeight="1" x14ac:dyDescent="0.25">
      <c r="A5" s="52" t="s">
        <v>0</v>
      </c>
      <c r="B5" s="73">
        <v>100</v>
      </c>
      <c r="C5" s="73">
        <v>100</v>
      </c>
      <c r="D5" s="73">
        <v>100</v>
      </c>
      <c r="E5" s="73">
        <v>100</v>
      </c>
      <c r="F5" s="73">
        <v>100</v>
      </c>
      <c r="G5" s="73">
        <v>100</v>
      </c>
      <c r="H5" s="73">
        <v>100</v>
      </c>
      <c r="I5" s="73">
        <v>100</v>
      </c>
      <c r="J5" s="73">
        <v>100</v>
      </c>
      <c r="K5" s="73">
        <v>100</v>
      </c>
      <c r="L5" s="73">
        <v>100</v>
      </c>
      <c r="M5" s="73">
        <v>100</v>
      </c>
      <c r="N5" s="73">
        <v>100</v>
      </c>
      <c r="O5" s="73">
        <v>100</v>
      </c>
      <c r="P5" s="73">
        <v>100</v>
      </c>
      <c r="Q5" s="73">
        <v>100</v>
      </c>
      <c r="R5" s="73">
        <v>100</v>
      </c>
      <c r="S5" s="73">
        <v>100</v>
      </c>
      <c r="T5" s="73">
        <v>100</v>
      </c>
      <c r="U5" s="73">
        <v>100</v>
      </c>
      <c r="V5" s="73">
        <v>100</v>
      </c>
      <c r="W5" s="73">
        <v>100</v>
      </c>
      <c r="X5" s="73">
        <v>100</v>
      </c>
      <c r="Y5" s="73">
        <v>100</v>
      </c>
      <c r="Z5" s="73">
        <v>100</v>
      </c>
      <c r="AA5" s="73">
        <v>100</v>
      </c>
      <c r="AB5" s="73">
        <v>100</v>
      </c>
      <c r="AC5" s="73">
        <v>100</v>
      </c>
      <c r="AD5" s="73">
        <v>100</v>
      </c>
      <c r="AE5" s="73">
        <v>100</v>
      </c>
      <c r="AF5" s="73">
        <v>100</v>
      </c>
      <c r="AG5" s="73">
        <v>100</v>
      </c>
      <c r="AH5" s="73">
        <v>100</v>
      </c>
      <c r="AI5" s="73">
        <v>100</v>
      </c>
    </row>
    <row r="6" spans="1:35" s="50" customFormat="1" ht="13.5" customHeight="1" x14ac:dyDescent="0.25">
      <c r="A6" s="13" t="s">
        <v>49</v>
      </c>
      <c r="B6" s="60">
        <v>4.0149800000000004</v>
      </c>
      <c r="C6" s="60">
        <v>4.0703699999999996</v>
      </c>
      <c r="D6" s="60">
        <v>3.7478500000000001</v>
      </c>
      <c r="E6" s="60">
        <v>3.4916299999999998</v>
      </c>
      <c r="F6" s="60">
        <v>3.3489900000000001</v>
      </c>
      <c r="G6" s="60">
        <v>3.33148</v>
      </c>
      <c r="H6" s="60">
        <v>3.25081</v>
      </c>
      <c r="I6" s="60">
        <v>3.1428699999999998</v>
      </c>
      <c r="J6" s="60">
        <v>3.1277300000000001</v>
      </c>
      <c r="K6" s="60">
        <v>3.46305</v>
      </c>
      <c r="L6" s="60">
        <v>3.7018599999999999</v>
      </c>
      <c r="M6" s="60">
        <v>3.6031499999999999</v>
      </c>
      <c r="N6" s="60">
        <v>3.4712200000000002</v>
      </c>
      <c r="O6" s="60">
        <v>3.3693</v>
      </c>
      <c r="P6" s="60">
        <v>3.1463299999999998</v>
      </c>
      <c r="Q6" s="60">
        <v>3.1633300000000002</v>
      </c>
      <c r="R6" s="60">
        <v>3.1094599999999999</v>
      </c>
      <c r="S6" s="60">
        <v>3.2043499999999998</v>
      </c>
      <c r="T6" s="60">
        <v>3.1518999999999999</v>
      </c>
      <c r="U6" s="60">
        <v>2.92178</v>
      </c>
      <c r="V6" s="60">
        <v>3.12609</v>
      </c>
      <c r="W6" s="60">
        <v>3.0378799999999999</v>
      </c>
      <c r="X6" s="60">
        <v>2.9472100000000001</v>
      </c>
      <c r="Y6" s="60">
        <v>2.8854500000000001</v>
      </c>
      <c r="Z6" s="60">
        <v>3.00522</v>
      </c>
      <c r="AA6" s="60">
        <v>2.8589600000000002</v>
      </c>
      <c r="AB6" s="60">
        <v>3.0441400000000001</v>
      </c>
      <c r="AC6" s="60">
        <v>2.9152300000000002</v>
      </c>
      <c r="AD6" s="60">
        <v>2.9589699999999999</v>
      </c>
      <c r="AE6" s="60">
        <v>2.87026</v>
      </c>
      <c r="AF6" s="60">
        <v>2.9420700000000002</v>
      </c>
      <c r="AG6" s="60">
        <v>2.9502600000000001</v>
      </c>
      <c r="AH6" s="60">
        <v>2.9531900000000002</v>
      </c>
      <c r="AI6" s="60">
        <v>2.8452700000000002</v>
      </c>
    </row>
    <row r="7" spans="1:35" s="50" customFormat="1" ht="13.5" customHeight="1" x14ac:dyDescent="0.25">
      <c r="A7" s="13" t="s">
        <v>50</v>
      </c>
      <c r="B7" s="60">
        <v>39.249569999999999</v>
      </c>
      <c r="C7" s="60">
        <v>39.197369999999999</v>
      </c>
      <c r="D7" s="60">
        <v>38.630189999999999</v>
      </c>
      <c r="E7" s="60">
        <v>36.762520000000002</v>
      </c>
      <c r="F7" s="60">
        <v>35.325560000000003</v>
      </c>
      <c r="G7" s="60">
        <v>35.757040000000003</v>
      </c>
      <c r="H7" s="60">
        <v>37.227240000000002</v>
      </c>
      <c r="I7" s="60">
        <v>37.182490000000001</v>
      </c>
      <c r="J7" s="60">
        <v>37.373609999999999</v>
      </c>
      <c r="K7" s="60">
        <v>37.723640000000003</v>
      </c>
      <c r="L7" s="60">
        <v>38.443919999999999</v>
      </c>
      <c r="M7" s="60">
        <v>38.893419999999999</v>
      </c>
      <c r="N7" s="60">
        <v>39.185499999999998</v>
      </c>
      <c r="O7" s="60">
        <v>37.508479999999999</v>
      </c>
      <c r="P7" s="60">
        <v>35.674579999999999</v>
      </c>
      <c r="Q7" s="60">
        <v>35.116120000000002</v>
      </c>
      <c r="R7" s="60">
        <v>34.755839999999999</v>
      </c>
      <c r="S7" s="60">
        <v>34.412770000000002</v>
      </c>
      <c r="T7" s="60">
        <v>35.531559999999999</v>
      </c>
      <c r="U7" s="60">
        <v>35.902839999999998</v>
      </c>
      <c r="V7" s="60">
        <v>33.236849999999997</v>
      </c>
      <c r="W7" s="60">
        <v>32.856900000000003</v>
      </c>
      <c r="X7" s="60">
        <v>32.62433</v>
      </c>
      <c r="Y7" s="60">
        <v>32.294759999999997</v>
      </c>
      <c r="Z7" s="60">
        <v>31.721609999999998</v>
      </c>
      <c r="AA7" s="60">
        <v>31.75722</v>
      </c>
      <c r="AB7" s="60">
        <v>31.206880000000002</v>
      </c>
      <c r="AC7" s="60">
        <v>30.808859999999999</v>
      </c>
      <c r="AD7" s="60">
        <v>29.843350000000001</v>
      </c>
      <c r="AE7" s="60">
        <v>29.721160000000001</v>
      </c>
      <c r="AF7" s="60">
        <v>29.26887</v>
      </c>
      <c r="AG7" s="60">
        <v>28.408919999999998</v>
      </c>
      <c r="AH7" s="60">
        <v>26.66844</v>
      </c>
      <c r="AI7" s="60">
        <v>26.328690000000002</v>
      </c>
    </row>
    <row r="8" spans="1:35" s="50" customFormat="1" ht="13.5" customHeight="1" x14ac:dyDescent="0.25">
      <c r="A8" s="13" t="s">
        <v>51</v>
      </c>
      <c r="B8" s="60" t="s">
        <v>83</v>
      </c>
      <c r="C8" s="60" t="s">
        <v>83</v>
      </c>
      <c r="D8" s="60" t="s">
        <v>83</v>
      </c>
      <c r="E8" s="60">
        <v>4.249E-2</v>
      </c>
      <c r="F8" s="60">
        <v>7.2720000000000007E-2</v>
      </c>
      <c r="G8" s="60">
        <v>0.46472000000000002</v>
      </c>
      <c r="H8" s="60">
        <v>0.70443</v>
      </c>
      <c r="I8" s="60">
        <v>1.11117</v>
      </c>
      <c r="J8" s="60">
        <v>1.3662000000000001</v>
      </c>
      <c r="K8" s="60">
        <v>2.02312</v>
      </c>
      <c r="L8" s="60">
        <v>2.61835</v>
      </c>
      <c r="M8" s="60">
        <v>2.9990899999999998</v>
      </c>
      <c r="N8" s="60">
        <v>2.60215</v>
      </c>
      <c r="O8" s="60">
        <v>2.4684400000000002</v>
      </c>
      <c r="P8" s="60">
        <v>2.27671</v>
      </c>
      <c r="Q8" s="60">
        <v>2.3191099999999998</v>
      </c>
      <c r="R8" s="60">
        <v>2.18831</v>
      </c>
      <c r="S8" s="60">
        <v>2.32145</v>
      </c>
      <c r="T8" s="60">
        <v>2.35867</v>
      </c>
      <c r="U8" s="60">
        <v>2.5245299999999999</v>
      </c>
      <c r="V8" s="60">
        <v>2.5121500000000001</v>
      </c>
      <c r="W8" s="60">
        <v>2.6888100000000001</v>
      </c>
      <c r="X8" s="60">
        <v>2.7773500000000002</v>
      </c>
      <c r="Y8" s="60">
        <v>2.78654</v>
      </c>
      <c r="Z8" s="60">
        <v>3.0550999999999999</v>
      </c>
      <c r="AA8" s="60">
        <v>3.2073800000000001</v>
      </c>
      <c r="AB8" s="60">
        <v>3.33039</v>
      </c>
      <c r="AC8" s="60">
        <v>3.5070800000000002</v>
      </c>
      <c r="AD8" s="60">
        <v>3.6833800000000001</v>
      </c>
      <c r="AE8" s="60">
        <v>3.8804500000000002</v>
      </c>
      <c r="AF8" s="60">
        <v>3.9609999999999999</v>
      </c>
      <c r="AG8" s="60">
        <v>4.0456399999999997</v>
      </c>
      <c r="AH8" s="60">
        <v>4.1524099999999997</v>
      </c>
      <c r="AI8" s="60">
        <v>4.3308</v>
      </c>
    </row>
    <row r="9" spans="1:35" s="50" customFormat="1" ht="13.5" customHeight="1" x14ac:dyDescent="0.25">
      <c r="A9" s="13" t="s">
        <v>52</v>
      </c>
      <c r="B9" s="60">
        <v>22.52994</v>
      </c>
      <c r="C9" s="60">
        <v>23.36816</v>
      </c>
      <c r="D9" s="60">
        <v>23.759329999999999</v>
      </c>
      <c r="E9" s="60">
        <v>24.024260000000002</v>
      </c>
      <c r="F9" s="60">
        <v>23.802600000000002</v>
      </c>
      <c r="G9" s="60">
        <v>23.28406</v>
      </c>
      <c r="H9" s="60">
        <v>22.915500000000002</v>
      </c>
      <c r="I9" s="60">
        <v>22.513940000000002</v>
      </c>
      <c r="J9" s="60">
        <v>21.958860000000001</v>
      </c>
      <c r="K9" s="60">
        <v>21.220410000000001</v>
      </c>
      <c r="L9" s="60">
        <v>21.10774</v>
      </c>
      <c r="M9" s="60">
        <v>21.47195</v>
      </c>
      <c r="N9" s="60">
        <v>21.320779999999999</v>
      </c>
      <c r="O9" s="60">
        <v>21.226929999999999</v>
      </c>
      <c r="P9" s="60">
        <v>21.036200000000001</v>
      </c>
      <c r="Q9" s="60">
        <v>21.00611</v>
      </c>
      <c r="R9" s="60">
        <v>20.51933</v>
      </c>
      <c r="S9" s="60">
        <v>20.882280000000002</v>
      </c>
      <c r="T9" s="60">
        <v>20.61928</v>
      </c>
      <c r="U9" s="60">
        <v>19.70646</v>
      </c>
      <c r="V9" s="60">
        <v>19.300439999999998</v>
      </c>
      <c r="W9" s="60">
        <v>19.252479999999998</v>
      </c>
      <c r="X9" s="60">
        <v>19.11553</v>
      </c>
      <c r="Y9" s="60">
        <v>19.51502</v>
      </c>
      <c r="Z9" s="60">
        <v>19.290780000000002</v>
      </c>
      <c r="AA9" s="60">
        <v>19.023150000000001</v>
      </c>
      <c r="AB9" s="60">
        <v>18.61542</v>
      </c>
      <c r="AC9" s="60">
        <v>18.437059999999999</v>
      </c>
      <c r="AD9" s="60">
        <v>18.438459999999999</v>
      </c>
      <c r="AE9" s="60">
        <v>18.797799999999999</v>
      </c>
      <c r="AF9" s="60">
        <v>18.548200000000001</v>
      </c>
      <c r="AG9" s="60">
        <v>18.636600000000001</v>
      </c>
      <c r="AH9" s="60">
        <v>18.592829999999999</v>
      </c>
      <c r="AI9" s="60">
        <v>18.775279999999999</v>
      </c>
    </row>
    <row r="10" spans="1:35" s="50" customFormat="1" ht="13.5" customHeight="1" x14ac:dyDescent="0.25">
      <c r="A10" s="13" t="s">
        <v>53</v>
      </c>
      <c r="B10" s="60">
        <v>5.4890299999999996</v>
      </c>
      <c r="C10" s="60">
        <v>5.54345</v>
      </c>
      <c r="D10" s="60">
        <v>5.7298600000000004</v>
      </c>
      <c r="E10" s="60">
        <v>6.5197700000000003</v>
      </c>
      <c r="F10" s="60">
        <v>6.5977499999999996</v>
      </c>
      <c r="G10" s="60">
        <v>6.4965900000000003</v>
      </c>
      <c r="H10" s="60">
        <v>6.6688999999999998</v>
      </c>
      <c r="I10" s="60">
        <v>6.9666100000000002</v>
      </c>
      <c r="J10" s="60">
        <v>6.6280700000000001</v>
      </c>
      <c r="K10" s="60">
        <v>6.1880699999999997</v>
      </c>
      <c r="L10" s="60">
        <v>5.6880199999999999</v>
      </c>
      <c r="M10" s="60">
        <v>5.2651300000000001</v>
      </c>
      <c r="N10" s="60">
        <v>4.9297700000000004</v>
      </c>
      <c r="O10" s="60">
        <v>5.3525400000000003</v>
      </c>
      <c r="P10" s="60">
        <v>5.72349</v>
      </c>
      <c r="Q10" s="60">
        <v>5.7042599999999997</v>
      </c>
      <c r="R10" s="60">
        <v>5.8308299999999997</v>
      </c>
      <c r="S10" s="60">
        <v>5.6029799999999996</v>
      </c>
      <c r="T10" s="60">
        <v>5.4895800000000001</v>
      </c>
      <c r="U10" s="60">
        <v>5.2021899999999999</v>
      </c>
      <c r="V10" s="60">
        <v>5.1812100000000001</v>
      </c>
      <c r="W10" s="60">
        <v>5.0819999999999999</v>
      </c>
      <c r="X10" s="60">
        <v>5.0910500000000001</v>
      </c>
      <c r="Y10" s="60">
        <v>4.7292300000000003</v>
      </c>
      <c r="Z10" s="60">
        <v>4.67462</v>
      </c>
      <c r="AA10" s="60">
        <v>4.7888000000000002</v>
      </c>
      <c r="AB10" s="60">
        <v>4.6699400000000004</v>
      </c>
      <c r="AC10" s="60">
        <v>4.5407900000000003</v>
      </c>
      <c r="AD10" s="60">
        <v>4.4973099999999997</v>
      </c>
      <c r="AE10" s="60">
        <v>4.35799</v>
      </c>
      <c r="AF10" s="60">
        <v>4.3371899999999997</v>
      </c>
      <c r="AG10" s="60">
        <v>4.3612599999999997</v>
      </c>
      <c r="AH10" s="60">
        <v>4.1191899999999997</v>
      </c>
      <c r="AI10" s="60">
        <v>4.0012100000000004</v>
      </c>
    </row>
    <row r="11" spans="1:35" s="50" customFormat="1" ht="13.5" customHeight="1" x14ac:dyDescent="0.25">
      <c r="A11" s="13" t="s">
        <v>54</v>
      </c>
      <c r="B11" s="60">
        <v>10.852650000000001</v>
      </c>
      <c r="C11" s="60">
        <v>10.66972</v>
      </c>
      <c r="D11" s="60">
        <v>10.04209</v>
      </c>
      <c r="E11" s="60">
        <v>10.45364</v>
      </c>
      <c r="F11" s="60">
        <v>11.49938</v>
      </c>
      <c r="G11" s="60">
        <v>11.89925</v>
      </c>
      <c r="H11" s="60">
        <v>10.89922</v>
      </c>
      <c r="I11" s="60">
        <v>10.31283</v>
      </c>
      <c r="J11" s="60">
        <v>10.2561</v>
      </c>
      <c r="K11" s="60">
        <v>9.8696000000000002</v>
      </c>
      <c r="L11" s="60">
        <v>9.7101199999999999</v>
      </c>
      <c r="M11" s="60">
        <v>9.5441800000000008</v>
      </c>
      <c r="N11" s="60">
        <v>9.7938500000000008</v>
      </c>
      <c r="O11" s="60">
        <v>10.226660000000001</v>
      </c>
      <c r="P11" s="60">
        <v>11.293419999999999</v>
      </c>
      <c r="Q11" s="60">
        <v>11.66675</v>
      </c>
      <c r="R11" s="60">
        <v>11.57593</v>
      </c>
      <c r="S11" s="60">
        <v>11.90208</v>
      </c>
      <c r="T11" s="60">
        <v>11.00315</v>
      </c>
      <c r="U11" s="60">
        <v>10.603009999999999</v>
      </c>
      <c r="V11" s="60">
        <v>11.76094</v>
      </c>
      <c r="W11" s="60">
        <v>11.577590000000001</v>
      </c>
      <c r="X11" s="60">
        <v>11.38944</v>
      </c>
      <c r="Y11" s="60">
        <v>11.16469</v>
      </c>
      <c r="Z11" s="60">
        <v>10.85652</v>
      </c>
      <c r="AA11" s="60">
        <v>10.762869999999999</v>
      </c>
      <c r="AB11" s="60">
        <v>10.380319999999999</v>
      </c>
      <c r="AC11" s="60">
        <v>10.142989999999999</v>
      </c>
      <c r="AD11" s="60">
        <v>10.423539999999999</v>
      </c>
      <c r="AE11" s="60">
        <v>10.19369</v>
      </c>
      <c r="AF11" s="60">
        <v>10.08469</v>
      </c>
      <c r="AG11" s="60">
        <v>10.27697</v>
      </c>
      <c r="AH11" s="60">
        <v>10.223229999999999</v>
      </c>
      <c r="AI11" s="60">
        <v>9.9910800000000002</v>
      </c>
    </row>
    <row r="12" spans="1:35" s="50" customFormat="1" ht="13.5" customHeight="1" x14ac:dyDescent="0.25">
      <c r="A12" s="11" t="s">
        <v>55</v>
      </c>
      <c r="B12" s="60">
        <v>3.8586399999999998</v>
      </c>
      <c r="C12" s="60">
        <v>3.72702</v>
      </c>
      <c r="D12" s="60">
        <v>3.65984</v>
      </c>
      <c r="E12" s="60">
        <v>3.6499899999999998</v>
      </c>
      <c r="F12" s="60">
        <v>3.7872699999999999</v>
      </c>
      <c r="G12" s="60">
        <v>3.8249</v>
      </c>
      <c r="H12" s="60">
        <v>3.72105</v>
      </c>
      <c r="I12" s="60">
        <v>3.9798800000000001</v>
      </c>
      <c r="J12" s="60">
        <v>3.9638900000000001</v>
      </c>
      <c r="K12" s="60">
        <v>3.7279800000000001</v>
      </c>
      <c r="L12" s="60">
        <v>3.4413499999999999</v>
      </c>
      <c r="M12" s="60">
        <v>3.2570399999999999</v>
      </c>
      <c r="N12" s="60">
        <v>3.4712200000000002</v>
      </c>
      <c r="O12" s="60">
        <v>3.5966300000000002</v>
      </c>
      <c r="P12" s="60">
        <v>3.7922899999999999</v>
      </c>
      <c r="Q12" s="60">
        <v>3.72614</v>
      </c>
      <c r="R12" s="60">
        <v>3.5770499999999998</v>
      </c>
      <c r="S12" s="60">
        <v>3.8016899999999998</v>
      </c>
      <c r="T12" s="60">
        <v>3.7306900000000001</v>
      </c>
      <c r="U12" s="60">
        <v>3.9437199999999999</v>
      </c>
      <c r="V12" s="60">
        <v>3.7309000000000001</v>
      </c>
      <c r="W12" s="60">
        <v>3.6951399999999999</v>
      </c>
      <c r="X12" s="60">
        <v>3.6006100000000001</v>
      </c>
      <c r="Y12" s="60">
        <v>3.5082800000000001</v>
      </c>
      <c r="Z12" s="60">
        <v>3.54766</v>
      </c>
      <c r="AA12" s="60">
        <v>3.4555699999999998</v>
      </c>
      <c r="AB12" s="60">
        <v>3.5024500000000001</v>
      </c>
      <c r="AC12" s="60">
        <v>3.3750200000000001</v>
      </c>
      <c r="AD12" s="60">
        <v>3.40489</v>
      </c>
      <c r="AE12" s="60">
        <v>3.2893599999999998</v>
      </c>
      <c r="AF12" s="60">
        <v>3.4329800000000001</v>
      </c>
      <c r="AG12" s="60">
        <v>3.5460500000000001</v>
      </c>
      <c r="AH12" s="60">
        <v>3.5827</v>
      </c>
      <c r="AI12" s="60">
        <v>3.4104999999999999</v>
      </c>
    </row>
    <row r="13" spans="1:35" s="50" customFormat="1" ht="13.5" customHeight="1" x14ac:dyDescent="0.25">
      <c r="A13" s="11" t="s">
        <v>63</v>
      </c>
      <c r="B13" s="60">
        <v>5.67286</v>
      </c>
      <c r="C13" s="60">
        <v>5.5822200000000004</v>
      </c>
      <c r="D13" s="60">
        <v>5.8236100000000004</v>
      </c>
      <c r="E13" s="60">
        <v>5.8670200000000001</v>
      </c>
      <c r="F13" s="60">
        <v>6.03172</v>
      </c>
      <c r="G13" s="60">
        <v>5.7507299999999999</v>
      </c>
      <c r="H13" s="60">
        <v>5.6986699999999999</v>
      </c>
      <c r="I13" s="60">
        <v>5.4487399999999999</v>
      </c>
      <c r="J13" s="60">
        <v>5.2513699999999996</v>
      </c>
      <c r="K13" s="60">
        <v>5.3571400000000002</v>
      </c>
      <c r="L13" s="60">
        <v>4.8351499999999996</v>
      </c>
      <c r="M13" s="60">
        <v>5.1231</v>
      </c>
      <c r="N13" s="60">
        <v>5.4619900000000001</v>
      </c>
      <c r="O13" s="60">
        <v>6.0345399999999998</v>
      </c>
      <c r="P13" s="60">
        <v>6.6315</v>
      </c>
      <c r="Q13" s="60">
        <v>6.3134199999999998</v>
      </c>
      <c r="R13" s="60">
        <v>6.4558400000000002</v>
      </c>
      <c r="S13" s="60">
        <v>6.0459699999999996</v>
      </c>
      <c r="T13" s="60">
        <v>6.3052900000000003</v>
      </c>
      <c r="U13" s="60">
        <v>6.7987799999999998</v>
      </c>
      <c r="V13" s="60">
        <v>7.2317600000000004</v>
      </c>
      <c r="W13" s="60">
        <v>7.44217</v>
      </c>
      <c r="X13" s="60">
        <v>7.7291499999999997</v>
      </c>
      <c r="Y13" s="60">
        <v>8.0288699999999995</v>
      </c>
      <c r="Z13" s="60">
        <v>8.4545200000000005</v>
      </c>
      <c r="AA13" s="60">
        <v>8.5832499999999996</v>
      </c>
      <c r="AB13" s="60">
        <v>9.09544</v>
      </c>
      <c r="AC13" s="60">
        <v>9.6473399999999998</v>
      </c>
      <c r="AD13" s="60">
        <v>9.8649000000000004</v>
      </c>
      <c r="AE13" s="60">
        <v>9.9532500000000006</v>
      </c>
      <c r="AF13" s="60">
        <v>10.28375</v>
      </c>
      <c r="AG13" s="60">
        <v>10.36642</v>
      </c>
      <c r="AH13" s="60">
        <v>11.977209999999999</v>
      </c>
      <c r="AI13" s="60">
        <v>12.041840000000001</v>
      </c>
    </row>
    <row r="14" spans="1:35" s="50" customFormat="1" ht="13.5" customHeight="1" x14ac:dyDescent="0.25">
      <c r="A14" s="11" t="s">
        <v>56</v>
      </c>
      <c r="B14" s="60">
        <v>0.25083</v>
      </c>
      <c r="C14" s="60">
        <v>0.19198000000000001</v>
      </c>
      <c r="D14" s="60">
        <v>0.23532</v>
      </c>
      <c r="E14" s="60">
        <v>0.21435999999999999</v>
      </c>
      <c r="F14" s="60">
        <v>0.15132999999999999</v>
      </c>
      <c r="G14" s="60">
        <v>0.14343</v>
      </c>
      <c r="H14" s="60">
        <v>0.15240999999999999</v>
      </c>
      <c r="I14" s="60">
        <v>0.16159000000000001</v>
      </c>
      <c r="J14" s="60">
        <v>0.18018000000000001</v>
      </c>
      <c r="K14" s="60">
        <v>0.19439999999999999</v>
      </c>
      <c r="L14" s="60">
        <v>0.18418000000000001</v>
      </c>
      <c r="M14" s="60">
        <v>0.26447999999999999</v>
      </c>
      <c r="N14" s="60">
        <v>0.51032</v>
      </c>
      <c r="O14" s="60">
        <v>0.57852000000000003</v>
      </c>
      <c r="P14" s="60">
        <v>0.64429000000000003</v>
      </c>
      <c r="Q14" s="60">
        <v>0.82601000000000002</v>
      </c>
      <c r="R14" s="60">
        <v>1.41991</v>
      </c>
      <c r="S14" s="60">
        <v>1.30582</v>
      </c>
      <c r="T14" s="60">
        <v>1.4814799999999999</v>
      </c>
      <c r="U14" s="60">
        <v>1.9771700000000001</v>
      </c>
      <c r="V14" s="60">
        <v>2.37961</v>
      </c>
      <c r="W14" s="60">
        <v>2.7438400000000001</v>
      </c>
      <c r="X14" s="60">
        <v>3.31446</v>
      </c>
      <c r="Y14" s="60">
        <v>3.7308400000000002</v>
      </c>
      <c r="Z14" s="60">
        <v>3.9653999999999998</v>
      </c>
      <c r="AA14" s="60">
        <v>4.1619599999999997</v>
      </c>
      <c r="AB14" s="60">
        <v>4.65707</v>
      </c>
      <c r="AC14" s="60">
        <v>5.1342699999999999</v>
      </c>
      <c r="AD14" s="60">
        <v>5.4786599999999996</v>
      </c>
      <c r="AE14" s="60">
        <v>5.51511</v>
      </c>
      <c r="AF14" s="60">
        <v>5.8335299999999997</v>
      </c>
      <c r="AG14" s="60">
        <v>6.2853399999999997</v>
      </c>
      <c r="AH14" s="60">
        <v>6.5375500000000004</v>
      </c>
      <c r="AI14" s="60">
        <v>7.0359499999999997</v>
      </c>
    </row>
    <row r="15" spans="1:35" s="50" customFormat="1" ht="13.5" customHeight="1" x14ac:dyDescent="0.25">
      <c r="A15" s="11" t="s">
        <v>57</v>
      </c>
      <c r="B15" s="60">
        <v>6.0044300000000002</v>
      </c>
      <c r="C15" s="60">
        <v>5.8997299999999999</v>
      </c>
      <c r="D15" s="60">
        <v>6.4434699999999996</v>
      </c>
      <c r="E15" s="60">
        <v>7.4950299999999999</v>
      </c>
      <c r="F15" s="60">
        <v>8.2879699999999996</v>
      </c>
      <c r="G15" s="60">
        <v>7.9577</v>
      </c>
      <c r="H15" s="60">
        <v>7.8491499999999998</v>
      </c>
      <c r="I15" s="60">
        <v>8.3483099999999997</v>
      </c>
      <c r="J15" s="60">
        <v>8.8251799999999996</v>
      </c>
      <c r="K15" s="60">
        <v>9.0576000000000008</v>
      </c>
      <c r="L15" s="60">
        <v>9.2521599999999999</v>
      </c>
      <c r="M15" s="60">
        <v>8.9580699999999993</v>
      </c>
      <c r="N15" s="60">
        <v>8.5946700000000007</v>
      </c>
      <c r="O15" s="60">
        <v>9.0187299999999997</v>
      </c>
      <c r="P15" s="60">
        <v>9.1185299999999998</v>
      </c>
      <c r="Q15" s="60">
        <v>9.11754</v>
      </c>
      <c r="R15" s="60">
        <v>9.4546399999999995</v>
      </c>
      <c r="S15" s="60">
        <v>9.3074200000000005</v>
      </c>
      <c r="T15" s="60">
        <v>9.2847500000000007</v>
      </c>
      <c r="U15" s="60">
        <v>9.4067000000000007</v>
      </c>
      <c r="V15" s="60">
        <v>8.7750000000000004</v>
      </c>
      <c r="W15" s="60">
        <v>8.7771399999999993</v>
      </c>
      <c r="X15" s="60">
        <v>8.5784199999999995</v>
      </c>
      <c r="Y15" s="60">
        <v>8.3317899999999998</v>
      </c>
      <c r="Z15" s="60">
        <v>8.1646000000000001</v>
      </c>
      <c r="AA15" s="60">
        <v>8.0630000000000006</v>
      </c>
      <c r="AB15" s="60">
        <v>7.8893599999999999</v>
      </c>
      <c r="AC15" s="60">
        <v>7.8016699999999997</v>
      </c>
      <c r="AD15" s="60">
        <v>7.7463699999999998</v>
      </c>
      <c r="AE15" s="60">
        <v>7.5154399999999999</v>
      </c>
      <c r="AF15" s="60">
        <v>7.4108400000000003</v>
      </c>
      <c r="AG15" s="60">
        <v>7.0380900000000004</v>
      </c>
      <c r="AH15" s="60">
        <v>6.9976399999999996</v>
      </c>
      <c r="AI15" s="60">
        <v>6.9133500000000003</v>
      </c>
    </row>
    <row r="16" spans="1:35" s="50" customFormat="1" ht="13.5" customHeight="1" x14ac:dyDescent="0.25">
      <c r="A16" s="11" t="s">
        <v>58</v>
      </c>
      <c r="B16" s="60">
        <v>2.07707</v>
      </c>
      <c r="C16" s="60">
        <v>1.7499800000000001</v>
      </c>
      <c r="D16" s="60">
        <v>1.92845</v>
      </c>
      <c r="E16" s="60">
        <v>1.4793099999999999</v>
      </c>
      <c r="F16" s="60">
        <v>1.0947100000000001</v>
      </c>
      <c r="G16" s="60">
        <v>1.0901000000000001</v>
      </c>
      <c r="H16" s="60">
        <v>0.91261000000000003</v>
      </c>
      <c r="I16" s="60">
        <v>0.83155999999999997</v>
      </c>
      <c r="J16" s="60">
        <v>1.0688200000000001</v>
      </c>
      <c r="K16" s="60">
        <v>1.17499</v>
      </c>
      <c r="L16" s="60">
        <v>1.0171399999999999</v>
      </c>
      <c r="M16" s="60">
        <v>0.62039</v>
      </c>
      <c r="N16" s="60">
        <v>0.65854000000000001</v>
      </c>
      <c r="O16" s="60">
        <v>0.61922999999999995</v>
      </c>
      <c r="P16" s="60">
        <v>0.66264999999999996</v>
      </c>
      <c r="Q16" s="60">
        <v>1.0411999999999999</v>
      </c>
      <c r="R16" s="60">
        <v>1.11286</v>
      </c>
      <c r="S16" s="60">
        <v>1.2132099999999999</v>
      </c>
      <c r="T16" s="60">
        <v>1.0436300000000001</v>
      </c>
      <c r="U16" s="60">
        <v>1.01284</v>
      </c>
      <c r="V16" s="60">
        <v>2.7650399999999999</v>
      </c>
      <c r="W16" s="60">
        <v>2.84605</v>
      </c>
      <c r="X16" s="60">
        <v>2.8324400000000001</v>
      </c>
      <c r="Y16" s="60">
        <v>3.02454</v>
      </c>
      <c r="Z16" s="60">
        <v>3.26397</v>
      </c>
      <c r="AA16" s="60">
        <v>3.3378399999999999</v>
      </c>
      <c r="AB16" s="60">
        <v>3.60859</v>
      </c>
      <c r="AC16" s="60">
        <v>3.6896900000000001</v>
      </c>
      <c r="AD16" s="60">
        <v>3.6601699999999999</v>
      </c>
      <c r="AE16" s="60">
        <v>3.9054899999999999</v>
      </c>
      <c r="AF16" s="60">
        <v>3.89689</v>
      </c>
      <c r="AG16" s="60">
        <v>4.08446</v>
      </c>
      <c r="AH16" s="60">
        <v>4.1955999999999998</v>
      </c>
      <c r="AI16" s="60">
        <v>4.3260199999999998</v>
      </c>
    </row>
    <row r="17" spans="1:35" s="50" customFormat="1" ht="13.5" customHeight="1" x14ac:dyDescent="0.25">
      <c r="A17" s="52" t="s">
        <v>19</v>
      </c>
      <c r="B17" s="73">
        <v>100</v>
      </c>
      <c r="C17" s="73">
        <v>100</v>
      </c>
      <c r="D17" s="73">
        <v>100</v>
      </c>
      <c r="E17" s="73">
        <v>100</v>
      </c>
      <c r="F17" s="73">
        <v>100</v>
      </c>
      <c r="G17" s="73">
        <v>100</v>
      </c>
      <c r="H17" s="73">
        <v>100</v>
      </c>
      <c r="I17" s="73">
        <v>100</v>
      </c>
      <c r="J17" s="73">
        <v>100</v>
      </c>
      <c r="K17" s="73">
        <v>100</v>
      </c>
      <c r="L17" s="73">
        <v>100</v>
      </c>
      <c r="M17" s="73">
        <v>100</v>
      </c>
      <c r="N17" s="73">
        <v>100</v>
      </c>
      <c r="O17" s="73">
        <v>100</v>
      </c>
      <c r="P17" s="73">
        <v>100</v>
      </c>
      <c r="Q17" s="73">
        <v>100</v>
      </c>
      <c r="R17" s="73">
        <v>100</v>
      </c>
      <c r="S17" s="73">
        <v>100</v>
      </c>
      <c r="T17" s="73">
        <v>100</v>
      </c>
      <c r="U17" s="73">
        <v>100</v>
      </c>
      <c r="V17" s="73">
        <v>100</v>
      </c>
      <c r="W17" s="73">
        <v>100</v>
      </c>
      <c r="X17" s="73">
        <v>100</v>
      </c>
      <c r="Y17" s="73">
        <v>100</v>
      </c>
      <c r="Z17" s="73">
        <v>100</v>
      </c>
      <c r="AA17" s="73">
        <v>100</v>
      </c>
      <c r="AB17" s="73">
        <v>100</v>
      </c>
      <c r="AC17" s="73">
        <v>100</v>
      </c>
      <c r="AD17" s="73">
        <v>100</v>
      </c>
      <c r="AE17" s="73">
        <v>100</v>
      </c>
      <c r="AF17" s="73">
        <v>100</v>
      </c>
      <c r="AG17" s="73">
        <v>100</v>
      </c>
      <c r="AH17" s="73">
        <v>100</v>
      </c>
      <c r="AI17" s="73">
        <v>100</v>
      </c>
    </row>
    <row r="18" spans="1:35" s="50" customFormat="1" ht="13.5" customHeight="1" x14ac:dyDescent="0.25">
      <c r="A18" s="13" t="s">
        <v>49</v>
      </c>
      <c r="B18" s="60">
        <v>5.6332599999999999</v>
      </c>
      <c r="C18" s="60">
        <v>5.7323500000000003</v>
      </c>
      <c r="D18" s="60">
        <v>5.4525199999999998</v>
      </c>
      <c r="E18" s="60">
        <v>5.1657799999999998</v>
      </c>
      <c r="F18" s="60">
        <v>4.9395499999999997</v>
      </c>
      <c r="G18" s="60">
        <v>5.0980400000000001</v>
      </c>
      <c r="H18" s="60">
        <v>4.77278</v>
      </c>
      <c r="I18" s="60">
        <v>4.6369300000000004</v>
      </c>
      <c r="J18" s="60">
        <v>4.4033699999999998</v>
      </c>
      <c r="K18" s="60">
        <v>4.6505999999999998</v>
      </c>
      <c r="L18" s="60">
        <v>4.9053300000000002</v>
      </c>
      <c r="M18" s="60">
        <v>4.8430799999999996</v>
      </c>
      <c r="N18" s="60">
        <v>4.6570299999999998</v>
      </c>
      <c r="O18" s="60">
        <v>4.6377699999999997</v>
      </c>
      <c r="P18" s="60">
        <v>4.4595500000000001</v>
      </c>
      <c r="Q18" s="60">
        <v>4.4997600000000002</v>
      </c>
      <c r="R18" s="60">
        <v>4.3191199999999998</v>
      </c>
      <c r="S18" s="60">
        <v>4.7148099999999999</v>
      </c>
      <c r="T18" s="60">
        <v>4.5074500000000004</v>
      </c>
      <c r="U18" s="60">
        <v>4.0678799999999997</v>
      </c>
      <c r="V18" s="60">
        <v>4.4143600000000003</v>
      </c>
      <c r="W18" s="60">
        <v>4.1395999999999997</v>
      </c>
      <c r="X18" s="60">
        <v>4.2332299999999998</v>
      </c>
      <c r="Y18" s="60">
        <v>4.1519899999999996</v>
      </c>
      <c r="Z18" s="60">
        <v>4.2300599999999999</v>
      </c>
      <c r="AA18" s="60">
        <v>3.8939400000000002</v>
      </c>
      <c r="AB18" s="60">
        <v>4.09328</v>
      </c>
      <c r="AC18" s="60">
        <v>3.7627799999999998</v>
      </c>
      <c r="AD18" s="60">
        <v>3.8595100000000002</v>
      </c>
      <c r="AE18" s="60">
        <v>3.86775</v>
      </c>
      <c r="AF18" s="60">
        <v>4.0644600000000004</v>
      </c>
      <c r="AG18" s="60">
        <v>4.19733</v>
      </c>
      <c r="AH18" s="60">
        <v>4.31365</v>
      </c>
      <c r="AI18" s="60">
        <v>4.0967200000000004</v>
      </c>
    </row>
    <row r="19" spans="1:35" s="50" customFormat="1" ht="13.5" customHeight="1" x14ac:dyDescent="0.25">
      <c r="A19" s="13" t="s">
        <v>50</v>
      </c>
      <c r="B19" s="60">
        <v>60.268880000000003</v>
      </c>
      <c r="C19" s="60">
        <v>60.625349999999997</v>
      </c>
      <c r="D19" s="60">
        <v>59.161839999999998</v>
      </c>
      <c r="E19" s="60">
        <v>57.171939999999999</v>
      </c>
      <c r="F19" s="60">
        <v>55.704000000000001</v>
      </c>
      <c r="G19" s="60">
        <v>56.908340000000003</v>
      </c>
      <c r="H19" s="60">
        <v>58.212949999999999</v>
      </c>
      <c r="I19" s="60">
        <v>58.185740000000003</v>
      </c>
      <c r="J19" s="60">
        <v>58.10228</v>
      </c>
      <c r="K19" s="60">
        <v>57.928080000000001</v>
      </c>
      <c r="L19" s="60">
        <v>58.264620000000001</v>
      </c>
      <c r="M19" s="60">
        <v>58.20241</v>
      </c>
      <c r="N19" s="60">
        <v>57.987310000000001</v>
      </c>
      <c r="O19" s="60">
        <v>55.534959999999998</v>
      </c>
      <c r="P19" s="60">
        <v>53.098109999999998</v>
      </c>
      <c r="Q19" s="60">
        <v>52.291440000000001</v>
      </c>
      <c r="R19" s="60">
        <v>50.603729999999999</v>
      </c>
      <c r="S19" s="60">
        <v>50.71707</v>
      </c>
      <c r="T19" s="60">
        <v>51.254010000000001</v>
      </c>
      <c r="U19" s="60">
        <v>50.286859999999997</v>
      </c>
      <c r="V19" s="60">
        <v>48.999789999999997</v>
      </c>
      <c r="W19" s="60">
        <v>48.082500000000003</v>
      </c>
      <c r="X19" s="60">
        <v>47.388979999999997</v>
      </c>
      <c r="Y19" s="60">
        <v>46.636069999999997</v>
      </c>
      <c r="Z19" s="60">
        <v>45.332900000000002</v>
      </c>
      <c r="AA19" s="60">
        <v>44.650469999999999</v>
      </c>
      <c r="AB19" s="60">
        <v>42.784179999999999</v>
      </c>
      <c r="AC19" s="60">
        <v>41.394419999999997</v>
      </c>
      <c r="AD19" s="60">
        <v>40.401949999999999</v>
      </c>
      <c r="AE19" s="60">
        <v>40.267339999999997</v>
      </c>
      <c r="AF19" s="60">
        <v>38.989609999999999</v>
      </c>
      <c r="AG19" s="60">
        <v>37.716329999999999</v>
      </c>
      <c r="AH19" s="60">
        <v>33.359409999999997</v>
      </c>
      <c r="AI19" s="60">
        <v>32.313549999999999</v>
      </c>
    </row>
    <row r="20" spans="1:35" s="50" customFormat="1" ht="13.5" customHeight="1" x14ac:dyDescent="0.25">
      <c r="A20" s="13" t="s">
        <v>51</v>
      </c>
      <c r="B20" s="60" t="s">
        <v>83</v>
      </c>
      <c r="C20" s="60" t="s">
        <v>83</v>
      </c>
      <c r="D20" s="60" t="s">
        <v>83</v>
      </c>
      <c r="E20" s="60" t="s">
        <v>83</v>
      </c>
      <c r="F20" s="60">
        <v>2.3519999999999999E-2</v>
      </c>
      <c r="G20" s="60">
        <v>0.21887999999999999</v>
      </c>
      <c r="H20" s="60">
        <v>3.952E-2</v>
      </c>
      <c r="I20" s="60">
        <v>9.4810000000000005E-2</v>
      </c>
      <c r="J20" s="60">
        <v>0.13555</v>
      </c>
      <c r="K20" s="60">
        <v>0.44901999999999997</v>
      </c>
      <c r="L20" s="60">
        <v>0.64132</v>
      </c>
      <c r="M20" s="60">
        <v>0.80593999999999999</v>
      </c>
      <c r="N20" s="60">
        <v>0.83735000000000004</v>
      </c>
      <c r="O20" s="60">
        <v>0.49296000000000001</v>
      </c>
      <c r="P20" s="60">
        <v>0.41649000000000003</v>
      </c>
      <c r="Q20" s="60">
        <v>0.44324999999999998</v>
      </c>
      <c r="R20" s="60">
        <v>0.43045</v>
      </c>
      <c r="S20" s="60">
        <v>0.51819000000000004</v>
      </c>
      <c r="T20" s="60">
        <v>0.45979999999999999</v>
      </c>
      <c r="U20" s="60">
        <v>0.50460000000000005</v>
      </c>
      <c r="V20" s="60">
        <v>0.44885999999999998</v>
      </c>
      <c r="W20" s="60">
        <v>0.48809000000000002</v>
      </c>
      <c r="X20" s="60">
        <v>0.46800999999999998</v>
      </c>
      <c r="Y20" s="60">
        <v>0.38779999999999998</v>
      </c>
      <c r="Z20" s="60">
        <v>0.44242999999999999</v>
      </c>
      <c r="AA20" s="60">
        <v>0.47098000000000001</v>
      </c>
      <c r="AB20" s="60">
        <v>0.56705000000000005</v>
      </c>
      <c r="AC20" s="60">
        <v>0.56115000000000004</v>
      </c>
      <c r="AD20" s="60">
        <v>0.70633999999999997</v>
      </c>
      <c r="AE20" s="60">
        <v>0.67625999999999997</v>
      </c>
      <c r="AF20" s="60">
        <v>0.74653000000000003</v>
      </c>
      <c r="AG20" s="60">
        <v>0.70420000000000005</v>
      </c>
      <c r="AH20" s="60">
        <v>0.74306000000000005</v>
      </c>
      <c r="AI20" s="60">
        <v>0.87139999999999995</v>
      </c>
    </row>
    <row r="21" spans="1:35" s="50" customFormat="1" ht="13.5" customHeight="1" x14ac:dyDescent="0.25">
      <c r="A21" s="13" t="s">
        <v>52</v>
      </c>
      <c r="B21" s="60">
        <v>2.03789</v>
      </c>
      <c r="C21" s="60">
        <v>1.9777</v>
      </c>
      <c r="D21" s="60">
        <v>2.2871199999999998</v>
      </c>
      <c r="E21" s="60">
        <v>2.3024399999999998</v>
      </c>
      <c r="F21" s="60">
        <v>2.0651999999999999</v>
      </c>
      <c r="G21" s="60">
        <v>2.0702199999999999</v>
      </c>
      <c r="H21" s="60">
        <v>2.1163599999999998</v>
      </c>
      <c r="I21" s="60">
        <v>1.96509</v>
      </c>
      <c r="J21" s="60">
        <v>1.97577</v>
      </c>
      <c r="K21" s="60">
        <v>1.9604699999999999</v>
      </c>
      <c r="L21" s="60">
        <v>2.2408000000000001</v>
      </c>
      <c r="M21" s="60">
        <v>2.3472599999999999</v>
      </c>
      <c r="N21" s="60">
        <v>2.3476300000000001</v>
      </c>
      <c r="O21" s="60">
        <v>2.33466</v>
      </c>
      <c r="P21" s="60">
        <v>2.4832000000000001</v>
      </c>
      <c r="Q21" s="60">
        <v>2.7821799999999999</v>
      </c>
      <c r="R21" s="60">
        <v>2.6301399999999999</v>
      </c>
      <c r="S21" s="60">
        <v>2.6457000000000002</v>
      </c>
      <c r="T21" s="60">
        <v>2.71353</v>
      </c>
      <c r="U21" s="60">
        <v>2.6474000000000002</v>
      </c>
      <c r="V21" s="60">
        <v>2.6189300000000002</v>
      </c>
      <c r="W21" s="60">
        <v>2.5945900000000002</v>
      </c>
      <c r="X21" s="60">
        <v>2.7799299999999998</v>
      </c>
      <c r="Y21" s="60">
        <v>2.4655800000000001</v>
      </c>
      <c r="Z21" s="60">
        <v>2.9531299999999998</v>
      </c>
      <c r="AA21" s="60">
        <v>2.9297200000000001</v>
      </c>
      <c r="AB21" s="60">
        <v>3.1244100000000001</v>
      </c>
      <c r="AC21" s="60">
        <v>2.8672499999999999</v>
      </c>
      <c r="AD21" s="60">
        <v>3.0556100000000002</v>
      </c>
      <c r="AE21" s="60">
        <v>3.3654999999999999</v>
      </c>
      <c r="AF21" s="60">
        <v>3.24288</v>
      </c>
      <c r="AG21" s="60">
        <v>3.27034</v>
      </c>
      <c r="AH21" s="60">
        <v>3.66445</v>
      </c>
      <c r="AI21" s="60">
        <v>3.9458299999999999</v>
      </c>
    </row>
    <row r="22" spans="1:35" s="50" customFormat="1" ht="13.5" customHeight="1" x14ac:dyDescent="0.25">
      <c r="A22" s="13" t="s">
        <v>53</v>
      </c>
      <c r="B22" s="60">
        <v>3.2311800000000002</v>
      </c>
      <c r="C22" s="60">
        <v>3.28905</v>
      </c>
      <c r="D22" s="60">
        <v>3.4418199999999999</v>
      </c>
      <c r="E22" s="60">
        <v>4.0484900000000001</v>
      </c>
      <c r="F22" s="60">
        <v>4.4126599999999998</v>
      </c>
      <c r="G22" s="60">
        <v>4.3684500000000002</v>
      </c>
      <c r="H22" s="60">
        <v>4.36883</v>
      </c>
      <c r="I22" s="60">
        <v>4.53782</v>
      </c>
      <c r="J22" s="60">
        <v>4.70322</v>
      </c>
      <c r="K22" s="60">
        <v>4.1053600000000001</v>
      </c>
      <c r="L22" s="60">
        <v>3.9089900000000002</v>
      </c>
      <c r="M22" s="60">
        <v>3.6323099999999999</v>
      </c>
      <c r="N22" s="60">
        <v>3.35704</v>
      </c>
      <c r="O22" s="60">
        <v>3.6360800000000002</v>
      </c>
      <c r="P22" s="60">
        <v>4.0902099999999999</v>
      </c>
      <c r="Q22" s="60">
        <v>4.2623100000000003</v>
      </c>
      <c r="R22" s="60">
        <v>4.4540899999999999</v>
      </c>
      <c r="S22" s="60">
        <v>4.3936799999999998</v>
      </c>
      <c r="T22" s="60">
        <v>4.0859699999999997</v>
      </c>
      <c r="U22" s="60">
        <v>3.95383</v>
      </c>
      <c r="V22" s="60">
        <v>3.8983500000000002</v>
      </c>
      <c r="W22" s="60">
        <v>3.5854499999999998</v>
      </c>
      <c r="X22" s="60">
        <v>3.7405900000000001</v>
      </c>
      <c r="Y22" s="60">
        <v>3.50447</v>
      </c>
      <c r="Z22" s="60">
        <v>3.7013099999999999</v>
      </c>
      <c r="AA22" s="60">
        <v>3.7492999999999999</v>
      </c>
      <c r="AB22" s="60">
        <v>3.6238700000000001</v>
      </c>
      <c r="AC22" s="60">
        <v>3.6128800000000001</v>
      </c>
      <c r="AD22" s="60">
        <v>3.6136599999999999</v>
      </c>
      <c r="AE22" s="60">
        <v>3.5434600000000001</v>
      </c>
      <c r="AF22" s="60">
        <v>3.5351699999999999</v>
      </c>
      <c r="AG22" s="60">
        <v>3.6562600000000001</v>
      </c>
      <c r="AH22" s="60">
        <v>3.60188</v>
      </c>
      <c r="AI22" s="60">
        <v>3.5308799999999998</v>
      </c>
    </row>
    <row r="23" spans="1:35" s="50" customFormat="1" ht="13.5" customHeight="1" x14ac:dyDescent="0.25">
      <c r="A23" s="13" t="s">
        <v>54</v>
      </c>
      <c r="B23" s="60">
        <v>3.09171</v>
      </c>
      <c r="C23" s="60">
        <v>3.0455800000000002</v>
      </c>
      <c r="D23" s="60">
        <v>2.7061999999999999</v>
      </c>
      <c r="E23" s="60">
        <v>2.7004999999999999</v>
      </c>
      <c r="F23" s="60">
        <v>3.0484100000000001</v>
      </c>
      <c r="G23" s="60">
        <v>3.0095800000000001</v>
      </c>
      <c r="H23" s="60">
        <v>2.5027400000000002</v>
      </c>
      <c r="I23" s="60">
        <v>2.5382500000000001</v>
      </c>
      <c r="J23" s="60">
        <v>2.3824200000000002</v>
      </c>
      <c r="K23" s="60">
        <v>2.4896799999999999</v>
      </c>
      <c r="L23" s="60">
        <v>2.40876</v>
      </c>
      <c r="M23" s="60">
        <v>2.5143900000000001</v>
      </c>
      <c r="N23" s="60">
        <v>2.49675</v>
      </c>
      <c r="O23" s="60">
        <v>2.6422699999999999</v>
      </c>
      <c r="P23" s="60">
        <v>2.9939900000000002</v>
      </c>
      <c r="Q23" s="60">
        <v>3.1660599999999999</v>
      </c>
      <c r="R23" s="60">
        <v>3.4034900000000001</v>
      </c>
      <c r="S23" s="60">
        <v>3.83535</v>
      </c>
      <c r="T23" s="60">
        <v>3.44503</v>
      </c>
      <c r="U23" s="60">
        <v>3.3490000000000002</v>
      </c>
      <c r="V23" s="60">
        <v>3.3858799999999998</v>
      </c>
      <c r="W23" s="60">
        <v>3.2258100000000001</v>
      </c>
      <c r="X23" s="60">
        <v>3.2303500000000001</v>
      </c>
      <c r="Y23" s="60">
        <v>3.24119</v>
      </c>
      <c r="Z23" s="60">
        <v>3.0430600000000001</v>
      </c>
      <c r="AA23" s="60">
        <v>3.21157</v>
      </c>
      <c r="AB23" s="60">
        <v>3.1093899999999999</v>
      </c>
      <c r="AC23" s="60">
        <v>3.2016300000000002</v>
      </c>
      <c r="AD23" s="60">
        <v>3.2</v>
      </c>
      <c r="AE23" s="60">
        <v>3.2112599999999998</v>
      </c>
      <c r="AF23" s="60">
        <v>3.4917199999999999</v>
      </c>
      <c r="AG23" s="60">
        <v>3.6244299999999998</v>
      </c>
      <c r="AH23" s="60">
        <v>3.8287100000000001</v>
      </c>
      <c r="AI23" s="60">
        <v>4.0325899999999999</v>
      </c>
    </row>
    <row r="24" spans="1:35" s="50" customFormat="1" ht="13.5" customHeight="1" x14ac:dyDescent="0.25">
      <c r="A24" s="11" t="s">
        <v>55</v>
      </c>
      <c r="B24" s="60">
        <v>1.41025</v>
      </c>
      <c r="C24" s="60">
        <v>1.3668800000000001</v>
      </c>
      <c r="D24" s="60">
        <v>1.4132899999999999</v>
      </c>
      <c r="E24" s="60">
        <v>1.6012999999999999</v>
      </c>
      <c r="F24" s="60">
        <v>1.71238</v>
      </c>
      <c r="G24" s="60">
        <v>1.86503</v>
      </c>
      <c r="H24" s="60">
        <v>1.9187700000000001</v>
      </c>
      <c r="I24" s="60">
        <v>1.93493</v>
      </c>
      <c r="J24" s="60">
        <v>1.95112</v>
      </c>
      <c r="K24" s="60">
        <v>1.82416</v>
      </c>
      <c r="L24" s="60">
        <v>1.62239</v>
      </c>
      <c r="M24" s="60">
        <v>1.6267400000000001</v>
      </c>
      <c r="N24" s="60">
        <v>1.6555800000000001</v>
      </c>
      <c r="O24" s="60">
        <v>1.79043</v>
      </c>
      <c r="P24" s="60">
        <v>1.86633</v>
      </c>
      <c r="Q24" s="60">
        <v>1.89964</v>
      </c>
      <c r="R24" s="60">
        <v>1.8567800000000001</v>
      </c>
      <c r="S24" s="60">
        <v>1.9231499999999999</v>
      </c>
      <c r="T24" s="60">
        <v>1.95764</v>
      </c>
      <c r="U24" s="60">
        <v>2.0253000000000001</v>
      </c>
      <c r="V24" s="60">
        <v>1.76362</v>
      </c>
      <c r="W24" s="60">
        <v>1.8349299999999999</v>
      </c>
      <c r="X24" s="60">
        <v>1.5870200000000001</v>
      </c>
      <c r="Y24" s="60">
        <v>1.6081399999999999</v>
      </c>
      <c r="Z24" s="60">
        <v>1.6833899999999999</v>
      </c>
      <c r="AA24" s="60">
        <v>1.69479</v>
      </c>
      <c r="AB24" s="60">
        <v>1.7462200000000001</v>
      </c>
      <c r="AC24" s="60">
        <v>1.86025</v>
      </c>
      <c r="AD24" s="60">
        <v>1.8029299999999999</v>
      </c>
      <c r="AE24" s="60">
        <v>1.7440500000000001</v>
      </c>
      <c r="AF24" s="60">
        <v>1.8762099999999999</v>
      </c>
      <c r="AG24" s="60">
        <v>2.0449600000000001</v>
      </c>
      <c r="AH24" s="60">
        <v>2.40516</v>
      </c>
      <c r="AI24" s="60">
        <v>2.1766200000000002</v>
      </c>
    </row>
    <row r="25" spans="1:35" s="50" customFormat="1" ht="13.5" customHeight="1" x14ac:dyDescent="0.25">
      <c r="A25" s="11" t="s">
        <v>63</v>
      </c>
      <c r="B25" s="60">
        <v>12.13049</v>
      </c>
      <c r="C25" s="60">
        <v>12.066979999999999</v>
      </c>
      <c r="D25" s="60">
        <v>12.666069999999999</v>
      </c>
      <c r="E25" s="60">
        <v>12.810420000000001</v>
      </c>
      <c r="F25" s="60">
        <v>13.374420000000001</v>
      </c>
      <c r="G25" s="60">
        <v>12.590059999999999</v>
      </c>
      <c r="H25" s="60">
        <v>12.46542</v>
      </c>
      <c r="I25" s="60">
        <v>11.919840000000001</v>
      </c>
      <c r="J25" s="60">
        <v>11.36989</v>
      </c>
      <c r="K25" s="60">
        <v>11.546329999999999</v>
      </c>
      <c r="L25" s="60">
        <v>10.38326</v>
      </c>
      <c r="M25" s="60">
        <v>11.03064</v>
      </c>
      <c r="N25" s="60">
        <v>11.71523</v>
      </c>
      <c r="O25" s="60">
        <v>12.95895</v>
      </c>
      <c r="P25" s="60">
        <v>14.45523</v>
      </c>
      <c r="Q25" s="60">
        <v>13.780279999999999</v>
      </c>
      <c r="R25" s="60">
        <v>13.978770000000001</v>
      </c>
      <c r="S25" s="60">
        <v>13.067909999999999</v>
      </c>
      <c r="T25" s="60">
        <v>13.4945</v>
      </c>
      <c r="U25" s="60">
        <v>14.3499</v>
      </c>
      <c r="V25" s="60">
        <v>15.589880000000001</v>
      </c>
      <c r="W25" s="60">
        <v>16.09233</v>
      </c>
      <c r="X25" s="60">
        <v>16.366389999999999</v>
      </c>
      <c r="Y25" s="60">
        <v>17.088270000000001</v>
      </c>
      <c r="Z25" s="60">
        <v>17.700800000000001</v>
      </c>
      <c r="AA25" s="60">
        <v>18.305209999999999</v>
      </c>
      <c r="AB25" s="60">
        <v>19.384879999999999</v>
      </c>
      <c r="AC25" s="60">
        <v>20.401260000000001</v>
      </c>
      <c r="AD25" s="60">
        <v>20.76878</v>
      </c>
      <c r="AE25" s="60">
        <v>21.169820000000001</v>
      </c>
      <c r="AF25" s="60">
        <v>21.52704</v>
      </c>
      <c r="AG25" s="60">
        <v>21.607320000000001</v>
      </c>
      <c r="AH25" s="60">
        <v>25.041060000000002</v>
      </c>
      <c r="AI25" s="60">
        <v>25.014150000000001</v>
      </c>
    </row>
    <row r="26" spans="1:35" s="50" customFormat="1" ht="13.5" customHeight="1" x14ac:dyDescent="0.25">
      <c r="A26" s="11" t="s">
        <v>56</v>
      </c>
      <c r="B26" s="60">
        <v>0.56564999999999999</v>
      </c>
      <c r="C26" s="60">
        <v>0.43996000000000002</v>
      </c>
      <c r="D26" s="60">
        <v>0.53500000000000003</v>
      </c>
      <c r="E26" s="60">
        <v>0.50209999999999999</v>
      </c>
      <c r="F26" s="60">
        <v>0.36223</v>
      </c>
      <c r="G26" s="60">
        <v>0.32832</v>
      </c>
      <c r="H26" s="60">
        <v>0.35126000000000002</v>
      </c>
      <c r="I26" s="60">
        <v>0.38353999999999999</v>
      </c>
      <c r="J26" s="60">
        <v>0.41898000000000002</v>
      </c>
      <c r="K26" s="60">
        <v>0.44101000000000001</v>
      </c>
      <c r="L26" s="60">
        <v>0.41609000000000002</v>
      </c>
      <c r="M26" s="60">
        <v>0.58309999999999995</v>
      </c>
      <c r="N26" s="60">
        <v>1.1241099999999999</v>
      </c>
      <c r="O26" s="60">
        <v>1.2856399999999999</v>
      </c>
      <c r="P26" s="60">
        <v>1.4223399999999999</v>
      </c>
      <c r="Q26" s="60">
        <v>1.84423</v>
      </c>
      <c r="R26" s="60">
        <v>3.0715400000000002</v>
      </c>
      <c r="S26" s="60">
        <v>2.8536999999999999</v>
      </c>
      <c r="T26" s="60">
        <v>3.1628799999999999</v>
      </c>
      <c r="U26" s="60">
        <v>4.0471399999999997</v>
      </c>
      <c r="V26" s="60">
        <v>5.0045900000000003</v>
      </c>
      <c r="W26" s="60">
        <v>5.7947100000000002</v>
      </c>
      <c r="X26" s="60">
        <v>6.8372200000000003</v>
      </c>
      <c r="Y26" s="60">
        <v>7.76675</v>
      </c>
      <c r="Z26" s="60">
        <v>8.1543799999999997</v>
      </c>
      <c r="AA26" s="60">
        <v>8.4071899999999999</v>
      </c>
      <c r="AB26" s="60">
        <v>9.2493099999999995</v>
      </c>
      <c r="AC26" s="60">
        <v>10.339</v>
      </c>
      <c r="AD26" s="60">
        <v>10.739509999999999</v>
      </c>
      <c r="AE26" s="60">
        <v>10.78858</v>
      </c>
      <c r="AF26" s="60">
        <v>11.5061</v>
      </c>
      <c r="AG26" s="60">
        <v>12.51641</v>
      </c>
      <c r="AH26" s="60">
        <v>12.604609999999999</v>
      </c>
      <c r="AI26" s="60">
        <v>13.70478</v>
      </c>
    </row>
    <row r="27" spans="1:35" s="50" customFormat="1" ht="13.5" customHeight="1" x14ac:dyDescent="0.25">
      <c r="A27" s="11" t="s">
        <v>57</v>
      </c>
      <c r="B27" s="60">
        <v>9.8330199999999994</v>
      </c>
      <c r="C27" s="60">
        <v>9.7091100000000008</v>
      </c>
      <c r="D27" s="60">
        <v>10.468120000000001</v>
      </c>
      <c r="E27" s="60">
        <v>12.25404</v>
      </c>
      <c r="F27" s="60">
        <v>13.407349999999999</v>
      </c>
      <c r="G27" s="60">
        <v>12.58094</v>
      </c>
      <c r="H27" s="60">
        <v>12.39517</v>
      </c>
      <c r="I27" s="60">
        <v>12.98427</v>
      </c>
      <c r="J27" s="60">
        <v>13.678369999999999</v>
      </c>
      <c r="K27" s="60">
        <v>13.478730000000001</v>
      </c>
      <c r="L27" s="60">
        <v>14.215909999999999</v>
      </c>
      <c r="M27" s="60">
        <v>13.801299999999999</v>
      </c>
      <c r="N27" s="60">
        <v>13.05728</v>
      </c>
      <c r="O27" s="60">
        <v>13.92121</v>
      </c>
      <c r="P27" s="60">
        <v>13.905150000000001</v>
      </c>
      <c r="Q27" s="60">
        <v>13.72883</v>
      </c>
      <c r="R27" s="60">
        <v>14.007949999999999</v>
      </c>
      <c r="S27" s="60">
        <v>13.903589999999999</v>
      </c>
      <c r="T27" s="60">
        <v>13.83586</v>
      </c>
      <c r="U27" s="60">
        <v>13.700150000000001</v>
      </c>
      <c r="V27" s="60">
        <v>12.462009999999999</v>
      </c>
      <c r="W27" s="60">
        <v>12.75276</v>
      </c>
      <c r="X27" s="60">
        <v>12.06981</v>
      </c>
      <c r="Y27" s="60">
        <v>11.691039999999999</v>
      </c>
      <c r="Z27" s="60">
        <v>11.305350000000001</v>
      </c>
      <c r="AA27" s="60">
        <v>11.08845</v>
      </c>
      <c r="AB27" s="60">
        <v>10.58245</v>
      </c>
      <c r="AC27" s="60">
        <v>10.304399999999999</v>
      </c>
      <c r="AD27" s="60">
        <v>10.068289999999999</v>
      </c>
      <c r="AE27" s="60">
        <v>9.5507399999999993</v>
      </c>
      <c r="AF27" s="60">
        <v>9.2388499999999993</v>
      </c>
      <c r="AG27" s="60">
        <v>8.7209099999999999</v>
      </c>
      <c r="AH27" s="60">
        <v>8.5060599999999997</v>
      </c>
      <c r="AI27" s="60">
        <v>8.1519499999999994</v>
      </c>
    </row>
    <row r="28" spans="1:35" s="50" customFormat="1" ht="13.5" customHeight="1" x14ac:dyDescent="0.25">
      <c r="A28" s="11" t="s">
        <v>58</v>
      </c>
      <c r="B28" s="60">
        <v>1.7976799999999999</v>
      </c>
      <c r="C28" s="60">
        <v>1.7470399999999999</v>
      </c>
      <c r="D28" s="60">
        <v>1.8680300000000001</v>
      </c>
      <c r="E28" s="60">
        <v>1.4429799999999999</v>
      </c>
      <c r="F28" s="60">
        <v>0.95028000000000001</v>
      </c>
      <c r="G28" s="60">
        <v>0.96214999999999995</v>
      </c>
      <c r="H28" s="60">
        <v>0.85619999999999996</v>
      </c>
      <c r="I28" s="60">
        <v>0.81879000000000002</v>
      </c>
      <c r="J28" s="60">
        <v>0.87902999999999998</v>
      </c>
      <c r="K28" s="60">
        <v>1.1265700000000001</v>
      </c>
      <c r="L28" s="60">
        <v>0.99251999999999996</v>
      </c>
      <c r="M28" s="60">
        <v>0.61280999999999997</v>
      </c>
      <c r="N28" s="60">
        <v>0.76470000000000005</v>
      </c>
      <c r="O28" s="60">
        <v>0.76507000000000003</v>
      </c>
      <c r="P28" s="60">
        <v>0.80940000000000001</v>
      </c>
      <c r="Q28" s="60">
        <v>1.3020400000000001</v>
      </c>
      <c r="R28" s="60">
        <v>1.24394</v>
      </c>
      <c r="S28" s="60">
        <v>1.42685</v>
      </c>
      <c r="T28" s="60">
        <v>1.0833200000000001</v>
      </c>
      <c r="U28" s="60">
        <v>1.06795</v>
      </c>
      <c r="V28" s="60">
        <v>1.4137299999999999</v>
      </c>
      <c r="W28" s="60">
        <v>1.40923</v>
      </c>
      <c r="X28" s="60">
        <v>1.29847</v>
      </c>
      <c r="Y28" s="60">
        <v>1.45871</v>
      </c>
      <c r="Z28" s="60">
        <v>1.45319</v>
      </c>
      <c r="AA28" s="60">
        <v>1.5983700000000001</v>
      </c>
      <c r="AB28" s="60">
        <v>1.73495</v>
      </c>
      <c r="AC28" s="60">
        <v>1.6949799999999999</v>
      </c>
      <c r="AD28" s="60">
        <v>1.7834099999999999</v>
      </c>
      <c r="AE28" s="60">
        <v>1.8152299999999999</v>
      </c>
      <c r="AF28" s="60">
        <v>1.7814099999999999</v>
      </c>
      <c r="AG28" s="60">
        <v>1.9415199999999999</v>
      </c>
      <c r="AH28" s="60">
        <v>1.9319500000000001</v>
      </c>
      <c r="AI28" s="60">
        <v>2.16153</v>
      </c>
    </row>
    <row r="29" spans="1:35" s="50" customFormat="1" ht="13.5" customHeight="1" x14ac:dyDescent="0.25">
      <c r="A29" s="52" t="s">
        <v>18</v>
      </c>
      <c r="B29" s="73">
        <v>100</v>
      </c>
      <c r="C29" s="73">
        <v>100</v>
      </c>
      <c r="D29" s="73">
        <v>100</v>
      </c>
      <c r="E29" s="73">
        <v>100</v>
      </c>
      <c r="F29" s="73">
        <v>100</v>
      </c>
      <c r="G29" s="73">
        <v>100</v>
      </c>
      <c r="H29" s="73">
        <v>100</v>
      </c>
      <c r="I29" s="73">
        <v>100</v>
      </c>
      <c r="J29" s="73">
        <v>100</v>
      </c>
      <c r="K29" s="73">
        <v>100</v>
      </c>
      <c r="L29" s="73">
        <v>100</v>
      </c>
      <c r="M29" s="73">
        <v>100</v>
      </c>
      <c r="N29" s="73">
        <v>100</v>
      </c>
      <c r="O29" s="73">
        <v>100</v>
      </c>
      <c r="P29" s="73">
        <v>100</v>
      </c>
      <c r="Q29" s="73">
        <v>100</v>
      </c>
      <c r="R29" s="73">
        <v>100</v>
      </c>
      <c r="S29" s="73">
        <v>100</v>
      </c>
      <c r="T29" s="73">
        <v>100</v>
      </c>
      <c r="U29" s="73">
        <v>100</v>
      </c>
      <c r="V29" s="73">
        <v>100</v>
      </c>
      <c r="W29" s="73">
        <v>100</v>
      </c>
      <c r="X29" s="73">
        <v>100</v>
      </c>
      <c r="Y29" s="73">
        <v>100</v>
      </c>
      <c r="Z29" s="73">
        <v>100</v>
      </c>
      <c r="AA29" s="73">
        <v>100</v>
      </c>
      <c r="AB29" s="73">
        <v>100</v>
      </c>
      <c r="AC29" s="73">
        <v>100</v>
      </c>
      <c r="AD29" s="73">
        <v>100</v>
      </c>
      <c r="AE29" s="73">
        <v>100</v>
      </c>
      <c r="AF29" s="73">
        <v>100</v>
      </c>
      <c r="AG29" s="73">
        <v>100</v>
      </c>
      <c r="AH29" s="73">
        <v>100</v>
      </c>
      <c r="AI29" s="73">
        <v>100</v>
      </c>
    </row>
    <row r="30" spans="1:35" s="50" customFormat="1" ht="13.5" customHeight="1" x14ac:dyDescent="0.25">
      <c r="A30" s="13" t="s">
        <v>49</v>
      </c>
      <c r="B30" s="60">
        <v>2.7256499999999999</v>
      </c>
      <c r="C30" s="60">
        <v>2.8054999999999999</v>
      </c>
      <c r="D30" s="60">
        <v>2.4664899999999998</v>
      </c>
      <c r="E30" s="60">
        <v>2.2443900000000001</v>
      </c>
      <c r="F30" s="60">
        <v>2.2076699999999998</v>
      </c>
      <c r="G30" s="60">
        <v>2.0554000000000001</v>
      </c>
      <c r="H30" s="60">
        <v>2.1336300000000001</v>
      </c>
      <c r="I30" s="60">
        <v>2.0550999999999999</v>
      </c>
      <c r="J30" s="60">
        <v>2.18153</v>
      </c>
      <c r="K30" s="60">
        <v>2.5704400000000001</v>
      </c>
      <c r="L30" s="60">
        <v>2.7765499999999999</v>
      </c>
      <c r="M30" s="60">
        <v>2.6305800000000001</v>
      </c>
      <c r="N30" s="60">
        <v>2.5376300000000001</v>
      </c>
      <c r="O30" s="60">
        <v>2.4116499999999998</v>
      </c>
      <c r="P30" s="60">
        <v>2.1764399999999999</v>
      </c>
      <c r="Q30" s="60">
        <v>2.2024300000000001</v>
      </c>
      <c r="R30" s="60">
        <v>2.2070400000000001</v>
      </c>
      <c r="S30" s="60">
        <v>2.0971500000000001</v>
      </c>
      <c r="T30" s="60">
        <v>2.1273200000000001</v>
      </c>
      <c r="U30" s="60">
        <v>2.0259900000000002</v>
      </c>
      <c r="V30" s="60">
        <v>2.1501100000000002</v>
      </c>
      <c r="W30" s="60">
        <v>2.2119499999999999</v>
      </c>
      <c r="X30" s="60">
        <v>1.9576499999999999</v>
      </c>
      <c r="Y30" s="60">
        <v>1.91273</v>
      </c>
      <c r="Z30" s="60">
        <v>2.0685500000000001</v>
      </c>
      <c r="AA30" s="60">
        <v>2.0813600000000001</v>
      </c>
      <c r="AB30" s="60">
        <v>2.25841</v>
      </c>
      <c r="AC30" s="60">
        <v>2.29081</v>
      </c>
      <c r="AD30" s="60">
        <v>2.2939500000000002</v>
      </c>
      <c r="AE30" s="60">
        <v>2.1413700000000002</v>
      </c>
      <c r="AF30" s="60">
        <v>2.1053600000000001</v>
      </c>
      <c r="AG30" s="60">
        <v>2.0314199999999998</v>
      </c>
      <c r="AH30" s="60">
        <v>1.9488399999999999</v>
      </c>
      <c r="AI30" s="60">
        <v>1.93129</v>
      </c>
    </row>
    <row r="31" spans="1:35" s="50" customFormat="1" ht="13.5" customHeight="1" x14ac:dyDescent="0.25">
      <c r="A31" s="13" t="s">
        <v>50</v>
      </c>
      <c r="B31" s="60">
        <v>22.502780000000001</v>
      </c>
      <c r="C31" s="60">
        <v>22.88937</v>
      </c>
      <c r="D31" s="60">
        <v>23.197050000000001</v>
      </c>
      <c r="E31" s="60">
        <v>21.557590000000001</v>
      </c>
      <c r="F31" s="60">
        <v>20.702809999999999</v>
      </c>
      <c r="G31" s="60">
        <v>20.478280000000002</v>
      </c>
      <c r="H31" s="60">
        <v>21.822929999999999</v>
      </c>
      <c r="I31" s="60">
        <v>21.890689999999999</v>
      </c>
      <c r="J31" s="60">
        <v>21.99811</v>
      </c>
      <c r="K31" s="60">
        <v>22.537289999999999</v>
      </c>
      <c r="L31" s="60">
        <v>23.20448</v>
      </c>
      <c r="M31" s="60">
        <v>23.748069999999998</v>
      </c>
      <c r="N31" s="60">
        <v>24.382899999999999</v>
      </c>
      <c r="O31" s="60">
        <v>23.89913</v>
      </c>
      <c r="P31" s="60">
        <v>22.806149999999999</v>
      </c>
      <c r="Q31" s="60">
        <v>22.76698</v>
      </c>
      <c r="R31" s="60">
        <v>22.933109999999999</v>
      </c>
      <c r="S31" s="60">
        <v>22.461480000000002</v>
      </c>
      <c r="T31" s="60">
        <v>23.648040000000002</v>
      </c>
      <c r="U31" s="60">
        <v>24.660309999999999</v>
      </c>
      <c r="V31" s="60">
        <v>21.294879999999999</v>
      </c>
      <c r="W31" s="60">
        <v>21.442720000000001</v>
      </c>
      <c r="X31" s="60">
        <v>21.263400000000001</v>
      </c>
      <c r="Y31" s="60">
        <v>21.280429999999999</v>
      </c>
      <c r="Z31" s="60">
        <v>21.312650000000001</v>
      </c>
      <c r="AA31" s="60">
        <v>22.070209999999999</v>
      </c>
      <c r="AB31" s="60">
        <v>22.536280000000001</v>
      </c>
      <c r="AC31" s="60">
        <v>23.01005</v>
      </c>
      <c r="AD31" s="60">
        <v>22.046109999999999</v>
      </c>
      <c r="AE31" s="60">
        <v>22.014800000000001</v>
      </c>
      <c r="AF31" s="60">
        <v>22.022320000000001</v>
      </c>
      <c r="AG31" s="60">
        <v>21.551269999999999</v>
      </c>
      <c r="AH31" s="60">
        <v>21.728840000000002</v>
      </c>
      <c r="AI31" s="60">
        <v>21.957740000000001</v>
      </c>
    </row>
    <row r="32" spans="1:35" s="50" customFormat="1" ht="13.5" customHeight="1" x14ac:dyDescent="0.25">
      <c r="A32" s="13" t="s">
        <v>51</v>
      </c>
      <c r="B32" s="60" t="s">
        <v>83</v>
      </c>
      <c r="C32" s="60" t="s">
        <v>83</v>
      </c>
      <c r="D32" s="60" t="s">
        <v>83</v>
      </c>
      <c r="E32" s="60">
        <v>7.4139999999999998E-2</v>
      </c>
      <c r="F32" s="60">
        <v>0.10802</v>
      </c>
      <c r="G32" s="60">
        <v>0.64231000000000005</v>
      </c>
      <c r="H32" s="60">
        <v>1.19251</v>
      </c>
      <c r="I32" s="60">
        <v>1.8511500000000001</v>
      </c>
      <c r="J32" s="60">
        <v>2.2790300000000001</v>
      </c>
      <c r="K32" s="60">
        <v>3.20627</v>
      </c>
      <c r="L32" s="60">
        <v>4.13842</v>
      </c>
      <c r="M32" s="60">
        <v>4.7193199999999997</v>
      </c>
      <c r="N32" s="60">
        <v>3.9915699999999998</v>
      </c>
      <c r="O32" s="60">
        <v>3.95987</v>
      </c>
      <c r="P32" s="60">
        <v>3.6506099999999999</v>
      </c>
      <c r="Q32" s="60">
        <v>3.6678700000000002</v>
      </c>
      <c r="R32" s="60">
        <v>3.4996999999999998</v>
      </c>
      <c r="S32" s="60">
        <v>3.6432699999999998</v>
      </c>
      <c r="T32" s="60">
        <v>3.7938999999999998</v>
      </c>
      <c r="U32" s="60">
        <v>4.1032999999999999</v>
      </c>
      <c r="V32" s="60">
        <v>4.0752899999999999</v>
      </c>
      <c r="W32" s="60">
        <v>4.3386199999999997</v>
      </c>
      <c r="X32" s="60">
        <v>4.5543199999999997</v>
      </c>
      <c r="Y32" s="60">
        <v>4.6287900000000004</v>
      </c>
      <c r="Z32" s="60">
        <v>5.0530900000000001</v>
      </c>
      <c r="AA32" s="60">
        <v>5.2633000000000001</v>
      </c>
      <c r="AB32" s="60">
        <v>5.3999300000000003</v>
      </c>
      <c r="AC32" s="60">
        <v>5.6774699999999996</v>
      </c>
      <c r="AD32" s="60">
        <v>5.8818400000000004</v>
      </c>
      <c r="AE32" s="60">
        <v>6.2218200000000001</v>
      </c>
      <c r="AF32" s="60">
        <v>6.3572899999999999</v>
      </c>
      <c r="AG32" s="60">
        <v>6.5075900000000004</v>
      </c>
      <c r="AH32" s="60">
        <v>6.6693600000000002</v>
      </c>
      <c r="AI32" s="60">
        <v>6.8573199999999996</v>
      </c>
    </row>
    <row r="33" spans="1:35" s="50" customFormat="1" ht="13.5" customHeight="1" x14ac:dyDescent="0.25">
      <c r="A33" s="13" t="s">
        <v>52</v>
      </c>
      <c r="B33" s="60">
        <v>38.856650000000002</v>
      </c>
      <c r="C33" s="60">
        <v>39.64761</v>
      </c>
      <c r="D33" s="60">
        <v>39.899459999999998</v>
      </c>
      <c r="E33" s="60">
        <v>40.206919999999997</v>
      </c>
      <c r="F33" s="60">
        <v>39.400489999999998</v>
      </c>
      <c r="G33" s="60">
        <v>38.607990000000001</v>
      </c>
      <c r="H33" s="60">
        <v>38.182870000000001</v>
      </c>
      <c r="I33" s="60">
        <v>37.474899999999998</v>
      </c>
      <c r="J33" s="60">
        <v>36.781329999999997</v>
      </c>
      <c r="K33" s="60">
        <v>35.696849999999998</v>
      </c>
      <c r="L33" s="60">
        <v>35.613869999999999</v>
      </c>
      <c r="M33" s="60">
        <v>36.472749999999998</v>
      </c>
      <c r="N33" s="60">
        <v>36.258279999999999</v>
      </c>
      <c r="O33" s="60">
        <v>35.489919999999998</v>
      </c>
      <c r="P33" s="60">
        <v>34.73883</v>
      </c>
      <c r="Q33" s="60">
        <v>34.109209999999997</v>
      </c>
      <c r="R33" s="60">
        <v>33.864910000000002</v>
      </c>
      <c r="S33" s="60">
        <v>34.249949999999998</v>
      </c>
      <c r="T33" s="60">
        <v>34.153019999999998</v>
      </c>
      <c r="U33" s="60">
        <v>33.039790000000004</v>
      </c>
      <c r="V33" s="60">
        <v>31.938310000000001</v>
      </c>
      <c r="W33" s="60">
        <v>31.740400000000001</v>
      </c>
      <c r="X33" s="60">
        <v>31.68526</v>
      </c>
      <c r="Y33" s="60">
        <v>32.609229999999997</v>
      </c>
      <c r="Z33" s="60">
        <v>31.784669999999998</v>
      </c>
      <c r="AA33" s="60">
        <v>31.114519999999999</v>
      </c>
      <c r="AB33" s="60">
        <v>30.217120000000001</v>
      </c>
      <c r="AC33" s="60">
        <v>29.907969999999999</v>
      </c>
      <c r="AD33" s="60">
        <v>29.798269999999999</v>
      </c>
      <c r="AE33" s="60">
        <v>30.074560000000002</v>
      </c>
      <c r="AF33" s="60">
        <v>29.957889999999999</v>
      </c>
      <c r="AG33" s="60">
        <v>29.958369999999999</v>
      </c>
      <c r="AH33" s="60">
        <v>29.613700000000001</v>
      </c>
      <c r="AI33" s="60">
        <v>29.60575</v>
      </c>
    </row>
    <row r="34" spans="1:35" s="50" customFormat="1" ht="13.5" customHeight="1" x14ac:dyDescent="0.25">
      <c r="A34" s="13" t="s">
        <v>53</v>
      </c>
      <c r="B34" s="60">
        <v>7.2879399999999999</v>
      </c>
      <c r="C34" s="60">
        <v>7.2591900000000003</v>
      </c>
      <c r="D34" s="60">
        <v>7.4497299999999997</v>
      </c>
      <c r="E34" s="60">
        <v>8.3608499999999992</v>
      </c>
      <c r="F34" s="60">
        <v>8.16568</v>
      </c>
      <c r="G34" s="60">
        <v>8.0338600000000007</v>
      </c>
      <c r="H34" s="60">
        <v>8.3572399999999991</v>
      </c>
      <c r="I34" s="60">
        <v>8.7349399999999999</v>
      </c>
      <c r="J34" s="60">
        <v>8.0558200000000006</v>
      </c>
      <c r="K34" s="60">
        <v>7.7534999999999998</v>
      </c>
      <c r="L34" s="60">
        <v>7.0558500000000004</v>
      </c>
      <c r="M34" s="60">
        <v>6.5458699999999999</v>
      </c>
      <c r="N34" s="60">
        <v>6.1679700000000004</v>
      </c>
      <c r="O34" s="60">
        <v>6.6484100000000002</v>
      </c>
      <c r="P34" s="60">
        <v>6.9297700000000004</v>
      </c>
      <c r="Q34" s="60">
        <v>6.7410300000000003</v>
      </c>
      <c r="R34" s="60">
        <v>6.8578900000000003</v>
      </c>
      <c r="S34" s="60">
        <v>6.4894100000000003</v>
      </c>
      <c r="T34" s="60">
        <v>6.5504699999999998</v>
      </c>
      <c r="U34" s="60">
        <v>6.1779099999999998</v>
      </c>
      <c r="V34" s="60">
        <v>6.1531000000000002</v>
      </c>
      <c r="W34" s="60">
        <v>6.2039200000000001</v>
      </c>
      <c r="X34" s="60">
        <v>6.1301899999999998</v>
      </c>
      <c r="Y34" s="60">
        <v>5.6698599999999999</v>
      </c>
      <c r="Z34" s="60">
        <v>5.4189400000000001</v>
      </c>
      <c r="AA34" s="60">
        <v>5.5697999999999999</v>
      </c>
      <c r="AB34" s="60">
        <v>5.4533699999999996</v>
      </c>
      <c r="AC34" s="60">
        <v>5.2244099999999998</v>
      </c>
      <c r="AD34" s="60">
        <v>5.1498600000000003</v>
      </c>
      <c r="AE34" s="60">
        <v>4.9531799999999997</v>
      </c>
      <c r="AF34" s="60">
        <v>4.9350699999999996</v>
      </c>
      <c r="AG34" s="60">
        <v>4.8806900000000004</v>
      </c>
      <c r="AH34" s="60">
        <v>4.5011000000000001</v>
      </c>
      <c r="AI34" s="60">
        <v>4.3447100000000001</v>
      </c>
    </row>
    <row r="35" spans="1:35" s="50" customFormat="1" ht="13.5" customHeight="1" x14ac:dyDescent="0.25">
      <c r="A35" s="13" t="s">
        <v>54</v>
      </c>
      <c r="B35" s="60">
        <v>17.036049999999999</v>
      </c>
      <c r="C35" s="60">
        <v>16.472159999999999</v>
      </c>
      <c r="D35" s="60">
        <v>15.5563</v>
      </c>
      <c r="E35" s="60">
        <v>16.229700000000001</v>
      </c>
      <c r="F35" s="60">
        <v>17.563459999999999</v>
      </c>
      <c r="G35" s="60">
        <v>18.32076</v>
      </c>
      <c r="H35" s="60">
        <v>17.062560000000001</v>
      </c>
      <c r="I35" s="60">
        <v>15.973269999999999</v>
      </c>
      <c r="J35" s="60">
        <v>16.096399999999999</v>
      </c>
      <c r="K35" s="60">
        <v>15.416600000000001</v>
      </c>
      <c r="L35" s="60">
        <v>15.323880000000001</v>
      </c>
      <c r="M35" s="60">
        <v>15.058120000000001</v>
      </c>
      <c r="N35" s="60">
        <v>15.538830000000001</v>
      </c>
      <c r="O35" s="60">
        <v>15.9526</v>
      </c>
      <c r="P35" s="60">
        <v>17.423100000000002</v>
      </c>
      <c r="Q35" s="60">
        <v>17.778790000000001</v>
      </c>
      <c r="R35" s="60">
        <v>17.67267</v>
      </c>
      <c r="S35" s="60">
        <v>17.815110000000001</v>
      </c>
      <c r="T35" s="60">
        <v>16.715810000000001</v>
      </c>
      <c r="U35" s="60">
        <v>16.27272</v>
      </c>
      <c r="V35" s="60">
        <v>18.105869999999999</v>
      </c>
      <c r="W35" s="60">
        <v>17.83867</v>
      </c>
      <c r="X35" s="60">
        <v>17.66761</v>
      </c>
      <c r="Y35" s="60">
        <v>17.250050000000002</v>
      </c>
      <c r="Z35" s="60">
        <v>16.831710000000001</v>
      </c>
      <c r="AA35" s="60">
        <v>16.436330000000002</v>
      </c>
      <c r="AB35" s="60">
        <v>15.82574</v>
      </c>
      <c r="AC35" s="60">
        <v>15.256970000000001</v>
      </c>
      <c r="AD35" s="60">
        <v>15.75793</v>
      </c>
      <c r="AE35" s="60">
        <v>15.295920000000001</v>
      </c>
      <c r="AF35" s="60">
        <v>14.999560000000001</v>
      </c>
      <c r="AG35" s="60">
        <v>15.178520000000001</v>
      </c>
      <c r="AH35" s="60">
        <v>14.943989999999999</v>
      </c>
      <c r="AI35" s="60">
        <v>14.342779999999999</v>
      </c>
    </row>
    <row r="36" spans="1:35" s="50" customFormat="1" ht="13.5" customHeight="1" x14ac:dyDescent="0.25">
      <c r="A36" s="11" t="s">
        <v>55</v>
      </c>
      <c r="B36" s="60">
        <v>5.8093599999999999</v>
      </c>
      <c r="C36" s="60">
        <v>5.5232299999999999</v>
      </c>
      <c r="D36" s="60">
        <v>5.3485300000000002</v>
      </c>
      <c r="E36" s="60">
        <v>5.1762499999999996</v>
      </c>
      <c r="F36" s="60">
        <v>5.2761300000000002</v>
      </c>
      <c r="G36" s="60">
        <v>5.2406199999999998</v>
      </c>
      <c r="H36" s="60">
        <v>5.04399</v>
      </c>
      <c r="I36" s="60">
        <v>5.46875</v>
      </c>
      <c r="J36" s="60">
        <v>5.4568700000000003</v>
      </c>
      <c r="K36" s="60">
        <v>5.1589600000000004</v>
      </c>
      <c r="L36" s="60">
        <v>4.8398899999999996</v>
      </c>
      <c r="M36" s="60">
        <v>4.5357900000000004</v>
      </c>
      <c r="N36" s="60">
        <v>4.9006600000000002</v>
      </c>
      <c r="O36" s="60">
        <v>4.9602500000000003</v>
      </c>
      <c r="P36" s="60">
        <v>5.2147399999999999</v>
      </c>
      <c r="Q36" s="60">
        <v>5.0394100000000002</v>
      </c>
      <c r="R36" s="60">
        <v>4.8603899999999998</v>
      </c>
      <c r="S36" s="60">
        <v>5.1786899999999996</v>
      </c>
      <c r="T36" s="60">
        <v>5.0708200000000003</v>
      </c>
      <c r="U36" s="60">
        <v>5.4431500000000002</v>
      </c>
      <c r="V36" s="60">
        <v>5.2213000000000003</v>
      </c>
      <c r="W36" s="60">
        <v>5.08969</v>
      </c>
      <c r="X36" s="60">
        <v>5.15001</v>
      </c>
      <c r="Y36" s="60">
        <v>4.9676200000000001</v>
      </c>
      <c r="Z36" s="60">
        <v>4.9733200000000002</v>
      </c>
      <c r="AA36" s="60">
        <v>4.7784899999999997</v>
      </c>
      <c r="AB36" s="60">
        <v>4.8177500000000002</v>
      </c>
      <c r="AC36" s="60">
        <v>4.4910100000000002</v>
      </c>
      <c r="AD36" s="60">
        <v>4.5879000000000003</v>
      </c>
      <c r="AE36" s="60">
        <v>4.4185600000000003</v>
      </c>
      <c r="AF36" s="60">
        <v>4.5934999999999997</v>
      </c>
      <c r="AG36" s="60">
        <v>4.65205</v>
      </c>
      <c r="AH36" s="60">
        <v>4.4520200000000001</v>
      </c>
      <c r="AI36" s="60">
        <v>4.3116500000000002</v>
      </c>
    </row>
    <row r="37" spans="1:35" s="50" customFormat="1" ht="13.5" customHeight="1" x14ac:dyDescent="0.25">
      <c r="A37" s="11" t="s">
        <v>63</v>
      </c>
      <c r="B37" s="60">
        <v>0.52783999999999998</v>
      </c>
      <c r="C37" s="60">
        <v>0.64692000000000005</v>
      </c>
      <c r="D37" s="60">
        <v>0.68028999999999995</v>
      </c>
      <c r="E37" s="60">
        <v>0.69420999999999999</v>
      </c>
      <c r="F37" s="60">
        <v>0.76288999999999996</v>
      </c>
      <c r="G37" s="60">
        <v>0.81030000000000002</v>
      </c>
      <c r="H37" s="60">
        <v>0.73162000000000005</v>
      </c>
      <c r="I37" s="60">
        <v>0.73731999999999998</v>
      </c>
      <c r="J37" s="60">
        <v>0.71296000000000004</v>
      </c>
      <c r="K37" s="60">
        <v>0.70513999999999999</v>
      </c>
      <c r="L37" s="60">
        <v>0.56940000000000002</v>
      </c>
      <c r="M37" s="60">
        <v>0.48941000000000001</v>
      </c>
      <c r="N37" s="60">
        <v>0.53883000000000003</v>
      </c>
      <c r="O37" s="60">
        <v>0.80686000000000002</v>
      </c>
      <c r="P37" s="60">
        <v>0.85316000000000003</v>
      </c>
      <c r="Q37" s="60">
        <v>0.94471000000000005</v>
      </c>
      <c r="R37" s="60">
        <v>0.84362999999999999</v>
      </c>
      <c r="S37" s="60">
        <v>0.89878000000000002</v>
      </c>
      <c r="T37" s="60">
        <v>0.87146999999999997</v>
      </c>
      <c r="U37" s="60">
        <v>0.89683999999999997</v>
      </c>
      <c r="V37" s="60">
        <v>0.89966999999999997</v>
      </c>
      <c r="W37" s="60">
        <v>0.95740999999999998</v>
      </c>
      <c r="X37" s="60">
        <v>1.08307</v>
      </c>
      <c r="Y37" s="60">
        <v>1.0711299999999999</v>
      </c>
      <c r="Z37" s="60">
        <v>1.3836200000000001</v>
      </c>
      <c r="AA37" s="60">
        <v>1.27891</v>
      </c>
      <c r="AB37" s="60">
        <v>1.3893599999999999</v>
      </c>
      <c r="AC37" s="60">
        <v>1.72448</v>
      </c>
      <c r="AD37" s="60">
        <v>1.8126800000000001</v>
      </c>
      <c r="AE37" s="60">
        <v>1.75702</v>
      </c>
      <c r="AF37" s="60">
        <v>1.90218</v>
      </c>
      <c r="AG37" s="60">
        <v>2.08419</v>
      </c>
      <c r="AH37" s="60">
        <v>2.33283</v>
      </c>
      <c r="AI37" s="60">
        <v>2.5677099999999999</v>
      </c>
    </row>
    <row r="38" spans="1:35" s="50" customFormat="1" ht="13.5" customHeight="1" x14ac:dyDescent="0.25">
      <c r="A38" s="11" t="s">
        <v>56</v>
      </c>
      <c r="B38" s="60" t="s">
        <v>83</v>
      </c>
      <c r="C38" s="60" t="s">
        <v>1</v>
      </c>
      <c r="D38" s="60" t="s">
        <v>1</v>
      </c>
      <c r="E38" s="60" t="s">
        <v>83</v>
      </c>
      <c r="F38" s="60" t="s">
        <v>83</v>
      </c>
      <c r="G38" s="60" t="s">
        <v>1</v>
      </c>
      <c r="H38" s="60" t="s">
        <v>1</v>
      </c>
      <c r="I38" s="60" t="s">
        <v>83</v>
      </c>
      <c r="J38" s="60" t="s">
        <v>1</v>
      </c>
      <c r="K38" s="60" t="s">
        <v>1</v>
      </c>
      <c r="L38" s="60" t="s">
        <v>1</v>
      </c>
      <c r="M38" s="60">
        <v>1.457E-2</v>
      </c>
      <c r="N38" s="60">
        <v>2.7089999999999999E-2</v>
      </c>
      <c r="O38" s="60">
        <v>4.4659999999999998E-2</v>
      </c>
      <c r="P38" s="60">
        <v>6.9650000000000004E-2</v>
      </c>
      <c r="Q38" s="60">
        <v>9.3899999999999997E-2</v>
      </c>
      <c r="R38" s="60">
        <v>0.18778</v>
      </c>
      <c r="S38" s="60">
        <v>0.17119999999999999</v>
      </c>
      <c r="T38" s="60">
        <v>0.21063000000000001</v>
      </c>
      <c r="U38" s="60">
        <v>0.35926999999999998</v>
      </c>
      <c r="V38" s="60">
        <v>0.39093</v>
      </c>
      <c r="W38" s="60">
        <v>0.45669999999999999</v>
      </c>
      <c r="X38" s="60">
        <v>0.60380999999999996</v>
      </c>
      <c r="Y38" s="60">
        <v>0.63119999999999998</v>
      </c>
      <c r="Z38" s="60">
        <v>0.76195000000000002</v>
      </c>
      <c r="AA38" s="60">
        <v>0.97241999999999995</v>
      </c>
      <c r="AB38" s="60">
        <v>1.2178</v>
      </c>
      <c r="AC38" s="60">
        <v>1.2997300000000001</v>
      </c>
      <c r="AD38" s="60">
        <v>1.5936600000000001</v>
      </c>
      <c r="AE38" s="60">
        <v>1.6616599999999999</v>
      </c>
      <c r="AF38" s="60">
        <v>1.6047800000000001</v>
      </c>
      <c r="AG38" s="60">
        <v>1.69432</v>
      </c>
      <c r="AH38" s="60">
        <v>2.0585499999999999</v>
      </c>
      <c r="AI38" s="60">
        <v>2.16547</v>
      </c>
    </row>
    <row r="39" spans="1:35" s="50" customFormat="1" ht="13.5" customHeight="1" x14ac:dyDescent="0.25">
      <c r="A39" s="11" t="s">
        <v>57</v>
      </c>
      <c r="B39" s="60">
        <v>2.9540700000000002</v>
      </c>
      <c r="C39" s="60">
        <v>3.0005500000000001</v>
      </c>
      <c r="D39" s="60">
        <v>3.4182299999999999</v>
      </c>
      <c r="E39" s="60">
        <v>3.9495900000000002</v>
      </c>
      <c r="F39" s="60">
        <v>4.6144999999999996</v>
      </c>
      <c r="G39" s="60">
        <v>4.6180700000000003</v>
      </c>
      <c r="H39" s="60">
        <v>4.5122</v>
      </c>
      <c r="I39" s="60">
        <v>4.97302</v>
      </c>
      <c r="J39" s="60">
        <v>5.2253100000000003</v>
      </c>
      <c r="K39" s="60">
        <v>5.7345199999999998</v>
      </c>
      <c r="L39" s="60">
        <v>5.4357100000000003</v>
      </c>
      <c r="M39" s="60">
        <v>5.1592000000000002</v>
      </c>
      <c r="N39" s="60">
        <v>5.0812799999999996</v>
      </c>
      <c r="O39" s="60">
        <v>5.3175299999999996</v>
      </c>
      <c r="P39" s="60">
        <v>5.5832800000000002</v>
      </c>
      <c r="Q39" s="60">
        <v>5.8020100000000001</v>
      </c>
      <c r="R39" s="60">
        <v>6.0578000000000003</v>
      </c>
      <c r="S39" s="60">
        <v>5.9383699999999999</v>
      </c>
      <c r="T39" s="60">
        <v>5.8448700000000002</v>
      </c>
      <c r="U39" s="60">
        <v>6.0509500000000003</v>
      </c>
      <c r="V39" s="60">
        <v>5.9817400000000003</v>
      </c>
      <c r="W39" s="60">
        <v>5.7967399999999998</v>
      </c>
      <c r="X39" s="60">
        <v>5.8919100000000002</v>
      </c>
      <c r="Y39" s="60">
        <v>5.7518399999999996</v>
      </c>
      <c r="Z39" s="60">
        <v>5.7627800000000002</v>
      </c>
      <c r="AA39" s="60">
        <v>5.7899099999999999</v>
      </c>
      <c r="AB39" s="60">
        <v>5.8724299999999996</v>
      </c>
      <c r="AC39" s="60">
        <v>5.9578100000000003</v>
      </c>
      <c r="AD39" s="60">
        <v>6.0316999999999998</v>
      </c>
      <c r="AE39" s="60">
        <v>6.0282</v>
      </c>
      <c r="AF39" s="60">
        <v>6.0481100000000003</v>
      </c>
      <c r="AG39" s="60">
        <v>5.7982100000000001</v>
      </c>
      <c r="AH39" s="60">
        <v>5.8840500000000002</v>
      </c>
      <c r="AI39" s="60">
        <v>6.0087599999999997</v>
      </c>
    </row>
    <row r="40" spans="1:35" s="50" customFormat="1" ht="13.5" customHeight="1" x14ac:dyDescent="0.25">
      <c r="A40" s="11" t="s">
        <v>58</v>
      </c>
      <c r="B40" s="60">
        <v>2.2996699999999999</v>
      </c>
      <c r="C40" s="60">
        <v>1.7522200000000001</v>
      </c>
      <c r="D40" s="60">
        <v>1.9738599999999999</v>
      </c>
      <c r="E40" s="60">
        <v>1.50637</v>
      </c>
      <c r="F40" s="60">
        <v>1.19835</v>
      </c>
      <c r="G40" s="60">
        <v>1.18252</v>
      </c>
      <c r="H40" s="60">
        <v>0.95401000000000002</v>
      </c>
      <c r="I40" s="60">
        <v>0.84086000000000005</v>
      </c>
      <c r="J40" s="60">
        <v>1.2095899999999999</v>
      </c>
      <c r="K40" s="60">
        <v>1.21139</v>
      </c>
      <c r="L40" s="60">
        <v>1.03607</v>
      </c>
      <c r="M40" s="60">
        <v>0.62633000000000005</v>
      </c>
      <c r="N40" s="60">
        <v>0.57494999999999996</v>
      </c>
      <c r="O40" s="60">
        <v>0.50912999999999997</v>
      </c>
      <c r="P40" s="60">
        <v>0.55427000000000004</v>
      </c>
      <c r="Q40" s="60">
        <v>0.85365999999999997</v>
      </c>
      <c r="R40" s="60">
        <v>1.01508</v>
      </c>
      <c r="S40" s="60">
        <v>1.0566</v>
      </c>
      <c r="T40" s="60">
        <v>1.0136400000000001</v>
      </c>
      <c r="U40" s="60">
        <v>0.96977000000000002</v>
      </c>
      <c r="V40" s="60">
        <v>3.7887900000000001</v>
      </c>
      <c r="W40" s="60">
        <v>3.92319</v>
      </c>
      <c r="X40" s="60">
        <v>4.0127800000000002</v>
      </c>
      <c r="Y40" s="60">
        <v>4.2271200000000002</v>
      </c>
      <c r="Z40" s="60">
        <v>4.6487299999999996</v>
      </c>
      <c r="AA40" s="60">
        <v>4.6447500000000002</v>
      </c>
      <c r="AB40" s="60">
        <v>5.0118099999999997</v>
      </c>
      <c r="AC40" s="60">
        <v>5.1592799999999999</v>
      </c>
      <c r="AD40" s="60">
        <v>5.0461099999999997</v>
      </c>
      <c r="AE40" s="60">
        <v>5.4329000000000001</v>
      </c>
      <c r="AF40" s="60">
        <v>5.4739300000000002</v>
      </c>
      <c r="AG40" s="60">
        <v>5.6633599999999999</v>
      </c>
      <c r="AH40" s="60">
        <v>5.8667299999999996</v>
      </c>
      <c r="AI40" s="60">
        <v>5.9068199999999997</v>
      </c>
    </row>
    <row r="41" spans="1:35" s="50" customFormat="1" ht="13.5" customHeight="1" x14ac:dyDescent="0.25">
      <c r="A41" s="52" t="s">
        <v>20</v>
      </c>
      <c r="B41" s="73">
        <v>100</v>
      </c>
      <c r="C41" s="73">
        <v>100</v>
      </c>
      <c r="D41" s="73">
        <v>100</v>
      </c>
      <c r="E41" s="73">
        <v>100</v>
      </c>
      <c r="F41" s="73">
        <v>100</v>
      </c>
      <c r="G41" s="73">
        <v>100</v>
      </c>
      <c r="H41" s="73">
        <v>100</v>
      </c>
      <c r="I41" s="73">
        <v>100</v>
      </c>
      <c r="J41" s="73">
        <v>100</v>
      </c>
      <c r="K41" s="73">
        <v>100</v>
      </c>
      <c r="L41" s="73">
        <v>100</v>
      </c>
      <c r="M41" s="73">
        <v>100</v>
      </c>
      <c r="N41" s="73">
        <v>100</v>
      </c>
      <c r="O41" s="73">
        <v>100</v>
      </c>
      <c r="P41" s="73">
        <v>100</v>
      </c>
      <c r="Q41" s="73">
        <v>100</v>
      </c>
      <c r="R41" s="73">
        <v>100</v>
      </c>
      <c r="S41" s="73">
        <v>100</v>
      </c>
      <c r="T41" s="73">
        <v>100</v>
      </c>
      <c r="U41" s="73">
        <v>100</v>
      </c>
      <c r="V41" s="73">
        <v>100</v>
      </c>
      <c r="W41" s="73">
        <v>100</v>
      </c>
      <c r="X41" s="73">
        <v>100</v>
      </c>
      <c r="Y41" s="73">
        <v>100</v>
      </c>
      <c r="Z41" s="73">
        <v>100</v>
      </c>
      <c r="AA41" s="73">
        <v>100</v>
      </c>
      <c r="AB41" s="73">
        <v>100</v>
      </c>
      <c r="AC41" s="73">
        <v>100</v>
      </c>
      <c r="AD41" s="73">
        <v>100</v>
      </c>
      <c r="AE41" s="73">
        <v>100</v>
      </c>
      <c r="AF41" s="73">
        <v>100</v>
      </c>
      <c r="AG41" s="73">
        <v>100</v>
      </c>
      <c r="AH41" s="73">
        <v>100</v>
      </c>
      <c r="AI41" s="73">
        <v>100</v>
      </c>
    </row>
    <row r="42" spans="1:35" s="50" customFormat="1" ht="13.5" customHeight="1" x14ac:dyDescent="0.25">
      <c r="A42" s="13" t="s">
        <v>49</v>
      </c>
      <c r="B42" s="60">
        <v>4.4182399999999999</v>
      </c>
      <c r="C42" s="60">
        <v>4.5527199999999999</v>
      </c>
      <c r="D42" s="60">
        <v>4.2656200000000002</v>
      </c>
      <c r="E42" s="60">
        <v>3.9557799999999999</v>
      </c>
      <c r="F42" s="60">
        <v>3.7631299999999999</v>
      </c>
      <c r="G42" s="60">
        <v>3.7694800000000002</v>
      </c>
      <c r="H42" s="60">
        <v>3.6062500000000002</v>
      </c>
      <c r="I42" s="60">
        <v>3.5057999999999998</v>
      </c>
      <c r="J42" s="60">
        <v>3.4420700000000002</v>
      </c>
      <c r="K42" s="60">
        <v>3.7805800000000001</v>
      </c>
      <c r="L42" s="60">
        <v>4.0394199999999998</v>
      </c>
      <c r="M42" s="60">
        <v>4.0201000000000002</v>
      </c>
      <c r="N42" s="60">
        <v>3.82619</v>
      </c>
      <c r="O42" s="60">
        <v>3.7149200000000002</v>
      </c>
      <c r="P42" s="60">
        <v>3.4663200000000001</v>
      </c>
      <c r="Q42" s="60">
        <v>3.4792900000000002</v>
      </c>
      <c r="R42" s="60">
        <v>3.3605200000000002</v>
      </c>
      <c r="S42" s="60">
        <v>3.4850699999999999</v>
      </c>
      <c r="T42" s="60">
        <v>3.45411</v>
      </c>
      <c r="U42" s="60">
        <v>3.2143299999999999</v>
      </c>
      <c r="V42" s="60">
        <v>3.4242499999999998</v>
      </c>
      <c r="W42" s="60">
        <v>3.3161900000000002</v>
      </c>
      <c r="X42" s="60">
        <v>3.2918099999999999</v>
      </c>
      <c r="Y42" s="60">
        <v>3.2397</v>
      </c>
      <c r="Z42" s="60">
        <v>3.3282600000000002</v>
      </c>
      <c r="AA42" s="60">
        <v>3.1523599999999998</v>
      </c>
      <c r="AB42" s="60">
        <v>3.4087900000000002</v>
      </c>
      <c r="AC42" s="60">
        <v>3.25562</v>
      </c>
      <c r="AD42" s="60">
        <v>3.3303400000000001</v>
      </c>
      <c r="AE42" s="60">
        <v>3.2458999999999998</v>
      </c>
      <c r="AF42" s="60">
        <v>3.2982399999999998</v>
      </c>
      <c r="AG42" s="60">
        <v>3.39114</v>
      </c>
      <c r="AH42" s="60">
        <v>3.35432</v>
      </c>
      <c r="AI42" s="60">
        <v>3.2924799999999999</v>
      </c>
    </row>
    <row r="43" spans="1:35" s="50" customFormat="1" ht="13.5" customHeight="1" x14ac:dyDescent="0.25">
      <c r="A43" s="13" t="s">
        <v>50</v>
      </c>
      <c r="B43" s="60">
        <v>38.395479999999999</v>
      </c>
      <c r="C43" s="60">
        <v>38.088790000000003</v>
      </c>
      <c r="D43" s="60">
        <v>37.572699999999998</v>
      </c>
      <c r="E43" s="60">
        <v>35.812820000000002</v>
      </c>
      <c r="F43" s="60">
        <v>34.436360000000001</v>
      </c>
      <c r="G43" s="60">
        <v>34.935839999999999</v>
      </c>
      <c r="H43" s="60">
        <v>36.346989999999998</v>
      </c>
      <c r="I43" s="60">
        <v>36.115099999999998</v>
      </c>
      <c r="J43" s="60">
        <v>36.301020000000001</v>
      </c>
      <c r="K43" s="60">
        <v>36.924469999999999</v>
      </c>
      <c r="L43" s="60">
        <v>37.591079999999998</v>
      </c>
      <c r="M43" s="60">
        <v>37.885509999999996</v>
      </c>
      <c r="N43" s="60">
        <v>38.103729999999999</v>
      </c>
      <c r="O43" s="60">
        <v>36.13917</v>
      </c>
      <c r="P43" s="60">
        <v>34.040170000000003</v>
      </c>
      <c r="Q43" s="60">
        <v>33.362200000000001</v>
      </c>
      <c r="R43" s="60">
        <v>32.854140000000001</v>
      </c>
      <c r="S43" s="60">
        <v>33.221049999999998</v>
      </c>
      <c r="T43" s="60">
        <v>34.170909999999999</v>
      </c>
      <c r="U43" s="60">
        <v>34.49371</v>
      </c>
      <c r="V43" s="60">
        <v>32.325069999999997</v>
      </c>
      <c r="W43" s="60">
        <v>32.111919999999998</v>
      </c>
      <c r="X43" s="60">
        <v>31.730640000000001</v>
      </c>
      <c r="Y43" s="60">
        <v>31.299900000000001</v>
      </c>
      <c r="Z43" s="60">
        <v>31.020150000000001</v>
      </c>
      <c r="AA43" s="60">
        <v>30.951910000000002</v>
      </c>
      <c r="AB43" s="60">
        <v>30.15343</v>
      </c>
      <c r="AC43" s="60">
        <v>29.802399999999999</v>
      </c>
      <c r="AD43" s="60">
        <v>28.99277</v>
      </c>
      <c r="AE43" s="60">
        <v>28.74165</v>
      </c>
      <c r="AF43" s="60">
        <v>28.36486</v>
      </c>
      <c r="AG43" s="60">
        <v>27.544460000000001</v>
      </c>
      <c r="AH43" s="60">
        <v>25.970210000000002</v>
      </c>
      <c r="AI43" s="60">
        <v>25.97288</v>
      </c>
    </row>
    <row r="44" spans="1:35" s="50" customFormat="1" ht="13.5" customHeight="1" x14ac:dyDescent="0.25">
      <c r="A44" s="13" t="s">
        <v>51</v>
      </c>
      <c r="B44" s="60" t="s">
        <v>83</v>
      </c>
      <c r="C44" s="60" t="s">
        <v>83</v>
      </c>
      <c r="D44" s="60" t="s">
        <v>83</v>
      </c>
      <c r="E44" s="60">
        <v>4.684E-2</v>
      </c>
      <c r="F44" s="60">
        <v>7.1319999999999995E-2</v>
      </c>
      <c r="G44" s="60">
        <v>0.46975</v>
      </c>
      <c r="H44" s="60">
        <v>0.73448000000000002</v>
      </c>
      <c r="I44" s="60">
        <v>1.1857500000000001</v>
      </c>
      <c r="J44" s="60">
        <v>1.43764</v>
      </c>
      <c r="K44" s="60">
        <v>2.2588699999999999</v>
      </c>
      <c r="L44" s="60">
        <v>2.83894</v>
      </c>
      <c r="M44" s="60">
        <v>3.2712599999999998</v>
      </c>
      <c r="N44" s="60">
        <v>2.7758600000000002</v>
      </c>
      <c r="O44" s="60">
        <v>2.6398700000000002</v>
      </c>
      <c r="P44" s="60">
        <v>2.3761000000000001</v>
      </c>
      <c r="Q44" s="60">
        <v>2.3831500000000001</v>
      </c>
      <c r="R44" s="60">
        <v>2.2624900000000001</v>
      </c>
      <c r="S44" s="60">
        <v>2.3761800000000002</v>
      </c>
      <c r="T44" s="60">
        <v>2.45044</v>
      </c>
      <c r="U44" s="60">
        <v>2.6117599999999999</v>
      </c>
      <c r="V44" s="60">
        <v>2.6104599999999998</v>
      </c>
      <c r="W44" s="60">
        <v>2.8189500000000001</v>
      </c>
      <c r="X44" s="60">
        <v>2.9291800000000001</v>
      </c>
      <c r="Y44" s="60">
        <v>2.9869599999999998</v>
      </c>
      <c r="Z44" s="60">
        <v>3.2774999999999999</v>
      </c>
      <c r="AA44" s="60">
        <v>3.4222199999999998</v>
      </c>
      <c r="AB44" s="60">
        <v>3.5575299999999999</v>
      </c>
      <c r="AC44" s="60">
        <v>3.74281</v>
      </c>
      <c r="AD44" s="60">
        <v>3.8953799999999998</v>
      </c>
      <c r="AE44" s="60">
        <v>4.2255000000000003</v>
      </c>
      <c r="AF44" s="60">
        <v>4.3750799999999996</v>
      </c>
      <c r="AG44" s="60">
        <v>4.3123800000000001</v>
      </c>
      <c r="AH44" s="60">
        <v>4.3590799999999996</v>
      </c>
      <c r="AI44" s="60">
        <v>4.5896499999999998</v>
      </c>
    </row>
    <row r="45" spans="1:35" s="50" customFormat="1" ht="13.5" customHeight="1" x14ac:dyDescent="0.25">
      <c r="A45" s="13" t="s">
        <v>52</v>
      </c>
      <c r="B45" s="60">
        <v>21.591470000000001</v>
      </c>
      <c r="C45" s="60">
        <v>22.155380000000001</v>
      </c>
      <c r="D45" s="60">
        <v>22.685880000000001</v>
      </c>
      <c r="E45" s="60">
        <v>23.0063</v>
      </c>
      <c r="F45" s="60">
        <v>22.807020000000001</v>
      </c>
      <c r="G45" s="60">
        <v>22.532080000000001</v>
      </c>
      <c r="H45" s="60">
        <v>22.32123</v>
      </c>
      <c r="I45" s="60">
        <v>21.971820000000001</v>
      </c>
      <c r="J45" s="60">
        <v>21.539829999999998</v>
      </c>
      <c r="K45" s="60">
        <v>20.51314</v>
      </c>
      <c r="L45" s="60">
        <v>20.40016</v>
      </c>
      <c r="M45" s="60">
        <v>20.859200000000001</v>
      </c>
      <c r="N45" s="60">
        <v>20.639520000000001</v>
      </c>
      <c r="O45" s="60">
        <v>20.87914</v>
      </c>
      <c r="P45" s="60">
        <v>20.841819999999998</v>
      </c>
      <c r="Q45" s="60">
        <v>20.972149999999999</v>
      </c>
      <c r="R45" s="60">
        <v>20.58943</v>
      </c>
      <c r="S45" s="60">
        <v>20.56082</v>
      </c>
      <c r="T45" s="60">
        <v>20.398969999999998</v>
      </c>
      <c r="U45" s="60">
        <v>19.30414</v>
      </c>
      <c r="V45" s="60">
        <v>19.023820000000001</v>
      </c>
      <c r="W45" s="60">
        <v>18.782150000000001</v>
      </c>
      <c r="X45" s="60">
        <v>18.693049999999999</v>
      </c>
      <c r="Y45" s="60">
        <v>19.177820000000001</v>
      </c>
      <c r="Z45" s="60">
        <v>19.007180000000002</v>
      </c>
      <c r="AA45" s="60">
        <v>18.890180000000001</v>
      </c>
      <c r="AB45" s="60">
        <v>18.480409999999999</v>
      </c>
      <c r="AC45" s="60">
        <v>18.348140000000001</v>
      </c>
      <c r="AD45" s="60">
        <v>18.19914</v>
      </c>
      <c r="AE45" s="60">
        <v>18.75311</v>
      </c>
      <c r="AF45" s="60">
        <v>18.402429999999999</v>
      </c>
      <c r="AG45" s="60">
        <v>18.678889999999999</v>
      </c>
      <c r="AH45" s="60">
        <v>18.559550000000002</v>
      </c>
      <c r="AI45" s="60">
        <v>18.59695</v>
      </c>
    </row>
    <row r="46" spans="1:35" s="50" customFormat="1" ht="13.5" customHeight="1" x14ac:dyDescent="0.25">
      <c r="A46" s="13" t="s">
        <v>53</v>
      </c>
      <c r="B46" s="60">
        <v>5.9501499999999998</v>
      </c>
      <c r="C46" s="60">
        <v>6.0799099999999999</v>
      </c>
      <c r="D46" s="60">
        <v>6.2906899999999997</v>
      </c>
      <c r="E46" s="60">
        <v>7.1480399999999999</v>
      </c>
      <c r="F46" s="60">
        <v>7.2576400000000003</v>
      </c>
      <c r="G46" s="60">
        <v>6.9592099999999997</v>
      </c>
      <c r="H46" s="60">
        <v>7.1485300000000001</v>
      </c>
      <c r="I46" s="60">
        <v>7.3353799999999998</v>
      </c>
      <c r="J46" s="60">
        <v>7.04962</v>
      </c>
      <c r="K46" s="60">
        <v>6.5913000000000004</v>
      </c>
      <c r="L46" s="60">
        <v>6.0939699999999997</v>
      </c>
      <c r="M46" s="60">
        <v>5.6517900000000001</v>
      </c>
      <c r="N46" s="60">
        <v>5.3570700000000002</v>
      </c>
      <c r="O46" s="60">
        <v>5.6821200000000003</v>
      </c>
      <c r="P46" s="60">
        <v>6.1359399999999997</v>
      </c>
      <c r="Q46" s="60">
        <v>6.1222099999999999</v>
      </c>
      <c r="R46" s="60">
        <v>6.2153999999999998</v>
      </c>
      <c r="S46" s="60">
        <v>6.0160200000000001</v>
      </c>
      <c r="T46" s="60">
        <v>5.8529400000000003</v>
      </c>
      <c r="U46" s="60">
        <v>5.5701799999999997</v>
      </c>
      <c r="V46" s="60">
        <v>5.5572100000000004</v>
      </c>
      <c r="W46" s="60">
        <v>5.48299</v>
      </c>
      <c r="X46" s="60">
        <v>5.5220500000000001</v>
      </c>
      <c r="Y46" s="60">
        <v>5.0989000000000004</v>
      </c>
      <c r="Z46" s="60">
        <v>4.9777500000000003</v>
      </c>
      <c r="AA46" s="60">
        <v>5.1313300000000002</v>
      </c>
      <c r="AB46" s="60">
        <v>5.1203200000000004</v>
      </c>
      <c r="AC46" s="60">
        <v>4.93466</v>
      </c>
      <c r="AD46" s="60">
        <v>4.8735099999999996</v>
      </c>
      <c r="AE46" s="60">
        <v>4.8007299999999997</v>
      </c>
      <c r="AF46" s="60">
        <v>4.7529599999999999</v>
      </c>
      <c r="AG46" s="60">
        <v>4.7453900000000004</v>
      </c>
      <c r="AH46" s="60">
        <v>4.6355000000000004</v>
      </c>
      <c r="AI46" s="60">
        <v>4.4820799999999998</v>
      </c>
    </row>
    <row r="47" spans="1:35" s="50" customFormat="1" ht="13.5" customHeight="1" x14ac:dyDescent="0.25">
      <c r="A47" s="13" t="s">
        <v>54</v>
      </c>
      <c r="B47" s="60">
        <v>10.98034</v>
      </c>
      <c r="C47" s="60">
        <v>10.927860000000001</v>
      </c>
      <c r="D47" s="60">
        <v>10.289859999999999</v>
      </c>
      <c r="E47" s="60">
        <v>10.60496</v>
      </c>
      <c r="F47" s="60">
        <v>11.382110000000001</v>
      </c>
      <c r="G47" s="60">
        <v>11.810269999999999</v>
      </c>
      <c r="H47" s="60">
        <v>10.74375</v>
      </c>
      <c r="I47" s="60">
        <v>10.1829</v>
      </c>
      <c r="J47" s="60">
        <v>9.9373199999999997</v>
      </c>
      <c r="K47" s="60">
        <v>9.5070399999999999</v>
      </c>
      <c r="L47" s="60">
        <v>9.2076399999999996</v>
      </c>
      <c r="M47" s="60">
        <v>9.2087900000000005</v>
      </c>
      <c r="N47" s="60">
        <v>9.5543200000000006</v>
      </c>
      <c r="O47" s="60">
        <v>9.9233799999999999</v>
      </c>
      <c r="P47" s="60">
        <v>11.015930000000001</v>
      </c>
      <c r="Q47" s="60">
        <v>11.52022</v>
      </c>
      <c r="R47" s="60">
        <v>11.60589</v>
      </c>
      <c r="S47" s="60">
        <v>11.87546</v>
      </c>
      <c r="T47" s="60">
        <v>10.92465</v>
      </c>
      <c r="U47" s="60">
        <v>10.679349999999999</v>
      </c>
      <c r="V47" s="60">
        <v>11.61421</v>
      </c>
      <c r="W47" s="60">
        <v>11.55692</v>
      </c>
      <c r="X47" s="60">
        <v>11.374779999999999</v>
      </c>
      <c r="Y47" s="60">
        <v>11.30833</v>
      </c>
      <c r="Z47" s="60">
        <v>10.89053</v>
      </c>
      <c r="AA47" s="60">
        <v>10.842359999999999</v>
      </c>
      <c r="AB47" s="60">
        <v>10.41994</v>
      </c>
      <c r="AC47" s="60">
        <v>10.153689999999999</v>
      </c>
      <c r="AD47" s="60">
        <v>10.47472</v>
      </c>
      <c r="AE47" s="60">
        <v>10.159380000000001</v>
      </c>
      <c r="AF47" s="60">
        <v>10.11314</v>
      </c>
      <c r="AG47" s="60">
        <v>10.25737</v>
      </c>
      <c r="AH47" s="60">
        <v>10.315250000000001</v>
      </c>
      <c r="AI47" s="60">
        <v>10.044079999999999</v>
      </c>
    </row>
    <row r="48" spans="1:35" s="50" customFormat="1" ht="13.5" customHeight="1" x14ac:dyDescent="0.25">
      <c r="A48" s="11" t="s">
        <v>55</v>
      </c>
      <c r="B48" s="60">
        <v>4.5202299999999997</v>
      </c>
      <c r="C48" s="60">
        <v>4.4150900000000002</v>
      </c>
      <c r="D48" s="60">
        <v>4.3698899999999998</v>
      </c>
      <c r="E48" s="60">
        <v>4.3375399999999997</v>
      </c>
      <c r="F48" s="60">
        <v>4.5143300000000002</v>
      </c>
      <c r="G48" s="60">
        <v>4.5164999999999997</v>
      </c>
      <c r="H48" s="60">
        <v>4.32308</v>
      </c>
      <c r="I48" s="60">
        <v>4.63795</v>
      </c>
      <c r="J48" s="60">
        <v>4.6045999999999996</v>
      </c>
      <c r="K48" s="60">
        <v>4.3550800000000001</v>
      </c>
      <c r="L48" s="60">
        <v>4.0374299999999996</v>
      </c>
      <c r="M48" s="60">
        <v>3.8545699999999998</v>
      </c>
      <c r="N48" s="60">
        <v>4.0938400000000001</v>
      </c>
      <c r="O48" s="60">
        <v>4.2189100000000002</v>
      </c>
      <c r="P48" s="60">
        <v>4.4527000000000001</v>
      </c>
      <c r="Q48" s="60">
        <v>4.34124</v>
      </c>
      <c r="R48" s="60">
        <v>4.1263699999999996</v>
      </c>
      <c r="S48" s="60">
        <v>4.37181</v>
      </c>
      <c r="T48" s="60">
        <v>4.3456599999999996</v>
      </c>
      <c r="U48" s="60">
        <v>4.5792000000000002</v>
      </c>
      <c r="V48" s="60">
        <v>4.4015500000000003</v>
      </c>
      <c r="W48" s="60">
        <v>4.3469899999999999</v>
      </c>
      <c r="X48" s="60">
        <v>4.2049500000000002</v>
      </c>
      <c r="Y48" s="60">
        <v>4.1242999999999999</v>
      </c>
      <c r="Z48" s="60">
        <v>4.2379199999999999</v>
      </c>
      <c r="AA48" s="60">
        <v>4.1338499999999998</v>
      </c>
      <c r="AB48" s="60">
        <v>4.2095399999999996</v>
      </c>
      <c r="AC48" s="60">
        <v>4.1150000000000002</v>
      </c>
      <c r="AD48" s="60">
        <v>4.1051299999999999</v>
      </c>
      <c r="AE48" s="60">
        <v>3.9378899999999999</v>
      </c>
      <c r="AF48" s="60">
        <v>4.1610199999999997</v>
      </c>
      <c r="AG48" s="60">
        <v>4.3654000000000002</v>
      </c>
      <c r="AH48" s="60">
        <v>4.4468300000000003</v>
      </c>
      <c r="AI48" s="60">
        <v>4.23109</v>
      </c>
    </row>
    <row r="49" spans="1:35" s="50" customFormat="1" ht="13.5" customHeight="1" x14ac:dyDescent="0.25">
      <c r="A49" s="11" t="s">
        <v>63</v>
      </c>
      <c r="B49" s="60">
        <v>6.2642800000000003</v>
      </c>
      <c r="C49" s="60">
        <v>6.1376200000000001</v>
      </c>
      <c r="D49" s="60">
        <v>6.4181299999999997</v>
      </c>
      <c r="E49" s="60">
        <v>6.5016299999999996</v>
      </c>
      <c r="F49" s="60">
        <v>6.6728500000000004</v>
      </c>
      <c r="G49" s="60">
        <v>6.31989</v>
      </c>
      <c r="H49" s="60">
        <v>6.2199499999999999</v>
      </c>
      <c r="I49" s="60">
        <v>5.8944599999999996</v>
      </c>
      <c r="J49" s="60">
        <v>5.6388699999999998</v>
      </c>
      <c r="K49" s="60">
        <v>5.6688099999999997</v>
      </c>
      <c r="L49" s="60">
        <v>5.2717499999999999</v>
      </c>
      <c r="M49" s="60">
        <v>5.3069300000000004</v>
      </c>
      <c r="N49" s="60">
        <v>5.7301599999999997</v>
      </c>
      <c r="O49" s="60">
        <v>6.3263400000000001</v>
      </c>
      <c r="P49" s="60">
        <v>7.0045099999999998</v>
      </c>
      <c r="Q49" s="60">
        <v>6.5433399999999997</v>
      </c>
      <c r="R49" s="60">
        <v>6.7985499999999996</v>
      </c>
      <c r="S49" s="60">
        <v>6.0706499999999997</v>
      </c>
      <c r="T49" s="60">
        <v>6.3868</v>
      </c>
      <c r="U49" s="60">
        <v>6.7553599999999996</v>
      </c>
      <c r="V49" s="60">
        <v>7.2145200000000003</v>
      </c>
      <c r="W49" s="60">
        <v>7.5369599999999997</v>
      </c>
      <c r="X49" s="60">
        <v>7.8537499999999998</v>
      </c>
      <c r="Y49" s="60">
        <v>8.0513899999999996</v>
      </c>
      <c r="Z49" s="60">
        <v>8.4445999999999994</v>
      </c>
      <c r="AA49" s="60">
        <v>8.5695399999999999</v>
      </c>
      <c r="AB49" s="60">
        <v>9.3054100000000002</v>
      </c>
      <c r="AC49" s="60">
        <v>9.7313100000000006</v>
      </c>
      <c r="AD49" s="60">
        <v>9.9417799999999996</v>
      </c>
      <c r="AE49" s="60">
        <v>10.03828</v>
      </c>
      <c r="AF49" s="60">
        <v>10.102220000000001</v>
      </c>
      <c r="AG49" s="60">
        <v>10.17121</v>
      </c>
      <c r="AH49" s="60">
        <v>11.609590000000001</v>
      </c>
      <c r="AI49" s="60">
        <v>11.619669999999999</v>
      </c>
    </row>
    <row r="50" spans="1:35" s="50" customFormat="1" ht="13.5" customHeight="1" x14ac:dyDescent="0.25">
      <c r="A50" s="11" t="s">
        <v>56</v>
      </c>
      <c r="B50" s="60">
        <v>0.29372999999999999</v>
      </c>
      <c r="C50" s="60">
        <v>0.23085</v>
      </c>
      <c r="D50" s="60">
        <v>0.28499000000000002</v>
      </c>
      <c r="E50" s="60">
        <v>0.25996999999999998</v>
      </c>
      <c r="F50" s="60">
        <v>0.18304999999999999</v>
      </c>
      <c r="G50" s="60">
        <v>0.17186000000000001</v>
      </c>
      <c r="H50" s="60">
        <v>0.17645</v>
      </c>
      <c r="I50" s="60">
        <v>0.19084000000000001</v>
      </c>
      <c r="J50" s="60">
        <v>0.20891999999999999</v>
      </c>
      <c r="K50" s="60">
        <v>0.21826999999999999</v>
      </c>
      <c r="L50" s="60">
        <v>0.20705000000000001</v>
      </c>
      <c r="M50" s="60">
        <v>0.30348000000000003</v>
      </c>
      <c r="N50" s="60">
        <v>0.56166000000000005</v>
      </c>
      <c r="O50" s="60">
        <v>0.65641000000000005</v>
      </c>
      <c r="P50" s="60">
        <v>0.71482999999999997</v>
      </c>
      <c r="Q50" s="60">
        <v>0.91705000000000003</v>
      </c>
      <c r="R50" s="60">
        <v>1.5372399999999999</v>
      </c>
      <c r="S50" s="60">
        <v>1.4111400000000001</v>
      </c>
      <c r="T50" s="60">
        <v>1.6087100000000001</v>
      </c>
      <c r="U50" s="60">
        <v>2.1525699999999999</v>
      </c>
      <c r="V50" s="60">
        <v>2.5101300000000002</v>
      </c>
      <c r="W50" s="60">
        <v>2.8323399999999999</v>
      </c>
      <c r="X50" s="60">
        <v>3.3519299999999999</v>
      </c>
      <c r="Y50" s="60">
        <v>3.81412</v>
      </c>
      <c r="Z50" s="60">
        <v>3.9216799999999998</v>
      </c>
      <c r="AA50" s="60">
        <v>4.0298999999999996</v>
      </c>
      <c r="AB50" s="60">
        <v>4.52536</v>
      </c>
      <c r="AC50" s="60">
        <v>5.0266599999999997</v>
      </c>
      <c r="AD50" s="60">
        <v>5.3251099999999996</v>
      </c>
      <c r="AE50" s="60">
        <v>5.35</v>
      </c>
      <c r="AF50" s="60">
        <v>5.6419600000000001</v>
      </c>
      <c r="AG50" s="60">
        <v>5.9958</v>
      </c>
      <c r="AH50" s="60">
        <v>6.1382500000000002</v>
      </c>
      <c r="AI50" s="60">
        <v>6.55755</v>
      </c>
    </row>
    <row r="51" spans="1:35" s="50" customFormat="1" ht="13.5" customHeight="1" x14ac:dyDescent="0.25">
      <c r="A51" s="11" t="s">
        <v>57</v>
      </c>
      <c r="B51" s="60">
        <v>5.6584500000000002</v>
      </c>
      <c r="C51" s="60">
        <v>5.5382899999999999</v>
      </c>
      <c r="D51" s="60">
        <v>5.9524100000000004</v>
      </c>
      <c r="E51" s="60">
        <v>6.9255500000000003</v>
      </c>
      <c r="F51" s="60">
        <v>7.9303999999999997</v>
      </c>
      <c r="G51" s="60">
        <v>7.5297900000000002</v>
      </c>
      <c r="H51" s="60">
        <v>7.49702</v>
      </c>
      <c r="I51" s="60">
        <v>8.1416000000000004</v>
      </c>
      <c r="J51" s="60">
        <v>8.7458399999999994</v>
      </c>
      <c r="K51" s="60">
        <v>8.8831199999999999</v>
      </c>
      <c r="L51" s="60">
        <v>9.1718100000000007</v>
      </c>
      <c r="M51" s="60">
        <v>8.95261</v>
      </c>
      <c r="N51" s="60">
        <v>8.6357900000000001</v>
      </c>
      <c r="O51" s="60">
        <v>9.1145600000000009</v>
      </c>
      <c r="P51" s="60">
        <v>9.1969200000000004</v>
      </c>
      <c r="Q51" s="60">
        <v>9.1803600000000003</v>
      </c>
      <c r="R51" s="60">
        <v>9.3876899999999992</v>
      </c>
      <c r="S51" s="60">
        <v>9.2370699999999992</v>
      </c>
      <c r="T51" s="60">
        <v>9.2447599999999994</v>
      </c>
      <c r="U51" s="60">
        <v>9.4869000000000003</v>
      </c>
      <c r="V51" s="60">
        <v>8.7343499999999992</v>
      </c>
      <c r="W51" s="60">
        <v>8.5486400000000007</v>
      </c>
      <c r="X51" s="60">
        <v>8.3854699999999998</v>
      </c>
      <c r="Y51" s="60">
        <v>8.0130999999999997</v>
      </c>
      <c r="Z51" s="60">
        <v>7.85703</v>
      </c>
      <c r="AA51" s="60">
        <v>7.7799500000000004</v>
      </c>
      <c r="AB51" s="60">
        <v>7.4431000000000003</v>
      </c>
      <c r="AC51" s="60">
        <v>7.4333499999999999</v>
      </c>
      <c r="AD51" s="60">
        <v>7.4611499999999999</v>
      </c>
      <c r="AE51" s="60">
        <v>7.16</v>
      </c>
      <c r="AF51" s="60">
        <v>7.1185200000000002</v>
      </c>
      <c r="AG51" s="60">
        <v>6.7358900000000004</v>
      </c>
      <c r="AH51" s="60">
        <v>6.7591000000000001</v>
      </c>
      <c r="AI51" s="60">
        <v>6.5216900000000004</v>
      </c>
    </row>
    <row r="52" spans="1:35" s="50" customFormat="1" ht="13.5" customHeight="1" x14ac:dyDescent="0.25">
      <c r="A52" s="11" t="s">
        <v>58</v>
      </c>
      <c r="B52" s="60">
        <v>1.92763</v>
      </c>
      <c r="C52" s="60">
        <v>1.87347</v>
      </c>
      <c r="D52" s="60">
        <v>1.8698300000000001</v>
      </c>
      <c r="E52" s="60">
        <v>1.4005700000000001</v>
      </c>
      <c r="F52" s="60">
        <v>0.98179000000000005</v>
      </c>
      <c r="G52" s="60">
        <v>0.98533000000000004</v>
      </c>
      <c r="H52" s="60">
        <v>0.88226000000000004</v>
      </c>
      <c r="I52" s="60">
        <v>0.83838999999999997</v>
      </c>
      <c r="J52" s="60">
        <v>1.09426</v>
      </c>
      <c r="K52" s="60">
        <v>1.29932</v>
      </c>
      <c r="L52" s="60">
        <v>1.1407499999999999</v>
      </c>
      <c r="M52" s="60">
        <v>0.68577999999999995</v>
      </c>
      <c r="N52" s="60">
        <v>0.72184999999999999</v>
      </c>
      <c r="O52" s="60">
        <v>0.70518000000000003</v>
      </c>
      <c r="P52" s="60">
        <v>0.75475999999999999</v>
      </c>
      <c r="Q52" s="60">
        <v>1.17879</v>
      </c>
      <c r="R52" s="60">
        <v>1.26227</v>
      </c>
      <c r="S52" s="60">
        <v>1.37473</v>
      </c>
      <c r="T52" s="60">
        <v>1.16205</v>
      </c>
      <c r="U52" s="60">
        <v>1.1525099999999999</v>
      </c>
      <c r="V52" s="60">
        <v>2.5844499999999999</v>
      </c>
      <c r="W52" s="60">
        <v>2.66595</v>
      </c>
      <c r="X52" s="60">
        <v>2.6623800000000002</v>
      </c>
      <c r="Y52" s="60">
        <v>2.8854799999999998</v>
      </c>
      <c r="Z52" s="60">
        <v>3.0373999999999999</v>
      </c>
      <c r="AA52" s="60">
        <v>3.09639</v>
      </c>
      <c r="AB52" s="60">
        <v>3.3761899999999998</v>
      </c>
      <c r="AC52" s="60">
        <v>3.45635</v>
      </c>
      <c r="AD52" s="60">
        <v>3.40097</v>
      </c>
      <c r="AE52" s="60">
        <v>3.5875699999999999</v>
      </c>
      <c r="AF52" s="60">
        <v>3.6695600000000002</v>
      </c>
      <c r="AG52" s="60">
        <v>3.8020499999999999</v>
      </c>
      <c r="AH52" s="60">
        <v>3.8523100000000001</v>
      </c>
      <c r="AI52" s="60">
        <v>4.0918799999999997</v>
      </c>
    </row>
    <row r="53" spans="1:35" s="50" customFormat="1" ht="13.5" customHeight="1" x14ac:dyDescent="0.25">
      <c r="A53" s="52" t="s">
        <v>21</v>
      </c>
      <c r="B53" s="73">
        <v>100</v>
      </c>
      <c r="C53" s="73">
        <v>100</v>
      </c>
      <c r="D53" s="73">
        <v>100</v>
      </c>
      <c r="E53" s="73">
        <v>100</v>
      </c>
      <c r="F53" s="73">
        <v>100</v>
      </c>
      <c r="G53" s="73">
        <v>100</v>
      </c>
      <c r="H53" s="73">
        <v>100</v>
      </c>
      <c r="I53" s="73">
        <v>100</v>
      </c>
      <c r="J53" s="73">
        <v>100</v>
      </c>
      <c r="K53" s="73">
        <v>100</v>
      </c>
      <c r="L53" s="73">
        <v>100</v>
      </c>
      <c r="M53" s="73">
        <v>100</v>
      </c>
      <c r="N53" s="73">
        <v>100</v>
      </c>
      <c r="O53" s="73">
        <v>100</v>
      </c>
      <c r="P53" s="73">
        <v>100</v>
      </c>
      <c r="Q53" s="73">
        <v>100</v>
      </c>
      <c r="R53" s="73">
        <v>100</v>
      </c>
      <c r="S53" s="73">
        <v>100</v>
      </c>
      <c r="T53" s="73">
        <v>100</v>
      </c>
      <c r="U53" s="73">
        <v>100</v>
      </c>
      <c r="V53" s="73">
        <v>100</v>
      </c>
      <c r="W53" s="73">
        <v>100</v>
      </c>
      <c r="X53" s="73">
        <v>100</v>
      </c>
      <c r="Y53" s="73">
        <v>100</v>
      </c>
      <c r="Z53" s="73">
        <v>100</v>
      </c>
      <c r="AA53" s="73">
        <v>100</v>
      </c>
      <c r="AB53" s="73">
        <v>100</v>
      </c>
      <c r="AC53" s="73">
        <v>100</v>
      </c>
      <c r="AD53" s="73">
        <v>100</v>
      </c>
      <c r="AE53" s="73">
        <v>100</v>
      </c>
      <c r="AF53" s="73">
        <v>100</v>
      </c>
      <c r="AG53" s="73">
        <v>100</v>
      </c>
      <c r="AH53" s="73">
        <v>100</v>
      </c>
      <c r="AI53" s="73">
        <v>100</v>
      </c>
    </row>
    <row r="54" spans="1:35" s="50" customFormat="1" ht="13.5" customHeight="1" x14ac:dyDescent="0.25">
      <c r="A54" s="13" t="s">
        <v>49</v>
      </c>
      <c r="B54" s="60">
        <v>1.8621399999999999</v>
      </c>
      <c r="C54" s="60">
        <v>1.6882299999999999</v>
      </c>
      <c r="D54" s="60">
        <v>1.29514</v>
      </c>
      <c r="E54" s="60">
        <v>1.31</v>
      </c>
      <c r="F54" s="60">
        <v>1.37266</v>
      </c>
      <c r="G54" s="60">
        <v>1.1215200000000001</v>
      </c>
      <c r="H54" s="60">
        <v>1.3468800000000001</v>
      </c>
      <c r="I54" s="60">
        <v>1.13744</v>
      </c>
      <c r="J54" s="60">
        <v>1.4054199999999999</v>
      </c>
      <c r="K54" s="60">
        <v>1.8506899999999999</v>
      </c>
      <c r="L54" s="60">
        <v>2.0125500000000001</v>
      </c>
      <c r="M54" s="60">
        <v>1.5894200000000001</v>
      </c>
      <c r="N54" s="60">
        <v>1.73031</v>
      </c>
      <c r="O54" s="60">
        <v>1.6226799999999999</v>
      </c>
      <c r="P54" s="60">
        <v>1.5159199999999999</v>
      </c>
      <c r="Q54" s="60">
        <v>1.4902</v>
      </c>
      <c r="R54" s="60">
        <v>1.7450600000000001</v>
      </c>
      <c r="S54" s="60">
        <v>1.64184</v>
      </c>
      <c r="T54" s="60">
        <v>1.53392</v>
      </c>
      <c r="U54" s="60">
        <v>1.43699</v>
      </c>
      <c r="V54" s="60">
        <v>1.76834</v>
      </c>
      <c r="W54" s="60">
        <v>1.7509699999999999</v>
      </c>
      <c r="X54" s="60">
        <v>1.4348099999999999</v>
      </c>
      <c r="Y54" s="60">
        <v>1.4025799999999999</v>
      </c>
      <c r="Z54" s="60">
        <v>1.7250700000000001</v>
      </c>
      <c r="AA54" s="60">
        <v>1.7148600000000001</v>
      </c>
      <c r="AB54" s="60">
        <v>1.67862</v>
      </c>
      <c r="AC54" s="60">
        <v>1.7101</v>
      </c>
      <c r="AD54" s="60">
        <v>1.6834499999999999</v>
      </c>
      <c r="AE54" s="60">
        <v>1.5974200000000001</v>
      </c>
      <c r="AF54" s="60">
        <v>1.7338499999999999</v>
      </c>
      <c r="AG54" s="60">
        <v>1.5231699999999999</v>
      </c>
      <c r="AH54" s="60">
        <v>1.7028000000000001</v>
      </c>
      <c r="AI54" s="60">
        <v>1.46801</v>
      </c>
    </row>
    <row r="55" spans="1:35" s="50" customFormat="1" ht="13.5" customHeight="1" x14ac:dyDescent="0.25">
      <c r="A55" s="13" t="s">
        <v>50</v>
      </c>
      <c r="B55" s="60">
        <v>43.80921</v>
      </c>
      <c r="C55" s="60">
        <v>44.672220000000003</v>
      </c>
      <c r="D55" s="60">
        <v>43.639560000000003</v>
      </c>
      <c r="E55" s="60">
        <v>41.226329999999997</v>
      </c>
      <c r="F55" s="60">
        <v>39.568919999999999</v>
      </c>
      <c r="G55" s="60">
        <v>39.900570000000002</v>
      </c>
      <c r="H55" s="60">
        <v>41.942340000000002</v>
      </c>
      <c r="I55" s="60">
        <v>43.080570000000002</v>
      </c>
      <c r="J55" s="60">
        <v>43.250599999999999</v>
      </c>
      <c r="K55" s="60">
        <v>41.781680000000001</v>
      </c>
      <c r="L55" s="60">
        <v>42.711970000000001</v>
      </c>
      <c r="M55" s="60">
        <v>43.761299999999999</v>
      </c>
      <c r="N55" s="60">
        <v>44.490850000000002</v>
      </c>
      <c r="O55" s="60">
        <v>44.428469999999997</v>
      </c>
      <c r="P55" s="60">
        <v>44.00244</v>
      </c>
      <c r="Q55" s="60">
        <v>44.403919999999999</v>
      </c>
      <c r="R55" s="60">
        <v>45.090760000000003</v>
      </c>
      <c r="S55" s="60">
        <v>41.045909999999999</v>
      </c>
      <c r="T55" s="60">
        <v>42.816310000000001</v>
      </c>
      <c r="U55" s="60">
        <v>43.05453</v>
      </c>
      <c r="V55" s="60">
        <v>37.388950000000001</v>
      </c>
      <c r="W55" s="60">
        <v>36.301729999999999</v>
      </c>
      <c r="X55" s="60">
        <v>36.546550000000003</v>
      </c>
      <c r="Y55" s="60">
        <v>36.45908</v>
      </c>
      <c r="Z55" s="60">
        <v>34.501429999999999</v>
      </c>
      <c r="AA55" s="60">
        <v>34.897500000000001</v>
      </c>
      <c r="AB55" s="60">
        <v>35.15184</v>
      </c>
      <c r="AC55" s="60">
        <v>34.372219999999999</v>
      </c>
      <c r="AD55" s="60">
        <v>32.764830000000003</v>
      </c>
      <c r="AE55" s="60">
        <v>33.040230000000001</v>
      </c>
      <c r="AF55" s="60">
        <v>32.335509999999999</v>
      </c>
      <c r="AG55" s="60">
        <v>31.207090000000001</v>
      </c>
      <c r="AH55" s="60">
        <v>28.84497</v>
      </c>
      <c r="AI55" s="60">
        <v>27.424489999999999</v>
      </c>
    </row>
    <row r="56" spans="1:35" s="50" customFormat="1" ht="13.5" customHeight="1" x14ac:dyDescent="0.25">
      <c r="A56" s="13" t="s">
        <v>51</v>
      </c>
      <c r="B56" s="60" t="s">
        <v>83</v>
      </c>
      <c r="C56" s="60" t="s">
        <v>83</v>
      </c>
      <c r="D56" s="60" t="s">
        <v>83</v>
      </c>
      <c r="E56" s="60" t="s">
        <v>1</v>
      </c>
      <c r="F56" s="60">
        <v>7.9409999999999994E-2</v>
      </c>
      <c r="G56" s="60">
        <v>0.43935999999999997</v>
      </c>
      <c r="H56" s="60">
        <v>0.54347999999999996</v>
      </c>
      <c r="I56" s="60">
        <v>0.69904999999999995</v>
      </c>
      <c r="J56" s="60">
        <v>0.97472999999999999</v>
      </c>
      <c r="K56" s="60">
        <v>0.82601000000000002</v>
      </c>
      <c r="L56" s="60">
        <v>1.5144</v>
      </c>
      <c r="M56" s="60">
        <v>1.68459</v>
      </c>
      <c r="N56" s="60">
        <v>1.7502</v>
      </c>
      <c r="O56" s="60">
        <v>1.6021399999999999</v>
      </c>
      <c r="P56" s="60">
        <v>1.77027</v>
      </c>
      <c r="Q56" s="60">
        <v>1.9799899999999999</v>
      </c>
      <c r="R56" s="60">
        <v>1.78518</v>
      </c>
      <c r="S56" s="60">
        <v>2.0168200000000001</v>
      </c>
      <c r="T56" s="60">
        <v>1.86738</v>
      </c>
      <c r="U56" s="60">
        <v>2.0817999999999999</v>
      </c>
      <c r="V56" s="60">
        <v>2.06447</v>
      </c>
      <c r="W56" s="60">
        <v>2.0870199999999999</v>
      </c>
      <c r="X56" s="60">
        <v>2.1109900000000001</v>
      </c>
      <c r="Y56" s="60">
        <v>1.9475800000000001</v>
      </c>
      <c r="Z56" s="60">
        <v>2.17374</v>
      </c>
      <c r="AA56" s="60">
        <v>2.3696299999999999</v>
      </c>
      <c r="AB56" s="60">
        <v>2.4797799999999999</v>
      </c>
      <c r="AC56" s="60">
        <v>2.6724899999999998</v>
      </c>
      <c r="AD56" s="60">
        <v>2.9552299999999998</v>
      </c>
      <c r="AE56" s="60">
        <v>2.71122</v>
      </c>
      <c r="AF56" s="60">
        <v>2.5563099999999999</v>
      </c>
      <c r="AG56" s="60">
        <v>3.18221</v>
      </c>
      <c r="AH56" s="60">
        <v>3.5081699999999998</v>
      </c>
      <c r="AI56" s="60">
        <v>3.5336099999999999</v>
      </c>
    </row>
    <row r="57" spans="1:35" s="50" customFormat="1" ht="13.5" customHeight="1" x14ac:dyDescent="0.25">
      <c r="A57" s="13" t="s">
        <v>52</v>
      </c>
      <c r="B57" s="60">
        <v>27.540019999999998</v>
      </c>
      <c r="C57" s="60">
        <v>29.357600000000001</v>
      </c>
      <c r="D57" s="60">
        <v>28.844249999999999</v>
      </c>
      <c r="E57" s="60">
        <v>28.808890000000002</v>
      </c>
      <c r="F57" s="60">
        <v>28.553599999999999</v>
      </c>
      <c r="G57" s="60">
        <v>27.07827</v>
      </c>
      <c r="H57" s="60">
        <v>26.098769999999998</v>
      </c>
      <c r="I57" s="60">
        <v>25.50948</v>
      </c>
      <c r="J57" s="60">
        <v>24.25479</v>
      </c>
      <c r="K57" s="60">
        <v>24.811789999999998</v>
      </c>
      <c r="L57" s="60">
        <v>24.648800000000001</v>
      </c>
      <c r="M57" s="60">
        <v>24.431329999999999</v>
      </c>
      <c r="N57" s="60">
        <v>24.66189</v>
      </c>
      <c r="O57" s="60">
        <v>22.984490000000001</v>
      </c>
      <c r="P57" s="60">
        <v>22.02666</v>
      </c>
      <c r="Q57" s="60">
        <v>21.18591</v>
      </c>
      <c r="R57" s="60">
        <v>20.138400000000001</v>
      </c>
      <c r="S57" s="60">
        <v>22.671530000000001</v>
      </c>
      <c r="T57" s="60">
        <v>21.798780000000001</v>
      </c>
      <c r="U57" s="60">
        <v>21.748339999999999</v>
      </c>
      <c r="V57" s="60">
        <v>20.560120000000001</v>
      </c>
      <c r="W57" s="60">
        <v>21.427309999999999</v>
      </c>
      <c r="X57" s="60">
        <v>20.969740000000002</v>
      </c>
      <c r="Y57" s="60">
        <v>20.926500000000001</v>
      </c>
      <c r="Z57" s="60">
        <v>20.414639999999999</v>
      </c>
      <c r="AA57" s="60">
        <v>19.54166</v>
      </c>
      <c r="AB57" s="60">
        <v>19.121009999999998</v>
      </c>
      <c r="AC57" s="60">
        <v>18.751850000000001</v>
      </c>
      <c r="AD57" s="60">
        <v>19.260459999999998</v>
      </c>
      <c r="AE57" s="60">
        <v>18.94922</v>
      </c>
      <c r="AF57" s="60">
        <v>19.042680000000001</v>
      </c>
      <c r="AG57" s="60">
        <v>18.49971</v>
      </c>
      <c r="AH57" s="60">
        <v>18.696570000000001</v>
      </c>
      <c r="AI57" s="60">
        <v>19.324459999999998</v>
      </c>
    </row>
    <row r="58" spans="1:35" s="50" customFormat="1" ht="13.5" customHeight="1" x14ac:dyDescent="0.25">
      <c r="A58" s="13" t="s">
        <v>53</v>
      </c>
      <c r="B58" s="60">
        <v>3.0273300000000001</v>
      </c>
      <c r="C58" s="60">
        <v>2.8940999999999999</v>
      </c>
      <c r="D58" s="60">
        <v>3.07321</v>
      </c>
      <c r="E58" s="60">
        <v>3.56671</v>
      </c>
      <c r="F58" s="60">
        <v>3.4486699999999999</v>
      </c>
      <c r="G58" s="60">
        <v>4.1623299999999999</v>
      </c>
      <c r="H58" s="60">
        <v>4.0997199999999996</v>
      </c>
      <c r="I58" s="60">
        <v>4.9289100000000001</v>
      </c>
      <c r="J58" s="60">
        <v>4.3182600000000004</v>
      </c>
      <c r="K58" s="60">
        <v>4.14053</v>
      </c>
      <c r="L58" s="60">
        <v>3.6564700000000001</v>
      </c>
      <c r="M58" s="60">
        <v>3.3977300000000001</v>
      </c>
      <c r="N58" s="60">
        <v>2.83413</v>
      </c>
      <c r="O58" s="60">
        <v>3.6869700000000001</v>
      </c>
      <c r="P58" s="60">
        <v>3.6219399999999999</v>
      </c>
      <c r="Q58" s="60">
        <v>3.4910399999999999</v>
      </c>
      <c r="R58" s="60">
        <v>3.74085</v>
      </c>
      <c r="S58" s="60">
        <v>3.3039399999999999</v>
      </c>
      <c r="T58" s="60">
        <v>3.5442100000000001</v>
      </c>
      <c r="U58" s="60">
        <v>3.3345600000000002</v>
      </c>
      <c r="V58" s="60">
        <v>3.4689899999999998</v>
      </c>
      <c r="W58" s="60">
        <v>3.2277999999999998</v>
      </c>
      <c r="X58" s="60">
        <v>3.1994699999999998</v>
      </c>
      <c r="Y58" s="60">
        <v>3.1818499999999998</v>
      </c>
      <c r="Z58" s="60">
        <v>3.4733499999999999</v>
      </c>
      <c r="AA58" s="60">
        <v>3.4531100000000001</v>
      </c>
      <c r="AB58" s="60">
        <v>2.9833699999999999</v>
      </c>
      <c r="AC58" s="60">
        <v>3.14628</v>
      </c>
      <c r="AD58" s="60">
        <v>3.2051799999999999</v>
      </c>
      <c r="AE58" s="60">
        <v>2.8577699999999999</v>
      </c>
      <c r="AF58" s="60">
        <v>2.92679</v>
      </c>
      <c r="AG58" s="60">
        <v>3.1178499999999998</v>
      </c>
      <c r="AH58" s="60">
        <v>2.5097399999999999</v>
      </c>
      <c r="AI58" s="60">
        <v>2.5203000000000002</v>
      </c>
    </row>
    <row r="59" spans="1:35" s="50" customFormat="1" ht="13.5" customHeight="1" x14ac:dyDescent="0.25">
      <c r="A59" s="13" t="s">
        <v>54</v>
      </c>
      <c r="B59" s="60">
        <v>10.170970000000001</v>
      </c>
      <c r="C59" s="60">
        <v>9.3948699999999992</v>
      </c>
      <c r="D59" s="60">
        <v>8.8683999999999994</v>
      </c>
      <c r="E59" s="60">
        <v>9.7423999999999999</v>
      </c>
      <c r="F59" s="60">
        <v>12.05899</v>
      </c>
      <c r="G59" s="60">
        <v>12.34825</v>
      </c>
      <c r="H59" s="60">
        <v>11.73204</v>
      </c>
      <c r="I59" s="60">
        <v>11.030810000000001</v>
      </c>
      <c r="J59" s="60">
        <v>12.00272</v>
      </c>
      <c r="K59" s="60">
        <v>11.71058</v>
      </c>
      <c r="L59" s="60">
        <v>12.224769999999999</v>
      </c>
      <c r="M59" s="60">
        <v>11.16399</v>
      </c>
      <c r="N59" s="60">
        <v>10.968579999999999</v>
      </c>
      <c r="O59" s="60">
        <v>11.759270000000001</v>
      </c>
      <c r="P59" s="60">
        <v>12.70729</v>
      </c>
      <c r="Q59" s="60">
        <v>12.442679999999999</v>
      </c>
      <c r="R59" s="60">
        <v>11.4131</v>
      </c>
      <c r="S59" s="60">
        <v>12.050269999999999</v>
      </c>
      <c r="T59" s="60">
        <v>11.423400000000001</v>
      </c>
      <c r="U59" s="60">
        <v>10.21555</v>
      </c>
      <c r="V59" s="60">
        <v>12.42914</v>
      </c>
      <c r="W59" s="60">
        <v>11.67315</v>
      </c>
      <c r="X59" s="60">
        <v>11.45378</v>
      </c>
      <c r="Y59" s="60">
        <v>10.56344</v>
      </c>
      <c r="Z59" s="60">
        <v>10.72175</v>
      </c>
      <c r="AA59" s="60">
        <v>10.45288</v>
      </c>
      <c r="AB59" s="60">
        <v>10.231949999999999</v>
      </c>
      <c r="AC59" s="60">
        <v>10.105119999999999</v>
      </c>
      <c r="AD59" s="60">
        <v>10.24774</v>
      </c>
      <c r="AE59" s="60">
        <v>10.30996</v>
      </c>
      <c r="AF59" s="60">
        <v>9.9881399999999996</v>
      </c>
      <c r="AG59" s="60">
        <v>10.340389999999999</v>
      </c>
      <c r="AH59" s="60">
        <v>9.9364000000000008</v>
      </c>
      <c r="AI59" s="60">
        <v>9.8278700000000008</v>
      </c>
    </row>
    <row r="60" spans="1:35" s="50" customFormat="1" ht="13.5" customHeight="1" x14ac:dyDescent="0.25">
      <c r="A60" s="11" t="s">
        <v>55</v>
      </c>
      <c r="B60" s="60">
        <v>0.32668999999999998</v>
      </c>
      <c r="C60" s="60">
        <v>0.32888000000000001</v>
      </c>
      <c r="D60" s="60">
        <v>0.29635</v>
      </c>
      <c r="E60" s="60">
        <v>0.41832000000000003</v>
      </c>
      <c r="F60" s="60">
        <v>0.31763999999999998</v>
      </c>
      <c r="G60" s="60">
        <v>0.33529999999999999</v>
      </c>
      <c r="H60" s="60">
        <v>0.49621999999999999</v>
      </c>
      <c r="I60" s="60">
        <v>0.34360000000000002</v>
      </c>
      <c r="J60" s="60">
        <v>0.45335999999999999</v>
      </c>
      <c r="K60" s="60">
        <v>0.54371000000000003</v>
      </c>
      <c r="L60" s="60">
        <v>0.45829999999999999</v>
      </c>
      <c r="M60" s="60">
        <v>0.37118000000000001</v>
      </c>
      <c r="N60" s="60">
        <v>0.41765999999999998</v>
      </c>
      <c r="O60" s="60">
        <v>0.45188</v>
      </c>
      <c r="P60" s="60">
        <v>0.42731000000000002</v>
      </c>
      <c r="Q60" s="60">
        <v>0.46894999999999998</v>
      </c>
      <c r="R60" s="60">
        <v>0.59172000000000002</v>
      </c>
      <c r="S60" s="60">
        <v>0.62836000000000003</v>
      </c>
      <c r="T60" s="60">
        <v>0.43825999999999998</v>
      </c>
      <c r="U60" s="60">
        <v>0.71850000000000003</v>
      </c>
      <c r="V60" s="60">
        <v>0.67688000000000004</v>
      </c>
      <c r="W60" s="60">
        <v>0.68093000000000004</v>
      </c>
      <c r="X60" s="60">
        <v>0.94830000000000003</v>
      </c>
      <c r="Y60" s="60">
        <v>0.92971000000000004</v>
      </c>
      <c r="Z60" s="60">
        <v>0.81225000000000003</v>
      </c>
      <c r="AA60" s="60">
        <v>0.81066000000000005</v>
      </c>
      <c r="AB60" s="60">
        <v>0.85457000000000005</v>
      </c>
      <c r="AC60" s="60">
        <v>0.75510999999999995</v>
      </c>
      <c r="AD60" s="60">
        <v>0.99978</v>
      </c>
      <c r="AE60" s="60">
        <v>1.09182</v>
      </c>
      <c r="AF60" s="60">
        <v>0.96325000000000005</v>
      </c>
      <c r="AG60" s="60">
        <v>0.89388000000000001</v>
      </c>
      <c r="AH60" s="60">
        <v>0.88900999999999997</v>
      </c>
      <c r="AI60" s="60">
        <v>0.88339999999999996</v>
      </c>
    </row>
    <row r="61" spans="1:35" s="50" customFormat="1" ht="13.5" customHeight="1" x14ac:dyDescent="0.25">
      <c r="A61" s="11" t="s">
        <v>63</v>
      </c>
      <c r="B61" s="60">
        <v>2.51552</v>
      </c>
      <c r="C61" s="60">
        <v>2.8392900000000001</v>
      </c>
      <c r="D61" s="60">
        <v>3.0073500000000002</v>
      </c>
      <c r="E61" s="60">
        <v>2.8841899999999998</v>
      </c>
      <c r="F61" s="60">
        <v>2.97221</v>
      </c>
      <c r="G61" s="60">
        <v>2.8789500000000001</v>
      </c>
      <c r="H61" s="60">
        <v>2.9064299999999998</v>
      </c>
      <c r="I61" s="60">
        <v>2.9857800000000001</v>
      </c>
      <c r="J61" s="60">
        <v>3.12819</v>
      </c>
      <c r="K61" s="60">
        <v>3.7745700000000002</v>
      </c>
      <c r="L61" s="60">
        <v>2.6501899999999998</v>
      </c>
      <c r="M61" s="60">
        <v>4.2352699999999999</v>
      </c>
      <c r="N61" s="60">
        <v>4.1467799999999997</v>
      </c>
      <c r="O61" s="60">
        <v>4.5599299999999996</v>
      </c>
      <c r="P61" s="60">
        <v>4.7309000000000001</v>
      </c>
      <c r="Q61" s="60">
        <v>5.0958699999999997</v>
      </c>
      <c r="R61" s="60">
        <v>4.5933200000000003</v>
      </c>
      <c r="S61" s="60">
        <v>5.9085799999999997</v>
      </c>
      <c r="T61" s="60">
        <v>5.8689</v>
      </c>
      <c r="U61" s="60">
        <v>7.0191600000000003</v>
      </c>
      <c r="V61" s="60">
        <v>7.3102600000000004</v>
      </c>
      <c r="W61" s="60">
        <v>7.0038900000000002</v>
      </c>
      <c r="X61" s="60">
        <v>7.1823199999999998</v>
      </c>
      <c r="Y61" s="60">
        <v>7.9345999999999997</v>
      </c>
      <c r="Z61" s="60">
        <v>8.4938500000000001</v>
      </c>
      <c r="AA61" s="60">
        <v>8.6366800000000001</v>
      </c>
      <c r="AB61" s="60">
        <v>8.3091699999999999</v>
      </c>
      <c r="AC61" s="60">
        <v>9.3500099999999993</v>
      </c>
      <c r="AD61" s="60">
        <v>9.6008200000000006</v>
      </c>
      <c r="AE61" s="60">
        <v>9.6651299999999996</v>
      </c>
      <c r="AF61" s="60">
        <v>10.89953</v>
      </c>
      <c r="AG61" s="60">
        <v>10.998279999999999</v>
      </c>
      <c r="AH61" s="60">
        <v>13.12316</v>
      </c>
      <c r="AI61" s="60">
        <v>13.341989999999999</v>
      </c>
    </row>
    <row r="62" spans="1:35" s="50" customFormat="1" ht="13.5" customHeight="1" x14ac:dyDescent="0.25">
      <c r="A62" s="11" t="s">
        <v>56</v>
      </c>
      <c r="B62" s="60" t="s">
        <v>1</v>
      </c>
      <c r="C62" s="60" t="s">
        <v>83</v>
      </c>
      <c r="D62" s="60" t="s">
        <v>83</v>
      </c>
      <c r="E62" s="60" t="s">
        <v>83</v>
      </c>
      <c r="F62" s="60" t="s">
        <v>83</v>
      </c>
      <c r="G62" s="60" t="s">
        <v>83</v>
      </c>
      <c r="H62" s="60" t="s">
        <v>1</v>
      </c>
      <c r="I62" s="60" t="s">
        <v>83</v>
      </c>
      <c r="J62" s="60" t="s">
        <v>1</v>
      </c>
      <c r="K62" s="60">
        <v>7.3190000000000005E-2</v>
      </c>
      <c r="L62" s="60">
        <v>6.9739999999999996E-2</v>
      </c>
      <c r="M62" s="60">
        <v>7.6139999999999999E-2</v>
      </c>
      <c r="N62" s="60">
        <v>0.25855</v>
      </c>
      <c r="O62" s="60">
        <v>0.18486</v>
      </c>
      <c r="P62" s="60">
        <v>0.28487000000000001</v>
      </c>
      <c r="Q62" s="60">
        <v>0.34388999999999997</v>
      </c>
      <c r="R62" s="60">
        <v>0.78227000000000002</v>
      </c>
      <c r="S62" s="60">
        <v>0.71957000000000004</v>
      </c>
      <c r="T62" s="60">
        <v>0.80030000000000001</v>
      </c>
      <c r="U62" s="60">
        <v>1.0869599999999999</v>
      </c>
      <c r="V62" s="60">
        <v>1.7852600000000001</v>
      </c>
      <c r="W62" s="60">
        <v>2.3346300000000002</v>
      </c>
      <c r="X62" s="60">
        <v>3.15</v>
      </c>
      <c r="Y62" s="60">
        <v>3.3822199999999998</v>
      </c>
      <c r="Z62" s="60">
        <v>4.1386200000000004</v>
      </c>
      <c r="AA62" s="60">
        <v>4.6768999999999998</v>
      </c>
      <c r="AB62" s="60">
        <v>5.1503100000000002</v>
      </c>
      <c r="AC62" s="60">
        <v>5.51525</v>
      </c>
      <c r="AD62" s="60">
        <v>6.00603</v>
      </c>
      <c r="AE62" s="60">
        <v>6.0746000000000002</v>
      </c>
      <c r="AF62" s="60">
        <v>6.4833999999999996</v>
      </c>
      <c r="AG62" s="60">
        <v>7.2225400000000004</v>
      </c>
      <c r="AH62" s="60">
        <v>7.78226</v>
      </c>
      <c r="AI62" s="60">
        <v>8.5092599999999994</v>
      </c>
    </row>
    <row r="63" spans="1:35" s="50" customFormat="1" ht="13.5" customHeight="1" x14ac:dyDescent="0.25">
      <c r="A63" s="11" t="s">
        <v>57</v>
      </c>
      <c r="B63" s="60">
        <v>7.8514600000000003</v>
      </c>
      <c r="C63" s="60">
        <v>7.6847200000000004</v>
      </c>
      <c r="D63" s="60">
        <v>8.7696199999999997</v>
      </c>
      <c r="E63" s="60">
        <v>10.17173</v>
      </c>
      <c r="F63" s="60">
        <v>9.9943299999999997</v>
      </c>
      <c r="G63" s="60">
        <v>10.11678</v>
      </c>
      <c r="H63" s="60">
        <v>9.7353500000000004</v>
      </c>
      <c r="I63" s="60">
        <v>9.4905200000000001</v>
      </c>
      <c r="J63" s="60">
        <v>9.2598900000000004</v>
      </c>
      <c r="K63" s="60">
        <v>9.9435400000000005</v>
      </c>
      <c r="L63" s="60">
        <v>9.65428</v>
      </c>
      <c r="M63" s="60">
        <v>8.9844899999999992</v>
      </c>
      <c r="N63" s="60">
        <v>8.3930000000000007</v>
      </c>
      <c r="O63" s="60">
        <v>8.5344599999999993</v>
      </c>
      <c r="P63" s="60">
        <v>8.7190999999999992</v>
      </c>
      <c r="Q63" s="60">
        <v>8.78491</v>
      </c>
      <c r="R63" s="60">
        <v>9.8184699999999996</v>
      </c>
      <c r="S63" s="60">
        <v>9.6989999999999998</v>
      </c>
      <c r="T63" s="60">
        <v>9.4988600000000005</v>
      </c>
      <c r="U63" s="60">
        <v>8.9996299999999998</v>
      </c>
      <c r="V63" s="60">
        <v>8.9601500000000005</v>
      </c>
      <c r="W63" s="60">
        <v>9.8337500000000002</v>
      </c>
      <c r="X63" s="60">
        <v>9.4252500000000001</v>
      </c>
      <c r="Y63" s="60">
        <v>9.6657899999999994</v>
      </c>
      <c r="Z63" s="60">
        <v>9.3834599999999995</v>
      </c>
      <c r="AA63" s="60">
        <v>9.1667299999999994</v>
      </c>
      <c r="AB63" s="60">
        <v>9.5605100000000007</v>
      </c>
      <c r="AC63" s="60">
        <v>9.1057199999999998</v>
      </c>
      <c r="AD63" s="60">
        <v>8.7260200000000001</v>
      </c>
      <c r="AE63" s="60">
        <v>8.7198700000000002</v>
      </c>
      <c r="AF63" s="60">
        <v>8.4024900000000002</v>
      </c>
      <c r="AG63" s="60">
        <v>8.0162999999999993</v>
      </c>
      <c r="AH63" s="60">
        <v>7.7412299999999998</v>
      </c>
      <c r="AI63" s="60">
        <v>8.1195199999999996</v>
      </c>
    </row>
    <row r="64" spans="1:35" s="50" customFormat="1" ht="13.5" customHeight="1" x14ac:dyDescent="0.25">
      <c r="A64" s="12" t="s">
        <v>58</v>
      </c>
      <c r="B64" s="61">
        <v>2.8748800000000001</v>
      </c>
      <c r="C64" s="61">
        <v>1.1400999999999999</v>
      </c>
      <c r="D64" s="61">
        <v>2.2061199999999999</v>
      </c>
      <c r="E64" s="61">
        <v>1.84941</v>
      </c>
      <c r="F64" s="61">
        <v>1.63358</v>
      </c>
      <c r="G64" s="61">
        <v>1.6186799999999999</v>
      </c>
      <c r="H64" s="61">
        <v>1.07514</v>
      </c>
      <c r="I64" s="61">
        <v>0.79383999999999999</v>
      </c>
      <c r="J64" s="61">
        <v>0.92939000000000005</v>
      </c>
      <c r="K64" s="61">
        <v>0.54371000000000003</v>
      </c>
      <c r="L64" s="61">
        <v>0.39853</v>
      </c>
      <c r="M64" s="61">
        <v>0.30456</v>
      </c>
      <c r="N64" s="61">
        <v>0.34805000000000003</v>
      </c>
      <c r="O64" s="61">
        <v>0.18486</v>
      </c>
      <c r="P64" s="61">
        <v>0.19331000000000001</v>
      </c>
      <c r="Q64" s="61">
        <v>0.31263000000000002</v>
      </c>
      <c r="R64" s="61">
        <v>0.30087000000000003</v>
      </c>
      <c r="S64" s="61">
        <v>0.31418000000000001</v>
      </c>
      <c r="T64" s="61">
        <v>0.40967999999999999</v>
      </c>
      <c r="U64" s="61">
        <v>0.30397999999999997</v>
      </c>
      <c r="V64" s="61">
        <v>3.58744</v>
      </c>
      <c r="W64" s="61">
        <v>3.6788099999999999</v>
      </c>
      <c r="X64" s="61">
        <v>3.5787900000000001</v>
      </c>
      <c r="Y64" s="61">
        <v>3.6066400000000001</v>
      </c>
      <c r="Z64" s="61">
        <v>4.1618300000000001</v>
      </c>
      <c r="AA64" s="61">
        <v>4.2793700000000001</v>
      </c>
      <c r="AB64" s="61">
        <v>4.4788600000000001</v>
      </c>
      <c r="AC64" s="61">
        <v>4.5158399999999999</v>
      </c>
      <c r="AD64" s="61">
        <v>4.5504699999999998</v>
      </c>
      <c r="AE64" s="61">
        <v>4.98278</v>
      </c>
      <c r="AF64" s="61">
        <v>4.66805</v>
      </c>
      <c r="AG64" s="61">
        <v>4.99857</v>
      </c>
      <c r="AH64" s="61">
        <v>5.2656799999999997</v>
      </c>
      <c r="AI64" s="61">
        <v>5.0470899999999999</v>
      </c>
    </row>
    <row r="65" spans="1:35" ht="13.5" customHeight="1" x14ac:dyDescent="0.25">
      <c r="A65" s="9" t="s">
        <v>64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ht="13.5" customHeight="1" x14ac:dyDescent="0.25">
      <c r="A66" s="9" t="s">
        <v>65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s="22" customFormat="1" ht="13.5" customHeight="1" x14ac:dyDescent="0.25">
      <c r="A67" s="20" t="s">
        <v>66</v>
      </c>
      <c r="B67" s="3"/>
      <c r="C67" s="3"/>
      <c r="D67" s="3"/>
      <c r="E67" s="3"/>
      <c r="F67" s="3"/>
      <c r="G67" s="3"/>
      <c r="H67" s="3"/>
    </row>
    <row r="68" spans="1:35" ht="13.5" customHeight="1" x14ac:dyDescent="0.25">
      <c r="A68" s="21" t="s">
        <v>67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ht="13.5" customHeight="1" x14ac:dyDescent="0.25">
      <c r="A69" s="89" t="str">
        <f>Index!A12</f>
        <v>Quelle: BFS – Statistik der Lernenden (SDL)</v>
      </c>
      <c r="B69" s="89"/>
      <c r="C69" s="89"/>
      <c r="D69" s="9"/>
      <c r="E69" s="9"/>
      <c r="F69" s="9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3.5" customHeight="1" x14ac:dyDescent="0.25">
      <c r="A70" s="90" t="str">
        <f>Index!A13</f>
        <v>© BFS 2025</v>
      </c>
      <c r="B70" s="90"/>
      <c r="C70" s="90"/>
      <c r="D70" s="90"/>
      <c r="E70" s="90"/>
      <c r="F70" s="90"/>
      <c r="G70" s="90"/>
      <c r="H70" s="90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ht="25.5" customHeight="1" x14ac:dyDescent="0.25">
      <c r="A71" s="9" t="str">
        <f>Index!A14</f>
        <v>Auskunft: Bundesamt für Statistik (BFS), Bildungsindikatoren, EducIndicators@bfs.admin.ch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</sheetData>
  <mergeCells count="2">
    <mergeCell ref="A69:C69"/>
    <mergeCell ref="A70:H70"/>
  </mergeCells>
  <hyperlinks>
    <hyperlink ref="A1" location="Index!A1" display="Zurück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Index</vt:lpstr>
      <vt:lpstr>T1</vt:lpstr>
      <vt:lpstr>T2</vt:lpstr>
      <vt:lpstr>T3</vt:lpstr>
      <vt:lpstr>TD1</vt:lpstr>
      <vt:lpstr>TD2</vt:lpstr>
      <vt:lpstr>TD3</vt:lpstr>
      <vt:lpstr>'TD2'!Impression_des_titres</vt:lpstr>
      <vt:lpstr>'TD3'!Impression_des_titres</vt:lpstr>
      <vt:lpstr>Index!Zone_d_impression</vt:lpstr>
      <vt:lpstr>'T1'!Zone_d_impression</vt:lpstr>
      <vt:lpstr>'T2'!Zone_d_impression</vt:lpstr>
      <vt:lpstr>'T3'!Zone_d_impression</vt:lpstr>
      <vt:lpstr>'TD1'!Zone_d_impression</vt:lpstr>
      <vt:lpstr>'TD2'!Zone_d_impression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Quiquerez</dc:creator>
  <cp:lastModifiedBy>Caballero Liardet Wayra BFS</cp:lastModifiedBy>
  <cp:lastPrinted>2022-03-14T16:14:03Z</cp:lastPrinted>
  <dcterms:created xsi:type="dcterms:W3CDTF">2012-01-06T09:04:25Z</dcterms:created>
  <dcterms:modified xsi:type="dcterms:W3CDTF">2025-03-21T13:37:47Z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2025-03-21T13:37:42Z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a94eb9b4-7da7-4d4b-9a32-2ba04679b7b0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