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KOM_PUB\PUB\30_Input\DIFFUSION\07\2025-0412\Tableaux\"/>
    </mc:Choice>
  </mc:AlternateContent>
  <xr:revisionPtr revIDLastSave="0" documentId="13_ncr:1_{49131694-88F7-4E8F-ACB3-88F54C7FA881}" xr6:coauthVersionLast="47" xr6:coauthVersionMax="47" xr10:uidLastSave="{00000000-0000-0000-0000-000000000000}"/>
  <bookViews>
    <workbookView xWindow="28680" yWindow="-120" windowWidth="29040" windowHeight="15720" tabRatio="879" xr2:uid="{00000000-000D-0000-FFFF-FFFF00000000}"/>
  </bookViews>
  <sheets>
    <sheet name="2024" sheetId="40" r:id="rId1"/>
    <sheet name="2023" sheetId="39" r:id="rId2"/>
    <sheet name="2022" sheetId="38" r:id="rId3"/>
    <sheet name="2021" sheetId="37" r:id="rId4"/>
    <sheet name="2020" sheetId="36" r:id="rId5"/>
    <sheet name="2019" sheetId="35" r:id="rId6"/>
    <sheet name="2018" sheetId="34" r:id="rId7"/>
    <sheet name="2017" sheetId="33" r:id="rId8"/>
    <sheet name="2016" sheetId="32" r:id="rId9"/>
    <sheet name="2015" sheetId="31" r:id="rId10"/>
    <sheet name="2014" sheetId="30" r:id="rId11"/>
    <sheet name="2013" sheetId="29" r:id="rId12"/>
    <sheet name="2012" sheetId="27" r:id="rId13"/>
    <sheet name="2011" sheetId="26" r:id="rId14"/>
    <sheet name="2010" sheetId="25" r:id="rId15"/>
    <sheet name="2009" sheetId="24" r:id="rId16"/>
    <sheet name="2008" sheetId="23" r:id="rId17"/>
    <sheet name="2007" sheetId="22" r:id="rId18"/>
  </sheets>
  <definedNames>
    <definedName name="_xlnm.Print_Area" localSheetId="17">'2007'!$A$1:$N$19</definedName>
    <definedName name="_xlnm.Print_Area" localSheetId="16">'2008'!$A$1:$W$19</definedName>
    <definedName name="_xlnm.Print_Area" localSheetId="15">'2009'!$A$1:$Y$19</definedName>
    <definedName name="_xlnm.Print_Area" localSheetId="14">'2010'!$A$1:$Y$19</definedName>
    <definedName name="_xlnm.Print_Area" localSheetId="13">'2011'!$A$1:$Y$19</definedName>
    <definedName name="_xlnm.Print_Area" localSheetId="12">'2012'!$A$1:$P$19</definedName>
    <definedName name="_xlnm.Print_Area" localSheetId="11">'2013'!$A$1:$Y$20</definedName>
    <definedName name="_xlnm.Print_Area" localSheetId="10">'2014'!$A$1:$Z$20</definedName>
    <definedName name="_xlnm.Print_Area" localSheetId="9">'2015'!$A$1:$Z$20</definedName>
    <definedName name="_xlnm.Print_Area" localSheetId="8">'2016'!$A$1:$Z$19</definedName>
    <definedName name="_xlnm.Print_Area" localSheetId="7">'2017'!$A$1:$R$28</definedName>
    <definedName name="_xlnm.Print_Area" localSheetId="0">'2024'!$A$1:$R$28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2" l="1"/>
  <c r="D5" i="22"/>
  <c r="E5" i="22"/>
  <c r="F5" i="22"/>
  <c r="G5" i="22"/>
  <c r="H5" i="22"/>
  <c r="I5" i="22"/>
  <c r="J5" i="22"/>
  <c r="K5" i="22"/>
  <c r="L5" i="22"/>
  <c r="M5" i="22"/>
  <c r="N5" i="22"/>
  <c r="B5" i="22"/>
  <c r="L7" i="23"/>
  <c r="L8" i="23"/>
  <c r="L9" i="23"/>
  <c r="L10" i="23"/>
  <c r="L6" i="23"/>
  <c r="G7" i="23"/>
  <c r="G8" i="23"/>
  <c r="G9" i="23"/>
  <c r="G10" i="23"/>
  <c r="G6" i="23"/>
</calcChain>
</file>

<file path=xl/sharedStrings.xml><?xml version="1.0" encoding="utf-8"?>
<sst xmlns="http://schemas.openxmlformats.org/spreadsheetml/2006/main" count="964" uniqueCount="120">
  <si>
    <t>Total</t>
  </si>
  <si>
    <t>a</t>
  </si>
  <si>
    <t>b</t>
  </si>
  <si>
    <t>T 07.03.05.02</t>
  </si>
  <si>
    <t>© BFS – 2018</t>
  </si>
  <si>
    <t>Jura</t>
  </si>
  <si>
    <r>
      <t xml:space="preserve">Restholz </t>
    </r>
    <r>
      <rPr>
        <vertAlign val="superscript"/>
        <sz val="8"/>
        <rFont val="Arial"/>
        <family val="2"/>
      </rPr>
      <t>1)</t>
    </r>
  </si>
  <si>
    <t>Débitage de bois rond</t>
  </si>
  <si>
    <t>Résineux</t>
  </si>
  <si>
    <t>Feuillus</t>
  </si>
  <si>
    <r>
      <t>Sciages</t>
    </r>
    <r>
      <rPr>
        <vertAlign val="superscript"/>
        <sz val="8"/>
        <rFont val="Arial"/>
        <family val="2"/>
      </rPr>
      <t xml:space="preserve"> 1)</t>
    </r>
  </si>
  <si>
    <r>
      <t>Sous-produits</t>
    </r>
    <r>
      <rPr>
        <vertAlign val="superscript"/>
        <sz val="8"/>
        <rFont val="Arial"/>
        <family val="2"/>
      </rPr>
      <t xml:space="preserve"> 1)</t>
    </r>
  </si>
  <si>
    <t>Epicéa / 
sapin</t>
  </si>
  <si>
    <t>Autres
conifères</t>
  </si>
  <si>
    <t>Autres
feuillus</t>
  </si>
  <si>
    <t>Hêtre</t>
  </si>
  <si>
    <t>Suisse</t>
  </si>
  <si>
    <t xml:space="preserve">  dont bois rond importé</t>
  </si>
  <si>
    <r>
      <t xml:space="preserve">&lt; 400 m³ </t>
    </r>
    <r>
      <rPr>
        <vertAlign val="superscript"/>
        <sz val="8"/>
        <rFont val="Arial"/>
        <family val="2"/>
      </rPr>
      <t>3)</t>
    </r>
  </si>
  <si>
    <t>2 001 - 5 000 m³</t>
  </si>
  <si>
    <t>400 - 2 000 m³</t>
  </si>
  <si>
    <t>5 001 - 10 00 m³</t>
  </si>
  <si>
    <t>10 001 - 25 000 m³</t>
  </si>
  <si>
    <t>25 001 - 100 000 m³</t>
  </si>
  <si>
    <t>&gt; 100 000 m³</t>
  </si>
  <si>
    <t>Alpes</t>
  </si>
  <si>
    <t>Préalpes</t>
  </si>
  <si>
    <t>Plateau</t>
  </si>
  <si>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</si>
  <si>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</si>
  <si>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t>Sud des Alpes</t>
  </si>
  <si>
    <t>Remarques:</t>
  </si>
  <si>
    <t>Source: Office fédéral de la statistique, enquête sur la transformation du bois 2017</t>
  </si>
  <si>
    <t>Actualisation: 16.08.2018</t>
  </si>
  <si>
    <t>Renseignements: agrar@bfs.admin.ch</t>
  </si>
  <si>
    <t>Epicéa / sapin</t>
  </si>
  <si>
    <r>
      <t xml:space="preserve">Sciages </t>
    </r>
    <r>
      <rPr>
        <vertAlign val="superscript"/>
        <sz val="8"/>
        <rFont val="Arial"/>
        <family val="2"/>
      </rPr>
      <t>1)</t>
    </r>
  </si>
  <si>
    <t xml:space="preserve">5 001 - 10 000 m³     </t>
  </si>
  <si>
    <r>
      <t xml:space="preserve">10 001 - 25 000 m³ </t>
    </r>
    <r>
      <rPr>
        <vertAlign val="superscript"/>
        <sz val="8"/>
        <rFont val="Arial"/>
        <family val="2"/>
      </rPr>
      <t>2)</t>
    </r>
  </si>
  <si>
    <r>
      <t xml:space="preserve">25 001 - 100 000 m³ </t>
    </r>
    <r>
      <rPr>
        <vertAlign val="superscript"/>
        <sz val="8"/>
        <rFont val="Arial"/>
        <family val="2"/>
      </rPr>
      <t>2)</t>
    </r>
  </si>
  <si>
    <r>
      <t xml:space="preserve">&gt; 100 000 m³ </t>
    </r>
    <r>
      <rPr>
        <vertAlign val="superscript"/>
        <sz val="8"/>
        <rFont val="Arial"/>
        <family val="2"/>
      </rPr>
      <t>2)</t>
    </r>
  </si>
  <si>
    <t xml:space="preserve">&lt; 5 000 m³     </t>
  </si>
  <si>
    <r>
      <rPr>
        <vertAlign val="superscript"/>
        <sz val="8"/>
        <rFont val="Arial"/>
        <family val="2"/>
      </rPr>
      <t>2)</t>
    </r>
    <r>
      <rPr>
        <sz val="8"/>
        <rFont val="Arial"/>
        <family val="2"/>
      </rPr>
      <t xml:space="preserve"> Dans ces classes de taille, le CV = 0% car l'enquête est exhaustive</t>
    </r>
  </si>
  <si>
    <r>
      <rPr>
        <vertAlign val="superscript"/>
        <sz val="8"/>
        <rFont val="Arial"/>
        <family val="2"/>
      </rPr>
      <t xml:space="preserve">1) </t>
    </r>
    <r>
      <rPr>
        <sz val="8"/>
        <rFont val="Arial"/>
        <family val="2"/>
      </rPr>
      <t>Volumes calculés d'après le rendement sans écorce</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</si>
  <si>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</si>
  <si>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t>Source: Office fédéral de la statistique, enquête sur la transformation du bois (enquête par échantillonage) 2016</t>
  </si>
  <si>
    <t xml:space="preserve">Remarques: </t>
  </si>
  <si>
    <r>
      <rPr>
        <vertAlign val="superscript"/>
        <sz val="8"/>
        <rFont val="Arial"/>
        <family val="2"/>
      </rPr>
      <t xml:space="preserve">4) </t>
    </r>
    <r>
      <rPr>
        <sz val="8"/>
        <rFont val="Arial"/>
        <family val="2"/>
      </rPr>
      <t>Données révisées: Mai 2017</t>
    </r>
  </si>
  <si>
    <t>Source: Office fédéral de la statistique, enquête sur la transformation du bois (enquête par échantillonage) 2015</t>
  </si>
  <si>
    <t>Source: Office fédéral de la statistique, enquête sur la transformation du bois (enquête par échantillonage) 2014</t>
  </si>
  <si>
    <t>Source: Office fédéral de la statistique, enquête sur la transformation du bois (enquête par échantillonage) 2013</t>
  </si>
  <si>
    <t xml:space="preserve">&lt; 400 m³     </t>
  </si>
  <si>
    <t xml:space="preserve">2 001 - 5 000 m³     </t>
  </si>
  <si>
    <t xml:space="preserve">400 - 2 000 m³     </t>
  </si>
  <si>
    <t>Source: Office fédéral de la statistique, enquête sur la transformation du bois 2012</t>
  </si>
  <si>
    <r>
      <t>Sciages</t>
    </r>
    <r>
      <rPr>
        <vertAlign val="superscript"/>
        <sz val="8"/>
        <rFont val="Arial"/>
        <family val="2"/>
      </rPr>
      <t>1)</t>
    </r>
  </si>
  <si>
    <r>
      <t xml:space="preserve">Sous-produits </t>
    </r>
    <r>
      <rPr>
        <vertAlign val="superscript"/>
        <sz val="8"/>
        <rFont val="Arial"/>
        <family val="2"/>
      </rPr>
      <t>1)</t>
    </r>
  </si>
  <si>
    <t>Source: Office fédéral de la statistique, enquête sur la transformation du bois (enquête par échantillonage) 2011</t>
  </si>
  <si>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</si>
  <si>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t>Source: Office fédéral de la statistique, enquête sur la transformation du bois (enquête par échantillonage) 2010</t>
  </si>
  <si>
    <t>Source: Office fédéral de la statistique, enquête sur la transformation du bois (enquête par échantillonage) 2009</t>
  </si>
  <si>
    <t>Source: Office fédéral de la statistique, enquête sur la transformation du bois (enquête par échantillonage) 2008</t>
  </si>
  <si>
    <t>Source: Office fédéral de la statistique, enquête sur la transformation du bois 2007</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</si>
  <si>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</si>
  <si>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</si>
  <si>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</si>
  <si>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t xml:space="preserve">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
</t>
  </si>
  <si>
    <r>
      <t xml:space="preserve">Selon la classe de grandeur </t>
    </r>
    <r>
      <rPr>
        <b/>
        <vertAlign val="superscript"/>
        <sz val="8"/>
        <rFont val="Arial"/>
        <family val="2"/>
      </rPr>
      <t>2)</t>
    </r>
  </si>
  <si>
    <t>Selon la zone forestière</t>
  </si>
  <si>
    <r>
      <t xml:space="preserve">Débitage de bois rond, sciages et sous-produits dans les scieries en m³, par classe de grandeur </t>
    </r>
    <r>
      <rPr>
        <b/>
        <vertAlign val="superscript"/>
        <sz val="9"/>
        <rFont val="Arial"/>
        <family val="2"/>
      </rPr>
      <t>3)</t>
    </r>
    <r>
      <rPr>
        <b/>
        <sz val="9"/>
        <rFont val="Arial"/>
        <family val="2"/>
      </rPr>
      <t>,</t>
    </r>
    <r>
      <rPr>
        <b/>
        <vertAlign val="superscript"/>
        <sz val="9"/>
        <rFont val="Arial"/>
        <family val="2"/>
      </rPr>
      <t xml:space="preserve"> </t>
    </r>
    <r>
      <rPr>
        <b/>
        <sz val="9"/>
        <rFont val="Arial"/>
        <family val="2"/>
      </rPr>
      <t xml:space="preserve"> 2016</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</si>
  <si>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</si>
  <si>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r>
      <rPr>
        <vertAlign val="superscript"/>
        <sz val="8"/>
        <rFont val="Arial"/>
        <family val="2"/>
      </rPr>
      <t xml:space="preserve">3) </t>
    </r>
    <r>
      <rPr>
        <sz val="8"/>
        <rFont val="Arial"/>
        <family val="2"/>
      </rPr>
      <t>Les exploitations sont redistribuées chaque année dans les classes de grandeur selon le volume débité. Ainsi les données figurant dans ce tableau ne peuvent pas être comparées dans l’absolu sur plusieurs 
   années.</t>
    </r>
  </si>
  <si>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</si>
  <si>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r>
      <t xml:space="preserve">Débitage de bois rond, sciages et sous-produits dans les scieries en m³, par classe de grandeur </t>
    </r>
    <r>
      <rPr>
        <b/>
        <vertAlign val="superscript"/>
        <sz val="9"/>
        <rFont val="Arial"/>
        <family val="2"/>
      </rPr>
      <t>3)</t>
    </r>
    <r>
      <rPr>
        <b/>
        <sz val="9"/>
        <rFont val="Arial"/>
        <family val="2"/>
      </rPr>
      <t xml:space="preserve">, 2015 </t>
    </r>
    <r>
      <rPr>
        <b/>
        <vertAlign val="superscript"/>
        <sz val="9"/>
        <rFont val="Arial"/>
        <family val="2"/>
      </rPr>
      <t>4)</t>
    </r>
  </si>
  <si>
    <r>
      <t xml:space="preserve">Débitage de bois rond, sciages et sous-produits dans les scieries en m³, par classe de grandeur </t>
    </r>
    <r>
      <rPr>
        <b/>
        <vertAlign val="superscript"/>
        <sz val="9"/>
        <rFont val="Arial"/>
        <family val="2"/>
      </rPr>
      <t>2)</t>
    </r>
    <r>
      <rPr>
        <b/>
        <sz val="9"/>
        <rFont val="Arial"/>
        <family val="2"/>
      </rPr>
      <t>, 2012</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</si>
  <si>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</si>
  <si>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t xml:space="preserve">Débitage de bois rond, sciages et sous-produits dans les scieries en m³, par classe de grandeur </t>
    </r>
    <r>
      <rPr>
        <b/>
        <vertAlign val="superscript"/>
        <sz val="9"/>
        <rFont val="Arial"/>
        <family val="2"/>
      </rPr>
      <t>3)</t>
    </r>
    <r>
      <rPr>
        <b/>
        <sz val="9"/>
        <rFont val="Arial"/>
        <family val="2"/>
      </rPr>
      <t>, 2011</t>
    </r>
  </si>
  <si>
    <r>
      <t xml:space="preserve">Débitage de bois rond, sciages et sous-produits dans les scieries en m³, par classe de grandeur </t>
    </r>
    <r>
      <rPr>
        <b/>
        <vertAlign val="superscript"/>
        <sz val="9"/>
        <rFont val="Arial"/>
        <family val="2"/>
      </rPr>
      <t>3)</t>
    </r>
    <r>
      <rPr>
        <b/>
        <sz val="9"/>
        <rFont val="Arial"/>
        <family val="2"/>
      </rPr>
      <t>, 2010</t>
    </r>
  </si>
  <si>
    <r>
      <t xml:space="preserve">Débitage de bois rond, sciages et sous-produits dans les scieries en m³, par classe de grandeur </t>
    </r>
    <r>
      <rPr>
        <b/>
        <vertAlign val="superscript"/>
        <sz val="9"/>
        <rFont val="Arial"/>
        <family val="2"/>
      </rPr>
      <t>3)</t>
    </r>
    <r>
      <rPr>
        <b/>
        <sz val="9"/>
        <rFont val="Arial"/>
        <family val="2"/>
      </rPr>
      <t>, 2009</t>
    </r>
  </si>
  <si>
    <r>
      <t xml:space="preserve">Débitage de bois rond, sciages et sous-produits dans les scieries en m³, par classe de grandeur </t>
    </r>
    <r>
      <rPr>
        <b/>
        <vertAlign val="superscript"/>
        <sz val="9"/>
        <rFont val="Arial"/>
        <family val="2"/>
      </rPr>
      <t>3)</t>
    </r>
    <r>
      <rPr>
        <b/>
        <sz val="9"/>
        <rFont val="Arial"/>
        <family val="2"/>
      </rPr>
      <t>, 2008</t>
    </r>
  </si>
  <si>
    <r>
      <rPr>
        <vertAlign val="superscript"/>
        <sz val="8"/>
        <rFont val="Arial"/>
        <family val="2"/>
      </rPr>
      <t xml:space="preserve">3) </t>
    </r>
    <r>
      <rPr>
        <sz val="8"/>
        <rFont val="Arial"/>
        <family val="2"/>
      </rPr>
      <t xml:space="preserve">Les exploitations sont redistribuées chaque année dans les classes de grandeur selon le volume débité. Ainsi les données figurant dans ce tableau ne peuvent pas être comparées dans l’absolu 
   sur plusieurs années.
   </t>
    </r>
  </si>
  <si>
    <r>
      <t xml:space="preserve">Débitage de bois rond, sciages et sous-produits dans les scieries en m³, par classe de grandeur </t>
    </r>
    <r>
      <rPr>
        <b/>
        <vertAlign val="superscript"/>
        <sz val="9"/>
        <rFont val="Arial"/>
        <family val="2"/>
      </rPr>
      <t>2)</t>
    </r>
    <r>
      <rPr>
        <b/>
        <sz val="9"/>
        <rFont val="Arial"/>
        <family val="2"/>
      </rPr>
      <t>, 2007</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</si>
  <si>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
   </t>
    </r>
  </si>
  <si>
    <t>Débitage de bois rond, sciages et sous-produits dans les scieries en m³, par classe de grandeur et zone forestière, 2017</t>
  </si>
  <si>
    <t>© BFS – 2019</t>
  </si>
  <si>
    <t>Actualisation: 8.08.2019</t>
  </si>
  <si>
    <t>Source: Office fédéral de la statistique, enquête sur la transformation du bois 2018</t>
  </si>
  <si>
    <r>
      <t>Débitage de bois rond, sciages et sous-produits dans les scieries en m³, par classe de grandeur et zone forestière, 2018</t>
    </r>
    <r>
      <rPr>
        <b/>
        <vertAlign val="superscript"/>
        <sz val="9"/>
        <rFont val="Arial"/>
        <family val="2"/>
      </rPr>
      <t xml:space="preserve"> 4)</t>
    </r>
  </si>
  <si>
    <r>
      <rPr>
        <vertAlign val="superscript"/>
        <sz val="8"/>
        <rFont val="Arial"/>
        <family val="2"/>
      </rPr>
      <t>4)</t>
    </r>
    <r>
      <rPr>
        <sz val="8"/>
        <rFont val="Arial"/>
        <family val="2"/>
      </rPr>
      <t xml:space="preserve"> Recensement partiel: 96,2 % du débitage de bois rond sont recensés de manière exhaustive. Le reste du débitage, effectué par les petites scieries a été dénombré d’une façon continue par rapport au développement 2017-2018.</t>
    </r>
  </si>
  <si>
    <r>
      <t>Débitage de bois rond, sciages et sous-produits dans les scieries en m³, par classe de grandeur et zone forestière, 2019</t>
    </r>
    <r>
      <rPr>
        <b/>
        <vertAlign val="superscript"/>
        <sz val="9"/>
        <rFont val="Arial"/>
        <family val="2"/>
      </rPr>
      <t xml:space="preserve"> 4)</t>
    </r>
  </si>
  <si>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2018-2019.</t>
    </r>
  </si>
  <si>
    <t>© BFS – 2020</t>
  </si>
  <si>
    <t>Actualisation: 16.07.2020</t>
  </si>
  <si>
    <t>Source: Office fédéral de la statistique, enquête sur la transformation du bois 2019</t>
  </si>
  <si>
    <r>
      <t>Débitage de bois rond, sciages et sous-produits dans les scieries en m³, par classe de grandeur et zone forestière, 2020</t>
    </r>
    <r>
      <rPr>
        <b/>
        <vertAlign val="superscript"/>
        <sz val="9"/>
        <rFont val="Arial"/>
        <family val="2"/>
      </rPr>
      <t xml:space="preserve"> 4)</t>
    </r>
  </si>
  <si>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2019-2020.</t>
    </r>
  </si>
  <si>
    <t>Source: Office fédéral de la statistique, enquête sur la transformation du bois 2020</t>
  </si>
  <si>
    <t>© BFS – 2021</t>
  </si>
  <si>
    <t>Actualisation: 15.07.2021</t>
  </si>
  <si>
    <r>
      <t>Débitage de bois rond, sciages et sous-produits dans les scieries en m³, par classe de grandeur et zone forestière, 2021</t>
    </r>
    <r>
      <rPr>
        <b/>
        <vertAlign val="superscript"/>
        <sz val="9"/>
        <rFont val="Arial"/>
        <family val="2"/>
      </rPr>
      <t xml:space="preserve"> 4)</t>
    </r>
  </si>
  <si>
    <t>Actualisation: 26.07.2022</t>
  </si>
  <si>
    <t>© BFS – 2022</t>
  </si>
  <si>
    <r>
      <rPr>
        <vertAlign val="superscript"/>
        <sz val="8"/>
        <rFont val="Arial"/>
        <family val="2"/>
      </rPr>
      <t>4)</t>
    </r>
    <r>
      <rPr>
        <sz val="8"/>
        <rFont val="Arial"/>
        <family val="2"/>
      </rPr>
      <t xml:space="preserve"> Recensement partiel: 97% du débitage de bois rond sont recensés de manière exhaustive. Le reste du débitage, effectué par les petites scieries a été dénombré d’une façon continue par rapport au développement 2019-2021.</t>
    </r>
  </si>
  <si>
    <t>-</t>
  </si>
  <si>
    <t>Source: Office fédéral de la statistique, enquête sur la transformation du bois 2021</t>
  </si>
  <si>
    <t>Source: Office fédéral de la statistique, enquête sur la transformation du bois 2022</t>
  </si>
  <si>
    <r>
      <t>Débitage de bois rond, sciages et sous-produits dans les scieries en m³, par classe de grandeur et zone forestière, 2022</t>
    </r>
    <r>
      <rPr>
        <b/>
        <vertAlign val="superscript"/>
        <sz val="9"/>
        <rFont val="Arial"/>
        <family val="2"/>
      </rPr>
      <t xml:space="preserve"> </t>
    </r>
  </si>
  <si>
    <t>Débitage de bois rond, sciages et sous-produits dans les scieries en m³, par classe de grandeur et zone forestière, 2023</t>
  </si>
  <si>
    <t>© BFS – 2024</t>
  </si>
  <si>
    <t>Source: Office fédéral de la statistique, enquête sur la transformation du bois 2023</t>
  </si>
  <si>
    <t>Actualisation: 17.07.2024</t>
  </si>
  <si>
    <r>
      <rPr>
        <b/>
        <vertAlign val="superscript"/>
        <sz val="8"/>
        <rFont val="Arial"/>
        <family val="2"/>
      </rPr>
      <t xml:space="preserve">4) </t>
    </r>
    <r>
      <rPr>
        <sz val="8"/>
        <rFont val="Arial"/>
        <family val="2"/>
      </rPr>
      <t>Révision des calculations pour les sciages et les sous-produits</t>
    </r>
  </si>
  <si>
    <r>
      <t>Sous-produits</t>
    </r>
    <r>
      <rPr>
        <vertAlign val="superscript"/>
        <sz val="8"/>
        <rFont val="Arial"/>
        <family val="2"/>
      </rPr>
      <t xml:space="preserve"> 1) 4)</t>
    </r>
  </si>
  <si>
    <r>
      <t>Sciages</t>
    </r>
    <r>
      <rPr>
        <vertAlign val="superscript"/>
        <sz val="8"/>
        <rFont val="Arial"/>
        <family val="2"/>
      </rPr>
      <t xml:space="preserve"> 1) 4)</t>
    </r>
  </si>
  <si>
    <t>Débitage de bois rond, sciages et sous-produits dans les scieries en m³, par classe de grandeur et zone forestière, 2024</t>
  </si>
  <si>
    <t>© BFS – 2025</t>
  </si>
  <si>
    <t>Source: Office fédéral de la statistique, enquête sur la transformation du bois 2024</t>
  </si>
  <si>
    <t>.</t>
  </si>
  <si>
    <t>Actualisation: 16.07.2025</t>
  </si>
  <si>
    <r>
      <rPr>
        <b/>
        <vertAlign val="superscript"/>
        <sz val="8"/>
        <rFont val="Arial"/>
        <family val="2"/>
      </rPr>
      <t xml:space="preserve">3) </t>
    </r>
    <r>
      <rPr>
        <sz val="8"/>
        <rFont val="Arial"/>
        <family val="2"/>
      </rPr>
      <t>Les très petites scieries avec un débitage annuel de bois rond inférieur à 400 m³ sont, dans la plupart des cas, détenues à titre accessoire ou produisent uniquement pour leurs propres besoins.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</si>
</sst>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__;\-#,###,##0.0__;\-__;@__\ "/>
    <numFmt numFmtId="166" formatCode="#,###,##0__;\-#,###,##0__;\-__;@__\ "/>
  </numFmts>
  <fonts count="16" x14ac:knownFonts="1">
    <font>
      <sz val="12"/>
      <name val="Times New Roman"/>
    </font>
    <font>
      <sz val="12"/>
      <name val="Times New Roman"/>
      <family val="1"/>
    </font>
    <font>
      <sz val="8"/>
      <name val="Times New Roman"/>
      <family val="1"/>
    </font>
    <font>
      <sz val="8"/>
      <name val="Arial Narrow"/>
      <family val="2"/>
    </font>
    <font>
      <b/>
      <sz val="9"/>
      <name val="Arial"/>
      <family val="2"/>
    </font>
    <font>
      <b/>
      <sz val="10"/>
      <name val="Arial Narrow"/>
      <family val="2"/>
    </font>
    <font>
      <b/>
      <vertAlign val="superscript"/>
      <sz val="9"/>
      <name val="Arial"/>
      <family val="2"/>
    </font>
    <font>
      <sz val="10"/>
      <name val="Arial"/>
      <family val="2"/>
    </font>
    <font>
      <sz val="8"/>
      <name val="Arial"/>
      <family val="2"/>
    </font>
    <font>
      <sz val="8"/>
      <color theme="1"/>
      <name val="Arial"/>
      <family val="2"/>
    </font>
    <font>
      <b/>
      <sz val="8"/>
      <name val="Arial"/>
      <family val="2"/>
    </font>
    <font>
      <sz val="12"/>
      <name val="Arial"/>
      <family val="2"/>
    </font>
    <font>
      <vertAlign val="superscript"/>
      <sz val="8"/>
      <name val="Arial"/>
      <family val="2"/>
    </font>
    <font>
      <b/>
      <vertAlign val="superscript"/>
      <sz val="8"/>
      <name val="Arial"/>
      <family val="2"/>
    </font>
    <font>
      <sz val="8"/>
      <color indexed="57"/>
      <name val="Arial"/>
      <family val="2"/>
    </font>
    <font>
      <b/>
      <sz val="10"/>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 fillId="2" borderId="0" xfId="0" applyFont="1" applyFill="1" applyAlignment="1">
      <alignment horizontal="left"/>
    </xf>
    <xf numFmtId="3" fontId="3" fillId="2" borderId="0" xfId="0" applyNumberFormat="1" applyFont="1" applyFill="1" applyAlignment="1">
      <alignment horizontal="left"/>
    </xf>
    <xf numFmtId="0" fontId="0" fillId="4" borderId="0" xfId="0" applyFill="1"/>
    <xf numFmtId="3" fontId="8" fillId="2" borderId="0" xfId="1" applyNumberFormat="1" applyFont="1" applyFill="1" applyBorder="1" applyAlignment="1">
      <alignment horizontal="right"/>
    </xf>
    <xf numFmtId="0" fontId="9" fillId="4" borderId="0" xfId="0" applyFont="1" applyFill="1" applyAlignment="1">
      <alignment vertical="top"/>
    </xf>
    <xf numFmtId="0" fontId="8" fillId="2" borderId="0" xfId="0" applyFont="1" applyFill="1" applyAlignment="1">
      <alignment horizontal="left"/>
    </xf>
    <xf numFmtId="165" fontId="8" fillId="2" borderId="0" xfId="0" applyNumberFormat="1" applyFont="1" applyFill="1"/>
    <xf numFmtId="0" fontId="8" fillId="2" borderId="0" xfId="0" applyFont="1" applyFill="1"/>
    <xf numFmtId="164" fontId="8" fillId="4" borderId="0" xfId="0" applyNumberFormat="1" applyFont="1" applyFill="1"/>
    <xf numFmtId="0" fontId="11" fillId="4" borderId="0" xfId="0" applyFont="1" applyFill="1"/>
    <xf numFmtId="164" fontId="11" fillId="4" borderId="0" xfId="1" applyNumberFormat="1" applyFont="1" applyFill="1" applyBorder="1"/>
    <xf numFmtId="164" fontId="11" fillId="4" borderId="0" xfId="0" applyNumberFormat="1" applyFont="1" applyFill="1"/>
    <xf numFmtId="3" fontId="8" fillId="2" borderId="0" xfId="0" applyNumberFormat="1" applyFont="1" applyFill="1" applyAlignment="1">
      <alignment horizontal="left"/>
    </xf>
    <xf numFmtId="0" fontId="8" fillId="3" borderId="7" xfId="0" applyFont="1" applyFill="1" applyBorder="1" applyAlignment="1">
      <alignment horizontal="left"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3" fontId="3" fillId="2" borderId="0" xfId="0" applyNumberFormat="1" applyFont="1" applyFill="1" applyAlignment="1">
      <alignment horizontal="left" vertical="center"/>
    </xf>
    <xf numFmtId="0" fontId="8" fillId="2" borderId="0" xfId="0" applyFont="1" applyFill="1" applyAlignment="1">
      <alignment vertical="center"/>
    </xf>
    <xf numFmtId="166" fontId="8" fillId="2" borderId="0" xfId="1" applyNumberFormat="1" applyFont="1" applyFill="1" applyBorder="1" applyAlignment="1">
      <alignment vertical="center"/>
    </xf>
    <xf numFmtId="0" fontId="8" fillId="2" borderId="1" xfId="0" applyFont="1" applyFill="1" applyBorder="1" applyAlignment="1">
      <alignment vertical="center"/>
    </xf>
    <xf numFmtId="49" fontId="8" fillId="2" borderId="0" xfId="1" applyNumberFormat="1" applyFont="1" applyFill="1" applyBorder="1" applyAlignment="1">
      <alignmen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right" vertical="center"/>
    </xf>
    <xf numFmtId="0" fontId="8" fillId="2" borderId="7" xfId="0" applyFont="1" applyFill="1" applyBorder="1" applyAlignment="1">
      <alignment horizontal="left" vertical="center"/>
    </xf>
    <xf numFmtId="3" fontId="8" fillId="2" borderId="2" xfId="0" applyNumberFormat="1" applyFont="1" applyFill="1" applyBorder="1" applyAlignment="1">
      <alignment horizontal="left" vertical="center"/>
    </xf>
    <xf numFmtId="3" fontId="8" fillId="2" borderId="7" xfId="0" applyNumberFormat="1" applyFont="1" applyFill="1" applyBorder="1" applyAlignment="1">
      <alignment horizontal="left" vertical="center"/>
    </xf>
    <xf numFmtId="0" fontId="8" fillId="2" borderId="2" xfId="0" applyFont="1" applyFill="1" applyBorder="1" applyAlignment="1">
      <alignment horizontal="left" vertical="center"/>
    </xf>
    <xf numFmtId="3" fontId="8" fillId="2" borderId="9" xfId="0" applyNumberFormat="1" applyFont="1" applyFill="1" applyBorder="1" applyAlignment="1">
      <alignment horizontal="left" vertical="center"/>
    </xf>
    <xf numFmtId="0" fontId="8" fillId="2" borderId="9" xfId="0" applyFont="1" applyFill="1" applyBorder="1" applyAlignment="1">
      <alignment horizontal="left" vertical="center"/>
    </xf>
    <xf numFmtId="3" fontId="8" fillId="2" borderId="3" xfId="0" applyNumberFormat="1" applyFont="1" applyFill="1" applyBorder="1" applyAlignment="1">
      <alignment horizontal="left" vertical="center"/>
    </xf>
    <xf numFmtId="3" fontId="8" fillId="2" borderId="8" xfId="0" applyNumberFormat="1" applyFont="1" applyFill="1" applyBorder="1" applyAlignment="1">
      <alignment horizontal="left" vertical="center"/>
    </xf>
    <xf numFmtId="0" fontId="8" fillId="2" borderId="11" xfId="0" applyFont="1" applyFill="1" applyBorder="1" applyAlignment="1">
      <alignment horizontal="left" vertical="center"/>
    </xf>
    <xf numFmtId="0" fontId="8" fillId="2" borderId="3" xfId="0" applyFont="1" applyFill="1" applyBorder="1" applyAlignment="1">
      <alignment horizontal="left" vertical="center"/>
    </xf>
    <xf numFmtId="0" fontId="3" fillId="2" borderId="0" xfId="0" applyFont="1" applyFill="1" applyAlignment="1">
      <alignment horizontal="right" vertical="center"/>
    </xf>
    <xf numFmtId="3" fontId="8" fillId="2" borderId="0" xfId="0" applyNumberFormat="1" applyFont="1" applyFill="1" applyAlignment="1">
      <alignment horizontal="left" vertical="center"/>
    </xf>
    <xf numFmtId="1" fontId="7" fillId="0" borderId="0" xfId="0" applyNumberFormat="1" applyFont="1" applyAlignment="1">
      <alignment vertical="center"/>
    </xf>
    <xf numFmtId="165" fontId="8" fillId="2" borderId="0" xfId="0" applyNumberFormat="1" applyFont="1" applyFill="1" applyAlignment="1">
      <alignment vertical="center"/>
    </xf>
    <xf numFmtId="0" fontId="9" fillId="4" borderId="0" xfId="0" applyFont="1" applyFill="1" applyAlignment="1">
      <alignment vertical="center"/>
    </xf>
    <xf numFmtId="164" fontId="11" fillId="4" borderId="0" xfId="1" applyNumberFormat="1" applyFont="1" applyFill="1" applyBorder="1" applyAlignment="1">
      <alignment vertical="center"/>
    </xf>
    <xf numFmtId="164" fontId="11" fillId="4" borderId="0" xfId="0" applyNumberFormat="1" applyFont="1" applyFill="1" applyAlignment="1">
      <alignment vertical="center"/>
    </xf>
    <xf numFmtId="3" fontId="8" fillId="2" borderId="0" xfId="1" applyNumberFormat="1" applyFont="1" applyFill="1" applyBorder="1" applyAlignment="1">
      <alignment horizontal="right" vertical="center"/>
    </xf>
    <xf numFmtId="0" fontId="8" fillId="2" borderId="2" xfId="0" applyFont="1" applyFill="1" applyBorder="1" applyAlignment="1">
      <alignment horizontal="left" vertical="center" wrapText="1"/>
    </xf>
    <xf numFmtId="0" fontId="8" fillId="2" borderId="7" xfId="0" applyFont="1" applyFill="1" applyBorder="1" applyAlignment="1">
      <alignment horizontal="left" vertical="center" wrapText="1"/>
    </xf>
    <xf numFmtId="3" fontId="8" fillId="2" borderId="0" xfId="0" applyNumberFormat="1" applyFont="1" applyFill="1" applyAlignment="1">
      <alignment vertical="center"/>
    </xf>
    <xf numFmtId="0" fontId="10"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9" xfId="0" applyFont="1" applyFill="1" applyBorder="1" applyAlignment="1">
      <alignment horizontal="left" vertical="center" wrapText="1"/>
    </xf>
    <xf numFmtId="0" fontId="10" fillId="3" borderId="0" xfId="0" applyFont="1" applyFill="1" applyAlignment="1">
      <alignment horizontal="left" vertical="center"/>
    </xf>
    <xf numFmtId="0" fontId="3" fillId="4" borderId="0" xfId="0" applyFont="1" applyFill="1" applyAlignment="1">
      <alignment horizontal="left" vertical="center"/>
    </xf>
    <xf numFmtId="0" fontId="8" fillId="4" borderId="0" xfId="0" applyFont="1" applyFill="1" applyAlignment="1">
      <alignment horizontal="left" vertical="center"/>
    </xf>
    <xf numFmtId="0" fontId="0" fillId="4" borderId="0" xfId="0" applyFill="1" applyAlignment="1">
      <alignment vertical="center"/>
    </xf>
    <xf numFmtId="0" fontId="0" fillId="0" borderId="0" xfId="0" applyAlignment="1">
      <alignment vertical="center"/>
    </xf>
    <xf numFmtId="0" fontId="8" fillId="4" borderId="1" xfId="0" applyFont="1" applyFill="1" applyBorder="1" applyAlignment="1">
      <alignment horizontal="left" vertical="center"/>
    </xf>
    <xf numFmtId="0" fontId="11" fillId="4" borderId="0" xfId="0" applyFont="1" applyFill="1" applyAlignment="1">
      <alignment vertical="center"/>
    </xf>
    <xf numFmtId="0" fontId="11" fillId="0" borderId="0" xfId="0" applyFont="1" applyAlignment="1">
      <alignment vertical="center"/>
    </xf>
    <xf numFmtId="49" fontId="8" fillId="4" borderId="0" xfId="0" applyNumberFormat="1" applyFont="1" applyFill="1" applyAlignment="1">
      <alignment vertical="center"/>
    </xf>
    <xf numFmtId="0" fontId="8" fillId="2" borderId="6" xfId="0" applyFont="1" applyFill="1" applyBorder="1" applyAlignment="1">
      <alignment horizontal="left" vertical="center"/>
    </xf>
    <xf numFmtId="0" fontId="8" fillId="2" borderId="1" xfId="0" applyFont="1" applyFill="1" applyBorder="1" applyAlignment="1">
      <alignment horizontal="left" vertical="center"/>
    </xf>
    <xf numFmtId="0" fontId="10" fillId="2" borderId="7"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13" xfId="0" applyFont="1" applyFill="1" applyBorder="1" applyAlignment="1">
      <alignment horizontal="left" vertical="center"/>
    </xf>
    <xf numFmtId="0" fontId="8" fillId="2" borderId="13" xfId="0" applyFont="1" applyFill="1" applyBorder="1" applyAlignment="1">
      <alignment horizontal="left" vertical="center" wrapText="1"/>
    </xf>
    <xf numFmtId="0" fontId="8" fillId="2" borderId="7" xfId="0" applyFont="1" applyFill="1" applyBorder="1" applyAlignment="1">
      <alignment horizontal="left" vertical="top"/>
    </xf>
    <xf numFmtId="0" fontId="8" fillId="2" borderId="2"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8" fillId="4" borderId="0" xfId="0" applyFont="1" applyFill="1" applyAlignment="1">
      <alignment horizontal="left" vertical="top"/>
    </xf>
    <xf numFmtId="0" fontId="8" fillId="2" borderId="5" xfId="0" applyFont="1" applyFill="1" applyBorder="1" applyAlignment="1">
      <alignment horizontal="left" vertical="top"/>
    </xf>
    <xf numFmtId="0" fontId="8" fillId="2" borderId="9" xfId="0" applyFont="1" applyFill="1" applyBorder="1" applyAlignment="1">
      <alignment horizontal="left" vertical="top" wrapText="1"/>
    </xf>
    <xf numFmtId="0" fontId="8" fillId="2" borderId="13" xfId="0" applyFont="1" applyFill="1" applyBorder="1" applyAlignment="1">
      <alignment horizontal="left" vertical="top"/>
    </xf>
    <xf numFmtId="0" fontId="8" fillId="2" borderId="11" xfId="0" applyFont="1" applyFill="1" applyBorder="1" applyAlignment="1">
      <alignment horizontal="left" vertical="top"/>
    </xf>
    <xf numFmtId="0" fontId="15" fillId="2" borderId="0" xfId="0" applyFont="1" applyFill="1" applyAlignment="1">
      <alignment horizontal="left" vertical="center"/>
    </xf>
    <xf numFmtId="166" fontId="8" fillId="3" borderId="7" xfId="0" quotePrefix="1" applyNumberFormat="1" applyFont="1" applyFill="1" applyBorder="1" applyAlignment="1">
      <alignment vertical="center"/>
    </xf>
    <xf numFmtId="166" fontId="8" fillId="3" borderId="7" xfId="0" applyNumberFormat="1" applyFont="1" applyFill="1" applyBorder="1" applyAlignment="1">
      <alignment vertical="center"/>
    </xf>
    <xf numFmtId="166" fontId="8" fillId="2" borderId="0" xfId="1"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6" fontId="8" fillId="2" borderId="1" xfId="1" applyNumberFormat="1" applyFont="1" applyFill="1" applyBorder="1" applyAlignment="1">
      <alignment horizontal="right" vertical="center"/>
    </xf>
    <xf numFmtId="166" fontId="8" fillId="2" borderId="1" xfId="2" applyNumberFormat="1" applyFont="1" applyFill="1" applyBorder="1" applyAlignment="1">
      <alignment horizontal="right" vertical="center"/>
    </xf>
    <xf numFmtId="166" fontId="8" fillId="2" borderId="0" xfId="0" applyNumberFormat="1" applyFont="1" applyFill="1" applyAlignment="1">
      <alignment vertical="center"/>
    </xf>
    <xf numFmtId="166" fontId="8" fillId="2" borderId="0" xfId="2" applyNumberFormat="1" applyFont="1" applyFill="1" applyBorder="1" applyAlignment="1">
      <alignment vertical="center"/>
    </xf>
    <xf numFmtId="166" fontId="8" fillId="2" borderId="0" xfId="0" applyNumberFormat="1" applyFont="1" applyFill="1" applyAlignment="1">
      <alignment horizontal="left" vertical="center"/>
    </xf>
    <xf numFmtId="166" fontId="14" fillId="2" borderId="0" xfId="1" applyNumberFormat="1" applyFont="1" applyFill="1" applyBorder="1" applyAlignment="1">
      <alignment horizontal="right" vertical="center"/>
    </xf>
    <xf numFmtId="166" fontId="14" fillId="2" borderId="0" xfId="1" applyNumberFormat="1" applyFont="1" applyFill="1" applyBorder="1" applyAlignment="1">
      <alignment vertical="center"/>
    </xf>
    <xf numFmtId="166" fontId="14" fillId="2" borderId="0" xfId="2" applyNumberFormat="1" applyFont="1" applyFill="1" applyBorder="1" applyAlignment="1">
      <alignment vertical="center"/>
    </xf>
    <xf numFmtId="166" fontId="14" fillId="2" borderId="0" xfId="0" applyNumberFormat="1" applyFont="1" applyFill="1" applyAlignment="1">
      <alignment vertical="center"/>
    </xf>
    <xf numFmtId="166" fontId="14" fillId="2" borderId="0" xfId="0" applyNumberFormat="1" applyFont="1" applyFill="1" applyAlignment="1">
      <alignment horizontal="left" vertical="center"/>
    </xf>
    <xf numFmtId="166" fontId="14" fillId="2" borderId="0" xfId="2" applyNumberFormat="1" applyFont="1" applyFill="1" applyBorder="1" applyAlignment="1">
      <alignment horizontal="right" vertical="center"/>
    </xf>
    <xf numFmtId="166" fontId="8" fillId="2" borderId="1" xfId="1" applyNumberFormat="1" applyFont="1" applyFill="1" applyBorder="1" applyAlignment="1">
      <alignment vertical="center"/>
    </xf>
    <xf numFmtId="166" fontId="8" fillId="2" borderId="1" xfId="2" applyNumberFormat="1" applyFont="1" applyFill="1" applyBorder="1" applyAlignment="1">
      <alignment vertical="center"/>
    </xf>
    <xf numFmtId="166" fontId="8" fillId="2" borderId="1" xfId="0" applyNumberFormat="1" applyFont="1" applyFill="1" applyBorder="1" applyAlignment="1">
      <alignment horizontal="left" vertical="center"/>
    </xf>
    <xf numFmtId="166" fontId="8" fillId="3" borderId="7" xfId="0" applyNumberFormat="1" applyFont="1" applyFill="1" applyBorder="1" applyAlignment="1">
      <alignment horizontal="right" vertical="center"/>
    </xf>
    <xf numFmtId="166" fontId="8" fillId="3" borderId="7" xfId="2" applyNumberFormat="1" applyFont="1" applyFill="1" applyBorder="1" applyAlignment="1">
      <alignment horizontal="right" vertical="center"/>
    </xf>
    <xf numFmtId="166" fontId="8" fillId="3" borderId="7" xfId="1" applyNumberFormat="1" applyFont="1" applyFill="1" applyBorder="1" applyAlignment="1">
      <alignment horizontal="right" vertical="center"/>
    </xf>
    <xf numFmtId="166" fontId="8" fillId="2" borderId="0" xfId="0" applyNumberFormat="1" applyFont="1" applyFill="1" applyAlignment="1">
      <alignment horizontal="right" vertical="center"/>
    </xf>
    <xf numFmtId="166" fontId="8" fillId="2" borderId="1" xfId="0" applyNumberFormat="1" applyFont="1" applyFill="1" applyBorder="1" applyAlignment="1">
      <alignment vertical="center"/>
    </xf>
    <xf numFmtId="166" fontId="8" fillId="2" borderId="1" xfId="0" applyNumberFormat="1" applyFont="1" applyFill="1" applyBorder="1" applyAlignment="1">
      <alignment horizontal="right" vertical="center"/>
    </xf>
    <xf numFmtId="166" fontId="8" fillId="3" borderId="7" xfId="0" applyNumberFormat="1" applyFont="1" applyFill="1" applyBorder="1" applyAlignment="1">
      <alignment horizontal="left" vertical="center"/>
    </xf>
    <xf numFmtId="166" fontId="8" fillId="0" borderId="0" xfId="0" applyNumberFormat="1" applyFont="1" applyAlignment="1">
      <alignment vertical="center"/>
    </xf>
    <xf numFmtId="166" fontId="8" fillId="0" borderId="0" xfId="2" applyNumberFormat="1" applyFont="1" applyFill="1" applyBorder="1" applyAlignment="1">
      <alignment vertical="center"/>
    </xf>
    <xf numFmtId="166" fontId="8" fillId="2" borderId="0" xfId="1" applyNumberFormat="1" applyFont="1" applyFill="1" applyBorder="1" applyAlignment="1">
      <alignment horizontal="left" vertical="center"/>
    </xf>
    <xf numFmtId="166" fontId="8" fillId="0" borderId="1" xfId="0" applyNumberFormat="1" applyFont="1" applyBorder="1" applyAlignment="1">
      <alignment vertical="center"/>
    </xf>
    <xf numFmtId="166" fontId="8" fillId="0" borderId="0" xfId="1" applyNumberFormat="1" applyFont="1" applyFill="1" applyBorder="1" applyAlignment="1">
      <alignment vertical="center"/>
    </xf>
    <xf numFmtId="166" fontId="8" fillId="0" borderId="0" xfId="0" applyNumberFormat="1" applyFont="1" applyAlignment="1">
      <alignment horizontal="left" vertical="center"/>
    </xf>
    <xf numFmtId="166" fontId="8" fillId="0" borderId="0" xfId="2" applyNumberFormat="1" applyFont="1" applyFill="1" applyBorder="1" applyAlignment="1">
      <alignment horizontal="right" vertical="center"/>
    </xf>
    <xf numFmtId="166" fontId="8" fillId="0" borderId="0" xfId="1" applyNumberFormat="1" applyFont="1" applyFill="1" applyBorder="1" applyAlignment="1">
      <alignment horizontal="right" vertical="center"/>
    </xf>
    <xf numFmtId="166" fontId="8" fillId="0" borderId="1" xfId="2" applyNumberFormat="1" applyFont="1" applyFill="1" applyBorder="1" applyAlignment="1">
      <alignment vertical="center"/>
    </xf>
    <xf numFmtId="166" fontId="8" fillId="0" borderId="1" xfId="1" applyNumberFormat="1" applyFont="1" applyFill="1" applyBorder="1" applyAlignment="1">
      <alignment vertical="center"/>
    </xf>
    <xf numFmtId="166" fontId="8" fillId="0" borderId="1" xfId="1" applyNumberFormat="1" applyFont="1" applyFill="1" applyBorder="1" applyAlignment="1">
      <alignment horizontal="right" vertical="center"/>
    </xf>
    <xf numFmtId="166" fontId="8" fillId="0" borderId="1" xfId="0" applyNumberFormat="1" applyFont="1" applyBorder="1" applyAlignment="1">
      <alignment horizontal="left" vertical="center"/>
    </xf>
    <xf numFmtId="166" fontId="8" fillId="0" borderId="1" xfId="2" applyNumberFormat="1" applyFont="1" applyFill="1" applyBorder="1" applyAlignment="1">
      <alignment horizontal="right" vertical="center"/>
    </xf>
    <xf numFmtId="166" fontId="8" fillId="4" borderId="0" xfId="1" applyNumberFormat="1" applyFont="1" applyFill="1" applyBorder="1" applyAlignment="1">
      <alignment horizontal="right" vertical="center"/>
    </xf>
    <xf numFmtId="166" fontId="8" fillId="3" borderId="0" xfId="1" applyNumberFormat="1" applyFont="1" applyFill="1" applyBorder="1" applyAlignment="1">
      <alignment horizontal="right" vertical="center"/>
    </xf>
    <xf numFmtId="166" fontId="8" fillId="4" borderId="1" xfId="1" applyNumberFormat="1" applyFont="1" applyFill="1" applyBorder="1" applyAlignment="1">
      <alignment horizontal="right" vertical="center"/>
    </xf>
    <xf numFmtId="166" fontId="8" fillId="4" borderId="0" xfId="0" applyNumberFormat="1" applyFont="1" applyFill="1" applyAlignment="1">
      <alignment horizontal="right" vertical="center"/>
    </xf>
    <xf numFmtId="166" fontId="8" fillId="3" borderId="0" xfId="0" applyNumberFormat="1" applyFont="1" applyFill="1" applyAlignment="1">
      <alignment horizontal="right" vertical="center"/>
    </xf>
    <xf numFmtId="166" fontId="8" fillId="4" borderId="1" xfId="0" applyNumberFormat="1" applyFont="1" applyFill="1" applyBorder="1" applyAlignment="1">
      <alignment horizontal="right" vertical="center"/>
    </xf>
    <xf numFmtId="0" fontId="9" fillId="4" borderId="0" xfId="0" applyFont="1" applyFill="1" applyAlignment="1">
      <alignment vertical="center"/>
    </xf>
    <xf numFmtId="0" fontId="4" fillId="2" borderId="1" xfId="0" applyFont="1" applyFill="1" applyBorder="1" applyAlignment="1">
      <alignment horizontal="left" vertical="center"/>
    </xf>
    <xf numFmtId="0" fontId="8" fillId="4"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top"/>
    </xf>
    <xf numFmtId="0" fontId="8" fillId="2" borderId="9" xfId="0" applyFont="1" applyFill="1" applyBorder="1" applyAlignment="1">
      <alignment horizontal="left" vertical="top"/>
    </xf>
    <xf numFmtId="0" fontId="8" fillId="2" borderId="4" xfId="0" applyFont="1" applyFill="1" applyBorder="1" applyAlignment="1">
      <alignment horizontal="left" vertical="top"/>
    </xf>
    <xf numFmtId="0" fontId="8" fillId="2" borderId="10" xfId="0" applyFont="1" applyFill="1" applyBorder="1" applyAlignment="1">
      <alignment horizontal="left" vertical="top"/>
    </xf>
    <xf numFmtId="0" fontId="8" fillId="2" borderId="7" xfId="0" applyFont="1" applyFill="1" applyBorder="1" applyAlignment="1">
      <alignment horizontal="left" vertical="top"/>
    </xf>
    <xf numFmtId="0" fontId="8" fillId="2" borderId="1" xfId="0" applyFont="1" applyFill="1" applyBorder="1" applyAlignment="1">
      <alignment horizontal="left" vertical="top"/>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4" borderId="0" xfId="0" applyFont="1" applyFill="1" applyAlignment="1">
      <alignment horizontal="left" vertical="center"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top"/>
    </xf>
    <xf numFmtId="0" fontId="8" fillId="2" borderId="12" xfId="0" applyFont="1" applyFill="1" applyBorder="1" applyAlignment="1">
      <alignment horizontal="left" vertical="top"/>
    </xf>
    <xf numFmtId="0" fontId="8" fillId="4" borderId="0" xfId="0" applyFont="1" applyFill="1" applyAlignment="1">
      <alignment horizontal="left" vertical="top" wrapText="1"/>
    </xf>
    <xf numFmtId="0" fontId="8" fillId="4" borderId="0" xfId="0" applyFont="1" applyFill="1" applyAlignment="1">
      <alignment horizontal="left" vertical="top"/>
    </xf>
  </cellXfs>
  <cellStyles count="3">
    <cellStyle name="Komma" xfId="1" builtinId="3"/>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ar@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agra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gra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gra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agra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agra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agrar@bfs.admin.ch"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agrar@bfs.admin.ch"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agrar@bfs.admin.ch"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agra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gra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gra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gra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gra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gra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gra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gra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gra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743F3-A4FF-4BDA-95E7-8292C053B6F9}">
  <sheetPr>
    <pageSetUpPr fitToPage="1"/>
  </sheetPr>
  <dimension ref="A1:AE63"/>
  <sheetViews>
    <sheetView tabSelected="1" workbookViewId="0">
      <selection activeCell="T13" sqref="T13"/>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114</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3">
        <v>2014994.2538999999</v>
      </c>
      <c r="C5" s="93">
        <v>1936709.496</v>
      </c>
      <c r="D5" s="93">
        <v>1875479.5399</v>
      </c>
      <c r="E5" s="93">
        <v>61229.956016999997</v>
      </c>
      <c r="F5" s="93">
        <v>78284.757918000003</v>
      </c>
      <c r="G5" s="93">
        <v>34728.758836000001</v>
      </c>
      <c r="H5" s="93">
        <v>43555.999082000002</v>
      </c>
      <c r="I5" s="93">
        <v>1204880.8585000001</v>
      </c>
      <c r="J5" s="93">
        <v>1158677.2043999999</v>
      </c>
      <c r="K5" s="93">
        <v>1123727.4646000001</v>
      </c>
      <c r="L5" s="93">
        <v>34949.739776000002</v>
      </c>
      <c r="M5" s="93">
        <v>46203.654063000002</v>
      </c>
      <c r="N5" s="93">
        <v>20622.446360000002</v>
      </c>
      <c r="O5" s="93">
        <v>25581.207703</v>
      </c>
      <c r="P5" s="93">
        <v>810113.39543000003</v>
      </c>
      <c r="Q5" s="93">
        <v>778032.29157</v>
      </c>
      <c r="R5" s="93">
        <v>32081.103855000001</v>
      </c>
    </row>
    <row r="6" spans="1:31" s="50" customFormat="1" ht="12.75" x14ac:dyDescent="0.25">
      <c r="A6" s="51" t="s">
        <v>17</v>
      </c>
      <c r="B6" s="116">
        <v>61120.523870099998</v>
      </c>
      <c r="C6" s="116">
        <v>55938.781999999999</v>
      </c>
      <c r="D6" s="116">
        <v>49800.381000000001</v>
      </c>
      <c r="E6" s="116">
        <v>6138.4009999999998</v>
      </c>
      <c r="F6" s="116">
        <v>5181.7418700999997</v>
      </c>
      <c r="G6" s="116">
        <v>709.88300000000004</v>
      </c>
      <c r="H6" s="116">
        <v>4471.8588700999999</v>
      </c>
    </row>
    <row r="7" spans="1:31" s="50" customFormat="1" ht="12.75" x14ac:dyDescent="0.25">
      <c r="A7" s="49" t="s">
        <v>67</v>
      </c>
      <c r="B7" s="114"/>
      <c r="C7" s="117"/>
      <c r="D7" s="117"/>
      <c r="E7" s="117"/>
      <c r="F7" s="117"/>
      <c r="G7" s="117"/>
      <c r="H7" s="117"/>
      <c r="I7" s="117"/>
      <c r="J7" s="117"/>
      <c r="K7" s="117"/>
      <c r="L7" s="117"/>
      <c r="M7" s="117"/>
      <c r="N7" s="117"/>
      <c r="O7" s="117"/>
      <c r="P7" s="117"/>
      <c r="Q7" s="117"/>
      <c r="R7" s="117"/>
    </row>
    <row r="8" spans="1:31" s="53" customFormat="1" ht="12.75" customHeight="1" x14ac:dyDescent="0.25">
      <c r="A8" s="51" t="s">
        <v>18</v>
      </c>
      <c r="B8" s="116">
        <v>9757.2999999999993</v>
      </c>
      <c r="C8" s="116">
        <v>9047.2999999999993</v>
      </c>
      <c r="D8" s="116">
        <v>8199.2999999999993</v>
      </c>
      <c r="E8" s="116">
        <v>848</v>
      </c>
      <c r="F8" s="116">
        <v>710</v>
      </c>
      <c r="G8" s="116">
        <v>94</v>
      </c>
      <c r="H8" s="116">
        <v>616</v>
      </c>
      <c r="I8" s="116">
        <v>6342.44</v>
      </c>
      <c r="J8" s="116">
        <v>5917.06</v>
      </c>
      <c r="K8" s="116">
        <v>5405.88</v>
      </c>
      <c r="L8" s="116">
        <v>511.18</v>
      </c>
      <c r="M8" s="116">
        <v>425.38</v>
      </c>
      <c r="N8" s="116">
        <v>55.31</v>
      </c>
      <c r="O8" s="116">
        <v>370.07</v>
      </c>
      <c r="P8" s="116">
        <v>3414.86</v>
      </c>
      <c r="Q8" s="116">
        <v>3130.24</v>
      </c>
      <c r="R8" s="116">
        <v>284.62</v>
      </c>
      <c r="S8" s="52"/>
      <c r="T8" s="52"/>
      <c r="U8" s="52"/>
      <c r="V8" s="52"/>
      <c r="W8" s="52"/>
      <c r="X8" s="52"/>
      <c r="Y8" s="52"/>
      <c r="Z8" s="52"/>
      <c r="AA8" s="52"/>
      <c r="AB8" s="52"/>
      <c r="AC8" s="52"/>
      <c r="AD8" s="52"/>
      <c r="AE8" s="52"/>
    </row>
    <row r="9" spans="1:31" s="53" customFormat="1" ht="12.75" customHeight="1" x14ac:dyDescent="0.25">
      <c r="A9" s="51" t="s">
        <v>20</v>
      </c>
      <c r="B9" s="116">
        <v>96524.952799999999</v>
      </c>
      <c r="C9" s="116">
        <v>87294.33</v>
      </c>
      <c r="D9" s="116">
        <v>78855.239000000001</v>
      </c>
      <c r="E9" s="116">
        <v>8439.0910000000003</v>
      </c>
      <c r="F9" s="116">
        <v>9230.6227999999992</v>
      </c>
      <c r="G9" s="116">
        <v>1341.3997999999999</v>
      </c>
      <c r="H9" s="116">
        <v>7889.223</v>
      </c>
      <c r="I9" s="116">
        <v>58901.078748</v>
      </c>
      <c r="J9" s="116">
        <v>53746.188212000001</v>
      </c>
      <c r="K9" s="116">
        <v>49334.226600000002</v>
      </c>
      <c r="L9" s="116">
        <v>4411.9616120000001</v>
      </c>
      <c r="M9" s="116">
        <v>5154.8905359999999</v>
      </c>
      <c r="N9" s="116">
        <v>802.95003599999995</v>
      </c>
      <c r="O9" s="116">
        <v>4351.9404999999997</v>
      </c>
      <c r="P9" s="116">
        <v>37623.874051999999</v>
      </c>
      <c r="Q9" s="116">
        <v>33548.141788000001</v>
      </c>
      <c r="R9" s="116">
        <v>4075.7322640000002</v>
      </c>
      <c r="S9" s="52"/>
      <c r="T9" s="52"/>
      <c r="U9" s="52"/>
      <c r="V9" s="52"/>
      <c r="W9" s="52"/>
      <c r="X9" s="52"/>
      <c r="Y9" s="52"/>
      <c r="Z9" s="52"/>
      <c r="AA9" s="52"/>
      <c r="AB9" s="52"/>
      <c r="AC9" s="52"/>
      <c r="AD9" s="52"/>
      <c r="AE9" s="52"/>
    </row>
    <row r="10" spans="1:31" s="53" customFormat="1" ht="12.75" customHeight="1" x14ac:dyDescent="0.25">
      <c r="A10" s="51" t="s">
        <v>19</v>
      </c>
      <c r="B10" s="116">
        <v>211064.28400000001</v>
      </c>
      <c r="C10" s="116">
        <v>187636.16399999999</v>
      </c>
      <c r="D10" s="116">
        <v>173759.644</v>
      </c>
      <c r="E10" s="116">
        <v>13876.52</v>
      </c>
      <c r="F10" s="116">
        <v>23428.12</v>
      </c>
      <c r="G10" s="116">
        <v>11515.57</v>
      </c>
      <c r="H10" s="116">
        <v>11912.55</v>
      </c>
      <c r="I10" s="116">
        <v>127866.90777999999</v>
      </c>
      <c r="J10" s="116">
        <v>113581.96008</v>
      </c>
      <c r="K10" s="116">
        <v>105906.51877</v>
      </c>
      <c r="L10" s="116">
        <v>7675.4413100000002</v>
      </c>
      <c r="M10" s="116">
        <v>14284.947700000001</v>
      </c>
      <c r="N10" s="116">
        <v>7107.9636</v>
      </c>
      <c r="O10" s="116">
        <v>7176.9840999999997</v>
      </c>
      <c r="P10" s="116">
        <v>83197.376220000006</v>
      </c>
      <c r="Q10" s="116">
        <v>74054.20392</v>
      </c>
      <c r="R10" s="116">
        <v>9143.1723000000002</v>
      </c>
      <c r="S10" s="52"/>
      <c r="T10" s="52"/>
      <c r="U10" s="52"/>
      <c r="V10" s="52"/>
      <c r="W10" s="52"/>
      <c r="X10" s="52"/>
      <c r="Y10" s="52"/>
      <c r="Z10" s="52"/>
      <c r="AA10" s="52"/>
      <c r="AB10" s="52"/>
      <c r="AC10" s="52"/>
    </row>
    <row r="11" spans="1:31" s="53" customFormat="1" ht="12.75" customHeight="1" x14ac:dyDescent="0.25">
      <c r="A11" s="51" t="s">
        <v>21</v>
      </c>
      <c r="B11" s="116">
        <v>213087.07101000001</v>
      </c>
      <c r="C11" s="116">
        <v>191051.38488999999</v>
      </c>
      <c r="D11" s="116">
        <v>177870.65987</v>
      </c>
      <c r="E11" s="116">
        <v>13180.725017000001</v>
      </c>
      <c r="F11" s="116">
        <v>22035.686118000001</v>
      </c>
      <c r="G11" s="116">
        <v>14412.619036</v>
      </c>
      <c r="H11" s="116">
        <v>7623.0670819999996</v>
      </c>
      <c r="I11" s="116">
        <v>126480.99871</v>
      </c>
      <c r="J11" s="116">
        <v>113413.03354999999</v>
      </c>
      <c r="K11" s="116">
        <v>106013.05433</v>
      </c>
      <c r="L11" s="116">
        <v>7399.9792186000004</v>
      </c>
      <c r="M11" s="116">
        <v>13067.965157000001</v>
      </c>
      <c r="N11" s="116">
        <v>8199.7862227000005</v>
      </c>
      <c r="O11" s="116">
        <v>4868.1789339999996</v>
      </c>
      <c r="P11" s="116">
        <v>86606.0723</v>
      </c>
      <c r="Q11" s="116">
        <v>77638.351337999993</v>
      </c>
      <c r="R11" s="116">
        <v>8967.7209612999995</v>
      </c>
      <c r="S11" s="52"/>
      <c r="T11" s="52"/>
      <c r="U11" s="52"/>
      <c r="V11" s="52"/>
      <c r="W11" s="52"/>
      <c r="X11" s="52"/>
      <c r="Y11" s="52"/>
      <c r="Z11" s="52"/>
      <c r="AA11" s="52"/>
      <c r="AB11" s="52"/>
      <c r="AC11" s="52"/>
    </row>
    <row r="12" spans="1:31" s="53" customFormat="1" ht="12.75" customHeight="1" x14ac:dyDescent="0.25">
      <c r="A12" s="51" t="s">
        <v>22</v>
      </c>
      <c r="B12" s="116">
        <v>339649.745</v>
      </c>
      <c r="C12" s="116">
        <v>316947.41600000003</v>
      </c>
      <c r="D12" s="116">
        <v>300608.74599999998</v>
      </c>
      <c r="E12" s="116">
        <v>16338.67</v>
      </c>
      <c r="F12" s="116">
        <v>22702.329000000002</v>
      </c>
      <c r="G12" s="116">
        <v>7365.17</v>
      </c>
      <c r="H12" s="116">
        <v>15337.159</v>
      </c>
      <c r="I12" s="116">
        <v>207890.55827000001</v>
      </c>
      <c r="J12" s="116">
        <v>194727.94136</v>
      </c>
      <c r="K12" s="116">
        <v>184974.68046999999</v>
      </c>
      <c r="L12" s="116">
        <v>9753.2608935999997</v>
      </c>
      <c r="M12" s="116">
        <v>13162.616910000001</v>
      </c>
      <c r="N12" s="116">
        <v>4456.4365012999997</v>
      </c>
      <c r="O12" s="116">
        <v>8706.1804085000003</v>
      </c>
      <c r="P12" s="116">
        <v>131759.18672999999</v>
      </c>
      <c r="Q12" s="116">
        <v>122219.47464</v>
      </c>
      <c r="R12" s="116">
        <v>9539.7120902000006</v>
      </c>
      <c r="S12" s="52"/>
      <c r="T12" s="52"/>
      <c r="U12" s="52"/>
      <c r="V12" s="52"/>
      <c r="W12" s="52"/>
      <c r="X12" s="52"/>
      <c r="Y12" s="52"/>
      <c r="Z12" s="52"/>
      <c r="AA12" s="52"/>
      <c r="AB12" s="52"/>
      <c r="AC12" s="52"/>
    </row>
    <row r="13" spans="1:31" s="53" customFormat="1" ht="12.75" customHeight="1" x14ac:dyDescent="0.25">
      <c r="A13" s="51" t="s">
        <v>23</v>
      </c>
      <c r="B13" s="116">
        <v>336031.86700000003</v>
      </c>
      <c r="C13" s="116">
        <v>336031.86700000003</v>
      </c>
      <c r="D13" s="116">
        <v>330236.91700000002</v>
      </c>
      <c r="E13" s="116">
        <v>5794.95</v>
      </c>
      <c r="F13" s="116">
        <v>0</v>
      </c>
      <c r="G13" s="116">
        <v>0</v>
      </c>
      <c r="H13" s="116">
        <v>0</v>
      </c>
      <c r="I13" s="116">
        <v>200105.51767999999</v>
      </c>
      <c r="J13" s="116">
        <v>200105.51767999999</v>
      </c>
      <c r="K13" s="116">
        <v>196575.09278000001</v>
      </c>
      <c r="L13" s="116">
        <v>3530.4249014000002</v>
      </c>
      <c r="M13" s="116" t="s">
        <v>117</v>
      </c>
      <c r="N13" s="116">
        <v>0</v>
      </c>
      <c r="O13" s="116">
        <v>0</v>
      </c>
      <c r="P13" s="116">
        <v>135926.34932000001</v>
      </c>
      <c r="Q13" s="116">
        <v>135926.34932000001</v>
      </c>
      <c r="R13" s="116">
        <v>0</v>
      </c>
      <c r="S13" s="52"/>
      <c r="T13" s="52"/>
      <c r="U13" s="52"/>
      <c r="V13" s="52"/>
      <c r="W13" s="52"/>
      <c r="X13" s="52"/>
      <c r="Y13" s="52"/>
      <c r="Z13" s="52"/>
      <c r="AA13" s="52"/>
      <c r="AB13" s="52"/>
      <c r="AC13" s="52"/>
    </row>
    <row r="14" spans="1:31" s="53" customFormat="1" ht="12.75" customHeight="1" x14ac:dyDescent="0.25">
      <c r="A14" s="51" t="s">
        <v>24</v>
      </c>
      <c r="B14" s="116">
        <v>808879.03408000001</v>
      </c>
      <c r="C14" s="116">
        <v>808701.03408000001</v>
      </c>
      <c r="D14" s="116">
        <v>805949.03408000001</v>
      </c>
      <c r="E14" s="116">
        <v>2752</v>
      </c>
      <c r="F14" s="116">
        <v>178</v>
      </c>
      <c r="G14" s="116">
        <v>0</v>
      </c>
      <c r="H14" s="116">
        <v>178</v>
      </c>
      <c r="I14" s="116">
        <v>477293.35726000002</v>
      </c>
      <c r="J14" s="116">
        <v>477185.50349999999</v>
      </c>
      <c r="K14" s="116">
        <v>475518.01166000002</v>
      </c>
      <c r="L14" s="116">
        <v>1667.4918399999999</v>
      </c>
      <c r="M14" s="116">
        <v>107.85375999999999</v>
      </c>
      <c r="N14" s="116">
        <v>0</v>
      </c>
      <c r="O14" s="116">
        <v>107.85375999999999</v>
      </c>
      <c r="P14" s="116">
        <v>331585.67680999998</v>
      </c>
      <c r="Q14" s="116">
        <v>331515.53057</v>
      </c>
      <c r="R14" s="116">
        <v>70.146240000000006</v>
      </c>
      <c r="S14" s="52"/>
      <c r="T14" s="52"/>
      <c r="U14" s="52"/>
      <c r="V14" s="52"/>
      <c r="W14" s="52"/>
      <c r="X14" s="52"/>
      <c r="Y14" s="52"/>
      <c r="Z14" s="52"/>
      <c r="AA14" s="52"/>
      <c r="AB14" s="52"/>
      <c r="AC14" s="52"/>
    </row>
    <row r="15" spans="1:31" s="50" customFormat="1" ht="12.75" x14ac:dyDescent="0.25">
      <c r="A15" s="49" t="s">
        <v>68</v>
      </c>
      <c r="B15" s="117"/>
      <c r="C15" s="117"/>
      <c r="D15" s="117"/>
      <c r="E15" s="117"/>
      <c r="F15" s="117"/>
      <c r="G15" s="117"/>
      <c r="H15" s="117"/>
      <c r="I15" s="117"/>
      <c r="J15" s="117"/>
      <c r="K15" s="117"/>
      <c r="L15" s="117"/>
      <c r="M15" s="117"/>
      <c r="N15" s="117"/>
      <c r="O15" s="117"/>
      <c r="P15" s="117"/>
      <c r="Q15" s="117"/>
      <c r="R15" s="117"/>
    </row>
    <row r="16" spans="1:31" s="53" customFormat="1" ht="12.75" customHeight="1" x14ac:dyDescent="0.25">
      <c r="A16" s="51" t="s">
        <v>5</v>
      </c>
      <c r="B16" s="116">
        <v>102234.66899999999</v>
      </c>
      <c r="C16" s="116">
        <v>77167.388000000006</v>
      </c>
      <c r="D16" s="116">
        <v>70423.44</v>
      </c>
      <c r="E16" s="116">
        <v>6743.9480000000003</v>
      </c>
      <c r="F16" s="116">
        <v>25067.280999999999</v>
      </c>
      <c r="G16" s="116">
        <v>11190.887000000001</v>
      </c>
      <c r="H16" s="116">
        <v>13876.394</v>
      </c>
      <c r="I16" s="116">
        <v>59326.294499000003</v>
      </c>
      <c r="J16" s="116">
        <v>45128.567003999997</v>
      </c>
      <c r="K16" s="116">
        <v>41211.961471000002</v>
      </c>
      <c r="L16" s="116">
        <v>3916.6055335999999</v>
      </c>
      <c r="M16" s="116">
        <v>14197.727494999999</v>
      </c>
      <c r="N16" s="116">
        <v>7366.9084092000003</v>
      </c>
      <c r="O16" s="116">
        <v>6830.8190855000003</v>
      </c>
      <c r="P16" s="116">
        <v>42908.374500999998</v>
      </c>
      <c r="Q16" s="116">
        <v>32038.820995999999</v>
      </c>
      <c r="R16" s="116">
        <v>10869.553505</v>
      </c>
      <c r="S16" s="52"/>
      <c r="T16" s="52"/>
      <c r="U16" s="52"/>
      <c r="V16" s="52"/>
      <c r="W16" s="52"/>
      <c r="X16" s="52"/>
      <c r="Y16" s="52"/>
      <c r="Z16" s="52"/>
      <c r="AA16" s="52"/>
      <c r="AB16" s="52"/>
      <c r="AC16" s="52"/>
    </row>
    <row r="17" spans="1:29" s="53" customFormat="1" ht="12.75" customHeight="1" x14ac:dyDescent="0.25">
      <c r="A17" s="51" t="s">
        <v>27</v>
      </c>
      <c r="B17" s="116">
        <v>943058.17188000004</v>
      </c>
      <c r="C17" s="116">
        <v>901257.25496000005</v>
      </c>
      <c r="D17" s="116">
        <v>881454.57695000002</v>
      </c>
      <c r="E17" s="116">
        <v>19802.678016999998</v>
      </c>
      <c r="F17" s="116">
        <v>41800.916918000003</v>
      </c>
      <c r="G17" s="116">
        <v>19454.391835999999</v>
      </c>
      <c r="H17" s="116">
        <v>22346.525082</v>
      </c>
      <c r="I17" s="116">
        <v>572460.96103000001</v>
      </c>
      <c r="J17" s="116">
        <v>547139.73623000004</v>
      </c>
      <c r="K17" s="116">
        <v>535189.23422999994</v>
      </c>
      <c r="L17" s="116">
        <v>11950.501990999999</v>
      </c>
      <c r="M17" s="116">
        <v>25321.224807999999</v>
      </c>
      <c r="N17" s="116">
        <v>10835.309950999999</v>
      </c>
      <c r="O17" s="116">
        <v>14485.914857</v>
      </c>
      <c r="P17" s="116">
        <v>370597.21084999997</v>
      </c>
      <c r="Q17" s="116">
        <v>354117.51874000003</v>
      </c>
      <c r="R17" s="116">
        <v>16479.69211</v>
      </c>
      <c r="S17" s="52"/>
      <c r="T17" s="52"/>
      <c r="U17" s="52"/>
      <c r="V17" s="52"/>
      <c r="W17" s="52"/>
      <c r="X17" s="52"/>
      <c r="Y17" s="52"/>
      <c r="Z17" s="52"/>
      <c r="AA17" s="52"/>
      <c r="AB17" s="52"/>
      <c r="AC17" s="52"/>
    </row>
    <row r="18" spans="1:29" s="53" customFormat="1" ht="12.75" customHeight="1" x14ac:dyDescent="0.25">
      <c r="A18" s="51" t="s">
        <v>26</v>
      </c>
      <c r="B18" s="116">
        <v>816361.43</v>
      </c>
      <c r="C18" s="116">
        <v>808093.04</v>
      </c>
      <c r="D18" s="116">
        <v>793902.92</v>
      </c>
      <c r="E18" s="116">
        <v>14190.12</v>
      </c>
      <c r="F18" s="116">
        <v>8268.39</v>
      </c>
      <c r="G18" s="116">
        <v>3191.39</v>
      </c>
      <c r="H18" s="116">
        <v>5077</v>
      </c>
      <c r="I18" s="116">
        <v>484437.10574000003</v>
      </c>
      <c r="J18" s="116">
        <v>479274.25897999998</v>
      </c>
      <c r="K18" s="116">
        <v>470872.82754000003</v>
      </c>
      <c r="L18" s="116">
        <v>8401.4314400000003</v>
      </c>
      <c r="M18" s="116">
        <v>5162.8467600000004</v>
      </c>
      <c r="N18" s="116">
        <v>1992.183</v>
      </c>
      <c r="O18" s="116">
        <v>3170.6637599999999</v>
      </c>
      <c r="P18" s="116">
        <v>331924.32426000002</v>
      </c>
      <c r="Q18" s="116">
        <v>328818.78101999999</v>
      </c>
      <c r="R18" s="116">
        <v>3105.54324</v>
      </c>
      <c r="S18" s="52"/>
      <c r="T18" s="52"/>
      <c r="U18" s="52"/>
      <c r="V18" s="52"/>
      <c r="W18" s="52"/>
      <c r="X18" s="52"/>
      <c r="Y18" s="52"/>
      <c r="Z18" s="52"/>
      <c r="AA18" s="52"/>
      <c r="AB18" s="52"/>
      <c r="AC18" s="52"/>
    </row>
    <row r="19" spans="1:29" s="53" customFormat="1" ht="12.75" customHeight="1" x14ac:dyDescent="0.25">
      <c r="A19" s="51" t="s">
        <v>25</v>
      </c>
      <c r="B19" s="116">
        <v>135115.98300000001</v>
      </c>
      <c r="C19" s="116">
        <v>132436.81299999999</v>
      </c>
      <c r="D19" s="116">
        <v>113024.603</v>
      </c>
      <c r="E19" s="116">
        <v>19412.21</v>
      </c>
      <c r="F19" s="116">
        <v>2679.17</v>
      </c>
      <c r="G19" s="116">
        <v>892.09</v>
      </c>
      <c r="H19" s="116">
        <v>1787.08</v>
      </c>
      <c r="I19" s="116">
        <v>77718.597179999997</v>
      </c>
      <c r="J19" s="116">
        <v>76469.842180000007</v>
      </c>
      <c r="K19" s="116">
        <v>66447.141369000004</v>
      </c>
      <c r="L19" s="116">
        <v>10022.700811000001</v>
      </c>
      <c r="M19" s="116">
        <v>1248.7550000000001</v>
      </c>
      <c r="N19" s="116">
        <v>428.04500000000002</v>
      </c>
      <c r="O19" s="116">
        <v>820.71</v>
      </c>
      <c r="P19" s="116">
        <v>57397.385820000003</v>
      </c>
      <c r="Q19" s="116">
        <v>55966.970820000002</v>
      </c>
      <c r="R19" s="116">
        <v>1430.415</v>
      </c>
      <c r="S19" s="52"/>
      <c r="T19" s="52"/>
      <c r="U19" s="52"/>
      <c r="V19" s="52"/>
      <c r="W19" s="52"/>
      <c r="X19" s="52"/>
      <c r="Y19" s="52"/>
      <c r="Z19" s="52"/>
      <c r="AA19" s="52"/>
      <c r="AB19" s="52"/>
      <c r="AC19" s="52"/>
    </row>
    <row r="20" spans="1:29" s="53" customFormat="1" ht="12.75" customHeight="1" x14ac:dyDescent="0.25">
      <c r="A20" s="54" t="s">
        <v>30</v>
      </c>
      <c r="B20" s="118">
        <v>18224</v>
      </c>
      <c r="C20" s="118">
        <v>17755</v>
      </c>
      <c r="D20" s="118">
        <v>16674</v>
      </c>
      <c r="E20" s="118">
        <v>1081</v>
      </c>
      <c r="F20" s="118">
        <v>469</v>
      </c>
      <c r="G20" s="118">
        <v>0</v>
      </c>
      <c r="H20" s="118">
        <v>469</v>
      </c>
      <c r="I20" s="118">
        <v>10937.9</v>
      </c>
      <c r="J20" s="118">
        <v>10664.8</v>
      </c>
      <c r="K20" s="118">
        <v>10006.299999999999</v>
      </c>
      <c r="L20" s="118">
        <v>658.5</v>
      </c>
      <c r="M20" s="118">
        <v>273.10000000000002</v>
      </c>
      <c r="N20" s="118">
        <v>0</v>
      </c>
      <c r="O20" s="118">
        <v>273.10000000000002</v>
      </c>
      <c r="P20" s="118">
        <v>7286.1</v>
      </c>
      <c r="Q20" s="118">
        <v>7090.2</v>
      </c>
      <c r="R20" s="118">
        <v>195.9</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119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16" customFormat="1" ht="12.75" customHeight="1" x14ac:dyDescent="0.25">
      <c r="A25" s="119" t="s">
        <v>116</v>
      </c>
      <c r="B25" s="119"/>
      <c r="C25" s="119"/>
      <c r="D25" s="119"/>
      <c r="E25" s="119"/>
      <c r="F25" s="119"/>
      <c r="L25" s="40"/>
      <c r="M25" s="40"/>
      <c r="N25" s="41"/>
      <c r="O25" s="42"/>
      <c r="P25" s="36"/>
    </row>
    <row r="26" spans="1:29" s="18" customFormat="1" ht="12.75" customHeight="1" x14ac:dyDescent="0.25">
      <c r="A26" s="39" t="s">
        <v>115</v>
      </c>
      <c r="B26" s="38"/>
      <c r="C26" s="38"/>
      <c r="D26" s="38"/>
      <c r="E26" s="38"/>
      <c r="F26" s="38"/>
      <c r="G26" s="38"/>
      <c r="H26" s="38"/>
      <c r="L26" s="40"/>
      <c r="M26" s="40"/>
      <c r="N26" s="41"/>
      <c r="O26" s="42"/>
      <c r="P26" s="36"/>
    </row>
    <row r="27" spans="1:29" s="16" customFormat="1" ht="12.75" customHeight="1" x14ac:dyDescent="0.25">
      <c r="A27" s="39" t="s">
        <v>118</v>
      </c>
      <c r="L27" s="40"/>
      <c r="M27" s="40"/>
      <c r="N27" s="41"/>
      <c r="O27" s="42"/>
      <c r="P27" s="36"/>
    </row>
    <row r="28" spans="1:29" s="16" customFormat="1" ht="12.75" customHeight="1" x14ac:dyDescent="0.25">
      <c r="A28" s="119" t="s">
        <v>34</v>
      </c>
      <c r="B28" s="119"/>
      <c r="L28" s="40"/>
      <c r="M28" s="40"/>
      <c r="N28" s="41"/>
      <c r="O28" s="42"/>
      <c r="P28" s="36"/>
    </row>
    <row r="29" spans="1:29" x14ac:dyDescent="0.25">
      <c r="A29" s="10"/>
      <c r="B29" s="10"/>
      <c r="C29" s="10"/>
      <c r="D29" s="10"/>
      <c r="E29" s="10"/>
      <c r="F29" s="10"/>
      <c r="G29" s="10"/>
      <c r="H29" s="10"/>
      <c r="I29" s="10"/>
      <c r="J29" s="10"/>
      <c r="K29" s="10"/>
      <c r="L29" s="11"/>
      <c r="M29" s="11"/>
      <c r="N29" s="4"/>
      <c r="O29" s="4"/>
      <c r="P29" s="13"/>
      <c r="Q29" s="10"/>
      <c r="R29" s="10"/>
      <c r="S29" s="3"/>
      <c r="T29" s="3"/>
      <c r="U29" s="3"/>
      <c r="V29" s="3"/>
    </row>
    <row r="30" spans="1:29" x14ac:dyDescent="0.25">
      <c r="A30" s="10"/>
      <c r="B30" s="10"/>
      <c r="C30" s="10"/>
      <c r="D30" s="10"/>
      <c r="E30" s="10"/>
      <c r="F30" s="10"/>
      <c r="G30" s="10"/>
      <c r="H30" s="10"/>
      <c r="I30" s="10"/>
      <c r="J30" s="10"/>
      <c r="K30" s="10"/>
      <c r="L30" s="11"/>
      <c r="M30" s="11"/>
      <c r="N30" s="9"/>
      <c r="O30" s="10"/>
      <c r="P30" s="10"/>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3"/>
      <c r="B33" s="3"/>
      <c r="C33" s="3"/>
      <c r="D33" s="3"/>
      <c r="E33" s="3"/>
      <c r="F33" s="3"/>
      <c r="G33" s="3"/>
      <c r="H33" s="3"/>
      <c r="I33" s="3"/>
      <c r="J33" s="3"/>
      <c r="K33" s="3"/>
      <c r="L33" s="4"/>
      <c r="M33" s="4"/>
      <c r="N33" s="4"/>
      <c r="O33" s="3"/>
      <c r="P33" s="3"/>
      <c r="Q33" s="3"/>
      <c r="R33" s="3"/>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3"/>
      <c r="M36" s="3"/>
      <c r="N36" s="3"/>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sheetData>
  <mergeCells count="6">
    <mergeCell ref="A28:B28"/>
    <mergeCell ref="A1:K1"/>
    <mergeCell ref="A22:C22"/>
    <mergeCell ref="A23:R23"/>
    <mergeCell ref="A24:R24"/>
    <mergeCell ref="A25:F25"/>
  </mergeCells>
  <hyperlinks>
    <hyperlink ref="A28" r:id="rId1" display="mailto:agrar@bfs.admin.ch" xr:uid="{11DD9A52-DD8F-4CB7-A2F0-9745A696178D}"/>
  </hyperlinks>
  <pageMargins left="0.70866141732283472" right="0.70866141732283472" top="0.74803149606299213" bottom="0.74803149606299213" header="0.31496062992125984" footer="0.31496062992125984"/>
  <pageSetup paperSize="9" scale="8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21"/>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2" customWidth="1"/>
    <col min="4" max="4" width="7.625" style="1" bestFit="1" customWidth="1"/>
    <col min="5" max="5" width="1.5" style="1" customWidth="1"/>
    <col min="6" max="6" width="7.75" style="1" customWidth="1"/>
    <col min="7" max="7" width="1.5" style="1" customWidth="1"/>
    <col min="8" max="8" width="5.75" style="1" customWidth="1"/>
    <col min="9" max="9" width="1.5" style="1" bestFit="1" customWidth="1"/>
    <col min="10" max="10" width="6.75" style="1" customWidth="1"/>
    <col min="11" max="11" width="1.5" style="1" customWidth="1"/>
    <col min="12" max="12" width="8.25" style="1" customWidth="1"/>
    <col min="13" max="13" width="1.5" style="1" customWidth="1"/>
    <col min="14" max="15" width="7.625" style="1" bestFit="1" customWidth="1"/>
    <col min="16" max="16" width="1.5" style="1" customWidth="1"/>
    <col min="17" max="17" width="5.75" style="1" customWidth="1"/>
    <col min="18" max="18" width="1.625" style="1" bestFit="1" customWidth="1"/>
    <col min="19" max="19" width="5.75" style="1" customWidth="1"/>
    <col min="20" max="20" width="1.5" style="1" customWidth="1"/>
    <col min="21" max="21" width="6.25" style="1" customWidth="1"/>
    <col min="22" max="22" width="2.25" style="1" customWidth="1"/>
    <col min="23" max="23" width="6.5" style="1" customWidth="1"/>
    <col min="24" max="24" width="1.5" style="1" bestFit="1" customWidth="1"/>
    <col min="25" max="25" width="6.625" style="1" customWidth="1"/>
    <col min="26" max="26" width="1.5" style="1" bestFit="1" customWidth="1"/>
    <col min="27" max="28" width="7" style="1" customWidth="1"/>
    <col min="29" max="30" width="8.75" style="1" customWidth="1"/>
    <col min="31" max="16384" width="11" style="1"/>
  </cols>
  <sheetData>
    <row r="1" spans="1:29" s="22" customFormat="1" ht="12.75" customHeight="1" x14ac:dyDescent="0.25">
      <c r="A1" s="120" t="s">
        <v>73</v>
      </c>
      <c r="B1" s="120"/>
      <c r="C1" s="120"/>
      <c r="D1" s="120"/>
      <c r="E1" s="120"/>
      <c r="F1" s="120"/>
      <c r="G1" s="120"/>
      <c r="H1" s="120"/>
      <c r="I1" s="120"/>
      <c r="J1" s="120"/>
      <c r="K1" s="120"/>
      <c r="L1" s="120"/>
      <c r="M1" s="120"/>
      <c r="N1" s="120"/>
      <c r="O1" s="23"/>
      <c r="P1" s="23"/>
      <c r="Q1" s="23"/>
      <c r="Z1" s="24" t="s">
        <v>3</v>
      </c>
    </row>
    <row r="2" spans="1:29" s="15" customFormat="1" ht="12.75" customHeight="1" x14ac:dyDescent="0.25">
      <c r="A2" s="25"/>
      <c r="B2" s="26" t="s">
        <v>7</v>
      </c>
      <c r="C2" s="27"/>
      <c r="D2" s="25"/>
      <c r="E2" s="25"/>
      <c r="F2" s="25"/>
      <c r="G2" s="25"/>
      <c r="H2" s="25"/>
      <c r="I2" s="25"/>
      <c r="J2" s="25"/>
      <c r="K2" s="25"/>
      <c r="L2" s="28" t="s">
        <v>36</v>
      </c>
      <c r="M2" s="25"/>
      <c r="N2" s="25"/>
      <c r="O2" s="25"/>
      <c r="P2" s="25"/>
      <c r="Q2" s="25"/>
      <c r="R2" s="25"/>
      <c r="S2" s="25"/>
      <c r="T2" s="25"/>
      <c r="U2" s="28" t="s">
        <v>6</v>
      </c>
      <c r="V2" s="25"/>
      <c r="W2" s="25"/>
      <c r="X2" s="25"/>
      <c r="Y2" s="25"/>
      <c r="Z2" s="25"/>
    </row>
    <row r="3" spans="1:29" s="15" customFormat="1" ht="12.75" customHeight="1" x14ac:dyDescent="0.25">
      <c r="A3" s="16"/>
      <c r="B3" s="26" t="s">
        <v>0</v>
      </c>
      <c r="C3" s="29"/>
      <c r="D3" s="25" t="s">
        <v>8</v>
      </c>
      <c r="E3" s="25"/>
      <c r="F3" s="25"/>
      <c r="G3" s="25"/>
      <c r="H3" s="25"/>
      <c r="I3" s="25"/>
      <c r="J3" s="124" t="s">
        <v>9</v>
      </c>
      <c r="K3" s="125"/>
      <c r="L3" s="124" t="s">
        <v>0</v>
      </c>
      <c r="M3" s="125"/>
      <c r="N3" s="25" t="s">
        <v>8</v>
      </c>
      <c r="O3" s="25"/>
      <c r="P3" s="25"/>
      <c r="Q3" s="25"/>
      <c r="R3" s="25"/>
      <c r="S3" s="124" t="s">
        <v>9</v>
      </c>
      <c r="T3" s="125"/>
      <c r="U3" s="124" t="s">
        <v>0</v>
      </c>
      <c r="V3" s="125"/>
      <c r="W3" s="124" t="s">
        <v>8</v>
      </c>
      <c r="X3" s="125"/>
      <c r="Y3" s="124" t="s">
        <v>9</v>
      </c>
      <c r="Z3" s="128"/>
    </row>
    <row r="4" spans="1:29" s="15" customFormat="1" ht="23.25" customHeight="1" x14ac:dyDescent="0.25">
      <c r="A4" s="16"/>
      <c r="B4" s="31"/>
      <c r="C4" s="32"/>
      <c r="D4" s="64" t="s">
        <v>0</v>
      </c>
      <c r="E4" s="64"/>
      <c r="F4" s="130" t="s">
        <v>35</v>
      </c>
      <c r="G4" s="131"/>
      <c r="H4" s="132" t="s">
        <v>13</v>
      </c>
      <c r="I4" s="133"/>
      <c r="J4" s="126"/>
      <c r="K4" s="127"/>
      <c r="L4" s="126"/>
      <c r="M4" s="127"/>
      <c r="N4" s="64" t="s">
        <v>0</v>
      </c>
      <c r="O4" s="130" t="s">
        <v>35</v>
      </c>
      <c r="P4" s="131"/>
      <c r="Q4" s="132" t="s">
        <v>13</v>
      </c>
      <c r="R4" s="133"/>
      <c r="S4" s="126"/>
      <c r="T4" s="127"/>
      <c r="U4" s="126"/>
      <c r="V4" s="127"/>
      <c r="W4" s="126"/>
      <c r="X4" s="127"/>
      <c r="Y4" s="126"/>
      <c r="Z4" s="129"/>
    </row>
    <row r="5" spans="1:29" s="35" customFormat="1" ht="12.75" customHeight="1" x14ac:dyDescent="0.25">
      <c r="A5" s="14" t="s">
        <v>16</v>
      </c>
      <c r="B5" s="76">
        <v>1890853</v>
      </c>
      <c r="C5" s="76"/>
      <c r="D5" s="76">
        <v>1771110</v>
      </c>
      <c r="E5" s="76"/>
      <c r="F5" s="76">
        <v>1693232</v>
      </c>
      <c r="G5" s="76"/>
      <c r="H5" s="76">
        <v>77878</v>
      </c>
      <c r="I5" s="76" t="s">
        <v>2</v>
      </c>
      <c r="J5" s="76">
        <v>119743</v>
      </c>
      <c r="K5" s="76" t="s">
        <v>2</v>
      </c>
      <c r="L5" s="76">
        <v>1163475</v>
      </c>
      <c r="M5" s="76"/>
      <c r="N5" s="76">
        <v>1088905</v>
      </c>
      <c r="O5" s="76">
        <v>1039633</v>
      </c>
      <c r="P5" s="76"/>
      <c r="Q5" s="76">
        <v>49272</v>
      </c>
      <c r="R5" s="76" t="s">
        <v>2</v>
      </c>
      <c r="S5" s="76">
        <v>74569</v>
      </c>
      <c r="T5" s="76" t="s">
        <v>2</v>
      </c>
      <c r="U5" s="76">
        <v>727378</v>
      </c>
      <c r="V5" s="76"/>
      <c r="W5" s="76">
        <v>682205</v>
      </c>
      <c r="X5" s="76"/>
      <c r="Y5" s="76">
        <v>45173</v>
      </c>
      <c r="Z5" s="76" t="s">
        <v>2</v>
      </c>
      <c r="AA5" s="18"/>
    </row>
    <row r="6" spans="1:29" s="15" customFormat="1" x14ac:dyDescent="0.25">
      <c r="A6" s="16" t="s">
        <v>41</v>
      </c>
      <c r="B6" s="100">
        <v>359596.70150000002</v>
      </c>
      <c r="C6" s="81" t="s">
        <v>1</v>
      </c>
      <c r="D6" s="100">
        <v>314640.90029999998</v>
      </c>
      <c r="E6" s="101" t="s">
        <v>1</v>
      </c>
      <c r="F6" s="100">
        <v>291767.20770000003</v>
      </c>
      <c r="G6" s="104" t="s">
        <v>1</v>
      </c>
      <c r="H6" s="100">
        <v>22873.6927</v>
      </c>
      <c r="I6" s="100" t="s">
        <v>2</v>
      </c>
      <c r="J6" s="100">
        <v>44955.801099999997</v>
      </c>
      <c r="K6" s="101" t="s">
        <v>2</v>
      </c>
      <c r="L6" s="100">
        <v>218726.44829999999</v>
      </c>
      <c r="M6" s="81" t="s">
        <v>1</v>
      </c>
      <c r="N6" s="100">
        <v>187765</v>
      </c>
      <c r="O6" s="100">
        <v>173460.6955</v>
      </c>
      <c r="P6" s="101" t="s">
        <v>1</v>
      </c>
      <c r="Q6" s="100">
        <v>14304.449199999999</v>
      </c>
      <c r="R6" s="100" t="s">
        <v>2</v>
      </c>
      <c r="S6" s="100">
        <v>30961.303599999999</v>
      </c>
      <c r="T6" s="101" t="s">
        <v>2</v>
      </c>
      <c r="U6" s="100">
        <v>140870.25320000001</v>
      </c>
      <c r="V6" s="81" t="s">
        <v>1</v>
      </c>
      <c r="W6" s="100">
        <v>126876</v>
      </c>
      <c r="X6" s="101"/>
      <c r="Y6" s="100">
        <v>13994.497499999999</v>
      </c>
      <c r="Z6" s="19" t="s">
        <v>2</v>
      </c>
      <c r="AA6" s="45"/>
      <c r="AB6" s="17"/>
      <c r="AC6" s="17"/>
    </row>
    <row r="7" spans="1:29" s="15" customFormat="1" x14ac:dyDescent="0.25">
      <c r="A7" s="18" t="s">
        <v>37</v>
      </c>
      <c r="B7" s="100">
        <v>364330.93459999998</v>
      </c>
      <c r="C7" s="19"/>
      <c r="D7" s="100">
        <v>321012.92810000002</v>
      </c>
      <c r="E7" s="101" t="s">
        <v>1</v>
      </c>
      <c r="F7" s="100">
        <v>294450.98969999998</v>
      </c>
      <c r="G7" s="104" t="s">
        <v>1</v>
      </c>
      <c r="H7" s="100">
        <v>26561.938399999999</v>
      </c>
      <c r="I7" s="100" t="s">
        <v>2</v>
      </c>
      <c r="J7" s="100">
        <v>43318.006500000003</v>
      </c>
      <c r="K7" s="101" t="s">
        <v>2</v>
      </c>
      <c r="L7" s="100">
        <v>227883.12659999999</v>
      </c>
      <c r="M7" s="104"/>
      <c r="N7" s="100">
        <v>202846</v>
      </c>
      <c r="O7" s="100">
        <v>185901.31219999999</v>
      </c>
      <c r="P7" s="101" t="s">
        <v>1</v>
      </c>
      <c r="Q7" s="100">
        <v>16944.7536</v>
      </c>
      <c r="R7" s="100" t="s">
        <v>2</v>
      </c>
      <c r="S7" s="100">
        <v>25037.0609</v>
      </c>
      <c r="T7" s="101" t="s">
        <v>2</v>
      </c>
      <c r="U7" s="100">
        <v>136447.80799999999</v>
      </c>
      <c r="V7" s="104"/>
      <c r="W7" s="100">
        <v>118167</v>
      </c>
      <c r="X7" s="101"/>
      <c r="Y7" s="100">
        <v>18280.945599999999</v>
      </c>
      <c r="Z7" s="19" t="s">
        <v>2</v>
      </c>
      <c r="AA7" s="45"/>
      <c r="AB7" s="17"/>
      <c r="AC7" s="17"/>
    </row>
    <row r="8" spans="1:29" s="15" customFormat="1" x14ac:dyDescent="0.25">
      <c r="A8" s="18" t="s">
        <v>38</v>
      </c>
      <c r="B8" s="100">
        <v>303346</v>
      </c>
      <c r="C8" s="19"/>
      <c r="D8" s="100">
        <v>272118</v>
      </c>
      <c r="E8" s="101"/>
      <c r="F8" s="100">
        <v>251940</v>
      </c>
      <c r="G8" s="104"/>
      <c r="H8" s="100">
        <v>20178</v>
      </c>
      <c r="I8" s="100"/>
      <c r="J8" s="100">
        <v>31228</v>
      </c>
      <c r="K8" s="104"/>
      <c r="L8" s="100">
        <v>183082</v>
      </c>
      <c r="M8" s="104"/>
      <c r="N8" s="100">
        <v>164644</v>
      </c>
      <c r="O8" s="100">
        <v>151962</v>
      </c>
      <c r="P8" s="104"/>
      <c r="Q8" s="100">
        <v>12682</v>
      </c>
      <c r="R8" s="100"/>
      <c r="S8" s="100">
        <v>18438</v>
      </c>
      <c r="T8" s="101"/>
      <c r="U8" s="100">
        <v>120264</v>
      </c>
      <c r="V8" s="104"/>
      <c r="W8" s="100">
        <v>107474</v>
      </c>
      <c r="X8" s="101"/>
      <c r="Y8" s="100">
        <v>12790</v>
      </c>
      <c r="Z8" s="19"/>
      <c r="AA8" s="45"/>
      <c r="AB8" s="17"/>
      <c r="AC8" s="17"/>
    </row>
    <row r="9" spans="1:29" s="15" customFormat="1" x14ac:dyDescent="0.25">
      <c r="A9" s="18" t="s">
        <v>39</v>
      </c>
      <c r="B9" s="100">
        <v>275751</v>
      </c>
      <c r="C9" s="19"/>
      <c r="D9" s="100">
        <v>275751</v>
      </c>
      <c r="E9" s="101"/>
      <c r="F9" s="100">
        <v>274451</v>
      </c>
      <c r="G9" s="104"/>
      <c r="H9" s="100">
        <v>1300</v>
      </c>
      <c r="I9" s="100"/>
      <c r="J9" s="100">
        <v>0</v>
      </c>
      <c r="K9" s="101"/>
      <c r="L9" s="100">
        <v>180670</v>
      </c>
      <c r="M9" s="104"/>
      <c r="N9" s="100">
        <v>180670</v>
      </c>
      <c r="O9" s="100">
        <v>179786</v>
      </c>
      <c r="P9" s="101"/>
      <c r="Q9" s="100">
        <v>884</v>
      </c>
      <c r="R9" s="100"/>
      <c r="S9" s="100">
        <v>0</v>
      </c>
      <c r="T9" s="101"/>
      <c r="U9" s="100">
        <v>95081</v>
      </c>
      <c r="V9" s="104"/>
      <c r="W9" s="100">
        <v>95081</v>
      </c>
      <c r="X9" s="101"/>
      <c r="Y9" s="100">
        <v>0</v>
      </c>
      <c r="Z9" s="19"/>
      <c r="AA9" s="45"/>
      <c r="AB9" s="17"/>
      <c r="AC9" s="17"/>
    </row>
    <row r="10" spans="1:29" s="15" customFormat="1" x14ac:dyDescent="0.25">
      <c r="A10" s="20" t="s">
        <v>40</v>
      </c>
      <c r="B10" s="103">
        <v>587828</v>
      </c>
      <c r="C10" s="98"/>
      <c r="D10" s="103">
        <v>587587</v>
      </c>
      <c r="E10" s="98"/>
      <c r="F10" s="103">
        <v>580623</v>
      </c>
      <c r="G10" s="98"/>
      <c r="H10" s="103">
        <v>6964</v>
      </c>
      <c r="I10" s="98"/>
      <c r="J10" s="103">
        <v>241</v>
      </c>
      <c r="K10" s="98"/>
      <c r="L10" s="103">
        <v>353113</v>
      </c>
      <c r="M10" s="98"/>
      <c r="N10" s="103">
        <v>352980</v>
      </c>
      <c r="O10" s="103">
        <v>348523</v>
      </c>
      <c r="P10" s="98"/>
      <c r="Q10" s="103">
        <v>4457</v>
      </c>
      <c r="R10" s="98"/>
      <c r="S10" s="103">
        <v>133</v>
      </c>
      <c r="T10" s="98"/>
      <c r="U10" s="103">
        <v>234715</v>
      </c>
      <c r="V10" s="98"/>
      <c r="W10" s="103">
        <v>234607</v>
      </c>
      <c r="X10" s="98"/>
      <c r="Y10" s="103">
        <v>108</v>
      </c>
      <c r="Z10" s="92"/>
      <c r="AA10" s="36"/>
      <c r="AB10" s="17"/>
      <c r="AC10" s="17"/>
    </row>
    <row r="11" spans="1:29" s="15" customFormat="1" ht="12.75" customHeight="1" x14ac:dyDescent="0.25">
      <c r="A11" s="46" t="s">
        <v>46</v>
      </c>
      <c r="B11" s="36"/>
      <c r="C11" s="36"/>
      <c r="D11" s="16"/>
      <c r="E11" s="16"/>
      <c r="F11" s="16"/>
      <c r="G11" s="16"/>
      <c r="H11" s="16"/>
      <c r="I11" s="16"/>
      <c r="J11" s="16"/>
      <c r="K11" s="16"/>
      <c r="L11" s="16"/>
      <c r="M11" s="16"/>
      <c r="N11" s="16"/>
      <c r="O11" s="16"/>
      <c r="P11" s="16"/>
      <c r="Q11" s="16"/>
      <c r="R11" s="16"/>
      <c r="S11" s="16"/>
      <c r="T11" s="16"/>
      <c r="U11" s="16"/>
      <c r="V11" s="16"/>
      <c r="W11" s="16"/>
      <c r="X11" s="16"/>
      <c r="Y11" s="16"/>
      <c r="Z11" s="16"/>
      <c r="AA11" s="16"/>
    </row>
    <row r="12" spans="1:29" s="15" customFormat="1" ht="21.75" customHeight="1" x14ac:dyDescent="0.25">
      <c r="A12" s="123" t="s">
        <v>63</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9" s="15" customFormat="1" ht="12.75" customHeight="1" x14ac:dyDescent="0.25">
      <c r="A13" s="122" t="s">
        <v>43</v>
      </c>
      <c r="B13" s="122"/>
      <c r="C13" s="122"/>
      <c r="D13" s="122"/>
      <c r="E13" s="122"/>
      <c r="F13" s="122"/>
      <c r="G13" s="16"/>
      <c r="H13" s="16"/>
      <c r="I13" s="16"/>
      <c r="J13" s="16"/>
      <c r="K13" s="16"/>
      <c r="L13" s="37"/>
      <c r="M13" s="16"/>
      <c r="N13" s="16"/>
      <c r="O13" s="16"/>
      <c r="P13" s="16"/>
      <c r="Q13" s="16"/>
      <c r="R13" s="16"/>
      <c r="S13" s="16"/>
      <c r="T13" s="16"/>
      <c r="U13" s="16"/>
      <c r="V13" s="16"/>
      <c r="W13" s="16"/>
      <c r="X13" s="16"/>
      <c r="Y13" s="16"/>
      <c r="Z13" s="16"/>
    </row>
    <row r="14" spans="1:29" s="15" customFormat="1" ht="12.75" customHeight="1" x14ac:dyDescent="0.25">
      <c r="A14" s="16" t="s">
        <v>42</v>
      </c>
      <c r="B14" s="36"/>
      <c r="C14" s="36"/>
      <c r="D14" s="16"/>
      <c r="E14" s="16"/>
      <c r="F14" s="16"/>
      <c r="G14" s="16"/>
      <c r="H14" s="16"/>
      <c r="I14" s="16"/>
      <c r="J14" s="16"/>
      <c r="K14" s="16"/>
      <c r="L14" s="37"/>
      <c r="M14" s="16"/>
      <c r="N14" s="16"/>
      <c r="O14" s="16"/>
      <c r="P14" s="16"/>
      <c r="Q14" s="16"/>
      <c r="R14" s="16"/>
      <c r="S14" s="16"/>
      <c r="T14" s="16"/>
      <c r="U14" s="16"/>
      <c r="V14" s="16"/>
      <c r="W14" s="16"/>
      <c r="X14" s="16"/>
      <c r="Y14" s="16"/>
      <c r="Z14" s="16"/>
    </row>
    <row r="15" spans="1:29" s="15" customFormat="1" ht="22.5" customHeight="1" x14ac:dyDescent="0.25">
      <c r="A15" s="123" t="s">
        <v>44</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9" s="15" customFormat="1" ht="12.75" customHeight="1" x14ac:dyDescent="0.25">
      <c r="A16" s="122" t="s">
        <v>47</v>
      </c>
      <c r="B16" s="122"/>
      <c r="C16" s="36"/>
      <c r="D16" s="16"/>
      <c r="E16" s="16"/>
      <c r="F16" s="16"/>
      <c r="G16" s="16"/>
      <c r="H16" s="16"/>
      <c r="I16" s="16"/>
      <c r="J16" s="16"/>
      <c r="K16" s="16"/>
      <c r="L16" s="37"/>
      <c r="M16" s="16"/>
      <c r="N16" s="16"/>
      <c r="O16" s="16"/>
      <c r="P16" s="16"/>
      <c r="Q16" s="16"/>
      <c r="R16" s="16"/>
      <c r="S16" s="16"/>
      <c r="T16" s="16"/>
      <c r="U16" s="16"/>
      <c r="V16" s="16"/>
      <c r="W16" s="16"/>
      <c r="X16" s="16"/>
      <c r="Y16" s="16"/>
      <c r="Z16" s="16"/>
      <c r="AA16" s="16"/>
    </row>
    <row r="17" spans="1:26" s="16" customFormat="1" ht="12.75" customHeight="1" x14ac:dyDescent="0.25">
      <c r="A17" s="119" t="s">
        <v>48</v>
      </c>
      <c r="B17" s="119"/>
      <c r="C17" s="119"/>
      <c r="D17" s="119"/>
      <c r="E17" s="119"/>
      <c r="F17" s="119"/>
      <c r="G17" s="119"/>
      <c r="H17" s="119"/>
      <c r="I17" s="119"/>
      <c r="J17" s="119"/>
      <c r="K17" s="119"/>
      <c r="L17" s="119"/>
      <c r="M17" s="119"/>
      <c r="N17" s="119"/>
      <c r="O17" s="39"/>
      <c r="P17" s="39"/>
      <c r="Q17" s="39"/>
      <c r="R17" s="39"/>
      <c r="S17" s="39"/>
      <c r="T17" s="39"/>
      <c r="U17" s="39"/>
    </row>
    <row r="18" spans="1:26" s="18" customFormat="1" ht="12.75" customHeight="1" x14ac:dyDescent="0.25">
      <c r="A18" s="39" t="s">
        <v>4</v>
      </c>
      <c r="B18" s="38"/>
      <c r="C18" s="38"/>
      <c r="D18" s="38"/>
      <c r="E18" s="38"/>
      <c r="F18" s="38"/>
      <c r="G18" s="38"/>
      <c r="H18" s="38"/>
      <c r="L18" s="40"/>
      <c r="M18" s="40"/>
      <c r="N18" s="41"/>
      <c r="O18" s="42"/>
      <c r="P18" s="36"/>
    </row>
    <row r="19" spans="1:26" s="16" customFormat="1" ht="12.75" customHeight="1" x14ac:dyDescent="0.25">
      <c r="A19" s="119" t="s">
        <v>33</v>
      </c>
      <c r="B19" s="119"/>
      <c r="L19" s="40"/>
      <c r="M19" s="40"/>
      <c r="N19" s="41"/>
      <c r="O19" s="42"/>
      <c r="P19" s="36"/>
    </row>
    <row r="20" spans="1:26" s="16" customFormat="1" ht="12.75" customHeight="1" x14ac:dyDescent="0.25">
      <c r="A20" s="119" t="s">
        <v>34</v>
      </c>
      <c r="B20" s="119"/>
      <c r="C20" s="119"/>
      <c r="D20" s="119"/>
      <c r="L20" s="40"/>
      <c r="M20" s="40"/>
      <c r="N20" s="41"/>
      <c r="O20" s="42"/>
      <c r="P20" s="36"/>
    </row>
    <row r="21" spans="1:26" ht="15.75" x14ac:dyDescent="0.25">
      <c r="A21" s="5"/>
      <c r="B21" s="6"/>
      <c r="C21" s="6"/>
      <c r="D21" s="6"/>
      <c r="E21" s="6"/>
      <c r="F21" s="6"/>
      <c r="G21" s="6"/>
      <c r="H21" s="6"/>
      <c r="I21" s="6"/>
      <c r="J21" s="6"/>
      <c r="K21" s="6"/>
      <c r="L21" s="6"/>
      <c r="M21" s="6"/>
      <c r="N21" s="6"/>
      <c r="O21" s="11"/>
      <c r="P21" s="11"/>
      <c r="Q21" s="12"/>
      <c r="R21" s="4"/>
      <c r="S21" s="13"/>
      <c r="T21" s="6"/>
      <c r="U21" s="6"/>
      <c r="V21" s="6"/>
      <c r="W21" s="6"/>
      <c r="X21" s="6"/>
      <c r="Y21" s="6"/>
      <c r="Z21" s="6"/>
    </row>
  </sheetData>
  <mergeCells count="18">
    <mergeCell ref="A20:D20"/>
    <mergeCell ref="A15:Z15"/>
    <mergeCell ref="S3:T4"/>
    <mergeCell ref="U3:V4"/>
    <mergeCell ref="W3:X4"/>
    <mergeCell ref="Y3:Z4"/>
    <mergeCell ref="A1:N1"/>
    <mergeCell ref="A13:F13"/>
    <mergeCell ref="A16:B16"/>
    <mergeCell ref="A17:N17"/>
    <mergeCell ref="A19:B19"/>
    <mergeCell ref="A12:Z12"/>
    <mergeCell ref="F4:G4"/>
    <mergeCell ref="H4:I4"/>
    <mergeCell ref="O4:P4"/>
    <mergeCell ref="Q4:R4"/>
    <mergeCell ref="J3:K4"/>
    <mergeCell ref="L3:M4"/>
  </mergeCells>
  <hyperlinks>
    <hyperlink ref="A20" r:id="rId1" display="mailto:agrar@bfs.admin.ch" xr:uid="{00000000-0004-0000-06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20"/>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2" customWidth="1"/>
    <col min="4" max="4" width="7.625" style="1" bestFit="1" customWidth="1"/>
    <col min="5" max="5" width="1.5" style="2" customWidth="1"/>
    <col min="6" max="6" width="7.625" style="1" bestFit="1" customWidth="1"/>
    <col min="7" max="7" width="2.25" style="2" customWidth="1"/>
    <col min="8" max="8" width="6.75" style="1" customWidth="1"/>
    <col min="9" max="9" width="1.5" style="2" customWidth="1"/>
    <col min="10" max="10" width="6.5" style="1" bestFit="1" customWidth="1"/>
    <col min="11" max="11" width="1.5" style="2" customWidth="1"/>
    <col min="12" max="12" width="8.625" style="1" bestFit="1" customWidth="1"/>
    <col min="13" max="13" width="1.5" style="2" customWidth="1"/>
    <col min="14" max="15" width="7.625" style="1" bestFit="1" customWidth="1"/>
    <col min="16" max="16" width="1.5" style="2" customWidth="1"/>
    <col min="17" max="17" width="6.75" style="1" customWidth="1"/>
    <col min="18" max="18" width="1.5" style="2" customWidth="1"/>
    <col min="19" max="19" width="6.25" style="1" bestFit="1" customWidth="1"/>
    <col min="20" max="20" width="1.5" style="2" customWidth="1"/>
    <col min="21" max="21" width="7.125" style="1" bestFit="1" customWidth="1"/>
    <col min="22" max="22" width="1.5" style="2" customWidth="1"/>
    <col min="23" max="23" width="6.75" style="1" bestFit="1" customWidth="1"/>
    <col min="24" max="24" width="1.5" style="1" bestFit="1" customWidth="1"/>
    <col min="25" max="25" width="6.25" style="1" bestFit="1" customWidth="1"/>
    <col min="26" max="26" width="1.5" style="1" bestFit="1" customWidth="1"/>
    <col min="27" max="28" width="7" style="1" customWidth="1"/>
    <col min="29" max="30" width="8.75" style="1" customWidth="1"/>
    <col min="31" max="16384" width="11" style="1"/>
  </cols>
  <sheetData>
    <row r="1" spans="1:29" s="22" customFormat="1" ht="12.75" customHeight="1" x14ac:dyDescent="0.25">
      <c r="A1" s="120" t="s">
        <v>73</v>
      </c>
      <c r="B1" s="120"/>
      <c r="C1" s="120"/>
      <c r="D1" s="120"/>
      <c r="E1" s="120"/>
      <c r="F1" s="120"/>
      <c r="G1" s="120"/>
      <c r="H1" s="120"/>
      <c r="I1" s="120"/>
      <c r="J1" s="120"/>
      <c r="K1" s="120"/>
      <c r="L1" s="120"/>
      <c r="M1" s="120"/>
      <c r="N1" s="120"/>
      <c r="O1" s="23"/>
      <c r="P1" s="23"/>
      <c r="Q1" s="23"/>
      <c r="Z1" s="24" t="s">
        <v>3</v>
      </c>
    </row>
    <row r="2" spans="1:29" s="15" customFormat="1" ht="12.75" customHeight="1" x14ac:dyDescent="0.25">
      <c r="A2" s="25"/>
      <c r="B2" s="26" t="s">
        <v>7</v>
      </c>
      <c r="C2" s="27"/>
      <c r="D2" s="25"/>
      <c r="E2" s="25"/>
      <c r="F2" s="25"/>
      <c r="G2" s="25"/>
      <c r="H2" s="25"/>
      <c r="I2" s="25"/>
      <c r="J2" s="25"/>
      <c r="K2" s="25"/>
      <c r="L2" s="28" t="s">
        <v>36</v>
      </c>
      <c r="M2" s="25"/>
      <c r="N2" s="25"/>
      <c r="O2" s="25"/>
      <c r="P2" s="25"/>
      <c r="Q2" s="25"/>
      <c r="R2" s="25"/>
      <c r="S2" s="25"/>
      <c r="T2" s="25"/>
      <c r="U2" s="28" t="s">
        <v>6</v>
      </c>
      <c r="V2" s="25"/>
      <c r="W2" s="25"/>
      <c r="X2" s="25"/>
      <c r="Y2" s="25"/>
      <c r="Z2" s="25"/>
    </row>
    <row r="3" spans="1:29" s="15" customFormat="1" ht="12.75" customHeight="1" x14ac:dyDescent="0.25">
      <c r="A3" s="16"/>
      <c r="B3" s="26" t="s">
        <v>0</v>
      </c>
      <c r="C3" s="29"/>
      <c r="D3" s="25" t="s">
        <v>8</v>
      </c>
      <c r="E3" s="25"/>
      <c r="F3" s="25"/>
      <c r="G3" s="25"/>
      <c r="H3" s="25"/>
      <c r="I3" s="25"/>
      <c r="J3" s="124" t="s">
        <v>9</v>
      </c>
      <c r="K3" s="125"/>
      <c r="L3" s="124" t="s">
        <v>0</v>
      </c>
      <c r="M3" s="125"/>
      <c r="N3" s="25" t="s">
        <v>8</v>
      </c>
      <c r="O3" s="25"/>
      <c r="P3" s="25"/>
      <c r="Q3" s="25"/>
      <c r="R3" s="25"/>
      <c r="S3" s="124" t="s">
        <v>9</v>
      </c>
      <c r="T3" s="125"/>
      <c r="U3" s="124" t="s">
        <v>0</v>
      </c>
      <c r="V3" s="125"/>
      <c r="W3" s="124" t="s">
        <v>8</v>
      </c>
      <c r="X3" s="125"/>
      <c r="Y3" s="124" t="s">
        <v>9</v>
      </c>
      <c r="Z3" s="128"/>
    </row>
    <row r="4" spans="1:29" s="15" customFormat="1" ht="23.25" customHeight="1" x14ac:dyDescent="0.25">
      <c r="A4" s="16"/>
      <c r="B4" s="31"/>
      <c r="C4" s="32"/>
      <c r="D4" s="64" t="s">
        <v>0</v>
      </c>
      <c r="E4" s="64"/>
      <c r="F4" s="130" t="s">
        <v>35</v>
      </c>
      <c r="G4" s="131"/>
      <c r="H4" s="132" t="s">
        <v>13</v>
      </c>
      <c r="I4" s="133"/>
      <c r="J4" s="126"/>
      <c r="K4" s="127"/>
      <c r="L4" s="126"/>
      <c r="M4" s="127"/>
      <c r="N4" s="64" t="s">
        <v>0</v>
      </c>
      <c r="O4" s="130" t="s">
        <v>35</v>
      </c>
      <c r="P4" s="131"/>
      <c r="Q4" s="132" t="s">
        <v>13</v>
      </c>
      <c r="R4" s="133"/>
      <c r="S4" s="126"/>
      <c r="T4" s="127"/>
      <c r="U4" s="126"/>
      <c r="V4" s="127"/>
      <c r="W4" s="126"/>
      <c r="X4" s="127"/>
      <c r="Y4" s="126"/>
      <c r="Z4" s="129"/>
    </row>
    <row r="5" spans="1:29" s="35" customFormat="1" ht="12.75" customHeight="1" x14ac:dyDescent="0.25">
      <c r="A5" s="14" t="s">
        <v>16</v>
      </c>
      <c r="B5" s="76">
        <v>1931077.7035000001</v>
      </c>
      <c r="C5" s="76"/>
      <c r="D5" s="76">
        <v>1804064</v>
      </c>
      <c r="E5" s="76"/>
      <c r="F5" s="76">
        <v>1717705</v>
      </c>
      <c r="G5" s="99"/>
      <c r="H5" s="76">
        <v>86359</v>
      </c>
      <c r="I5" s="76" t="s">
        <v>2</v>
      </c>
      <c r="J5" s="76">
        <v>127013</v>
      </c>
      <c r="K5" s="76" t="s">
        <v>2</v>
      </c>
      <c r="L5" s="76">
        <v>1178259</v>
      </c>
      <c r="M5" s="76"/>
      <c r="N5" s="76">
        <v>1100972</v>
      </c>
      <c r="O5" s="76">
        <v>1047639</v>
      </c>
      <c r="P5" s="76"/>
      <c r="Q5" s="76">
        <v>53333</v>
      </c>
      <c r="R5" s="76" t="s">
        <v>2</v>
      </c>
      <c r="S5" s="76">
        <v>77287</v>
      </c>
      <c r="T5" s="76" t="s">
        <v>2</v>
      </c>
      <c r="U5" s="76">
        <v>752819</v>
      </c>
      <c r="V5" s="76"/>
      <c r="W5" s="76">
        <v>703093</v>
      </c>
      <c r="X5" s="76"/>
      <c r="Y5" s="76">
        <v>49726</v>
      </c>
      <c r="Z5" s="76" t="s">
        <v>2</v>
      </c>
      <c r="AA5" s="18"/>
    </row>
    <row r="6" spans="1:29" s="15" customFormat="1" x14ac:dyDescent="0.25">
      <c r="A6" s="16" t="s">
        <v>41</v>
      </c>
      <c r="B6" s="100">
        <v>330332.30920000002</v>
      </c>
      <c r="C6" s="81" t="s">
        <v>1</v>
      </c>
      <c r="D6" s="100">
        <v>296026</v>
      </c>
      <c r="E6" s="81" t="s">
        <v>1</v>
      </c>
      <c r="F6" s="100">
        <v>278006.3</v>
      </c>
      <c r="G6" s="83" t="s">
        <v>1</v>
      </c>
      <c r="H6" s="100">
        <v>18019.599999999999</v>
      </c>
      <c r="I6" s="81" t="s">
        <v>2</v>
      </c>
      <c r="J6" s="100">
        <v>34306.400000000001</v>
      </c>
      <c r="K6" s="81" t="s">
        <v>2</v>
      </c>
      <c r="L6" s="100">
        <v>203223</v>
      </c>
      <c r="M6" s="81" t="s">
        <v>1</v>
      </c>
      <c r="N6" s="100">
        <v>180316</v>
      </c>
      <c r="O6" s="100">
        <v>169794.5</v>
      </c>
      <c r="P6" s="81" t="s">
        <v>1</v>
      </c>
      <c r="Q6" s="100">
        <v>10520.7</v>
      </c>
      <c r="R6" s="81" t="s">
        <v>2</v>
      </c>
      <c r="S6" s="100">
        <v>22907.8</v>
      </c>
      <c r="T6" s="81" t="s">
        <v>2</v>
      </c>
      <c r="U6" s="100">
        <v>127109.3</v>
      </c>
      <c r="V6" s="81" t="s">
        <v>1</v>
      </c>
      <c r="W6" s="100">
        <v>115711</v>
      </c>
      <c r="X6" s="101"/>
      <c r="Y6" s="100">
        <v>11398.5</v>
      </c>
      <c r="Z6" s="19" t="s">
        <v>2</v>
      </c>
      <c r="AA6" s="17"/>
      <c r="AB6" s="17"/>
      <c r="AC6" s="17"/>
    </row>
    <row r="7" spans="1:29" s="15" customFormat="1" x14ac:dyDescent="0.25">
      <c r="A7" s="18" t="s">
        <v>37</v>
      </c>
      <c r="B7" s="100">
        <v>300669.98859999998</v>
      </c>
      <c r="C7" s="19" t="s">
        <v>1</v>
      </c>
      <c r="D7" s="100">
        <v>249165.4</v>
      </c>
      <c r="E7" s="19" t="s">
        <v>1</v>
      </c>
      <c r="F7" s="100">
        <v>212170.8</v>
      </c>
      <c r="G7" s="102" t="s">
        <v>1</v>
      </c>
      <c r="H7" s="100">
        <v>36994.6</v>
      </c>
      <c r="I7" s="19" t="s">
        <v>2</v>
      </c>
      <c r="J7" s="100">
        <v>51504.5</v>
      </c>
      <c r="K7" s="19" t="s">
        <v>2</v>
      </c>
      <c r="L7" s="100">
        <v>186830.4</v>
      </c>
      <c r="M7" s="19" t="s">
        <v>1</v>
      </c>
      <c r="N7" s="100">
        <v>155477</v>
      </c>
      <c r="O7" s="100">
        <v>132207.5</v>
      </c>
      <c r="P7" s="19" t="s">
        <v>1</v>
      </c>
      <c r="Q7" s="100">
        <v>23269.1</v>
      </c>
      <c r="R7" s="19" t="s">
        <v>2</v>
      </c>
      <c r="S7" s="100">
        <v>31353.7</v>
      </c>
      <c r="T7" s="19" t="s">
        <v>2</v>
      </c>
      <c r="U7" s="100">
        <v>113839.6</v>
      </c>
      <c r="V7" s="19" t="s">
        <v>1</v>
      </c>
      <c r="W7" s="100">
        <v>93689</v>
      </c>
      <c r="X7" s="101"/>
      <c r="Y7" s="100">
        <v>20150.8</v>
      </c>
      <c r="Z7" s="19" t="s">
        <v>2</v>
      </c>
      <c r="AA7" s="17"/>
      <c r="AB7" s="17"/>
      <c r="AC7" s="17"/>
    </row>
    <row r="8" spans="1:29" s="15" customFormat="1" x14ac:dyDescent="0.25">
      <c r="A8" s="18" t="s">
        <v>38</v>
      </c>
      <c r="B8" s="100">
        <v>405377.40580000001</v>
      </c>
      <c r="C8" s="19"/>
      <c r="D8" s="100">
        <v>364385.1</v>
      </c>
      <c r="E8" s="19"/>
      <c r="F8" s="100">
        <v>343138.1</v>
      </c>
      <c r="G8" s="102"/>
      <c r="H8" s="100">
        <v>21247</v>
      </c>
      <c r="I8" s="19" t="s">
        <v>1</v>
      </c>
      <c r="J8" s="100">
        <v>40992.300000000003</v>
      </c>
      <c r="K8" s="19"/>
      <c r="L8" s="100">
        <v>246309.2</v>
      </c>
      <c r="M8" s="19"/>
      <c r="N8" s="100">
        <v>223400</v>
      </c>
      <c r="O8" s="100">
        <v>209915.6</v>
      </c>
      <c r="P8" s="19"/>
      <c r="Q8" s="100">
        <v>13484</v>
      </c>
      <c r="R8" s="19" t="s">
        <v>1</v>
      </c>
      <c r="S8" s="100">
        <v>22909.599999999999</v>
      </c>
      <c r="T8" s="19"/>
      <c r="U8" s="100">
        <v>159068.20000000001</v>
      </c>
      <c r="V8" s="19"/>
      <c r="W8" s="100">
        <v>140985</v>
      </c>
      <c r="X8" s="101"/>
      <c r="Y8" s="100">
        <v>18082.7</v>
      </c>
      <c r="Z8" s="19"/>
      <c r="AA8" s="17"/>
      <c r="AB8" s="17"/>
      <c r="AC8" s="17"/>
    </row>
    <row r="9" spans="1:29" s="15" customFormat="1" x14ac:dyDescent="0.25">
      <c r="A9" s="18" t="s">
        <v>39</v>
      </c>
      <c r="B9" s="100">
        <v>287048</v>
      </c>
      <c r="C9" s="19"/>
      <c r="D9" s="100">
        <v>287048</v>
      </c>
      <c r="E9" s="19"/>
      <c r="F9" s="100">
        <v>287039</v>
      </c>
      <c r="G9" s="102"/>
      <c r="H9" s="100">
        <v>9</v>
      </c>
      <c r="I9" s="19"/>
      <c r="J9" s="100">
        <v>0</v>
      </c>
      <c r="K9" s="19"/>
      <c r="L9" s="100">
        <v>187713</v>
      </c>
      <c r="M9" s="19"/>
      <c r="N9" s="100">
        <v>187713</v>
      </c>
      <c r="O9" s="100">
        <v>187707</v>
      </c>
      <c r="P9" s="19"/>
      <c r="Q9" s="100">
        <v>6</v>
      </c>
      <c r="R9" s="19"/>
      <c r="S9" s="100">
        <v>0</v>
      </c>
      <c r="T9" s="19"/>
      <c r="U9" s="100">
        <v>99335</v>
      </c>
      <c r="V9" s="19"/>
      <c r="W9" s="100">
        <v>99335</v>
      </c>
      <c r="X9" s="101"/>
      <c r="Y9" s="100">
        <v>0</v>
      </c>
      <c r="Z9" s="19"/>
      <c r="AA9" s="17"/>
      <c r="AB9" s="17"/>
      <c r="AC9" s="17"/>
    </row>
    <row r="10" spans="1:29" s="15" customFormat="1" x14ac:dyDescent="0.25">
      <c r="A10" s="20" t="s">
        <v>40</v>
      </c>
      <c r="B10" s="103">
        <v>607650</v>
      </c>
      <c r="C10" s="98"/>
      <c r="D10" s="103">
        <v>607440</v>
      </c>
      <c r="E10" s="98"/>
      <c r="F10" s="103">
        <v>597351</v>
      </c>
      <c r="G10" s="92"/>
      <c r="H10" s="103">
        <v>10089</v>
      </c>
      <c r="I10" s="98"/>
      <c r="J10" s="103">
        <v>210</v>
      </c>
      <c r="K10" s="98"/>
      <c r="L10" s="103">
        <v>354183</v>
      </c>
      <c r="M10" s="98"/>
      <c r="N10" s="103">
        <v>354067</v>
      </c>
      <c r="O10" s="103">
        <v>348014</v>
      </c>
      <c r="P10" s="98"/>
      <c r="Q10" s="103">
        <v>6053</v>
      </c>
      <c r="R10" s="98"/>
      <c r="S10" s="103">
        <v>116</v>
      </c>
      <c r="T10" s="98"/>
      <c r="U10" s="103">
        <v>253467</v>
      </c>
      <c r="V10" s="98"/>
      <c r="W10" s="103">
        <v>253373</v>
      </c>
      <c r="X10" s="98"/>
      <c r="Y10" s="103">
        <v>94</v>
      </c>
      <c r="Z10" s="92"/>
      <c r="AA10" s="17"/>
      <c r="AB10" s="17"/>
      <c r="AC10" s="17"/>
    </row>
    <row r="11" spans="1:29" s="15" customFormat="1" ht="12.75" customHeight="1" x14ac:dyDescent="0.25">
      <c r="A11" s="46" t="s">
        <v>46</v>
      </c>
      <c r="B11" s="36"/>
      <c r="C11" s="36"/>
      <c r="D11" s="16"/>
      <c r="E11" s="16"/>
      <c r="F11" s="16"/>
      <c r="G11" s="16"/>
      <c r="H11" s="16"/>
      <c r="I11" s="16"/>
      <c r="J11" s="16"/>
      <c r="K11" s="16"/>
      <c r="L11" s="16"/>
      <c r="M11" s="16"/>
      <c r="N11" s="16"/>
      <c r="O11" s="16"/>
      <c r="P11" s="16"/>
      <c r="Q11" s="16"/>
      <c r="R11" s="16"/>
      <c r="S11" s="16"/>
      <c r="T11" s="16"/>
      <c r="U11" s="16"/>
      <c r="V11" s="16"/>
      <c r="W11" s="16"/>
      <c r="X11" s="16"/>
      <c r="Y11" s="16"/>
      <c r="Z11" s="16"/>
      <c r="AA11" s="16"/>
    </row>
    <row r="12" spans="1:29" s="15" customFormat="1" ht="21.75" customHeight="1" x14ac:dyDescent="0.25">
      <c r="A12" s="123" t="s">
        <v>63</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9" s="15" customFormat="1" ht="12.75" customHeight="1" x14ac:dyDescent="0.25">
      <c r="A13" s="122" t="s">
        <v>43</v>
      </c>
      <c r="B13" s="122"/>
      <c r="C13" s="122"/>
      <c r="D13" s="122"/>
      <c r="E13" s="122"/>
      <c r="F13" s="122"/>
      <c r="G13" s="16"/>
      <c r="H13" s="16"/>
      <c r="I13" s="16"/>
      <c r="J13" s="16"/>
      <c r="K13" s="16"/>
      <c r="L13" s="37"/>
      <c r="M13" s="16"/>
      <c r="N13" s="16"/>
      <c r="O13" s="16"/>
      <c r="P13" s="16"/>
      <c r="Q13" s="16"/>
      <c r="R13" s="16"/>
      <c r="S13" s="16"/>
      <c r="T13" s="16"/>
      <c r="U13" s="16"/>
      <c r="V13" s="16"/>
      <c r="W13" s="16"/>
      <c r="X13" s="16"/>
      <c r="Y13" s="16"/>
      <c r="Z13" s="16"/>
    </row>
    <row r="14" spans="1:29"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9" s="15" customFormat="1" ht="22.5" customHeight="1" x14ac:dyDescent="0.25">
      <c r="A15" s="123" t="s">
        <v>71</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9" s="15" customFormat="1" ht="12.75" customHeight="1" x14ac:dyDescent="0.25">
      <c r="A16" s="122" t="s">
        <v>47</v>
      </c>
      <c r="B16" s="122"/>
      <c r="C16" s="36"/>
      <c r="D16" s="16"/>
      <c r="E16" s="16"/>
      <c r="F16" s="16"/>
      <c r="G16" s="16"/>
      <c r="H16" s="16"/>
      <c r="I16" s="16"/>
      <c r="J16" s="16"/>
      <c r="K16" s="16"/>
      <c r="L16" s="37"/>
      <c r="M16" s="16"/>
      <c r="N16" s="16"/>
      <c r="O16" s="16"/>
      <c r="P16" s="16"/>
      <c r="Q16" s="16"/>
      <c r="R16" s="16"/>
      <c r="S16" s="16"/>
      <c r="T16" s="16"/>
      <c r="U16" s="16"/>
      <c r="V16" s="16"/>
      <c r="W16" s="16"/>
      <c r="X16" s="16"/>
      <c r="Y16" s="16"/>
      <c r="Z16" s="16"/>
      <c r="AA16" s="16"/>
    </row>
    <row r="17" spans="1:21" s="16" customFormat="1" ht="12.75" customHeight="1" x14ac:dyDescent="0.25">
      <c r="A17" s="119" t="s">
        <v>49</v>
      </c>
      <c r="B17" s="119"/>
      <c r="C17" s="119"/>
      <c r="D17" s="119"/>
      <c r="E17" s="119"/>
      <c r="F17" s="119"/>
      <c r="G17" s="119"/>
      <c r="H17" s="119"/>
      <c r="I17" s="119"/>
      <c r="J17" s="119"/>
      <c r="K17" s="119"/>
      <c r="L17" s="119"/>
      <c r="M17" s="119"/>
      <c r="N17" s="119"/>
      <c r="O17" s="39"/>
      <c r="P17" s="39"/>
      <c r="Q17" s="39"/>
      <c r="R17" s="39"/>
      <c r="S17" s="39"/>
      <c r="T17" s="39"/>
      <c r="U17" s="39"/>
    </row>
    <row r="18" spans="1:21" s="18" customFormat="1" ht="12.75" customHeight="1" x14ac:dyDescent="0.25">
      <c r="A18" s="39" t="s">
        <v>4</v>
      </c>
      <c r="B18" s="38"/>
      <c r="C18" s="38"/>
      <c r="D18" s="38"/>
      <c r="E18" s="38"/>
      <c r="F18" s="38"/>
      <c r="G18" s="38"/>
      <c r="H18" s="38"/>
      <c r="L18" s="40"/>
      <c r="M18" s="40"/>
      <c r="N18" s="41"/>
      <c r="O18" s="42"/>
      <c r="P18" s="36"/>
    </row>
    <row r="19" spans="1:21" s="16" customFormat="1" ht="12.75" customHeight="1" x14ac:dyDescent="0.25">
      <c r="A19" s="119" t="s">
        <v>33</v>
      </c>
      <c r="B19" s="119"/>
      <c r="L19" s="40"/>
      <c r="M19" s="40"/>
      <c r="N19" s="41"/>
      <c r="O19" s="42"/>
      <c r="P19" s="36"/>
    </row>
    <row r="20" spans="1:21" s="16" customFormat="1" ht="12.75" customHeight="1" x14ac:dyDescent="0.25">
      <c r="A20" s="119" t="s">
        <v>34</v>
      </c>
      <c r="B20" s="119"/>
      <c r="C20" s="119"/>
      <c r="L20" s="40"/>
      <c r="M20" s="40"/>
      <c r="N20" s="41"/>
      <c r="O20" s="42"/>
      <c r="P20" s="36"/>
    </row>
  </sheetData>
  <mergeCells count="19">
    <mergeCell ref="O4:P4"/>
    <mergeCell ref="J3:K4"/>
    <mergeCell ref="L3:M4"/>
    <mergeCell ref="A17:N17"/>
    <mergeCell ref="A19:B19"/>
    <mergeCell ref="A20:C20"/>
    <mergeCell ref="A1:N1"/>
    <mergeCell ref="A13:F13"/>
    <mergeCell ref="A14:G14"/>
    <mergeCell ref="A15:Z15"/>
    <mergeCell ref="A16:B16"/>
    <mergeCell ref="S3:T4"/>
    <mergeCell ref="U3:V4"/>
    <mergeCell ref="W3:X4"/>
    <mergeCell ref="Y3:Z4"/>
    <mergeCell ref="A12:Z12"/>
    <mergeCell ref="F4:G4"/>
    <mergeCell ref="H4:I4"/>
    <mergeCell ref="Q4:R4"/>
  </mergeCells>
  <hyperlinks>
    <hyperlink ref="A20" r:id="rId1" display="mailto:agrar@bfs.admin.ch" xr:uid="{00000000-0004-0000-07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20"/>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625" style="2" customWidth="1"/>
    <col min="3" max="3" width="1.5" style="1" bestFit="1" customWidth="1"/>
    <col min="4" max="4" width="7.625" style="1" bestFit="1" customWidth="1"/>
    <col min="5" max="5" width="1.5" style="1" bestFit="1" customWidth="1"/>
    <col min="6" max="6" width="7.625" style="1" bestFit="1" customWidth="1"/>
    <col min="7" max="7" width="1.5" style="1" bestFit="1" customWidth="1"/>
    <col min="8" max="8" width="6" style="1" bestFit="1" customWidth="1"/>
    <col min="9" max="9" width="1.5" style="1" bestFit="1" customWidth="1"/>
    <col min="10" max="10" width="5.75" style="1" customWidth="1"/>
    <col min="11" max="11" width="1.5" style="1" bestFit="1" customWidth="1"/>
    <col min="12" max="12" width="7.75" style="1" bestFit="1" customWidth="1"/>
    <col min="13" max="13" width="6.25" style="1" customWidth="1"/>
    <col min="14" max="14" width="7.625" style="1" customWidth="1"/>
    <col min="15" max="15" width="1.5" style="1" bestFit="1" customWidth="1"/>
    <col min="16" max="16" width="5.75" style="1" bestFit="1" customWidth="1"/>
    <col min="17" max="17" width="1.5" style="1" bestFit="1" customWidth="1"/>
    <col min="18" max="18" width="5.75" style="1" bestFit="1" customWidth="1"/>
    <col min="19" max="19" width="1.5" style="1" bestFit="1" customWidth="1"/>
    <col min="20" max="20" width="6.75" style="1" bestFit="1" customWidth="1"/>
    <col min="21" max="21" width="1.5" style="1" bestFit="1" customWidth="1"/>
    <col min="22" max="22" width="6.5" style="1" customWidth="1"/>
    <col min="23" max="23" width="1.5" style="1" bestFit="1" customWidth="1"/>
    <col min="24" max="24" width="5.75" style="1" bestFit="1" customWidth="1"/>
    <col min="25" max="25" width="1.5" style="1" bestFit="1" customWidth="1"/>
    <col min="26" max="26" width="7" style="1" customWidth="1"/>
    <col min="27" max="28" width="8.75" style="1" customWidth="1"/>
    <col min="29" max="16384" width="11" style="1"/>
  </cols>
  <sheetData>
    <row r="1" spans="1:29" s="22" customFormat="1" ht="12.75" customHeight="1" x14ac:dyDescent="0.25">
      <c r="A1" s="120" t="s">
        <v>73</v>
      </c>
      <c r="B1" s="120"/>
      <c r="C1" s="120"/>
      <c r="D1" s="120"/>
      <c r="E1" s="120"/>
      <c r="F1" s="120"/>
      <c r="G1" s="120"/>
      <c r="H1" s="120"/>
      <c r="I1" s="120"/>
      <c r="J1" s="120"/>
      <c r="K1" s="120"/>
      <c r="L1" s="120"/>
      <c r="M1" s="120"/>
      <c r="N1" s="120"/>
      <c r="O1" s="23"/>
      <c r="P1" s="23"/>
      <c r="Y1" s="24" t="s">
        <v>3</v>
      </c>
    </row>
    <row r="2" spans="1:29" s="15" customFormat="1" ht="12.75" customHeight="1" x14ac:dyDescent="0.25">
      <c r="A2" s="25"/>
      <c r="B2" s="26" t="s">
        <v>7</v>
      </c>
      <c r="C2" s="27"/>
      <c r="D2" s="25"/>
      <c r="E2" s="25"/>
      <c r="F2" s="25"/>
      <c r="G2" s="25"/>
      <c r="H2" s="25"/>
      <c r="I2" s="25"/>
      <c r="J2" s="25"/>
      <c r="K2" s="25"/>
      <c r="L2" s="28" t="s">
        <v>36</v>
      </c>
      <c r="M2" s="25"/>
      <c r="N2" s="25"/>
      <c r="O2" s="25"/>
      <c r="P2" s="25"/>
      <c r="Q2" s="25"/>
      <c r="R2" s="25"/>
      <c r="S2" s="25"/>
      <c r="T2" s="28" t="s">
        <v>6</v>
      </c>
      <c r="U2" s="25"/>
      <c r="V2" s="25"/>
      <c r="W2" s="25"/>
      <c r="X2" s="25"/>
      <c r="Y2" s="25"/>
    </row>
    <row r="3" spans="1:29" s="15" customFormat="1" ht="12.75" customHeight="1" x14ac:dyDescent="0.25">
      <c r="A3" s="16"/>
      <c r="B3" s="26" t="s">
        <v>0</v>
      </c>
      <c r="C3" s="29"/>
      <c r="D3" s="25" t="s">
        <v>8</v>
      </c>
      <c r="E3" s="25"/>
      <c r="F3" s="25"/>
      <c r="G3" s="25"/>
      <c r="H3" s="25"/>
      <c r="I3" s="25"/>
      <c r="J3" s="124" t="s">
        <v>9</v>
      </c>
      <c r="K3" s="125"/>
      <c r="L3" s="124" t="s">
        <v>0</v>
      </c>
      <c r="M3" s="28" t="s">
        <v>8</v>
      </c>
      <c r="N3" s="25"/>
      <c r="O3" s="25"/>
      <c r="P3" s="25"/>
      <c r="Q3" s="25"/>
      <c r="R3" s="124" t="s">
        <v>9</v>
      </c>
      <c r="S3" s="125"/>
      <c r="T3" s="124" t="s">
        <v>0</v>
      </c>
      <c r="U3" s="125"/>
      <c r="V3" s="124" t="s">
        <v>8</v>
      </c>
      <c r="W3" s="125"/>
      <c r="X3" s="124" t="s">
        <v>9</v>
      </c>
      <c r="Y3" s="128"/>
    </row>
    <row r="4" spans="1:29" s="15" customFormat="1" ht="23.25" customHeight="1" x14ac:dyDescent="0.25">
      <c r="A4" s="16"/>
      <c r="B4" s="31"/>
      <c r="C4" s="32"/>
      <c r="D4" s="25" t="s">
        <v>0</v>
      </c>
      <c r="E4" s="25"/>
      <c r="F4" s="132" t="s">
        <v>35</v>
      </c>
      <c r="G4" s="133"/>
      <c r="H4" s="132" t="s">
        <v>13</v>
      </c>
      <c r="I4" s="133"/>
      <c r="J4" s="126"/>
      <c r="K4" s="127"/>
      <c r="L4" s="126"/>
      <c r="M4" s="33" t="s">
        <v>0</v>
      </c>
      <c r="N4" s="132" t="s">
        <v>35</v>
      </c>
      <c r="O4" s="133"/>
      <c r="P4" s="132" t="s">
        <v>13</v>
      </c>
      <c r="Q4" s="133"/>
      <c r="R4" s="126"/>
      <c r="S4" s="127"/>
      <c r="T4" s="126"/>
      <c r="U4" s="127"/>
      <c r="V4" s="126"/>
      <c r="W4" s="127"/>
      <c r="X4" s="126"/>
      <c r="Y4" s="129"/>
    </row>
    <row r="5" spans="1:29" s="35" customFormat="1" ht="12.75" customHeight="1" x14ac:dyDescent="0.25">
      <c r="A5" s="14" t="s">
        <v>16</v>
      </c>
      <c r="B5" s="76">
        <v>1765826</v>
      </c>
      <c r="C5" s="76"/>
      <c r="D5" s="76">
        <v>1669640</v>
      </c>
      <c r="E5" s="76"/>
      <c r="F5" s="76">
        <v>1601696</v>
      </c>
      <c r="G5" s="99"/>
      <c r="H5" s="76">
        <v>67944</v>
      </c>
      <c r="I5" s="76" t="s">
        <v>2</v>
      </c>
      <c r="J5" s="76">
        <v>96186</v>
      </c>
      <c r="K5" s="76" t="s">
        <v>2</v>
      </c>
      <c r="L5" s="76">
        <v>1052344</v>
      </c>
      <c r="M5" s="76">
        <v>993045</v>
      </c>
      <c r="N5" s="76">
        <v>950348</v>
      </c>
      <c r="O5" s="76"/>
      <c r="P5" s="76">
        <v>42697</v>
      </c>
      <c r="Q5" s="76" t="s">
        <v>2</v>
      </c>
      <c r="R5" s="76">
        <v>59300</v>
      </c>
      <c r="S5" s="76" t="s">
        <v>2</v>
      </c>
      <c r="T5" s="93">
        <v>713482</v>
      </c>
      <c r="U5" s="76"/>
      <c r="V5" s="76">
        <v>676596</v>
      </c>
      <c r="W5" s="76"/>
      <c r="X5" s="76">
        <v>36886</v>
      </c>
      <c r="Y5" s="76" t="s">
        <v>2</v>
      </c>
      <c r="Z5" s="57"/>
      <c r="AA5" s="18"/>
    </row>
    <row r="6" spans="1:29" s="15" customFormat="1" x14ac:dyDescent="0.25">
      <c r="A6" s="16" t="s">
        <v>41</v>
      </c>
      <c r="B6" s="100">
        <v>426664.78759999998</v>
      </c>
      <c r="C6" s="81" t="s">
        <v>1</v>
      </c>
      <c r="D6" s="100">
        <v>368637.565</v>
      </c>
      <c r="E6" s="81" t="s">
        <v>1</v>
      </c>
      <c r="F6" s="100">
        <v>333451.19010000001</v>
      </c>
      <c r="G6" s="83" t="s">
        <v>1</v>
      </c>
      <c r="H6" s="100">
        <v>35186.374900000003</v>
      </c>
      <c r="I6" s="81" t="s">
        <v>2</v>
      </c>
      <c r="J6" s="100">
        <v>58027.222600000001</v>
      </c>
      <c r="K6" s="81" t="s">
        <v>2</v>
      </c>
      <c r="L6" s="100">
        <v>259749.22880000001</v>
      </c>
      <c r="M6" s="81">
        <v>223769</v>
      </c>
      <c r="N6" s="100">
        <v>202112.45389999999</v>
      </c>
      <c r="O6" s="100" t="s">
        <v>1</v>
      </c>
      <c r="P6" s="81">
        <v>21657.095499999999</v>
      </c>
      <c r="Q6" s="100" t="s">
        <v>2</v>
      </c>
      <c r="R6" s="81">
        <v>35979.679400000001</v>
      </c>
      <c r="S6" s="100" t="s">
        <v>2</v>
      </c>
      <c r="T6" s="81">
        <v>166915.5588</v>
      </c>
      <c r="U6" s="100" t="s">
        <v>1</v>
      </c>
      <c r="V6" s="81">
        <v>144868</v>
      </c>
      <c r="W6" s="100"/>
      <c r="X6" s="101">
        <v>22047.5432</v>
      </c>
      <c r="Y6" s="100" t="s">
        <v>2</v>
      </c>
      <c r="Z6" s="21"/>
      <c r="AA6" s="17"/>
      <c r="AB6" s="17"/>
      <c r="AC6" s="17"/>
    </row>
    <row r="7" spans="1:29" s="15" customFormat="1" x14ac:dyDescent="0.25">
      <c r="A7" s="18" t="s">
        <v>37</v>
      </c>
      <c r="B7" s="100">
        <v>238687.26379999999</v>
      </c>
      <c r="C7" s="19"/>
      <c r="D7" s="100">
        <v>221756.74160000001</v>
      </c>
      <c r="E7" s="19"/>
      <c r="F7" s="100">
        <v>206943.08199999999</v>
      </c>
      <c r="G7" s="102" t="s">
        <v>1</v>
      </c>
      <c r="H7" s="100">
        <v>14813.659600000001</v>
      </c>
      <c r="I7" s="19" t="s">
        <v>2</v>
      </c>
      <c r="J7" s="100">
        <v>16930.522199999999</v>
      </c>
      <c r="K7" s="19" t="s">
        <v>1</v>
      </c>
      <c r="L7" s="100">
        <v>144638.93460000001</v>
      </c>
      <c r="M7" s="19">
        <v>133933</v>
      </c>
      <c r="N7" s="100">
        <v>124719.1603</v>
      </c>
      <c r="O7" s="100" t="s">
        <v>1</v>
      </c>
      <c r="P7" s="19">
        <v>9213.8075000000008</v>
      </c>
      <c r="Q7" s="100" t="s">
        <v>2</v>
      </c>
      <c r="R7" s="19">
        <v>10705.9668</v>
      </c>
      <c r="S7" s="100" t="s">
        <v>1</v>
      </c>
      <c r="T7" s="19">
        <v>94048.329199999993</v>
      </c>
      <c r="U7" s="100"/>
      <c r="V7" s="19">
        <v>87823.77380000001</v>
      </c>
      <c r="W7" s="100"/>
      <c r="X7" s="101">
        <v>6224.5553</v>
      </c>
      <c r="Y7" s="100" t="s">
        <v>2</v>
      </c>
      <c r="Z7" s="19"/>
      <c r="AA7" s="17"/>
      <c r="AB7" s="17"/>
      <c r="AC7" s="17"/>
    </row>
    <row r="8" spans="1:29" s="15" customFormat="1" x14ac:dyDescent="0.25">
      <c r="A8" s="18" t="s">
        <v>38</v>
      </c>
      <c r="B8" s="100">
        <v>284679</v>
      </c>
      <c r="C8" s="19"/>
      <c r="D8" s="100">
        <v>263451</v>
      </c>
      <c r="E8" s="19"/>
      <c r="F8" s="100">
        <v>245507</v>
      </c>
      <c r="G8" s="102"/>
      <c r="H8" s="100">
        <v>17944</v>
      </c>
      <c r="I8" s="19"/>
      <c r="J8" s="100">
        <v>21228</v>
      </c>
      <c r="K8" s="19"/>
      <c r="L8" s="100">
        <v>171943</v>
      </c>
      <c r="M8" s="19">
        <v>159329</v>
      </c>
      <c r="N8" s="100">
        <v>147503</v>
      </c>
      <c r="O8" s="100"/>
      <c r="P8" s="19">
        <v>11826</v>
      </c>
      <c r="Q8" s="100"/>
      <c r="R8" s="19">
        <v>12614</v>
      </c>
      <c r="S8" s="100"/>
      <c r="T8" s="19">
        <v>112736</v>
      </c>
      <c r="U8" s="100"/>
      <c r="V8" s="19">
        <v>104122</v>
      </c>
      <c r="W8" s="100"/>
      <c r="X8" s="101">
        <v>8614</v>
      </c>
      <c r="Y8" s="100"/>
      <c r="Z8" s="19"/>
      <c r="AA8" s="17"/>
      <c r="AB8" s="17"/>
      <c r="AC8" s="17"/>
    </row>
    <row r="9" spans="1:29" s="15" customFormat="1" x14ac:dyDescent="0.25">
      <c r="A9" s="18" t="s">
        <v>39</v>
      </c>
      <c r="B9" s="100">
        <v>149145</v>
      </c>
      <c r="C9" s="19"/>
      <c r="D9" s="100">
        <v>149145</v>
      </c>
      <c r="E9" s="19"/>
      <c r="F9" s="100">
        <v>149145</v>
      </c>
      <c r="G9" s="102"/>
      <c r="H9" s="100">
        <v>0</v>
      </c>
      <c r="I9" s="19"/>
      <c r="J9" s="100">
        <v>0</v>
      </c>
      <c r="K9" s="19"/>
      <c r="L9" s="100">
        <v>86624</v>
      </c>
      <c r="M9" s="19">
        <v>86624</v>
      </c>
      <c r="N9" s="100">
        <v>86624</v>
      </c>
      <c r="O9" s="100"/>
      <c r="P9" s="19">
        <v>0</v>
      </c>
      <c r="Q9" s="100"/>
      <c r="R9" s="19">
        <v>0</v>
      </c>
      <c r="S9" s="100"/>
      <c r="T9" s="19">
        <v>62521</v>
      </c>
      <c r="U9" s="100"/>
      <c r="V9" s="19">
        <v>62521</v>
      </c>
      <c r="W9" s="100"/>
      <c r="X9" s="101">
        <v>0</v>
      </c>
      <c r="Y9" s="100"/>
      <c r="Z9" s="19"/>
      <c r="AA9" s="17"/>
      <c r="AB9" s="17"/>
      <c r="AC9" s="17"/>
    </row>
    <row r="10" spans="1:29" s="15" customFormat="1" x14ac:dyDescent="0.25">
      <c r="A10" s="20" t="s">
        <v>40</v>
      </c>
      <c r="B10" s="103">
        <v>666650</v>
      </c>
      <c r="C10" s="98"/>
      <c r="D10" s="103">
        <v>666650</v>
      </c>
      <c r="E10" s="98"/>
      <c r="F10" s="103">
        <v>666650</v>
      </c>
      <c r="G10" s="92"/>
      <c r="H10" s="103">
        <v>0</v>
      </c>
      <c r="I10" s="98"/>
      <c r="J10" s="103">
        <v>0</v>
      </c>
      <c r="K10" s="98"/>
      <c r="L10" s="103">
        <v>389389</v>
      </c>
      <c r="M10" s="98">
        <v>389389</v>
      </c>
      <c r="N10" s="103">
        <v>389389</v>
      </c>
      <c r="O10" s="103"/>
      <c r="P10" s="90">
        <v>0</v>
      </c>
      <c r="Q10" s="103"/>
      <c r="R10" s="90">
        <v>0</v>
      </c>
      <c r="S10" s="103"/>
      <c r="T10" s="98">
        <v>277261</v>
      </c>
      <c r="U10" s="103"/>
      <c r="V10" s="98">
        <v>277261</v>
      </c>
      <c r="W10" s="103"/>
      <c r="X10" s="90">
        <v>0</v>
      </c>
      <c r="Y10" s="103"/>
      <c r="Z10" s="16"/>
      <c r="AA10" s="17"/>
      <c r="AB10" s="17"/>
      <c r="AC10" s="17"/>
    </row>
    <row r="11" spans="1:29" s="15" customFormat="1" ht="12.75" customHeight="1" x14ac:dyDescent="0.25">
      <c r="A11" s="46" t="s">
        <v>46</v>
      </c>
      <c r="B11" s="36"/>
      <c r="C11" s="36"/>
      <c r="D11" s="16"/>
      <c r="E11" s="16"/>
      <c r="F11" s="16"/>
      <c r="G11" s="16"/>
      <c r="H11" s="16"/>
      <c r="I11" s="16"/>
      <c r="J11" s="16"/>
      <c r="K11" s="16"/>
      <c r="L11" s="16"/>
      <c r="M11" s="16"/>
      <c r="N11" s="16"/>
      <c r="O11" s="16"/>
      <c r="P11" s="16"/>
      <c r="Q11" s="16"/>
      <c r="R11" s="16"/>
      <c r="S11" s="16"/>
      <c r="T11" s="16"/>
      <c r="U11" s="16"/>
      <c r="V11" s="16"/>
      <c r="W11" s="16"/>
      <c r="X11" s="16"/>
      <c r="Y11" s="16"/>
      <c r="Z11" s="16"/>
      <c r="AA11" s="16"/>
    </row>
    <row r="12" spans="1:29" s="15" customFormat="1" ht="21.75" customHeight="1" x14ac:dyDescent="0.25">
      <c r="A12" s="123" t="s">
        <v>64</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6"/>
    </row>
    <row r="13" spans="1:29" s="15" customFormat="1" ht="12.75" customHeight="1" x14ac:dyDescent="0.25">
      <c r="A13" s="122" t="s">
        <v>43</v>
      </c>
      <c r="B13" s="122"/>
      <c r="C13" s="122"/>
      <c r="D13" s="122"/>
      <c r="E13" s="122"/>
      <c r="F13" s="16"/>
      <c r="G13" s="16"/>
      <c r="H13" s="16"/>
      <c r="I13" s="16"/>
      <c r="J13" s="16"/>
      <c r="K13" s="16"/>
      <c r="L13" s="37"/>
      <c r="M13" s="16"/>
      <c r="N13" s="16"/>
      <c r="O13" s="16"/>
      <c r="P13" s="16"/>
      <c r="Q13" s="16"/>
      <c r="R13" s="16"/>
      <c r="S13" s="16"/>
      <c r="T13" s="16"/>
      <c r="U13" s="16"/>
      <c r="V13" s="16"/>
      <c r="W13" s="16"/>
      <c r="X13" s="16"/>
      <c r="Y13" s="16"/>
      <c r="Z13" s="16"/>
    </row>
    <row r="14" spans="1:29"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9" s="15" customFormat="1" ht="22.5" customHeight="1" x14ac:dyDescent="0.25">
      <c r="A15" s="134" t="s">
        <v>72</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6"/>
    </row>
    <row r="16" spans="1:29" s="15" customFormat="1" ht="12.75" customHeight="1" x14ac:dyDescent="0.25">
      <c r="A16" s="122" t="s">
        <v>47</v>
      </c>
      <c r="B16" s="122"/>
      <c r="C16" s="36"/>
      <c r="D16" s="16"/>
      <c r="E16" s="16"/>
      <c r="F16" s="16"/>
      <c r="G16" s="16"/>
      <c r="H16" s="16"/>
      <c r="I16" s="16"/>
      <c r="J16" s="16"/>
      <c r="K16" s="16"/>
      <c r="L16" s="37"/>
      <c r="M16" s="16"/>
      <c r="N16" s="16"/>
      <c r="O16" s="16"/>
      <c r="P16" s="16"/>
      <c r="Q16" s="16"/>
      <c r="R16" s="16"/>
      <c r="S16" s="16"/>
      <c r="T16" s="16"/>
      <c r="U16" s="16"/>
      <c r="V16" s="16"/>
      <c r="W16" s="16"/>
      <c r="X16" s="16"/>
      <c r="Y16" s="16"/>
      <c r="Z16" s="16"/>
      <c r="AA16" s="16"/>
    </row>
    <row r="17" spans="1:21" s="16" customFormat="1" ht="12.75" customHeight="1" x14ac:dyDescent="0.25">
      <c r="A17" s="119" t="s">
        <v>50</v>
      </c>
      <c r="B17" s="119"/>
      <c r="C17" s="119"/>
      <c r="D17" s="119"/>
      <c r="E17" s="119"/>
      <c r="F17" s="119"/>
      <c r="G17" s="119"/>
      <c r="H17" s="119"/>
      <c r="I17" s="119"/>
      <c r="J17" s="119"/>
      <c r="K17" s="119"/>
      <c r="L17" s="119"/>
      <c r="M17" s="119"/>
      <c r="N17" s="39"/>
      <c r="O17" s="39"/>
      <c r="P17" s="39"/>
      <c r="Q17" s="39"/>
      <c r="R17" s="39"/>
      <c r="S17" s="39"/>
      <c r="T17" s="39"/>
      <c r="U17" s="39"/>
    </row>
    <row r="18" spans="1:21" s="18" customFormat="1" ht="12.75" customHeight="1" x14ac:dyDescent="0.25">
      <c r="A18" s="39" t="s">
        <v>4</v>
      </c>
      <c r="B18" s="38"/>
      <c r="C18" s="38"/>
      <c r="D18" s="38"/>
      <c r="E18" s="38"/>
      <c r="F18" s="38"/>
      <c r="G18" s="38"/>
      <c r="H18" s="38"/>
      <c r="L18" s="40"/>
      <c r="M18" s="40"/>
      <c r="N18" s="41"/>
      <c r="O18" s="42"/>
      <c r="P18" s="36"/>
    </row>
    <row r="19" spans="1:21" s="16" customFormat="1" ht="12.75" customHeight="1" x14ac:dyDescent="0.25">
      <c r="A19" s="119" t="s">
        <v>33</v>
      </c>
      <c r="B19" s="119"/>
      <c r="L19" s="40"/>
      <c r="M19" s="40"/>
      <c r="N19" s="41"/>
      <c r="O19" s="42"/>
      <c r="P19" s="36"/>
    </row>
    <row r="20" spans="1:21" s="16" customFormat="1" ht="12.75" customHeight="1" x14ac:dyDescent="0.25">
      <c r="A20" s="119" t="s">
        <v>34</v>
      </c>
      <c r="B20" s="119"/>
      <c r="C20" s="119"/>
      <c r="D20" s="119"/>
      <c r="L20" s="40"/>
      <c r="M20" s="40"/>
      <c r="N20" s="41"/>
      <c r="O20" s="42"/>
      <c r="P20" s="36"/>
    </row>
  </sheetData>
  <mergeCells count="19">
    <mergeCell ref="T3:U4"/>
    <mergeCell ref="V3:W4"/>
    <mergeCell ref="X3:Y4"/>
    <mergeCell ref="A17:M17"/>
    <mergeCell ref="A19:B19"/>
    <mergeCell ref="A20:D20"/>
    <mergeCell ref="A1:N1"/>
    <mergeCell ref="A12:Y12"/>
    <mergeCell ref="A13:E13"/>
    <mergeCell ref="A14:G14"/>
    <mergeCell ref="A16:B16"/>
    <mergeCell ref="A15:Y15"/>
    <mergeCell ref="F4:G4"/>
    <mergeCell ref="H4:I4"/>
    <mergeCell ref="P4:Q4"/>
    <mergeCell ref="N4:O4"/>
    <mergeCell ref="J3:K4"/>
    <mergeCell ref="L3:L4"/>
    <mergeCell ref="R3:S4"/>
  </mergeCells>
  <hyperlinks>
    <hyperlink ref="A20" r:id="rId1" display="mailto:agrar@bfs.admin.ch" xr:uid="{00000000-0004-0000-08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19"/>
  <sheetViews>
    <sheetView showGridLines="0" zoomScaleNormal="100" zoomScaleSheetLayoutView="100" workbookViewId="0">
      <selection sqref="A1:J1"/>
    </sheetView>
  </sheetViews>
  <sheetFormatPr baseColWidth="10" defaultColWidth="11" defaultRowHeight="12.75" x14ac:dyDescent="0.25"/>
  <cols>
    <col min="1" max="1" width="15.125" style="1" customWidth="1"/>
    <col min="2" max="2" width="7.625" style="2" customWidth="1"/>
    <col min="3" max="4" width="7.625" style="1" bestFit="1" customWidth="1"/>
    <col min="5" max="5" width="6.75" style="1" customWidth="1"/>
    <col min="6" max="6" width="5.75" style="1" bestFit="1" customWidth="1"/>
    <col min="7" max="7" width="7" style="1" customWidth="1"/>
    <col min="8" max="10" width="7.625" style="1" bestFit="1" customWidth="1"/>
    <col min="11" max="11" width="7.625" style="1" customWidth="1"/>
    <col min="12" max="12" width="5.75" style="1" bestFit="1" customWidth="1"/>
    <col min="13" max="13" width="6.25" style="1" customWidth="1"/>
    <col min="14" max="14" width="6.5" style="1" bestFit="1" customWidth="1"/>
    <col min="15" max="15" width="6.5" style="1" customWidth="1"/>
    <col min="16" max="16" width="5.75" style="1" bestFit="1" customWidth="1"/>
    <col min="17" max="18" width="7" style="1" customWidth="1"/>
    <col min="19" max="20" width="8.75" style="1" customWidth="1"/>
    <col min="21" max="16384" width="11" style="1"/>
  </cols>
  <sheetData>
    <row r="1" spans="1:29" s="22" customFormat="1" ht="12.75" customHeight="1" x14ac:dyDescent="0.25">
      <c r="A1" s="120" t="s">
        <v>74</v>
      </c>
      <c r="B1" s="120"/>
      <c r="C1" s="120"/>
      <c r="D1" s="120"/>
      <c r="E1" s="120"/>
      <c r="F1" s="120"/>
      <c r="G1" s="120"/>
      <c r="H1" s="120"/>
      <c r="I1" s="120"/>
      <c r="J1" s="120"/>
      <c r="K1" s="23"/>
      <c r="L1" s="23"/>
      <c r="M1" s="23"/>
      <c r="N1" s="23"/>
      <c r="O1" s="23"/>
      <c r="P1" s="23"/>
      <c r="Y1" s="24" t="s">
        <v>3</v>
      </c>
    </row>
    <row r="2" spans="1:29" s="15" customFormat="1" x14ac:dyDescent="0.25">
      <c r="A2" s="25"/>
      <c r="B2" s="26" t="s">
        <v>7</v>
      </c>
      <c r="C2" s="25"/>
      <c r="D2" s="25"/>
      <c r="E2" s="25"/>
      <c r="F2" s="25"/>
      <c r="G2" s="25"/>
      <c r="H2" s="28" t="s">
        <v>55</v>
      </c>
      <c r="I2" s="25"/>
      <c r="J2" s="25"/>
      <c r="K2" s="25"/>
      <c r="L2" s="25"/>
      <c r="M2" s="25"/>
      <c r="N2" s="28" t="s">
        <v>56</v>
      </c>
      <c r="O2" s="25"/>
      <c r="P2" s="25"/>
    </row>
    <row r="3" spans="1:29" s="15" customFormat="1" x14ac:dyDescent="0.25">
      <c r="A3" s="16"/>
      <c r="B3" s="26" t="s">
        <v>0</v>
      </c>
      <c r="C3" s="28" t="s">
        <v>8</v>
      </c>
      <c r="D3" s="25"/>
      <c r="E3" s="25"/>
      <c r="F3" s="137" t="s">
        <v>9</v>
      </c>
      <c r="G3" s="138"/>
      <c r="H3" s="47" t="s">
        <v>0</v>
      </c>
      <c r="I3" s="28" t="s">
        <v>8</v>
      </c>
      <c r="J3" s="25"/>
      <c r="K3" s="25"/>
      <c r="L3" s="28" t="s">
        <v>9</v>
      </c>
      <c r="M3" s="25"/>
      <c r="N3" s="47" t="s">
        <v>0</v>
      </c>
      <c r="O3" s="47" t="s">
        <v>8</v>
      </c>
      <c r="P3" s="25" t="s">
        <v>9</v>
      </c>
    </row>
    <row r="4" spans="1:29" s="15" customFormat="1" ht="22.5" x14ac:dyDescent="0.25">
      <c r="A4" s="16"/>
      <c r="B4" s="31"/>
      <c r="C4" s="65" t="s">
        <v>0</v>
      </c>
      <c r="D4" s="43" t="s">
        <v>35</v>
      </c>
      <c r="E4" s="43" t="s">
        <v>13</v>
      </c>
      <c r="F4" s="72" t="s">
        <v>15</v>
      </c>
      <c r="G4" s="63" t="s">
        <v>14</v>
      </c>
      <c r="H4" s="16"/>
      <c r="I4" s="65" t="s">
        <v>0</v>
      </c>
      <c r="J4" s="43" t="s">
        <v>35</v>
      </c>
      <c r="K4" s="43" t="s">
        <v>13</v>
      </c>
      <c r="L4" s="62" t="s">
        <v>15</v>
      </c>
      <c r="M4" s="63" t="s">
        <v>14</v>
      </c>
      <c r="N4" s="58"/>
      <c r="O4" s="58"/>
      <c r="P4" s="16"/>
    </row>
    <row r="5" spans="1:29" s="15" customFormat="1" x14ac:dyDescent="0.25">
      <c r="A5" s="14" t="s">
        <v>16</v>
      </c>
      <c r="B5" s="93">
        <v>1863329</v>
      </c>
      <c r="C5" s="94">
        <v>1768934</v>
      </c>
      <c r="D5" s="94">
        <v>1705740</v>
      </c>
      <c r="E5" s="94">
        <v>63194</v>
      </c>
      <c r="F5" s="94">
        <v>37389</v>
      </c>
      <c r="G5" s="94">
        <v>57006</v>
      </c>
      <c r="H5" s="95">
        <v>1135279</v>
      </c>
      <c r="I5" s="95">
        <v>1079421</v>
      </c>
      <c r="J5" s="95">
        <v>1043285</v>
      </c>
      <c r="K5" s="95">
        <v>36136</v>
      </c>
      <c r="L5" s="95">
        <v>24339</v>
      </c>
      <c r="M5" s="95">
        <v>31519</v>
      </c>
      <c r="N5" s="95">
        <v>728050</v>
      </c>
      <c r="O5" s="94">
        <v>689513</v>
      </c>
      <c r="P5" s="95">
        <v>38537</v>
      </c>
    </row>
    <row r="6" spans="1:29" s="15" customFormat="1" x14ac:dyDescent="0.25">
      <c r="A6" s="16" t="s">
        <v>51</v>
      </c>
      <c r="B6" s="96">
        <v>19374</v>
      </c>
      <c r="C6" s="78">
        <v>18011</v>
      </c>
      <c r="D6" s="78">
        <v>16580</v>
      </c>
      <c r="E6" s="78">
        <v>1431</v>
      </c>
      <c r="F6" s="78">
        <v>156</v>
      </c>
      <c r="G6" s="78">
        <v>1207</v>
      </c>
      <c r="H6" s="77">
        <v>11838</v>
      </c>
      <c r="I6" s="77">
        <v>11116</v>
      </c>
      <c r="J6" s="77">
        <v>10257</v>
      </c>
      <c r="K6" s="77">
        <v>859</v>
      </c>
      <c r="L6" s="77">
        <v>83</v>
      </c>
      <c r="M6" s="77">
        <v>639</v>
      </c>
      <c r="N6" s="77">
        <v>7536</v>
      </c>
      <c r="O6" s="78">
        <v>6895</v>
      </c>
      <c r="P6" s="77">
        <v>641</v>
      </c>
    </row>
    <row r="7" spans="1:29" s="15" customFormat="1" x14ac:dyDescent="0.25">
      <c r="A7" s="16" t="s">
        <v>53</v>
      </c>
      <c r="B7" s="96">
        <v>173732</v>
      </c>
      <c r="C7" s="78">
        <v>160073</v>
      </c>
      <c r="D7" s="78">
        <v>147997</v>
      </c>
      <c r="E7" s="78">
        <v>12076</v>
      </c>
      <c r="F7" s="78">
        <v>5661</v>
      </c>
      <c r="G7" s="78">
        <v>7998</v>
      </c>
      <c r="H7" s="77">
        <v>108053</v>
      </c>
      <c r="I7" s="77">
        <v>99688</v>
      </c>
      <c r="J7" s="77">
        <v>92802</v>
      </c>
      <c r="K7" s="77">
        <v>6886</v>
      </c>
      <c r="L7" s="77">
        <v>3485</v>
      </c>
      <c r="M7" s="77">
        <v>4880</v>
      </c>
      <c r="N7" s="77">
        <v>65679</v>
      </c>
      <c r="O7" s="78">
        <v>60385</v>
      </c>
      <c r="P7" s="77">
        <v>5294</v>
      </c>
    </row>
    <row r="8" spans="1:29" s="15" customFormat="1" x14ac:dyDescent="0.25">
      <c r="A8" s="16" t="s">
        <v>52</v>
      </c>
      <c r="B8" s="77">
        <v>251121</v>
      </c>
      <c r="C8" s="96">
        <v>231878</v>
      </c>
      <c r="D8" s="77">
        <v>221497</v>
      </c>
      <c r="E8" s="96">
        <v>10381</v>
      </c>
      <c r="F8" s="96">
        <v>9868</v>
      </c>
      <c r="G8" s="96">
        <v>9375</v>
      </c>
      <c r="H8" s="77">
        <v>154985</v>
      </c>
      <c r="I8" s="96">
        <v>142790</v>
      </c>
      <c r="J8" s="78">
        <v>136756</v>
      </c>
      <c r="K8" s="77">
        <v>6034</v>
      </c>
      <c r="L8" s="78">
        <v>6273</v>
      </c>
      <c r="M8" s="78">
        <v>5922</v>
      </c>
      <c r="N8" s="77">
        <v>96136</v>
      </c>
      <c r="O8" s="78">
        <v>89088</v>
      </c>
      <c r="P8" s="77">
        <v>7048</v>
      </c>
      <c r="Q8" s="17"/>
      <c r="R8" s="17"/>
      <c r="S8" s="17"/>
    </row>
    <row r="9" spans="1:29" s="15" customFormat="1" x14ac:dyDescent="0.25">
      <c r="A9" s="16" t="s">
        <v>37</v>
      </c>
      <c r="B9" s="81">
        <v>254858</v>
      </c>
      <c r="C9" s="81">
        <v>232587</v>
      </c>
      <c r="D9" s="19">
        <v>218736</v>
      </c>
      <c r="E9" s="96">
        <v>13851</v>
      </c>
      <c r="F9" s="78">
        <v>10152</v>
      </c>
      <c r="G9" s="78">
        <v>12119</v>
      </c>
      <c r="H9" s="77">
        <v>161536</v>
      </c>
      <c r="I9" s="96">
        <v>147854</v>
      </c>
      <c r="J9" s="78">
        <v>140106</v>
      </c>
      <c r="K9" s="77">
        <v>7748</v>
      </c>
      <c r="L9" s="78">
        <v>6642</v>
      </c>
      <c r="M9" s="78">
        <v>7040</v>
      </c>
      <c r="N9" s="77">
        <v>93322</v>
      </c>
      <c r="O9" s="78">
        <v>84733</v>
      </c>
      <c r="P9" s="77">
        <v>8589</v>
      </c>
      <c r="Q9" s="17"/>
      <c r="R9" s="17"/>
      <c r="S9" s="17"/>
    </row>
    <row r="10" spans="1:29" s="15" customFormat="1" x14ac:dyDescent="0.25">
      <c r="A10" s="16" t="s">
        <v>22</v>
      </c>
      <c r="B10" s="19">
        <v>291216</v>
      </c>
      <c r="C10" s="81">
        <v>266440</v>
      </c>
      <c r="D10" s="19">
        <v>244612</v>
      </c>
      <c r="E10" s="96">
        <v>21828</v>
      </c>
      <c r="F10" s="78">
        <v>11552</v>
      </c>
      <c r="G10" s="78">
        <v>13224</v>
      </c>
      <c r="H10" s="77">
        <v>178586</v>
      </c>
      <c r="I10" s="96">
        <v>162925</v>
      </c>
      <c r="J10" s="78">
        <v>150492</v>
      </c>
      <c r="K10" s="77">
        <v>12433</v>
      </c>
      <c r="L10" s="78">
        <v>7856</v>
      </c>
      <c r="M10" s="78">
        <v>7805</v>
      </c>
      <c r="N10" s="77">
        <v>112630</v>
      </c>
      <c r="O10" s="78">
        <v>103515</v>
      </c>
      <c r="P10" s="77">
        <v>9115</v>
      </c>
      <c r="Q10" s="17"/>
      <c r="R10" s="17"/>
      <c r="S10" s="17"/>
    </row>
    <row r="11" spans="1:29" s="15" customFormat="1" x14ac:dyDescent="0.25">
      <c r="A11" s="16" t="s">
        <v>23</v>
      </c>
      <c r="B11" s="19">
        <v>437939</v>
      </c>
      <c r="C11" s="81">
        <v>437939</v>
      </c>
      <c r="D11" s="19">
        <v>434312</v>
      </c>
      <c r="E11" s="96">
        <v>3627</v>
      </c>
      <c r="F11" s="77">
        <v>0</v>
      </c>
      <c r="G11" s="77">
        <v>0</v>
      </c>
      <c r="H11" s="77">
        <v>267254</v>
      </c>
      <c r="I11" s="96">
        <v>267254</v>
      </c>
      <c r="J11" s="77">
        <v>265078</v>
      </c>
      <c r="K11" s="77">
        <v>2176</v>
      </c>
      <c r="L11" s="78">
        <v>0</v>
      </c>
      <c r="M11" s="78">
        <v>0</v>
      </c>
      <c r="N11" s="77">
        <v>170685</v>
      </c>
      <c r="O11" s="78">
        <v>170685</v>
      </c>
      <c r="P11" s="77">
        <v>0</v>
      </c>
      <c r="Q11" s="17"/>
      <c r="R11" s="17"/>
      <c r="S11" s="17"/>
    </row>
    <row r="12" spans="1:29" s="15" customFormat="1" x14ac:dyDescent="0.25">
      <c r="A12" s="59" t="s">
        <v>24</v>
      </c>
      <c r="B12" s="90">
        <v>435089</v>
      </c>
      <c r="C12" s="97">
        <v>422006</v>
      </c>
      <c r="D12" s="97">
        <v>422006</v>
      </c>
      <c r="E12" s="98">
        <v>0</v>
      </c>
      <c r="F12" s="80">
        <v>0</v>
      </c>
      <c r="G12" s="80">
        <v>13083</v>
      </c>
      <c r="H12" s="79">
        <v>253027</v>
      </c>
      <c r="I12" s="98">
        <v>247794</v>
      </c>
      <c r="J12" s="80">
        <v>247794</v>
      </c>
      <c r="K12" s="79">
        <v>0</v>
      </c>
      <c r="L12" s="80">
        <v>0</v>
      </c>
      <c r="M12" s="80">
        <v>5233</v>
      </c>
      <c r="N12" s="79">
        <v>182062</v>
      </c>
      <c r="O12" s="80">
        <v>174212</v>
      </c>
      <c r="P12" s="79">
        <v>7850</v>
      </c>
      <c r="Q12" s="17"/>
      <c r="R12" s="17"/>
      <c r="S12" s="17"/>
    </row>
    <row r="13" spans="1:29" s="15" customFormat="1" ht="12.75" customHeight="1" x14ac:dyDescent="0.25">
      <c r="A13" s="46" t="s">
        <v>31</v>
      </c>
      <c r="B13" s="36"/>
      <c r="C13" s="36"/>
      <c r="D13" s="16"/>
      <c r="E13" s="16"/>
      <c r="F13" s="16"/>
      <c r="G13" s="16"/>
      <c r="H13" s="16"/>
      <c r="I13" s="16"/>
      <c r="J13" s="16"/>
      <c r="K13" s="16"/>
      <c r="L13" s="16"/>
      <c r="M13" s="16"/>
      <c r="N13" s="16"/>
      <c r="O13" s="16"/>
      <c r="P13" s="16"/>
      <c r="Q13" s="16"/>
      <c r="R13" s="16"/>
      <c r="S13" s="16"/>
      <c r="T13" s="16"/>
      <c r="U13" s="16"/>
      <c r="V13" s="16"/>
      <c r="W13" s="16"/>
    </row>
    <row r="14" spans="1:29" s="56" customFormat="1" ht="12.75" customHeight="1" x14ac:dyDescent="0.25">
      <c r="A14" s="121" t="s">
        <v>43</v>
      </c>
      <c r="B14" s="121"/>
      <c r="C14" s="121"/>
      <c r="D14" s="121"/>
      <c r="E14" s="55"/>
      <c r="F14" s="55"/>
      <c r="G14" s="55"/>
      <c r="H14" s="55"/>
      <c r="I14" s="55"/>
      <c r="J14" s="55"/>
      <c r="K14" s="55"/>
      <c r="L14" s="55"/>
      <c r="M14" s="55"/>
      <c r="N14" s="55"/>
      <c r="O14" s="55"/>
      <c r="P14" s="55"/>
      <c r="Q14" s="55"/>
      <c r="R14" s="55"/>
      <c r="S14" s="55"/>
      <c r="T14" s="55"/>
      <c r="U14" s="55"/>
      <c r="V14" s="55"/>
      <c r="W14" s="55"/>
      <c r="X14" s="55"/>
      <c r="Y14" s="55"/>
      <c r="Z14" s="55"/>
      <c r="AA14" s="55"/>
      <c r="AB14" s="55"/>
      <c r="AC14" s="55"/>
    </row>
    <row r="15" spans="1:29" s="56" customFormat="1" ht="22.5" customHeight="1" x14ac:dyDescent="0.25">
      <c r="A15" s="136" t="s">
        <v>75</v>
      </c>
      <c r="B15" s="121"/>
      <c r="C15" s="121"/>
      <c r="D15" s="121"/>
      <c r="E15" s="121"/>
      <c r="F15" s="121"/>
      <c r="G15" s="121"/>
      <c r="H15" s="121"/>
      <c r="I15" s="121"/>
      <c r="J15" s="121"/>
      <c r="K15" s="121"/>
      <c r="L15" s="121"/>
      <c r="M15" s="121"/>
      <c r="N15" s="121"/>
      <c r="O15" s="121"/>
      <c r="P15" s="121"/>
      <c r="Q15" s="51"/>
      <c r="R15" s="51"/>
      <c r="S15" s="55"/>
      <c r="T15" s="55"/>
      <c r="U15" s="55"/>
      <c r="V15" s="55"/>
      <c r="W15" s="55"/>
      <c r="X15" s="55"/>
      <c r="Y15" s="55"/>
      <c r="Z15" s="55"/>
      <c r="AA15" s="55"/>
      <c r="AB15" s="55"/>
      <c r="AC15" s="55"/>
    </row>
    <row r="16" spans="1:29" s="16" customFormat="1" ht="12.75" customHeight="1" x14ac:dyDescent="0.25">
      <c r="A16" s="119" t="s">
        <v>54</v>
      </c>
      <c r="B16" s="119"/>
      <c r="C16" s="119"/>
      <c r="D16" s="119"/>
      <c r="E16" s="119"/>
      <c r="F16" s="119"/>
      <c r="G16" s="119"/>
      <c r="L16" s="40"/>
      <c r="M16" s="40"/>
      <c r="N16" s="41"/>
      <c r="O16" s="42"/>
      <c r="P16" s="36"/>
    </row>
    <row r="17" spans="1:16" s="18" customFormat="1" ht="12.75" customHeight="1" x14ac:dyDescent="0.25">
      <c r="A17" s="39" t="s">
        <v>4</v>
      </c>
      <c r="B17" s="38"/>
      <c r="C17" s="38"/>
      <c r="D17" s="38"/>
      <c r="E17" s="38"/>
      <c r="F17" s="38"/>
      <c r="G17" s="38"/>
      <c r="H17" s="38"/>
      <c r="L17" s="40"/>
      <c r="M17" s="40"/>
      <c r="N17" s="41"/>
      <c r="O17" s="42"/>
      <c r="P17" s="36"/>
    </row>
    <row r="18" spans="1:16" s="16" customFormat="1" ht="12.75" customHeight="1" x14ac:dyDescent="0.25">
      <c r="A18" s="119" t="s">
        <v>33</v>
      </c>
      <c r="B18" s="119"/>
      <c r="L18" s="40"/>
      <c r="M18" s="40"/>
      <c r="N18" s="41"/>
      <c r="O18" s="42"/>
      <c r="P18" s="36"/>
    </row>
    <row r="19" spans="1:16" s="16" customFormat="1" ht="12.75" customHeight="1" x14ac:dyDescent="0.25">
      <c r="A19" s="119" t="s">
        <v>34</v>
      </c>
      <c r="B19" s="119"/>
      <c r="C19" s="119"/>
      <c r="L19" s="40"/>
      <c r="M19" s="40"/>
      <c r="N19" s="41"/>
      <c r="O19" s="42"/>
      <c r="P19" s="36"/>
    </row>
  </sheetData>
  <mergeCells count="7">
    <mergeCell ref="A1:J1"/>
    <mergeCell ref="A14:D14"/>
    <mergeCell ref="A18:B18"/>
    <mergeCell ref="A19:C19"/>
    <mergeCell ref="A15:P15"/>
    <mergeCell ref="A16:G16"/>
    <mergeCell ref="F3:G3"/>
  </mergeCells>
  <hyperlinks>
    <hyperlink ref="A19" r:id="rId1" display="mailto:agrar@bfs.admin.ch" xr:uid="{00000000-0004-0000-09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19"/>
  <sheetViews>
    <sheetView showGridLines="0" zoomScaleNormal="100" zoomScaleSheetLayoutView="100" workbookViewId="0">
      <selection sqref="A1:N1"/>
    </sheetView>
  </sheetViews>
  <sheetFormatPr baseColWidth="10" defaultColWidth="11" defaultRowHeight="12.75" x14ac:dyDescent="0.25"/>
  <cols>
    <col min="1" max="1" width="15.25" style="1" customWidth="1"/>
    <col min="2" max="2" width="7.5" style="2" customWidth="1"/>
    <col min="3" max="3" width="1.5" style="1" bestFit="1" customWidth="1"/>
    <col min="4" max="4" width="7.625" style="1" bestFit="1" customWidth="1"/>
    <col min="5" max="5" width="1.5" style="1" bestFit="1" customWidth="1"/>
    <col min="6" max="6" width="7.625" style="1" bestFit="1" customWidth="1"/>
    <col min="7" max="7" width="1.5" style="1" bestFit="1" customWidth="1"/>
    <col min="8" max="8" width="7.25" style="1" customWidth="1"/>
    <col min="9" max="9" width="1.5" style="1" bestFit="1" customWidth="1"/>
    <col min="10" max="10" width="6.25" style="1" bestFit="1" customWidth="1"/>
    <col min="11" max="11" width="1.5" style="1" bestFit="1" customWidth="1"/>
    <col min="12" max="12" width="7.25" style="1" customWidth="1"/>
    <col min="13" max="14" width="7.5" style="1" customWidth="1"/>
    <col min="15" max="15" width="1.5" style="1" bestFit="1" customWidth="1"/>
    <col min="16" max="16" width="6.25" style="1" customWidth="1"/>
    <col min="17" max="17" width="1.625" style="1" bestFit="1" customWidth="1"/>
    <col min="18" max="18" width="6.125" style="1" customWidth="1"/>
    <col min="19" max="19" width="1.5" style="1" bestFit="1" customWidth="1"/>
    <col min="20" max="20" width="7.25" style="1" bestFit="1" customWidth="1"/>
    <col min="21" max="21" width="1.5" style="1" bestFit="1" customWidth="1"/>
    <col min="22" max="22" width="6.75" style="1" bestFit="1" customWidth="1"/>
    <col min="23" max="23" width="1.5" style="1" bestFit="1" customWidth="1"/>
    <col min="24" max="24" width="6.125" style="1" customWidth="1"/>
    <col min="25" max="25" width="1.5" style="1" bestFit="1" customWidth="1"/>
    <col min="26" max="27" width="7" style="1" customWidth="1"/>
    <col min="28" max="29" width="8.75" style="1" customWidth="1"/>
    <col min="30" max="16384" width="11" style="1"/>
  </cols>
  <sheetData>
    <row r="1" spans="1:28" s="22" customFormat="1" ht="12.75" customHeight="1" x14ac:dyDescent="0.25">
      <c r="A1" s="120" t="s">
        <v>76</v>
      </c>
      <c r="B1" s="120"/>
      <c r="C1" s="120"/>
      <c r="D1" s="120"/>
      <c r="E1" s="120"/>
      <c r="F1" s="120"/>
      <c r="G1" s="120"/>
      <c r="H1" s="120"/>
      <c r="I1" s="120"/>
      <c r="J1" s="120"/>
      <c r="K1" s="120"/>
      <c r="L1" s="120"/>
      <c r="M1" s="120"/>
      <c r="N1" s="120"/>
      <c r="O1" s="23"/>
      <c r="P1" s="23"/>
      <c r="Y1" s="24" t="s">
        <v>3</v>
      </c>
    </row>
    <row r="2" spans="1:28" s="15" customFormat="1" ht="12.75" customHeight="1" x14ac:dyDescent="0.25">
      <c r="A2" s="25"/>
      <c r="B2" s="26" t="s">
        <v>7</v>
      </c>
      <c r="C2" s="27"/>
      <c r="D2" s="25"/>
      <c r="E2" s="25"/>
      <c r="F2" s="25"/>
      <c r="G2" s="25"/>
      <c r="H2" s="25"/>
      <c r="I2" s="25"/>
      <c r="J2" s="25"/>
      <c r="K2" s="25"/>
      <c r="L2" s="28" t="s">
        <v>36</v>
      </c>
      <c r="M2" s="25"/>
      <c r="N2" s="25"/>
      <c r="O2" s="25"/>
      <c r="P2" s="25"/>
      <c r="Q2" s="25"/>
      <c r="R2" s="25"/>
      <c r="S2" s="25"/>
      <c r="T2" s="28" t="s">
        <v>6</v>
      </c>
      <c r="U2" s="25"/>
      <c r="V2" s="25"/>
      <c r="W2" s="25"/>
      <c r="X2" s="25"/>
      <c r="Y2" s="25"/>
    </row>
    <row r="3" spans="1:28" s="15" customFormat="1" ht="12.75" customHeight="1" x14ac:dyDescent="0.25">
      <c r="A3" s="16"/>
      <c r="B3" s="26" t="s">
        <v>0</v>
      </c>
      <c r="C3" s="29"/>
      <c r="D3" s="25" t="s">
        <v>8</v>
      </c>
      <c r="E3" s="25"/>
      <c r="F3" s="25"/>
      <c r="G3" s="25"/>
      <c r="H3" s="25"/>
      <c r="I3" s="25"/>
      <c r="J3" s="124" t="s">
        <v>9</v>
      </c>
      <c r="K3" s="125"/>
      <c r="L3" s="124" t="s">
        <v>0</v>
      </c>
      <c r="M3" s="28" t="s">
        <v>8</v>
      </c>
      <c r="N3" s="25"/>
      <c r="O3" s="25"/>
      <c r="P3" s="25"/>
      <c r="Q3" s="25"/>
      <c r="R3" s="124" t="s">
        <v>9</v>
      </c>
      <c r="S3" s="125"/>
      <c r="T3" s="124" t="s">
        <v>0</v>
      </c>
      <c r="U3" s="125"/>
      <c r="V3" s="124" t="s">
        <v>8</v>
      </c>
      <c r="W3" s="125"/>
      <c r="X3" s="124" t="s">
        <v>9</v>
      </c>
      <c r="Y3" s="128"/>
    </row>
    <row r="4" spans="1:28" s="15" customFormat="1" ht="23.25" customHeight="1" x14ac:dyDescent="0.25">
      <c r="A4" s="16"/>
      <c r="B4" s="31"/>
      <c r="C4" s="32"/>
      <c r="D4" s="64" t="s">
        <v>0</v>
      </c>
      <c r="E4" s="25"/>
      <c r="F4" s="130" t="s">
        <v>35</v>
      </c>
      <c r="G4" s="131"/>
      <c r="H4" s="132" t="s">
        <v>13</v>
      </c>
      <c r="I4" s="133"/>
      <c r="J4" s="126"/>
      <c r="K4" s="127"/>
      <c r="L4" s="126"/>
      <c r="M4" s="73" t="s">
        <v>0</v>
      </c>
      <c r="N4" s="130" t="s">
        <v>35</v>
      </c>
      <c r="O4" s="131"/>
      <c r="P4" s="132" t="s">
        <v>13</v>
      </c>
      <c r="Q4" s="133"/>
      <c r="R4" s="126"/>
      <c r="S4" s="127"/>
      <c r="T4" s="126"/>
      <c r="U4" s="127"/>
      <c r="V4" s="126"/>
      <c r="W4" s="127"/>
      <c r="X4" s="126"/>
      <c r="Y4" s="129"/>
    </row>
    <row r="5" spans="1:28" s="15" customFormat="1" x14ac:dyDescent="0.25">
      <c r="A5" s="14" t="s">
        <v>16</v>
      </c>
      <c r="B5" s="75">
        <v>2070007</v>
      </c>
      <c r="C5" s="75"/>
      <c r="D5" s="75">
        <v>1968032</v>
      </c>
      <c r="E5" s="75"/>
      <c r="F5" s="75">
        <v>1844301</v>
      </c>
      <c r="G5" s="75"/>
      <c r="H5" s="75">
        <v>123731</v>
      </c>
      <c r="I5" s="75" t="s">
        <v>1</v>
      </c>
      <c r="J5" s="75">
        <v>101975.24430000001</v>
      </c>
      <c r="K5" s="76" t="s">
        <v>2</v>
      </c>
      <c r="L5" s="75">
        <v>1255009</v>
      </c>
      <c r="M5" s="75">
        <v>1192318</v>
      </c>
      <c r="N5" s="75">
        <v>1118632</v>
      </c>
      <c r="O5" s="75"/>
      <c r="P5" s="75">
        <v>73686</v>
      </c>
      <c r="Q5" s="76" t="s">
        <v>1</v>
      </c>
      <c r="R5" s="75">
        <v>62691.272900000004</v>
      </c>
      <c r="S5" s="75" t="s">
        <v>2</v>
      </c>
      <c r="T5" s="75">
        <v>815000</v>
      </c>
      <c r="U5" s="75"/>
      <c r="V5" s="75">
        <v>775714</v>
      </c>
      <c r="W5" s="75"/>
      <c r="X5" s="75">
        <v>39283.971400000002</v>
      </c>
      <c r="Y5" s="75" t="s">
        <v>2</v>
      </c>
    </row>
    <row r="6" spans="1:28" s="15" customFormat="1" x14ac:dyDescent="0.25">
      <c r="A6" s="16" t="s">
        <v>41</v>
      </c>
      <c r="B6" s="77">
        <v>434630.00229999999</v>
      </c>
      <c r="C6" s="81" t="s">
        <v>1</v>
      </c>
      <c r="D6" s="77">
        <v>411948.9314</v>
      </c>
      <c r="E6" s="81" t="s">
        <v>1</v>
      </c>
      <c r="F6" s="77">
        <v>390445.92979999998</v>
      </c>
      <c r="G6" s="81" t="s">
        <v>1</v>
      </c>
      <c r="H6" s="77">
        <v>21503.0016</v>
      </c>
      <c r="I6" s="81" t="s">
        <v>2</v>
      </c>
      <c r="J6" s="77">
        <v>22681.070899999999</v>
      </c>
      <c r="K6" s="81" t="s">
        <v>2</v>
      </c>
      <c r="L6" s="77">
        <v>267281.2132</v>
      </c>
      <c r="M6" s="77">
        <v>252891.0484</v>
      </c>
      <c r="N6" s="77">
        <v>240403.5399</v>
      </c>
      <c r="O6" s="81" t="s">
        <v>1</v>
      </c>
      <c r="P6" s="77">
        <v>12487.5085</v>
      </c>
      <c r="Q6" s="83" t="s">
        <v>2</v>
      </c>
      <c r="R6" s="77">
        <v>14390.1649</v>
      </c>
      <c r="S6" s="81" t="s">
        <v>2</v>
      </c>
      <c r="T6" s="77">
        <v>167348.78909999999</v>
      </c>
      <c r="U6" s="81" t="s">
        <v>1</v>
      </c>
      <c r="V6" s="77">
        <v>159057.88310000001</v>
      </c>
      <c r="W6" s="81" t="s">
        <v>1</v>
      </c>
      <c r="X6" s="77">
        <v>8290.9060000000009</v>
      </c>
      <c r="Y6" s="81" t="s">
        <v>2</v>
      </c>
      <c r="Z6" s="17"/>
      <c r="AA6" s="17"/>
      <c r="AB6" s="17"/>
    </row>
    <row r="7" spans="1:28" s="15" customFormat="1" x14ac:dyDescent="0.25">
      <c r="A7" s="18" t="s">
        <v>37</v>
      </c>
      <c r="B7" s="81">
        <v>314463.03539999999</v>
      </c>
      <c r="C7" s="82" t="s">
        <v>2</v>
      </c>
      <c r="D7" s="81">
        <v>267675.86190000002</v>
      </c>
      <c r="E7" s="82" t="s">
        <v>2</v>
      </c>
      <c r="F7" s="81">
        <v>249775.87409999999</v>
      </c>
      <c r="G7" s="82" t="s">
        <v>2</v>
      </c>
      <c r="H7" s="81">
        <v>17899.987799999999</v>
      </c>
      <c r="I7" s="82" t="s">
        <v>2</v>
      </c>
      <c r="J7" s="81">
        <v>46787.1734</v>
      </c>
      <c r="K7" s="82" t="s">
        <v>2</v>
      </c>
      <c r="L7" s="81">
        <v>208860.00709999999</v>
      </c>
      <c r="M7" s="81">
        <v>179553.89910000001</v>
      </c>
      <c r="N7" s="81">
        <v>168748.3064</v>
      </c>
      <c r="O7" s="82" t="s">
        <v>2</v>
      </c>
      <c r="P7" s="81">
        <v>10805.592699999999</v>
      </c>
      <c r="Q7" s="83" t="s">
        <v>2</v>
      </c>
      <c r="R7" s="81">
        <v>29306.108</v>
      </c>
      <c r="S7" s="82" t="s">
        <v>2</v>
      </c>
      <c r="T7" s="81">
        <v>105603.02830000001</v>
      </c>
      <c r="U7" s="82" t="s">
        <v>2</v>
      </c>
      <c r="V7" s="81">
        <v>88121.962800000008</v>
      </c>
      <c r="W7" s="82" t="s">
        <v>2</v>
      </c>
      <c r="X7" s="81">
        <v>17481.065500000001</v>
      </c>
      <c r="Y7" s="82" t="s">
        <v>2</v>
      </c>
      <c r="Z7" s="17"/>
      <c r="AA7" s="17"/>
      <c r="AB7" s="17"/>
    </row>
    <row r="8" spans="1:28" s="15" customFormat="1" x14ac:dyDescent="0.25">
      <c r="A8" s="18" t="s">
        <v>38</v>
      </c>
      <c r="B8" s="19">
        <v>344150</v>
      </c>
      <c r="C8" s="82"/>
      <c r="D8" s="19">
        <v>311858</v>
      </c>
      <c r="E8" s="82"/>
      <c r="F8" s="19">
        <v>285402</v>
      </c>
      <c r="G8" s="82"/>
      <c r="H8" s="19">
        <v>26456</v>
      </c>
      <c r="I8" s="82"/>
      <c r="J8" s="19">
        <v>32292</v>
      </c>
      <c r="K8" s="82"/>
      <c r="L8" s="19">
        <v>207534</v>
      </c>
      <c r="M8" s="19">
        <v>188662</v>
      </c>
      <c r="N8" s="19">
        <v>173824</v>
      </c>
      <c r="O8" s="82"/>
      <c r="P8" s="19">
        <v>14838</v>
      </c>
      <c r="Q8" s="83"/>
      <c r="R8" s="19">
        <v>18872</v>
      </c>
      <c r="S8" s="82"/>
      <c r="T8" s="19">
        <v>136616</v>
      </c>
      <c r="U8" s="82"/>
      <c r="V8" s="19">
        <v>123196</v>
      </c>
      <c r="W8" s="82"/>
      <c r="X8" s="19">
        <v>13420</v>
      </c>
      <c r="Y8" s="82"/>
      <c r="Z8" s="17"/>
      <c r="AA8" s="17"/>
      <c r="AB8" s="17"/>
    </row>
    <row r="9" spans="1:28" s="15" customFormat="1" x14ac:dyDescent="0.25">
      <c r="A9" s="18" t="s">
        <v>39</v>
      </c>
      <c r="B9" s="19">
        <v>352600</v>
      </c>
      <c r="C9" s="82"/>
      <c r="D9" s="19">
        <v>352600</v>
      </c>
      <c r="E9" s="82"/>
      <c r="F9" s="19">
        <v>307000</v>
      </c>
      <c r="G9" s="82"/>
      <c r="H9" s="19">
        <v>45600</v>
      </c>
      <c r="I9" s="82"/>
      <c r="J9" s="19">
        <v>0</v>
      </c>
      <c r="K9" s="19"/>
      <c r="L9" s="19">
        <v>207612</v>
      </c>
      <c r="M9" s="19">
        <v>207612</v>
      </c>
      <c r="N9" s="19">
        <v>179420</v>
      </c>
      <c r="O9" s="82"/>
      <c r="P9" s="19">
        <v>28192</v>
      </c>
      <c r="Q9" s="83"/>
      <c r="R9" s="19">
        <v>0</v>
      </c>
      <c r="S9" s="82"/>
      <c r="T9" s="19">
        <v>144988</v>
      </c>
      <c r="U9" s="82"/>
      <c r="V9" s="19">
        <v>144988</v>
      </c>
      <c r="W9" s="82"/>
      <c r="X9" s="19">
        <v>0</v>
      </c>
      <c r="Y9" s="82"/>
      <c r="Z9" s="17"/>
      <c r="AA9" s="17"/>
      <c r="AB9" s="17"/>
    </row>
    <row r="10" spans="1:28" s="15" customFormat="1" x14ac:dyDescent="0.25">
      <c r="A10" s="20" t="s">
        <v>40</v>
      </c>
      <c r="B10" s="90">
        <v>624164</v>
      </c>
      <c r="C10" s="91"/>
      <c r="D10" s="90">
        <v>623949</v>
      </c>
      <c r="E10" s="91"/>
      <c r="F10" s="90">
        <v>611677</v>
      </c>
      <c r="G10" s="91"/>
      <c r="H10" s="90">
        <v>12272</v>
      </c>
      <c r="I10" s="91"/>
      <c r="J10" s="90">
        <v>215</v>
      </c>
      <c r="K10" s="91"/>
      <c r="L10" s="90">
        <v>363722</v>
      </c>
      <c r="M10" s="90">
        <v>363599</v>
      </c>
      <c r="N10" s="90">
        <v>356236</v>
      </c>
      <c r="O10" s="91"/>
      <c r="P10" s="90">
        <v>7363</v>
      </c>
      <c r="Q10" s="92"/>
      <c r="R10" s="90">
        <v>123</v>
      </c>
      <c r="S10" s="91"/>
      <c r="T10" s="90">
        <v>260442</v>
      </c>
      <c r="U10" s="91"/>
      <c r="V10" s="90">
        <v>260350</v>
      </c>
      <c r="W10" s="91"/>
      <c r="X10" s="90">
        <v>92</v>
      </c>
      <c r="Y10" s="91"/>
      <c r="Z10" s="17"/>
      <c r="AA10" s="17"/>
      <c r="AB10" s="17"/>
    </row>
    <row r="11" spans="1:28" s="15" customFormat="1" ht="12.75" customHeight="1" x14ac:dyDescent="0.25">
      <c r="A11" s="46" t="s">
        <v>46</v>
      </c>
      <c r="B11" s="36"/>
      <c r="C11" s="36"/>
      <c r="D11" s="16"/>
      <c r="E11" s="16"/>
      <c r="F11" s="16"/>
      <c r="G11" s="16"/>
      <c r="H11" s="16"/>
      <c r="I11" s="16"/>
      <c r="J11" s="16"/>
      <c r="K11" s="16"/>
      <c r="L11" s="16"/>
      <c r="M11" s="16"/>
      <c r="N11" s="16"/>
      <c r="O11" s="16"/>
      <c r="P11" s="16"/>
      <c r="Q11" s="16"/>
      <c r="R11" s="16"/>
      <c r="S11" s="16"/>
      <c r="T11" s="16"/>
      <c r="U11" s="16"/>
      <c r="V11" s="16"/>
      <c r="W11" s="16"/>
      <c r="X11" s="16"/>
      <c r="Y11" s="16"/>
      <c r="Z11" s="16"/>
      <c r="AA11" s="16"/>
    </row>
    <row r="12" spans="1:28" s="15" customFormat="1" ht="21.75" customHeight="1" x14ac:dyDescent="0.25">
      <c r="A12" s="123" t="s">
        <v>65</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6"/>
    </row>
    <row r="13" spans="1:28" s="15" customFormat="1" ht="12.75" customHeight="1" x14ac:dyDescent="0.25">
      <c r="A13" s="122" t="s">
        <v>43</v>
      </c>
      <c r="B13" s="122"/>
      <c r="C13" s="122"/>
      <c r="D13" s="122"/>
      <c r="E13" s="122"/>
      <c r="F13" s="16"/>
      <c r="G13" s="16"/>
      <c r="H13" s="16"/>
      <c r="I13" s="16"/>
      <c r="J13" s="16"/>
      <c r="K13" s="16"/>
      <c r="L13" s="37"/>
      <c r="M13" s="16"/>
      <c r="N13" s="16"/>
      <c r="O13" s="16"/>
      <c r="P13" s="16"/>
      <c r="Q13" s="16"/>
      <c r="R13" s="16"/>
      <c r="S13" s="16"/>
      <c r="T13" s="16"/>
      <c r="U13" s="16"/>
      <c r="V13" s="16"/>
      <c r="W13" s="16"/>
      <c r="X13" s="16"/>
      <c r="Y13" s="16"/>
      <c r="Z13" s="16"/>
    </row>
    <row r="14" spans="1:28"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8" s="15" customFormat="1" ht="22.5" customHeight="1" x14ac:dyDescent="0.25">
      <c r="A15" s="134" t="s">
        <v>58</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6"/>
    </row>
    <row r="16" spans="1:28" s="16" customFormat="1" ht="12.75" customHeight="1" x14ac:dyDescent="0.25">
      <c r="A16" s="119" t="s">
        <v>57</v>
      </c>
      <c r="B16" s="119"/>
      <c r="C16" s="119"/>
      <c r="D16" s="119"/>
      <c r="E16" s="119"/>
      <c r="F16" s="119"/>
      <c r="G16" s="119"/>
      <c r="H16" s="119"/>
      <c r="I16" s="119"/>
      <c r="J16" s="119"/>
      <c r="K16" s="119"/>
      <c r="L16" s="119"/>
      <c r="M16" s="119"/>
      <c r="N16" s="39"/>
      <c r="O16" s="39"/>
      <c r="P16" s="39"/>
      <c r="Q16" s="39"/>
      <c r="R16" s="39"/>
      <c r="S16" s="39"/>
      <c r="T16" s="39"/>
      <c r="U16" s="39"/>
    </row>
    <row r="17" spans="1:16" s="18" customFormat="1" ht="12.75" customHeight="1" x14ac:dyDescent="0.25">
      <c r="A17" s="39" t="s">
        <v>4</v>
      </c>
      <c r="B17" s="38"/>
      <c r="C17" s="38"/>
      <c r="D17" s="38"/>
      <c r="E17" s="38"/>
      <c r="F17" s="38"/>
      <c r="G17" s="38"/>
      <c r="H17" s="38"/>
      <c r="L17" s="40"/>
      <c r="M17" s="40"/>
      <c r="N17" s="41"/>
      <c r="O17" s="42"/>
      <c r="P17" s="36"/>
    </row>
    <row r="18" spans="1:16" s="16" customFormat="1" ht="12.75" customHeight="1" x14ac:dyDescent="0.25">
      <c r="A18" s="119" t="s">
        <v>33</v>
      </c>
      <c r="B18" s="119"/>
      <c r="L18" s="40"/>
      <c r="M18" s="40"/>
      <c r="N18" s="41"/>
      <c r="O18" s="42"/>
      <c r="P18" s="36"/>
    </row>
    <row r="19" spans="1:16" s="16" customFormat="1" ht="12.75" customHeight="1" x14ac:dyDescent="0.25">
      <c r="A19" s="119" t="s">
        <v>34</v>
      </c>
      <c r="B19" s="119"/>
      <c r="C19" s="119"/>
      <c r="L19" s="40"/>
      <c r="M19" s="40"/>
      <c r="N19" s="41"/>
      <c r="O19" s="42"/>
      <c r="P19" s="36"/>
    </row>
  </sheetData>
  <mergeCells count="18">
    <mergeCell ref="A19:C19"/>
    <mergeCell ref="A1:N1"/>
    <mergeCell ref="A13:E13"/>
    <mergeCell ref="A14:G14"/>
    <mergeCell ref="A16:M16"/>
    <mergeCell ref="A18:B18"/>
    <mergeCell ref="A15:Y15"/>
    <mergeCell ref="A12:Y12"/>
    <mergeCell ref="P4:Q4"/>
    <mergeCell ref="F4:G4"/>
    <mergeCell ref="H4:I4"/>
    <mergeCell ref="N4:O4"/>
    <mergeCell ref="J3:K4"/>
    <mergeCell ref="L3:L4"/>
    <mergeCell ref="R3:S4"/>
    <mergeCell ref="T3:U4"/>
    <mergeCell ref="V3:W4"/>
    <mergeCell ref="X3:Y4"/>
  </mergeCells>
  <hyperlinks>
    <hyperlink ref="A19" r:id="rId1" display="mailto:agrar@bfs.admin.ch" xr:uid="{00000000-0004-0000-0A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9"/>
  <sheetViews>
    <sheetView showGridLines="0" zoomScaleNormal="100" zoomScaleSheetLayoutView="100" workbookViewId="0">
      <selection sqref="A1:N1"/>
    </sheetView>
  </sheetViews>
  <sheetFormatPr baseColWidth="10" defaultColWidth="11" defaultRowHeight="12.75" x14ac:dyDescent="0.25"/>
  <cols>
    <col min="1" max="1" width="15.125" style="1" customWidth="1"/>
    <col min="2" max="2" width="7.5" style="2" customWidth="1"/>
    <col min="3" max="3" width="1.5" style="2" customWidth="1"/>
    <col min="4" max="4" width="7.625" style="1" bestFit="1" customWidth="1"/>
    <col min="5" max="5" width="1.5" style="1" customWidth="1"/>
    <col min="6" max="6" width="7.625" style="1" bestFit="1" customWidth="1"/>
    <col min="7" max="7" width="1.5" style="1" customWidth="1"/>
    <col min="8" max="8" width="6.5" style="1" customWidth="1"/>
    <col min="9" max="9" width="1.5" style="1" customWidth="1"/>
    <col min="10" max="10" width="5.75" style="1" customWidth="1"/>
    <col min="11" max="11" width="1.5" style="1" customWidth="1"/>
    <col min="12" max="12" width="7.75" style="1" bestFit="1" customWidth="1"/>
    <col min="13" max="14" width="7.625" style="1" bestFit="1" customWidth="1"/>
    <col min="15" max="15" width="1.5" style="1" customWidth="1"/>
    <col min="16" max="16" width="7" style="1" customWidth="1"/>
    <col min="17" max="17" width="1.5" style="1" customWidth="1"/>
    <col min="18" max="18" width="5.75" style="1" customWidth="1"/>
    <col min="19" max="19" width="1.5" style="1" customWidth="1"/>
    <col min="20" max="20" width="7.75" style="1" bestFit="1" customWidth="1"/>
    <col min="21" max="21" width="1.5" style="1" customWidth="1"/>
    <col min="22" max="22" width="6.5" style="1" customWidth="1"/>
    <col min="23" max="23" width="1.5" style="1" customWidth="1"/>
    <col min="24" max="24" width="6.625" style="1" customWidth="1"/>
    <col min="25" max="25" width="1.5" style="1" customWidth="1"/>
    <col min="26" max="27" width="7" style="1" customWidth="1"/>
    <col min="28" max="29" width="8.75" style="1" customWidth="1"/>
    <col min="30" max="16384" width="11" style="1"/>
  </cols>
  <sheetData>
    <row r="1" spans="1:28" s="22" customFormat="1" ht="12.75" customHeight="1" x14ac:dyDescent="0.25">
      <c r="A1" s="120" t="s">
        <v>77</v>
      </c>
      <c r="B1" s="120"/>
      <c r="C1" s="120"/>
      <c r="D1" s="120"/>
      <c r="E1" s="120"/>
      <c r="F1" s="120"/>
      <c r="G1" s="120"/>
      <c r="H1" s="120"/>
      <c r="I1" s="120"/>
      <c r="J1" s="120"/>
      <c r="K1" s="120"/>
      <c r="L1" s="120"/>
      <c r="M1" s="120"/>
      <c r="N1" s="120"/>
      <c r="O1" s="23"/>
      <c r="P1" s="23"/>
      <c r="Y1" s="24" t="s">
        <v>3</v>
      </c>
    </row>
    <row r="2" spans="1:28" s="15" customFormat="1" ht="12.75" customHeight="1" x14ac:dyDescent="0.25">
      <c r="A2" s="25"/>
      <c r="B2" s="26" t="s">
        <v>7</v>
      </c>
      <c r="C2" s="27"/>
      <c r="D2" s="25"/>
      <c r="E2" s="25"/>
      <c r="F2" s="25"/>
      <c r="G2" s="25"/>
      <c r="H2" s="25"/>
      <c r="I2" s="25"/>
      <c r="J2" s="25"/>
      <c r="K2" s="25"/>
      <c r="L2" s="28" t="s">
        <v>36</v>
      </c>
      <c r="M2" s="25"/>
      <c r="N2" s="25"/>
      <c r="O2" s="25"/>
      <c r="P2" s="25"/>
      <c r="Q2" s="25"/>
      <c r="R2" s="25"/>
      <c r="S2" s="25"/>
      <c r="T2" s="28" t="s">
        <v>6</v>
      </c>
      <c r="U2" s="25"/>
      <c r="V2" s="25"/>
      <c r="W2" s="25"/>
      <c r="X2" s="25"/>
      <c r="Y2" s="25"/>
    </row>
    <row r="3" spans="1:28" s="15" customFormat="1" ht="12.75" customHeight="1" x14ac:dyDescent="0.25">
      <c r="A3" s="16"/>
      <c r="B3" s="26" t="s">
        <v>0</v>
      </c>
      <c r="C3" s="29"/>
      <c r="D3" s="25" t="s">
        <v>8</v>
      </c>
      <c r="E3" s="25"/>
      <c r="F3" s="25"/>
      <c r="G3" s="25"/>
      <c r="H3" s="25"/>
      <c r="I3" s="25"/>
      <c r="J3" s="124" t="s">
        <v>9</v>
      </c>
      <c r="K3" s="125"/>
      <c r="L3" s="124" t="s">
        <v>0</v>
      </c>
      <c r="M3" s="28" t="s">
        <v>8</v>
      </c>
      <c r="N3" s="25"/>
      <c r="O3" s="25"/>
      <c r="P3" s="25"/>
      <c r="Q3" s="25"/>
      <c r="R3" s="124" t="s">
        <v>9</v>
      </c>
      <c r="S3" s="125"/>
      <c r="T3" s="124" t="s">
        <v>0</v>
      </c>
      <c r="U3" s="125"/>
      <c r="V3" s="124" t="s">
        <v>8</v>
      </c>
      <c r="W3" s="125"/>
      <c r="X3" s="124" t="s">
        <v>9</v>
      </c>
      <c r="Y3" s="128"/>
    </row>
    <row r="4" spans="1:28" s="15" customFormat="1" ht="23.25" customHeight="1" x14ac:dyDescent="0.25">
      <c r="A4" s="16"/>
      <c r="B4" s="31"/>
      <c r="C4" s="32"/>
      <c r="D4" s="64" t="s">
        <v>0</v>
      </c>
      <c r="E4" s="64"/>
      <c r="F4" s="130" t="s">
        <v>35</v>
      </c>
      <c r="G4" s="131"/>
      <c r="H4" s="132" t="s">
        <v>13</v>
      </c>
      <c r="I4" s="133"/>
      <c r="J4" s="126"/>
      <c r="K4" s="127"/>
      <c r="L4" s="126"/>
      <c r="M4" s="73" t="s">
        <v>0</v>
      </c>
      <c r="N4" s="130" t="s">
        <v>35</v>
      </c>
      <c r="O4" s="131"/>
      <c r="P4" s="132" t="s">
        <v>13</v>
      </c>
      <c r="Q4" s="133"/>
      <c r="R4" s="126"/>
      <c r="S4" s="127"/>
      <c r="T4" s="126"/>
      <c r="U4" s="127"/>
      <c r="V4" s="126"/>
      <c r="W4" s="127"/>
      <c r="X4" s="126"/>
      <c r="Y4" s="129"/>
    </row>
    <row r="5" spans="1:28" s="15" customFormat="1" x14ac:dyDescent="0.25">
      <c r="A5" s="14" t="s">
        <v>16</v>
      </c>
      <c r="B5" s="75">
        <v>2402993.5085999998</v>
      </c>
      <c r="C5" s="75"/>
      <c r="D5" s="75">
        <v>2312799.3520999998</v>
      </c>
      <c r="E5" s="75"/>
      <c r="F5" s="75">
        <v>2206449.3171999999</v>
      </c>
      <c r="G5" s="75"/>
      <c r="H5" s="75">
        <v>106350.0349</v>
      </c>
      <c r="I5" s="76" t="s">
        <v>1</v>
      </c>
      <c r="J5" s="75">
        <v>90194.156499999997</v>
      </c>
      <c r="K5" s="76" t="s">
        <v>2</v>
      </c>
      <c r="L5" s="75">
        <v>1456512.6342</v>
      </c>
      <c r="M5" s="75">
        <v>1397315.9294</v>
      </c>
      <c r="N5" s="75">
        <v>1332985.0626000001</v>
      </c>
      <c r="O5" s="75"/>
      <c r="P5" s="75">
        <v>64330.866900000001</v>
      </c>
      <c r="Q5" s="76" t="s">
        <v>1</v>
      </c>
      <c r="R5" s="75">
        <v>59196.704700000002</v>
      </c>
      <c r="S5" s="76" t="s">
        <v>2</v>
      </c>
      <c r="T5" s="75">
        <v>946480.87439999997</v>
      </c>
      <c r="U5" s="75"/>
      <c r="V5" s="75">
        <v>915483.42260000005</v>
      </c>
      <c r="W5" s="75"/>
      <c r="X5" s="75">
        <v>30997.451799999999</v>
      </c>
      <c r="Y5" s="76" t="s">
        <v>2</v>
      </c>
    </row>
    <row r="6" spans="1:28" s="15" customFormat="1" x14ac:dyDescent="0.25">
      <c r="A6" s="16" t="s">
        <v>41</v>
      </c>
      <c r="B6" s="77">
        <v>538537.16209999996</v>
      </c>
      <c r="C6" s="84"/>
      <c r="D6" s="77">
        <v>505470.85249999998</v>
      </c>
      <c r="E6" s="81" t="s">
        <v>1</v>
      </c>
      <c r="F6" s="77">
        <v>472766.87459999998</v>
      </c>
      <c r="G6" s="81" t="s">
        <v>1</v>
      </c>
      <c r="H6" s="77">
        <v>32703.977900000002</v>
      </c>
      <c r="I6" s="81" t="s">
        <v>2</v>
      </c>
      <c r="J6" s="77">
        <v>33066.309600000001</v>
      </c>
      <c r="K6" s="81" t="s">
        <v>2</v>
      </c>
      <c r="L6" s="77">
        <v>337946.72019999998</v>
      </c>
      <c r="M6" s="77">
        <v>315728.72719999996</v>
      </c>
      <c r="N6" s="77">
        <v>296267.69459999999</v>
      </c>
      <c r="O6" s="82" t="s">
        <v>1</v>
      </c>
      <c r="P6" s="77">
        <v>19461.032599999999</v>
      </c>
      <c r="Q6" s="83" t="s">
        <v>2</v>
      </c>
      <c r="R6" s="77">
        <v>22217.992900000001</v>
      </c>
      <c r="S6" s="82" t="s">
        <v>2</v>
      </c>
      <c r="T6" s="77">
        <v>200590.44190000001</v>
      </c>
      <c r="U6" s="19" t="s">
        <v>1</v>
      </c>
      <c r="V6" s="77">
        <v>189742.12520000001</v>
      </c>
      <c r="W6" s="82" t="s">
        <v>1</v>
      </c>
      <c r="X6" s="77">
        <v>10848.316699999999</v>
      </c>
      <c r="Y6" s="19" t="s">
        <v>2</v>
      </c>
      <c r="Z6" s="17"/>
      <c r="AA6" s="17"/>
      <c r="AB6" s="17"/>
    </row>
    <row r="7" spans="1:28" s="15" customFormat="1" x14ac:dyDescent="0.25">
      <c r="A7" s="18" t="s">
        <v>37</v>
      </c>
      <c r="B7" s="81">
        <v>230932.34650000001</v>
      </c>
      <c r="C7" s="81" t="s">
        <v>1</v>
      </c>
      <c r="D7" s="81">
        <v>200746.49950000001</v>
      </c>
      <c r="E7" s="82" t="s">
        <v>1</v>
      </c>
      <c r="F7" s="81">
        <v>177923.4425</v>
      </c>
      <c r="G7" s="19" t="s">
        <v>1</v>
      </c>
      <c r="H7" s="81">
        <v>22823.057000000001</v>
      </c>
      <c r="I7" s="81" t="s">
        <v>2</v>
      </c>
      <c r="J7" s="81">
        <v>30185.8469</v>
      </c>
      <c r="K7" s="82" t="s">
        <v>2</v>
      </c>
      <c r="L7" s="81">
        <v>144118.91399999999</v>
      </c>
      <c r="M7" s="81">
        <v>126012.2022</v>
      </c>
      <c r="N7" s="81">
        <v>111826.368</v>
      </c>
      <c r="O7" s="82" t="s">
        <v>1</v>
      </c>
      <c r="P7" s="81">
        <v>14185.834199999999</v>
      </c>
      <c r="Q7" s="83" t="s">
        <v>2</v>
      </c>
      <c r="R7" s="81">
        <v>18106.711800000001</v>
      </c>
      <c r="S7" s="82" t="s">
        <v>2</v>
      </c>
      <c r="T7" s="81">
        <v>86813.432499999995</v>
      </c>
      <c r="U7" s="19" t="s">
        <v>1</v>
      </c>
      <c r="V7" s="81">
        <v>74734.297399999996</v>
      </c>
      <c r="W7" s="82" t="s">
        <v>1</v>
      </c>
      <c r="X7" s="81">
        <v>12079.1351</v>
      </c>
      <c r="Y7" s="19" t="s">
        <v>2</v>
      </c>
      <c r="Z7" s="17"/>
      <c r="AA7" s="17"/>
      <c r="AB7" s="17"/>
    </row>
    <row r="8" spans="1:28" s="15" customFormat="1" x14ac:dyDescent="0.25">
      <c r="A8" s="18" t="s">
        <v>38</v>
      </c>
      <c r="B8" s="19">
        <v>271531</v>
      </c>
      <c r="C8" s="85"/>
      <c r="D8" s="19">
        <v>244689</v>
      </c>
      <c r="E8" s="86"/>
      <c r="F8" s="19">
        <v>221466</v>
      </c>
      <c r="G8" s="85"/>
      <c r="H8" s="19">
        <v>23223</v>
      </c>
      <c r="I8" s="87"/>
      <c r="J8" s="19">
        <v>26842</v>
      </c>
      <c r="K8" s="86"/>
      <c r="L8" s="19">
        <v>170240</v>
      </c>
      <c r="M8" s="19">
        <v>151428</v>
      </c>
      <c r="N8" s="19">
        <v>137360</v>
      </c>
      <c r="O8" s="86"/>
      <c r="P8" s="19">
        <v>14068</v>
      </c>
      <c r="Q8" s="88"/>
      <c r="R8" s="19">
        <v>18812</v>
      </c>
      <c r="S8" s="86"/>
      <c r="T8" s="19">
        <v>101291</v>
      </c>
      <c r="U8" s="84"/>
      <c r="V8" s="19">
        <v>93261</v>
      </c>
      <c r="W8" s="89"/>
      <c r="X8" s="19">
        <v>8030</v>
      </c>
      <c r="Y8" s="77"/>
      <c r="Z8" s="17"/>
      <c r="AA8" s="17"/>
      <c r="AB8" s="17"/>
    </row>
    <row r="9" spans="1:28" s="15" customFormat="1" x14ac:dyDescent="0.25">
      <c r="A9" s="18" t="s">
        <v>39</v>
      </c>
      <c r="B9" s="19">
        <v>474030</v>
      </c>
      <c r="C9" s="85"/>
      <c r="D9" s="19">
        <v>474000</v>
      </c>
      <c r="E9" s="86"/>
      <c r="F9" s="19">
        <v>473100</v>
      </c>
      <c r="G9" s="85"/>
      <c r="H9" s="19">
        <v>900</v>
      </c>
      <c r="I9" s="87"/>
      <c r="J9" s="19">
        <v>30</v>
      </c>
      <c r="K9" s="85"/>
      <c r="L9" s="19">
        <v>286802</v>
      </c>
      <c r="M9" s="19">
        <v>286784</v>
      </c>
      <c r="N9" s="19">
        <v>286223</v>
      </c>
      <c r="O9" s="85"/>
      <c r="P9" s="19">
        <v>561</v>
      </c>
      <c r="Q9" s="88"/>
      <c r="R9" s="19">
        <v>18</v>
      </c>
      <c r="S9" s="86"/>
      <c r="T9" s="19">
        <v>187228</v>
      </c>
      <c r="U9" s="84"/>
      <c r="V9" s="19">
        <v>187216</v>
      </c>
      <c r="W9" s="89"/>
      <c r="X9" s="19">
        <v>12</v>
      </c>
      <c r="Y9" s="77"/>
      <c r="Z9" s="17"/>
      <c r="AA9" s="17"/>
      <c r="AB9" s="17"/>
    </row>
    <row r="10" spans="1:28" s="15" customFormat="1" x14ac:dyDescent="0.25">
      <c r="A10" s="18" t="s">
        <v>40</v>
      </c>
      <c r="B10" s="19">
        <v>887963</v>
      </c>
      <c r="C10" s="85"/>
      <c r="D10" s="19">
        <v>887893</v>
      </c>
      <c r="E10" s="86"/>
      <c r="F10" s="19">
        <v>861193</v>
      </c>
      <c r="G10" s="85"/>
      <c r="H10" s="19">
        <v>26700</v>
      </c>
      <c r="I10" s="87"/>
      <c r="J10" s="19">
        <v>70</v>
      </c>
      <c r="K10" s="86"/>
      <c r="L10" s="19">
        <v>517405</v>
      </c>
      <c r="M10" s="19">
        <v>517363</v>
      </c>
      <c r="N10" s="19">
        <v>501308</v>
      </c>
      <c r="O10" s="86"/>
      <c r="P10" s="19">
        <v>16055</v>
      </c>
      <c r="Q10" s="88"/>
      <c r="R10" s="19">
        <v>42</v>
      </c>
      <c r="S10" s="86"/>
      <c r="T10" s="19">
        <v>370558</v>
      </c>
      <c r="U10" s="84"/>
      <c r="V10" s="19">
        <v>370530</v>
      </c>
      <c r="W10" s="89"/>
      <c r="X10" s="19">
        <v>28</v>
      </c>
      <c r="Y10" s="77"/>
      <c r="Z10" s="17"/>
      <c r="AA10" s="17"/>
      <c r="AB10" s="17"/>
    </row>
    <row r="11" spans="1:28" s="15" customFormat="1" ht="12.75" customHeight="1" x14ac:dyDescent="0.25">
      <c r="A11" s="60" t="s">
        <v>46</v>
      </c>
      <c r="B11" s="27"/>
      <c r="C11" s="27"/>
      <c r="D11" s="25"/>
      <c r="E11" s="25"/>
      <c r="F11" s="25"/>
      <c r="G11" s="25"/>
      <c r="H11" s="25"/>
      <c r="I11" s="25"/>
      <c r="J11" s="25"/>
      <c r="K11" s="25"/>
      <c r="L11" s="25"/>
      <c r="M11" s="25"/>
      <c r="N11" s="25"/>
      <c r="O11" s="25"/>
      <c r="P11" s="25"/>
      <c r="Q11" s="25"/>
      <c r="R11" s="25"/>
      <c r="S11" s="25"/>
      <c r="T11" s="25"/>
      <c r="U11" s="25"/>
      <c r="V11" s="25"/>
      <c r="W11" s="25"/>
      <c r="X11" s="25"/>
      <c r="Y11" s="25"/>
      <c r="Z11" s="16"/>
      <c r="AA11" s="16"/>
    </row>
    <row r="12" spans="1:28" s="15" customFormat="1" ht="21.75" customHeight="1" x14ac:dyDescent="0.25">
      <c r="A12" s="123" t="s">
        <v>65</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6"/>
    </row>
    <row r="13" spans="1:28" s="15" customFormat="1" ht="12.75" customHeight="1" x14ac:dyDescent="0.25">
      <c r="A13" s="122" t="s">
        <v>43</v>
      </c>
      <c r="B13" s="122"/>
      <c r="C13" s="122"/>
      <c r="D13" s="122"/>
      <c r="E13" s="122"/>
      <c r="F13" s="16"/>
      <c r="G13" s="16"/>
      <c r="H13" s="16"/>
      <c r="I13" s="16"/>
      <c r="J13" s="16"/>
      <c r="K13" s="16"/>
      <c r="L13" s="37"/>
      <c r="M13" s="16"/>
      <c r="N13" s="16"/>
      <c r="O13" s="16"/>
      <c r="P13" s="16"/>
      <c r="Q13" s="16"/>
      <c r="R13" s="16"/>
      <c r="S13" s="16"/>
      <c r="T13" s="16"/>
      <c r="U13" s="16"/>
      <c r="V13" s="16"/>
      <c r="W13" s="16"/>
      <c r="X13" s="16"/>
      <c r="Y13" s="16"/>
      <c r="Z13" s="16"/>
    </row>
    <row r="14" spans="1:28"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8" s="15" customFormat="1" ht="22.5" customHeight="1" x14ac:dyDescent="0.25">
      <c r="A15" s="134" t="s">
        <v>58</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6"/>
    </row>
    <row r="16" spans="1:28" s="16" customFormat="1" ht="12.75" customHeight="1" x14ac:dyDescent="0.25">
      <c r="A16" s="119" t="s">
        <v>59</v>
      </c>
      <c r="B16" s="119"/>
      <c r="C16" s="119"/>
      <c r="D16" s="119"/>
      <c r="E16" s="119"/>
      <c r="F16" s="119"/>
      <c r="G16" s="119"/>
      <c r="H16" s="119"/>
      <c r="I16" s="119"/>
      <c r="J16" s="119"/>
      <c r="K16" s="119"/>
      <c r="L16" s="119"/>
      <c r="M16" s="119"/>
      <c r="N16" s="39"/>
      <c r="O16" s="39"/>
      <c r="P16" s="39"/>
      <c r="Q16" s="39"/>
      <c r="R16" s="39"/>
      <c r="S16" s="39"/>
      <c r="T16" s="39"/>
      <c r="U16" s="39"/>
    </row>
    <row r="17" spans="1:16" s="18" customFormat="1" ht="12.75" customHeight="1" x14ac:dyDescent="0.25">
      <c r="A17" s="39" t="s">
        <v>4</v>
      </c>
      <c r="B17" s="38"/>
      <c r="C17" s="38"/>
      <c r="D17" s="38"/>
      <c r="E17" s="38"/>
      <c r="F17" s="38"/>
      <c r="G17" s="38"/>
      <c r="H17" s="38"/>
      <c r="L17" s="40"/>
      <c r="M17" s="40"/>
      <c r="N17" s="41"/>
      <c r="O17" s="42"/>
      <c r="P17" s="36"/>
    </row>
    <row r="18" spans="1:16" s="16" customFormat="1" ht="12.75" customHeight="1" x14ac:dyDescent="0.25">
      <c r="A18" s="119" t="s">
        <v>33</v>
      </c>
      <c r="B18" s="119"/>
      <c r="L18" s="40"/>
      <c r="M18" s="40"/>
      <c r="N18" s="41"/>
      <c r="O18" s="42"/>
      <c r="P18" s="36"/>
    </row>
    <row r="19" spans="1:16" s="16" customFormat="1" ht="12.75" customHeight="1" x14ac:dyDescent="0.25">
      <c r="A19" s="119" t="s">
        <v>34</v>
      </c>
      <c r="B19" s="119"/>
      <c r="C19" s="119"/>
      <c r="L19" s="40"/>
      <c r="M19" s="40"/>
      <c r="N19" s="41"/>
      <c r="O19" s="42"/>
      <c r="P19" s="36"/>
    </row>
  </sheetData>
  <mergeCells count="18">
    <mergeCell ref="A19:C19"/>
    <mergeCell ref="A1:N1"/>
    <mergeCell ref="A13:E13"/>
    <mergeCell ref="A14:G14"/>
    <mergeCell ref="A16:M16"/>
    <mergeCell ref="A18:B18"/>
    <mergeCell ref="A15:Y15"/>
    <mergeCell ref="R3:S4"/>
    <mergeCell ref="T3:U4"/>
    <mergeCell ref="V3:W4"/>
    <mergeCell ref="X3:Y4"/>
    <mergeCell ref="A12:Y12"/>
    <mergeCell ref="F4:G4"/>
    <mergeCell ref="N4:O4"/>
    <mergeCell ref="P4:Q4"/>
    <mergeCell ref="H4:I4"/>
    <mergeCell ref="J3:K4"/>
    <mergeCell ref="L3:L4"/>
  </mergeCells>
  <phoneticPr fontId="2" type="noConversion"/>
  <hyperlinks>
    <hyperlink ref="A19" r:id="rId1" display="mailto:agrar@bfs.admin.ch" xr:uid="{00000000-0004-0000-0B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20"/>
  <sheetViews>
    <sheetView showGridLines="0" zoomScaleNormal="100" workbookViewId="0">
      <selection sqref="A1:M1"/>
    </sheetView>
  </sheetViews>
  <sheetFormatPr baseColWidth="10" defaultColWidth="11" defaultRowHeight="12.75" x14ac:dyDescent="0.25"/>
  <cols>
    <col min="1" max="1" width="15.25" style="1" customWidth="1"/>
    <col min="2" max="2" width="8.125" style="2" customWidth="1"/>
    <col min="3" max="3" width="1.5" style="2" customWidth="1"/>
    <col min="4" max="4" width="7.625" style="1" bestFit="1" customWidth="1"/>
    <col min="5" max="5" width="1.5" style="1" customWidth="1"/>
    <col min="6" max="6" width="7.625" style="1" bestFit="1" customWidth="1"/>
    <col min="7" max="7" width="1.5" style="1" customWidth="1"/>
    <col min="8" max="8" width="6" style="1" customWidth="1"/>
    <col min="9" max="9" width="1.5" style="1" customWidth="1"/>
    <col min="10" max="10" width="6.5" style="1" bestFit="1" customWidth="1"/>
    <col min="11" max="11" width="1.5" style="1" customWidth="1"/>
    <col min="12" max="12" width="8.625" style="1" bestFit="1" customWidth="1"/>
    <col min="13" max="14" width="7.625" style="1" bestFit="1" customWidth="1"/>
    <col min="15" max="15" width="1.5" style="1" customWidth="1"/>
    <col min="16" max="16" width="6.5" style="1" customWidth="1"/>
    <col min="17" max="17" width="1.5" style="1" customWidth="1"/>
    <col min="18" max="18" width="5.75" style="1" customWidth="1"/>
    <col min="19" max="19" width="1.5" style="1" bestFit="1" customWidth="1"/>
    <col min="20" max="20" width="7.25" style="1" bestFit="1" customWidth="1"/>
    <col min="21" max="21" width="1.5" style="1" customWidth="1"/>
    <col min="22" max="22" width="6.5" style="1" customWidth="1"/>
    <col min="23" max="23" width="1.5" style="1" customWidth="1"/>
    <col min="24" max="24" width="6.625" style="1" customWidth="1"/>
    <col min="25" max="25" width="1.5" style="1" bestFit="1" customWidth="1"/>
    <col min="26" max="27" width="7" style="1" customWidth="1"/>
    <col min="28" max="29" width="8.75" style="1" customWidth="1"/>
    <col min="30" max="16384" width="11" style="1"/>
  </cols>
  <sheetData>
    <row r="1" spans="1:27" s="22" customFormat="1" ht="12.75" customHeight="1" x14ac:dyDescent="0.25">
      <c r="A1" s="120" t="s">
        <v>78</v>
      </c>
      <c r="B1" s="120"/>
      <c r="C1" s="120"/>
      <c r="D1" s="120"/>
      <c r="E1" s="120"/>
      <c r="F1" s="120"/>
      <c r="G1" s="120"/>
      <c r="H1" s="120"/>
      <c r="I1" s="120"/>
      <c r="J1" s="120"/>
      <c r="K1" s="120"/>
      <c r="L1" s="120"/>
      <c r="M1" s="120"/>
      <c r="N1" s="74"/>
      <c r="O1" s="74"/>
      <c r="P1" s="74"/>
      <c r="Y1" s="24" t="s">
        <v>3</v>
      </c>
    </row>
    <row r="2" spans="1:27" s="15" customFormat="1" ht="12.75" customHeight="1" x14ac:dyDescent="0.25">
      <c r="A2" s="25"/>
      <c r="B2" s="26" t="s">
        <v>7</v>
      </c>
      <c r="C2" s="27"/>
      <c r="D2" s="25"/>
      <c r="E2" s="25"/>
      <c r="F2" s="25"/>
      <c r="G2" s="25"/>
      <c r="H2" s="25"/>
      <c r="I2" s="25"/>
      <c r="J2" s="25"/>
      <c r="K2" s="25"/>
      <c r="L2" s="28" t="s">
        <v>36</v>
      </c>
      <c r="M2" s="25"/>
      <c r="N2" s="25"/>
      <c r="O2" s="25"/>
      <c r="P2" s="25"/>
      <c r="Q2" s="25"/>
      <c r="R2" s="25"/>
      <c r="S2" s="25"/>
      <c r="T2" s="28" t="s">
        <v>6</v>
      </c>
      <c r="U2" s="25"/>
      <c r="V2" s="25"/>
      <c r="W2" s="25"/>
      <c r="X2" s="25"/>
      <c r="Y2" s="25"/>
    </row>
    <row r="3" spans="1:27" s="15" customFormat="1" ht="12.75" customHeight="1" x14ac:dyDescent="0.25">
      <c r="A3" s="16"/>
      <c r="B3" s="26" t="s">
        <v>0</v>
      </c>
      <c r="C3" s="29"/>
      <c r="D3" s="25" t="s">
        <v>8</v>
      </c>
      <c r="E3" s="25"/>
      <c r="F3" s="25"/>
      <c r="G3" s="25"/>
      <c r="H3" s="25"/>
      <c r="I3" s="25"/>
      <c r="J3" s="124" t="s">
        <v>9</v>
      </c>
      <c r="K3" s="125"/>
      <c r="L3" s="124" t="s">
        <v>0</v>
      </c>
      <c r="M3" s="28" t="s">
        <v>8</v>
      </c>
      <c r="N3" s="25"/>
      <c r="O3" s="25"/>
      <c r="P3" s="25"/>
      <c r="Q3" s="25"/>
      <c r="R3" s="124" t="s">
        <v>9</v>
      </c>
      <c r="S3" s="125"/>
      <c r="T3" s="124" t="s">
        <v>0</v>
      </c>
      <c r="U3" s="125"/>
      <c r="V3" s="124" t="s">
        <v>8</v>
      </c>
      <c r="W3" s="125"/>
      <c r="X3" s="124" t="s">
        <v>9</v>
      </c>
      <c r="Y3" s="128"/>
    </row>
    <row r="4" spans="1:27" s="15" customFormat="1" ht="23.25" customHeight="1" x14ac:dyDescent="0.25">
      <c r="A4" s="16"/>
      <c r="B4" s="31"/>
      <c r="C4" s="32"/>
      <c r="D4" s="139" t="s">
        <v>0</v>
      </c>
      <c r="E4" s="140"/>
      <c r="F4" s="130" t="s">
        <v>35</v>
      </c>
      <c r="G4" s="131"/>
      <c r="H4" s="132" t="s">
        <v>13</v>
      </c>
      <c r="I4" s="133"/>
      <c r="J4" s="126"/>
      <c r="K4" s="127"/>
      <c r="L4" s="126"/>
      <c r="M4" s="73" t="s">
        <v>0</v>
      </c>
      <c r="N4" s="130" t="s">
        <v>35</v>
      </c>
      <c r="O4" s="131"/>
      <c r="P4" s="132" t="s">
        <v>13</v>
      </c>
      <c r="Q4" s="133"/>
      <c r="R4" s="126"/>
      <c r="S4" s="127"/>
      <c r="T4" s="126"/>
      <c r="U4" s="127"/>
      <c r="V4" s="126"/>
      <c r="W4" s="127"/>
      <c r="X4" s="126"/>
      <c r="Y4" s="129"/>
    </row>
    <row r="5" spans="1:27" s="15" customFormat="1" x14ac:dyDescent="0.25">
      <c r="A5" s="14" t="s">
        <v>16</v>
      </c>
      <c r="B5" s="75">
        <v>2438569.3552999999</v>
      </c>
      <c r="C5" s="75"/>
      <c r="D5" s="75">
        <v>2330012.2453999999</v>
      </c>
      <c r="E5" s="75"/>
      <c r="F5" s="75">
        <v>2232271.8043</v>
      </c>
      <c r="G5" s="75"/>
      <c r="H5" s="75">
        <v>97740.441099999996</v>
      </c>
      <c r="I5" s="76" t="s">
        <v>1</v>
      </c>
      <c r="J5" s="75">
        <v>108557.1099</v>
      </c>
      <c r="K5" s="76" t="s">
        <v>2</v>
      </c>
      <c r="L5" s="75">
        <v>1481277.7679999999</v>
      </c>
      <c r="M5" s="75">
        <v>1413174.1994</v>
      </c>
      <c r="N5" s="75">
        <v>1356715.129</v>
      </c>
      <c r="O5" s="75"/>
      <c r="P5" s="75">
        <v>56459.070399999997</v>
      </c>
      <c r="Q5" s="76" t="s">
        <v>1</v>
      </c>
      <c r="R5" s="75">
        <v>68103.568499999994</v>
      </c>
      <c r="S5" s="76" t="s">
        <v>2</v>
      </c>
      <c r="T5" s="75">
        <v>957291.58730000001</v>
      </c>
      <c r="U5" s="75"/>
      <c r="V5" s="75">
        <v>916838.04590000003</v>
      </c>
      <c r="W5" s="75"/>
      <c r="X5" s="75">
        <v>40453.541400000002</v>
      </c>
      <c r="Y5" s="76" t="s">
        <v>2</v>
      </c>
    </row>
    <row r="6" spans="1:27" s="15" customFormat="1" x14ac:dyDescent="0.25">
      <c r="A6" s="16" t="s">
        <v>41</v>
      </c>
      <c r="B6" s="77">
        <v>576727.83160000003</v>
      </c>
      <c r="C6" s="77"/>
      <c r="D6" s="77">
        <v>508038.72169999999</v>
      </c>
      <c r="E6" s="81" t="s">
        <v>1</v>
      </c>
      <c r="F6" s="77">
        <v>483943.47570000001</v>
      </c>
      <c r="G6" s="81" t="s">
        <v>1</v>
      </c>
      <c r="H6" s="77">
        <v>24095.245999999999</v>
      </c>
      <c r="I6" s="81" t="s">
        <v>2</v>
      </c>
      <c r="J6" s="77">
        <v>68689.109899999996</v>
      </c>
      <c r="K6" s="81" t="s">
        <v>2</v>
      </c>
      <c r="L6" s="77">
        <v>367031.52929999999</v>
      </c>
      <c r="M6" s="77">
        <v>322378.9608</v>
      </c>
      <c r="N6" s="77">
        <v>308867.56839999999</v>
      </c>
      <c r="O6" s="82" t="s">
        <v>1</v>
      </c>
      <c r="P6" s="77">
        <v>13511.392400000001</v>
      </c>
      <c r="Q6" s="83" t="s">
        <v>2</v>
      </c>
      <c r="R6" s="77">
        <v>44652.568500000001</v>
      </c>
      <c r="S6" s="82" t="s">
        <v>2</v>
      </c>
      <c r="T6" s="77">
        <v>209696.30220000001</v>
      </c>
      <c r="U6" s="19" t="s">
        <v>1</v>
      </c>
      <c r="V6" s="77">
        <v>185659.76080000002</v>
      </c>
      <c r="W6" s="82" t="s">
        <v>1</v>
      </c>
      <c r="X6" s="77">
        <v>24036.541399999998</v>
      </c>
      <c r="Y6" s="19" t="s">
        <v>2</v>
      </c>
      <c r="Z6" s="17"/>
      <c r="AA6" s="17"/>
    </row>
    <row r="7" spans="1:27" s="15" customFormat="1" x14ac:dyDescent="0.25">
      <c r="A7" s="18" t="s">
        <v>37</v>
      </c>
      <c r="B7" s="81">
        <v>246505.52369999999</v>
      </c>
      <c r="C7" s="81" t="s">
        <v>1</v>
      </c>
      <c r="D7" s="81">
        <v>233325.52370000002</v>
      </c>
      <c r="E7" s="82" t="s">
        <v>1</v>
      </c>
      <c r="F7" s="81">
        <v>213524.32860000001</v>
      </c>
      <c r="G7" s="19" t="s">
        <v>1</v>
      </c>
      <c r="H7" s="81">
        <v>19801.195100000001</v>
      </c>
      <c r="I7" s="81" t="s">
        <v>2</v>
      </c>
      <c r="J7" s="81">
        <v>13180</v>
      </c>
      <c r="K7" s="82" t="s">
        <v>2</v>
      </c>
      <c r="L7" s="81">
        <v>147056.23869999999</v>
      </c>
      <c r="M7" s="81">
        <v>139677.23859999998</v>
      </c>
      <c r="N7" s="81">
        <v>128999.5606</v>
      </c>
      <c r="O7" s="82" t="s">
        <v>1</v>
      </c>
      <c r="P7" s="81">
        <v>10677.678</v>
      </c>
      <c r="Q7" s="83" t="s">
        <v>2</v>
      </c>
      <c r="R7" s="81">
        <v>7379</v>
      </c>
      <c r="S7" s="82" t="s">
        <v>2</v>
      </c>
      <c r="T7" s="81">
        <v>99449.285099999994</v>
      </c>
      <c r="U7" s="19" t="s">
        <v>1</v>
      </c>
      <c r="V7" s="81">
        <v>93648.285099999994</v>
      </c>
      <c r="W7" s="82" t="s">
        <v>1</v>
      </c>
      <c r="X7" s="81">
        <v>5801</v>
      </c>
      <c r="Y7" s="19" t="s">
        <v>2</v>
      </c>
      <c r="Z7" s="17"/>
      <c r="AA7" s="17"/>
    </row>
    <row r="8" spans="1:27" s="15" customFormat="1" x14ac:dyDescent="0.25">
      <c r="A8" s="18" t="s">
        <v>38</v>
      </c>
      <c r="B8" s="19">
        <v>312820</v>
      </c>
      <c r="C8" s="19"/>
      <c r="D8" s="19">
        <v>286428</v>
      </c>
      <c r="E8" s="82"/>
      <c r="F8" s="19">
        <v>272082</v>
      </c>
      <c r="G8" s="19"/>
      <c r="H8" s="19">
        <v>14346</v>
      </c>
      <c r="I8" s="81"/>
      <c r="J8" s="19">
        <v>26392</v>
      </c>
      <c r="K8" s="82"/>
      <c r="L8" s="19">
        <v>183719</v>
      </c>
      <c r="M8" s="19">
        <v>167795</v>
      </c>
      <c r="N8" s="19">
        <v>159224</v>
      </c>
      <c r="O8" s="82"/>
      <c r="P8" s="19">
        <v>8571</v>
      </c>
      <c r="Q8" s="83"/>
      <c r="R8" s="19">
        <v>15924</v>
      </c>
      <c r="S8" s="82"/>
      <c r="T8" s="19">
        <v>129101</v>
      </c>
      <c r="U8" s="77"/>
      <c r="V8" s="19">
        <v>118633</v>
      </c>
      <c r="W8" s="78"/>
      <c r="X8" s="19">
        <v>10468</v>
      </c>
      <c r="Y8" s="77"/>
      <c r="Z8" s="17"/>
      <c r="AA8" s="17"/>
    </row>
    <row r="9" spans="1:27" s="15" customFormat="1" x14ac:dyDescent="0.25">
      <c r="A9" s="18" t="s">
        <v>39</v>
      </c>
      <c r="B9" s="19">
        <v>408287</v>
      </c>
      <c r="C9" s="19"/>
      <c r="D9" s="19">
        <v>408220</v>
      </c>
      <c r="E9" s="82"/>
      <c r="F9" s="19">
        <v>404772</v>
      </c>
      <c r="G9" s="19"/>
      <c r="H9" s="19">
        <v>3448</v>
      </c>
      <c r="I9" s="81"/>
      <c r="J9" s="19">
        <v>67</v>
      </c>
      <c r="K9" s="19"/>
      <c r="L9" s="19">
        <v>246868</v>
      </c>
      <c r="M9" s="19">
        <v>246834</v>
      </c>
      <c r="N9" s="19">
        <v>244765</v>
      </c>
      <c r="O9" s="19"/>
      <c r="P9" s="19">
        <v>2069</v>
      </c>
      <c r="Q9" s="83"/>
      <c r="R9" s="19">
        <v>34</v>
      </c>
      <c r="S9" s="82"/>
      <c r="T9" s="19">
        <v>161419</v>
      </c>
      <c r="U9" s="77"/>
      <c r="V9" s="19">
        <v>161386</v>
      </c>
      <c r="W9" s="78"/>
      <c r="X9" s="19">
        <v>33</v>
      </c>
      <c r="Y9" s="77"/>
      <c r="Z9" s="17"/>
      <c r="AA9" s="17"/>
    </row>
    <row r="10" spans="1:27" s="15" customFormat="1" x14ac:dyDescent="0.25">
      <c r="A10" s="18" t="s">
        <v>40</v>
      </c>
      <c r="B10" s="19">
        <v>894229</v>
      </c>
      <c r="C10" s="19"/>
      <c r="D10" s="19">
        <v>894000</v>
      </c>
      <c r="E10" s="82"/>
      <c r="F10" s="19">
        <v>857950</v>
      </c>
      <c r="G10" s="19"/>
      <c r="H10" s="19">
        <v>36050</v>
      </c>
      <c r="I10" s="81"/>
      <c r="J10" s="19">
        <v>229</v>
      </c>
      <c r="K10" s="82"/>
      <c r="L10" s="19">
        <v>536603</v>
      </c>
      <c r="M10" s="19">
        <v>536489</v>
      </c>
      <c r="N10" s="19">
        <v>514859</v>
      </c>
      <c r="O10" s="82"/>
      <c r="P10" s="19">
        <v>21630</v>
      </c>
      <c r="Q10" s="83"/>
      <c r="R10" s="19">
        <v>114</v>
      </c>
      <c r="S10" s="82"/>
      <c r="T10" s="19">
        <v>357626</v>
      </c>
      <c r="U10" s="77"/>
      <c r="V10" s="19">
        <v>357511</v>
      </c>
      <c r="W10" s="78"/>
      <c r="X10" s="19">
        <v>115</v>
      </c>
      <c r="Y10" s="77"/>
      <c r="Z10" s="17"/>
      <c r="AA10" s="17"/>
    </row>
    <row r="11" spans="1:27" s="15" customFormat="1" ht="12.75" customHeight="1" x14ac:dyDescent="0.25">
      <c r="A11" s="60" t="s">
        <v>46</v>
      </c>
      <c r="B11" s="27"/>
      <c r="C11" s="27"/>
      <c r="D11" s="25"/>
      <c r="E11" s="25"/>
      <c r="F11" s="25"/>
      <c r="G11" s="25"/>
      <c r="H11" s="25"/>
      <c r="I11" s="25"/>
      <c r="J11" s="25"/>
      <c r="K11" s="25"/>
      <c r="L11" s="25"/>
      <c r="M11" s="25"/>
      <c r="N11" s="25"/>
      <c r="O11" s="25"/>
      <c r="P11" s="25"/>
      <c r="Q11" s="25"/>
      <c r="R11" s="25"/>
      <c r="S11" s="25"/>
      <c r="T11" s="25"/>
      <c r="U11" s="25"/>
      <c r="V11" s="25"/>
      <c r="W11" s="25"/>
      <c r="X11" s="25"/>
      <c r="Y11" s="25"/>
      <c r="Z11" s="16"/>
      <c r="AA11" s="16"/>
    </row>
    <row r="12" spans="1:27" s="15" customFormat="1" ht="21.75" customHeight="1" x14ac:dyDescent="0.25">
      <c r="A12" s="123" t="s">
        <v>65</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6"/>
    </row>
    <row r="13" spans="1:27" s="15" customFormat="1" ht="12.75" customHeight="1" x14ac:dyDescent="0.25">
      <c r="A13" s="122" t="s">
        <v>43</v>
      </c>
      <c r="B13" s="122"/>
      <c r="C13" s="122"/>
      <c r="D13" s="122"/>
      <c r="E13" s="122"/>
      <c r="F13" s="16"/>
      <c r="G13" s="16"/>
      <c r="H13" s="16"/>
      <c r="I13" s="16"/>
      <c r="J13" s="16"/>
      <c r="K13" s="16"/>
      <c r="L13" s="37"/>
      <c r="M13" s="16"/>
      <c r="N13" s="16"/>
      <c r="O13" s="16"/>
      <c r="P13" s="16"/>
      <c r="Q13" s="16"/>
      <c r="R13" s="16"/>
      <c r="S13" s="16"/>
      <c r="T13" s="16"/>
      <c r="U13" s="16"/>
      <c r="V13" s="16"/>
      <c r="W13" s="16"/>
      <c r="X13" s="16"/>
      <c r="Y13" s="16"/>
      <c r="Z13" s="16"/>
    </row>
    <row r="14" spans="1:27"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7" s="15" customFormat="1" ht="22.5" customHeight="1" x14ac:dyDescent="0.25">
      <c r="A15" s="134" t="s">
        <v>58</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6"/>
    </row>
    <row r="16" spans="1:27" s="16" customFormat="1" ht="12.75" customHeight="1" x14ac:dyDescent="0.25">
      <c r="A16" s="119" t="s">
        <v>60</v>
      </c>
      <c r="B16" s="119"/>
      <c r="C16" s="119"/>
      <c r="D16" s="119"/>
      <c r="E16" s="119"/>
      <c r="F16" s="119"/>
      <c r="G16" s="119"/>
      <c r="H16" s="119"/>
      <c r="I16" s="119"/>
      <c r="J16" s="119"/>
      <c r="K16" s="119"/>
      <c r="L16" s="119"/>
      <c r="M16" s="119"/>
      <c r="N16" s="39"/>
      <c r="O16" s="39"/>
      <c r="P16" s="39"/>
      <c r="Q16" s="39"/>
      <c r="R16" s="39"/>
      <c r="S16" s="39"/>
      <c r="T16" s="39"/>
      <c r="U16" s="39"/>
    </row>
    <row r="17" spans="1:22" s="18" customFormat="1" ht="12.75" customHeight="1" x14ac:dyDescent="0.25">
      <c r="A17" s="39" t="s">
        <v>4</v>
      </c>
      <c r="B17" s="38"/>
      <c r="C17" s="38"/>
      <c r="D17" s="38"/>
      <c r="E17" s="38"/>
      <c r="F17" s="38"/>
      <c r="G17" s="38"/>
      <c r="H17" s="38"/>
      <c r="L17" s="40"/>
      <c r="M17" s="40"/>
      <c r="N17" s="41"/>
      <c r="O17" s="42"/>
      <c r="P17" s="36"/>
    </row>
    <row r="18" spans="1:22" s="16" customFormat="1" ht="12.75" customHeight="1" x14ac:dyDescent="0.25">
      <c r="A18" s="119" t="s">
        <v>33</v>
      </c>
      <c r="B18" s="119"/>
      <c r="L18" s="40"/>
      <c r="M18" s="40"/>
      <c r="N18" s="41"/>
      <c r="O18" s="42"/>
      <c r="P18" s="36"/>
    </row>
    <row r="19" spans="1:22" s="16" customFormat="1" ht="12.75" customHeight="1" x14ac:dyDescent="0.25">
      <c r="A19" s="119" t="s">
        <v>34</v>
      </c>
      <c r="B19" s="119"/>
      <c r="C19" s="119"/>
      <c r="O19" s="40"/>
      <c r="P19" s="40"/>
      <c r="Q19" s="41"/>
      <c r="R19" s="42"/>
      <c r="S19" s="36"/>
      <c r="V19" s="42"/>
    </row>
    <row r="20" spans="1:22" ht="12.75" customHeight="1" x14ac:dyDescent="0.25"/>
  </sheetData>
  <mergeCells count="19">
    <mergeCell ref="N4:O4"/>
    <mergeCell ref="P4:Q4"/>
    <mergeCell ref="J3:K4"/>
    <mergeCell ref="L3:L4"/>
    <mergeCell ref="A18:B18"/>
    <mergeCell ref="A19:C19"/>
    <mergeCell ref="A1:M1"/>
    <mergeCell ref="D4:E4"/>
    <mergeCell ref="A13:E13"/>
    <mergeCell ref="A14:G14"/>
    <mergeCell ref="A16:M16"/>
    <mergeCell ref="A15:Y15"/>
    <mergeCell ref="R3:S4"/>
    <mergeCell ref="T3:U4"/>
    <mergeCell ref="V3:W4"/>
    <mergeCell ref="X3:Y4"/>
    <mergeCell ref="A12:Y12"/>
    <mergeCell ref="F4:G4"/>
    <mergeCell ref="H4:I4"/>
  </mergeCells>
  <phoneticPr fontId="2" type="noConversion"/>
  <hyperlinks>
    <hyperlink ref="A19" r:id="rId1" display="mailto:agrar@bfs.admin.ch" xr:uid="{00000000-0004-0000-0C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20"/>
  <sheetViews>
    <sheetView showGridLines="0" zoomScaleNormal="100" workbookViewId="0">
      <selection sqref="A1:M1"/>
    </sheetView>
  </sheetViews>
  <sheetFormatPr baseColWidth="10" defaultColWidth="11" defaultRowHeight="12.75" x14ac:dyDescent="0.25"/>
  <cols>
    <col min="1" max="1" width="15.25" style="1" customWidth="1"/>
    <col min="2" max="2" width="7.5" style="2" customWidth="1"/>
    <col min="3" max="3" width="7.625" style="1" bestFit="1" customWidth="1"/>
    <col min="4" max="4" width="1.5" style="1" bestFit="1" customWidth="1"/>
    <col min="5" max="5" width="7.625" style="1" bestFit="1" customWidth="1"/>
    <col min="6" max="6" width="1.5" style="1" bestFit="1" customWidth="1"/>
    <col min="7" max="7" width="6.5" style="1" customWidth="1"/>
    <col min="8" max="8" width="1.5" style="1" bestFit="1" customWidth="1"/>
    <col min="9" max="9" width="6.5" style="1" bestFit="1" customWidth="1"/>
    <col min="10" max="10" width="1.5" style="1" bestFit="1" customWidth="1"/>
    <col min="11" max="11" width="7.5" style="1" customWidth="1"/>
    <col min="12" max="13" width="7.625" style="1" bestFit="1" customWidth="1"/>
    <col min="14" max="14" width="1.5" style="1" bestFit="1" customWidth="1"/>
    <col min="15" max="15" width="6.25" style="1" customWidth="1"/>
    <col min="16" max="16" width="1.625" style="1" bestFit="1" customWidth="1"/>
    <col min="17" max="17" width="6.25" style="1" bestFit="1" customWidth="1"/>
    <col min="18" max="18" width="1.5" style="1" bestFit="1" customWidth="1"/>
    <col min="19" max="19" width="7.25" style="1" customWidth="1"/>
    <col min="20" max="20" width="6.75" style="1" bestFit="1" customWidth="1"/>
    <col min="21" max="21" width="1.5" style="1" bestFit="1" customWidth="1"/>
    <col min="22" max="22" width="6.25" style="1" bestFit="1" customWidth="1"/>
    <col min="23" max="23" width="1.5" style="1" bestFit="1" customWidth="1"/>
    <col min="24" max="24" width="7" style="1" customWidth="1"/>
    <col min="25" max="26" width="8.75" style="1" customWidth="1"/>
    <col min="27" max="16384" width="11" style="1"/>
  </cols>
  <sheetData>
    <row r="1" spans="1:25" s="22" customFormat="1" ht="12.75" customHeight="1" x14ac:dyDescent="0.25">
      <c r="A1" s="120" t="s">
        <v>79</v>
      </c>
      <c r="B1" s="120"/>
      <c r="C1" s="120"/>
      <c r="D1" s="120"/>
      <c r="E1" s="120"/>
      <c r="F1" s="120"/>
      <c r="G1" s="120"/>
      <c r="H1" s="120"/>
      <c r="I1" s="120"/>
      <c r="J1" s="120"/>
      <c r="K1" s="120"/>
      <c r="L1" s="120"/>
      <c r="M1" s="120"/>
      <c r="N1" s="23"/>
      <c r="O1" s="23"/>
      <c r="P1" s="23"/>
      <c r="W1" s="24" t="s">
        <v>3</v>
      </c>
    </row>
    <row r="2" spans="1:25" s="16" customFormat="1" ht="11.25" x14ac:dyDescent="0.25">
      <c r="A2" s="25"/>
      <c r="B2" s="26" t="s">
        <v>7</v>
      </c>
      <c r="C2" s="25"/>
      <c r="D2" s="25"/>
      <c r="E2" s="25"/>
      <c r="F2" s="25"/>
      <c r="G2" s="25"/>
      <c r="H2" s="25"/>
      <c r="I2" s="25"/>
      <c r="J2" s="25"/>
      <c r="K2" s="28" t="s">
        <v>36</v>
      </c>
      <c r="L2" s="25"/>
      <c r="M2" s="25"/>
      <c r="N2" s="25"/>
      <c r="O2" s="25"/>
      <c r="P2" s="25"/>
      <c r="Q2" s="25"/>
      <c r="R2" s="25"/>
      <c r="S2" s="28" t="s">
        <v>6</v>
      </c>
      <c r="T2" s="25"/>
      <c r="U2" s="25"/>
      <c r="V2" s="25"/>
      <c r="W2" s="25"/>
    </row>
    <row r="3" spans="1:25" s="16" customFormat="1" ht="11.25" x14ac:dyDescent="0.25">
      <c r="B3" s="26" t="s">
        <v>0</v>
      </c>
      <c r="C3" s="28" t="s">
        <v>8</v>
      </c>
      <c r="D3" s="25"/>
      <c r="E3" s="25"/>
      <c r="F3" s="25"/>
      <c r="G3" s="25"/>
      <c r="H3" s="25"/>
      <c r="I3" s="124" t="s">
        <v>9</v>
      </c>
      <c r="J3" s="125"/>
      <c r="K3" s="124" t="s">
        <v>0</v>
      </c>
      <c r="L3" s="28" t="s">
        <v>8</v>
      </c>
      <c r="M3" s="25"/>
      <c r="N3" s="25"/>
      <c r="O3" s="25"/>
      <c r="P3" s="25"/>
      <c r="Q3" s="124" t="s">
        <v>9</v>
      </c>
      <c r="R3" s="125"/>
      <c r="S3" s="124" t="s">
        <v>0</v>
      </c>
      <c r="T3" s="124" t="s">
        <v>8</v>
      </c>
      <c r="U3" s="125"/>
      <c r="V3" s="124" t="s">
        <v>9</v>
      </c>
      <c r="W3" s="128"/>
    </row>
    <row r="4" spans="1:25" s="16" customFormat="1" ht="22.5" customHeight="1" x14ac:dyDescent="0.25">
      <c r="B4" s="31"/>
      <c r="C4" s="33" t="s">
        <v>0</v>
      </c>
      <c r="D4" s="25"/>
      <c r="E4" s="132" t="s">
        <v>35</v>
      </c>
      <c r="F4" s="133"/>
      <c r="G4" s="132" t="s">
        <v>13</v>
      </c>
      <c r="H4" s="133"/>
      <c r="I4" s="126"/>
      <c r="J4" s="127"/>
      <c r="K4" s="126"/>
      <c r="L4" s="33" t="s">
        <v>0</v>
      </c>
      <c r="M4" s="132" t="s">
        <v>35</v>
      </c>
      <c r="N4" s="133"/>
      <c r="O4" s="132" t="s">
        <v>13</v>
      </c>
      <c r="P4" s="133"/>
      <c r="Q4" s="126"/>
      <c r="R4" s="127"/>
      <c r="S4" s="126"/>
      <c r="T4" s="126"/>
      <c r="U4" s="127"/>
      <c r="V4" s="126"/>
      <c r="W4" s="129"/>
    </row>
    <row r="5" spans="1:25" s="16" customFormat="1" ht="12.75" customHeight="1" x14ac:dyDescent="0.25">
      <c r="A5" s="14" t="s">
        <v>16</v>
      </c>
      <c r="B5" s="75">
        <v>2512481.2686168202</v>
      </c>
      <c r="C5" s="75">
        <v>2372804.4347000001</v>
      </c>
      <c r="D5" s="75"/>
      <c r="E5" s="75">
        <v>2298419.2779999999</v>
      </c>
      <c r="F5" s="75"/>
      <c r="G5" s="75">
        <v>74385.156700000007</v>
      </c>
      <c r="H5" s="76" t="s">
        <v>1</v>
      </c>
      <c r="I5" s="75">
        <v>139676.8339</v>
      </c>
      <c r="J5" s="76" t="s">
        <v>2</v>
      </c>
      <c r="K5" s="75">
        <v>1540140.5819000001</v>
      </c>
      <c r="L5" s="75">
        <v>1447545</v>
      </c>
      <c r="M5" s="75">
        <v>1403592.6192000001</v>
      </c>
      <c r="N5" s="75"/>
      <c r="O5" s="75">
        <v>43952.788800000002</v>
      </c>
      <c r="P5" s="76" t="s">
        <v>1</v>
      </c>
      <c r="Q5" s="75">
        <v>92595.173899999994</v>
      </c>
      <c r="R5" s="76" t="s">
        <v>2</v>
      </c>
      <c r="S5" s="75">
        <v>972340.68669999996</v>
      </c>
      <c r="T5" s="75">
        <v>925259</v>
      </c>
      <c r="U5" s="75"/>
      <c r="V5" s="75">
        <v>47081.66</v>
      </c>
      <c r="W5" s="76" t="s">
        <v>2</v>
      </c>
    </row>
    <row r="6" spans="1:25" s="16" customFormat="1" ht="12.75" customHeight="1" x14ac:dyDescent="0.25">
      <c r="A6" s="16" t="s">
        <v>41</v>
      </c>
      <c r="B6" s="81">
        <v>570040.19709999999</v>
      </c>
      <c r="C6" s="81">
        <v>557249.3358</v>
      </c>
      <c r="D6" s="81"/>
      <c r="E6" s="81">
        <v>536382.42000000004</v>
      </c>
      <c r="F6" s="81"/>
      <c r="G6" s="81">
        <f>C6-E6</f>
        <v>20866.915799999959</v>
      </c>
      <c r="H6" s="81" t="s">
        <v>2</v>
      </c>
      <c r="I6" s="81">
        <v>12790.8613</v>
      </c>
      <c r="J6" s="81" t="s">
        <v>2</v>
      </c>
      <c r="K6" s="81">
        <v>354902.98790000001</v>
      </c>
      <c r="L6" s="81">
        <f>M6+O6</f>
        <v>347660.40169999999</v>
      </c>
      <c r="M6" s="81">
        <v>335513.41729999997</v>
      </c>
      <c r="N6" s="82"/>
      <c r="O6" s="81">
        <v>12146.984399999999</v>
      </c>
      <c r="P6" s="83" t="s">
        <v>2</v>
      </c>
      <c r="Q6" s="81">
        <v>7242.5861000000004</v>
      </c>
      <c r="R6" s="82" t="s">
        <v>2</v>
      </c>
      <c r="S6" s="81">
        <v>215137.20929999999</v>
      </c>
      <c r="T6" s="81">
        <v>209588.93410000001</v>
      </c>
      <c r="U6" s="78"/>
      <c r="V6" s="81">
        <v>5548.2752</v>
      </c>
      <c r="W6" s="19" t="s">
        <v>2</v>
      </c>
    </row>
    <row r="7" spans="1:25" s="16" customFormat="1" ht="12.75" customHeight="1" x14ac:dyDescent="0.25">
      <c r="A7" s="18" t="s">
        <v>37</v>
      </c>
      <c r="B7" s="19">
        <v>261994.07149999999</v>
      </c>
      <c r="C7" s="19">
        <v>165988.09890000001</v>
      </c>
      <c r="D7" s="82" t="s">
        <v>2</v>
      </c>
      <c r="E7" s="19">
        <v>149050.85800000001</v>
      </c>
      <c r="F7" s="19" t="s">
        <v>2</v>
      </c>
      <c r="G7" s="19">
        <f>C7-E7</f>
        <v>16937.240900000004</v>
      </c>
      <c r="H7" s="81" t="s">
        <v>2</v>
      </c>
      <c r="I7" s="19">
        <v>96005.972599999994</v>
      </c>
      <c r="J7" s="82" t="s">
        <v>2</v>
      </c>
      <c r="K7" s="19">
        <v>171958.59400000001</v>
      </c>
      <c r="L7" s="19">
        <f>M7+O7</f>
        <v>105472.00630000001</v>
      </c>
      <c r="M7" s="19">
        <v>95838.2019</v>
      </c>
      <c r="N7" s="82" t="s">
        <v>2</v>
      </c>
      <c r="O7" s="19">
        <v>9633.8044000000009</v>
      </c>
      <c r="P7" s="83" t="s">
        <v>2</v>
      </c>
      <c r="Q7" s="19">
        <v>66486.587799999994</v>
      </c>
      <c r="R7" s="82" t="s">
        <v>2</v>
      </c>
      <c r="S7" s="19">
        <v>90035.477499999994</v>
      </c>
      <c r="T7" s="19">
        <v>60516.092700000001</v>
      </c>
      <c r="U7" s="82" t="s">
        <v>2</v>
      </c>
      <c r="V7" s="19">
        <v>29519.3848</v>
      </c>
      <c r="W7" s="19" t="s">
        <v>2</v>
      </c>
    </row>
    <row r="8" spans="1:25" s="16" customFormat="1" ht="12.75" customHeight="1" x14ac:dyDescent="0.25">
      <c r="A8" s="18" t="s">
        <v>38</v>
      </c>
      <c r="B8" s="19">
        <v>405658</v>
      </c>
      <c r="C8" s="19">
        <v>375076</v>
      </c>
      <c r="D8" s="82"/>
      <c r="E8" s="19">
        <v>350910</v>
      </c>
      <c r="F8" s="19"/>
      <c r="G8" s="19">
        <f>C8-E8</f>
        <v>24166</v>
      </c>
      <c r="H8" s="81"/>
      <c r="I8" s="19">
        <v>30582</v>
      </c>
      <c r="J8" s="82"/>
      <c r="K8" s="19">
        <v>243230</v>
      </c>
      <c r="L8" s="19">
        <f>M8+O8</f>
        <v>224543</v>
      </c>
      <c r="M8" s="19">
        <v>209989</v>
      </c>
      <c r="N8" s="82"/>
      <c r="O8" s="19">
        <v>14554</v>
      </c>
      <c r="P8" s="83"/>
      <c r="Q8" s="19">
        <v>18687</v>
      </c>
      <c r="R8" s="82"/>
      <c r="S8" s="19">
        <v>162428</v>
      </c>
      <c r="T8" s="19">
        <v>150533</v>
      </c>
      <c r="U8" s="78"/>
      <c r="V8" s="19">
        <v>11895</v>
      </c>
      <c r="W8" s="77"/>
    </row>
    <row r="9" spans="1:25" s="16" customFormat="1" ht="12.75" customHeight="1" x14ac:dyDescent="0.25">
      <c r="A9" s="18" t="s">
        <v>39</v>
      </c>
      <c r="B9" s="19">
        <v>397965</v>
      </c>
      <c r="C9" s="19">
        <v>397965</v>
      </c>
      <c r="D9" s="82"/>
      <c r="E9" s="19">
        <v>393101</v>
      </c>
      <c r="F9" s="19"/>
      <c r="G9" s="19">
        <f>C9-E9</f>
        <v>4864</v>
      </c>
      <c r="H9" s="81"/>
      <c r="I9" s="19">
        <v>0</v>
      </c>
      <c r="J9" s="19"/>
      <c r="K9" s="19">
        <v>245224</v>
      </c>
      <c r="L9" s="19">
        <f>M9+O9</f>
        <v>245224</v>
      </c>
      <c r="M9" s="19">
        <v>242288</v>
      </c>
      <c r="N9" s="19"/>
      <c r="O9" s="19">
        <v>2936</v>
      </c>
      <c r="P9" s="83"/>
      <c r="Q9" s="19">
        <v>0</v>
      </c>
      <c r="R9" s="82"/>
      <c r="S9" s="19">
        <v>152741</v>
      </c>
      <c r="T9" s="19">
        <v>152741</v>
      </c>
      <c r="U9" s="78"/>
      <c r="V9" s="19">
        <v>0</v>
      </c>
      <c r="W9" s="77"/>
    </row>
    <row r="10" spans="1:25" s="16" customFormat="1" ht="12.75" customHeight="1" x14ac:dyDescent="0.25">
      <c r="A10" s="18" t="s">
        <v>40</v>
      </c>
      <c r="B10" s="19">
        <v>876824</v>
      </c>
      <c r="C10" s="19">
        <v>876526</v>
      </c>
      <c r="D10" s="82"/>
      <c r="E10" s="19">
        <v>868975</v>
      </c>
      <c r="F10" s="19"/>
      <c r="G10" s="19">
        <f>C10-E10</f>
        <v>7551</v>
      </c>
      <c r="H10" s="81"/>
      <c r="I10" s="19">
        <v>298</v>
      </c>
      <c r="J10" s="82"/>
      <c r="K10" s="19">
        <v>524825</v>
      </c>
      <c r="L10" s="19">
        <f>M10+O10</f>
        <v>524646</v>
      </c>
      <c r="M10" s="19">
        <v>519964</v>
      </c>
      <c r="N10" s="82"/>
      <c r="O10" s="19">
        <v>4682</v>
      </c>
      <c r="P10" s="83"/>
      <c r="Q10" s="19">
        <v>179</v>
      </c>
      <c r="R10" s="82"/>
      <c r="S10" s="19">
        <v>351999</v>
      </c>
      <c r="T10" s="19">
        <v>351880</v>
      </c>
      <c r="U10" s="78"/>
      <c r="V10" s="19">
        <v>119</v>
      </c>
      <c r="W10" s="77"/>
    </row>
    <row r="11" spans="1:25" s="16" customFormat="1" ht="12.75" customHeight="1" x14ac:dyDescent="0.25">
      <c r="A11" s="60" t="s">
        <v>46</v>
      </c>
      <c r="B11" s="27"/>
      <c r="C11" s="27"/>
      <c r="D11" s="25"/>
      <c r="E11" s="25"/>
      <c r="F11" s="25"/>
      <c r="G11" s="25"/>
      <c r="H11" s="25"/>
      <c r="I11" s="25"/>
      <c r="J11" s="25"/>
      <c r="K11" s="25"/>
      <c r="L11" s="25"/>
      <c r="M11" s="25"/>
      <c r="N11" s="25"/>
      <c r="O11" s="25"/>
      <c r="P11" s="25"/>
      <c r="Q11" s="25"/>
      <c r="R11" s="25"/>
      <c r="S11" s="25"/>
      <c r="T11" s="25"/>
      <c r="U11" s="25"/>
      <c r="V11" s="25"/>
      <c r="W11" s="25"/>
    </row>
    <row r="12" spans="1:25" s="16" customFormat="1" ht="23.25" customHeight="1" x14ac:dyDescent="0.25">
      <c r="A12" s="134" t="s">
        <v>66</v>
      </c>
      <c r="B12" s="134"/>
      <c r="C12" s="134"/>
      <c r="D12" s="134"/>
      <c r="E12" s="134"/>
      <c r="F12" s="134"/>
      <c r="G12" s="134"/>
      <c r="H12" s="134"/>
      <c r="I12" s="134"/>
      <c r="J12" s="134"/>
      <c r="K12" s="134"/>
      <c r="L12" s="134"/>
      <c r="M12" s="134"/>
      <c r="N12" s="134"/>
      <c r="O12" s="134"/>
      <c r="P12" s="134"/>
      <c r="Q12" s="134"/>
      <c r="R12" s="134"/>
      <c r="S12" s="134"/>
      <c r="T12" s="134"/>
      <c r="U12" s="134"/>
      <c r="V12" s="134"/>
      <c r="W12" s="134"/>
    </row>
    <row r="13" spans="1:25" s="16" customFormat="1" ht="12.75" customHeight="1" x14ac:dyDescent="0.25">
      <c r="A13" s="122" t="s">
        <v>43</v>
      </c>
      <c r="B13" s="122"/>
      <c r="C13" s="122"/>
      <c r="D13" s="122"/>
      <c r="E13" s="122"/>
      <c r="L13" s="37"/>
    </row>
    <row r="14" spans="1:25" s="16" customFormat="1" ht="12.75" customHeight="1" x14ac:dyDescent="0.25">
      <c r="A14" s="122" t="s">
        <v>42</v>
      </c>
      <c r="B14" s="122"/>
      <c r="C14" s="122"/>
      <c r="D14" s="122"/>
      <c r="E14" s="122"/>
      <c r="F14" s="122"/>
      <c r="G14" s="122"/>
      <c r="L14" s="37"/>
    </row>
    <row r="15" spans="1:25" s="16" customFormat="1" ht="22.5" customHeight="1" x14ac:dyDescent="0.25">
      <c r="A15" s="134" t="s">
        <v>80</v>
      </c>
      <c r="B15" s="135"/>
      <c r="C15" s="135"/>
      <c r="D15" s="135"/>
      <c r="E15" s="135"/>
      <c r="F15" s="135"/>
      <c r="G15" s="135"/>
      <c r="H15" s="135"/>
      <c r="I15" s="135"/>
      <c r="J15" s="135"/>
      <c r="K15" s="135"/>
      <c r="L15" s="135"/>
      <c r="M15" s="135"/>
      <c r="N15" s="135"/>
      <c r="O15" s="135"/>
      <c r="P15" s="135"/>
      <c r="Q15" s="135"/>
      <c r="R15" s="135"/>
      <c r="S15" s="135"/>
      <c r="T15" s="135"/>
      <c r="U15" s="135"/>
      <c r="V15" s="135"/>
      <c r="W15" s="135"/>
      <c r="X15" s="68"/>
      <c r="Y15" s="68"/>
    </row>
    <row r="16" spans="1:25" s="16" customFormat="1" ht="12.75" customHeight="1" x14ac:dyDescent="0.25">
      <c r="A16" s="119" t="s">
        <v>61</v>
      </c>
      <c r="B16" s="119"/>
      <c r="C16" s="119"/>
      <c r="D16" s="119"/>
      <c r="E16" s="119"/>
      <c r="F16" s="119"/>
      <c r="G16" s="119"/>
      <c r="H16" s="119"/>
      <c r="I16" s="119"/>
      <c r="J16" s="119"/>
      <c r="K16" s="119"/>
      <c r="L16" s="119"/>
      <c r="M16" s="39"/>
      <c r="N16" s="39"/>
      <c r="O16" s="39"/>
      <c r="P16" s="39"/>
      <c r="Q16" s="39"/>
      <c r="R16" s="39"/>
      <c r="S16" s="39"/>
      <c r="T16" s="39"/>
      <c r="U16" s="39"/>
    </row>
    <row r="17" spans="1:24" s="18" customFormat="1" ht="12.75" customHeight="1" x14ac:dyDescent="0.25">
      <c r="A17" s="39" t="s">
        <v>4</v>
      </c>
      <c r="B17" s="38"/>
      <c r="C17" s="38"/>
      <c r="D17" s="38"/>
      <c r="E17" s="38"/>
      <c r="F17" s="38"/>
      <c r="G17" s="38"/>
      <c r="H17" s="38"/>
      <c r="L17" s="40"/>
      <c r="M17" s="40"/>
      <c r="N17" s="41"/>
      <c r="O17" s="42"/>
      <c r="P17" s="36"/>
    </row>
    <row r="18" spans="1:24" s="16" customFormat="1" ht="12.75" customHeight="1" x14ac:dyDescent="0.25">
      <c r="A18" s="119" t="s">
        <v>33</v>
      </c>
      <c r="B18" s="119"/>
      <c r="L18" s="40"/>
      <c r="M18" s="40"/>
      <c r="N18" s="41"/>
      <c r="O18" s="42"/>
      <c r="P18" s="36"/>
    </row>
    <row r="19" spans="1:24" s="16" customFormat="1" ht="12.75" customHeight="1" x14ac:dyDescent="0.25">
      <c r="A19" s="119" t="s">
        <v>34</v>
      </c>
      <c r="B19" s="119"/>
      <c r="C19" s="119"/>
      <c r="O19" s="40"/>
      <c r="P19" s="40"/>
      <c r="Q19" s="41"/>
      <c r="R19" s="42"/>
      <c r="S19" s="36"/>
      <c r="V19" s="42"/>
    </row>
    <row r="20" spans="1:24" x14ac:dyDescent="0.25">
      <c r="A20" s="6"/>
      <c r="B20" s="13"/>
      <c r="C20" s="6"/>
      <c r="D20" s="6"/>
      <c r="E20" s="6"/>
      <c r="F20" s="6"/>
      <c r="G20" s="6"/>
      <c r="H20" s="6"/>
      <c r="I20" s="6"/>
      <c r="J20" s="6"/>
      <c r="K20" s="6"/>
      <c r="L20" s="6"/>
      <c r="M20" s="6"/>
      <c r="N20" s="6"/>
      <c r="O20" s="6"/>
      <c r="P20" s="6"/>
      <c r="Q20" s="6"/>
      <c r="R20" s="6"/>
      <c r="S20" s="6"/>
      <c r="T20" s="6"/>
      <c r="U20" s="6"/>
      <c r="V20" s="6"/>
      <c r="W20" s="6"/>
      <c r="X20" s="6"/>
    </row>
  </sheetData>
  <mergeCells count="18">
    <mergeCell ref="A18:B18"/>
    <mergeCell ref="A19:C19"/>
    <mergeCell ref="A1:M1"/>
    <mergeCell ref="E4:F4"/>
    <mergeCell ref="G4:H4"/>
    <mergeCell ref="I3:J4"/>
    <mergeCell ref="K3:K4"/>
    <mergeCell ref="A16:L16"/>
    <mergeCell ref="V3:W4"/>
    <mergeCell ref="A12:W12"/>
    <mergeCell ref="A15:W15"/>
    <mergeCell ref="M4:N4"/>
    <mergeCell ref="O4:P4"/>
    <mergeCell ref="Q3:R4"/>
    <mergeCell ref="S3:S4"/>
    <mergeCell ref="T3:U4"/>
    <mergeCell ref="A13:E13"/>
    <mergeCell ref="A14:G14"/>
  </mergeCells>
  <phoneticPr fontId="2" type="noConversion"/>
  <hyperlinks>
    <hyperlink ref="A19" r:id="rId1" display="mailto:agrar@bfs.admin.ch" xr:uid="{00000000-0004-0000-0D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20"/>
  <sheetViews>
    <sheetView zoomScaleNormal="100" workbookViewId="0">
      <selection sqref="A1:I1"/>
    </sheetView>
  </sheetViews>
  <sheetFormatPr baseColWidth="10" defaultColWidth="11" defaultRowHeight="12.75" x14ac:dyDescent="0.25"/>
  <cols>
    <col min="1" max="1" width="15.125" style="1" customWidth="1"/>
    <col min="2" max="2" width="7.5" style="1" customWidth="1"/>
    <col min="3" max="4" width="7.625" style="1" bestFit="1" customWidth="1"/>
    <col min="5" max="5" width="6.5" style="1" customWidth="1"/>
    <col min="6" max="6" width="6.5" style="1" bestFit="1" customWidth="1"/>
    <col min="7" max="9" width="7.625" style="1" bestFit="1" customWidth="1"/>
    <col min="10" max="10" width="6.75" style="1" customWidth="1"/>
    <col min="11" max="11" width="6.25" style="1" bestFit="1" customWidth="1"/>
    <col min="12" max="12" width="7.625" style="1" bestFit="1" customWidth="1"/>
    <col min="13" max="13" width="6.75" style="1" bestFit="1" customWidth="1"/>
    <col min="14" max="14" width="6.75" style="1" customWidth="1"/>
    <col min="15" max="16384" width="11" style="1"/>
  </cols>
  <sheetData>
    <row r="1" spans="1:29" s="22" customFormat="1" ht="13.5" x14ac:dyDescent="0.25">
      <c r="A1" s="120" t="s">
        <v>81</v>
      </c>
      <c r="B1" s="120"/>
      <c r="C1" s="120"/>
      <c r="D1" s="120"/>
      <c r="E1" s="120"/>
      <c r="F1" s="120"/>
      <c r="G1" s="120"/>
      <c r="H1" s="120"/>
      <c r="I1" s="120"/>
      <c r="N1" s="24" t="s">
        <v>3</v>
      </c>
    </row>
    <row r="2" spans="1:29" s="16" customFormat="1" ht="12.75" customHeight="1" x14ac:dyDescent="0.25">
      <c r="A2" s="25"/>
      <c r="B2" s="26" t="s">
        <v>7</v>
      </c>
      <c r="C2" s="25"/>
      <c r="D2" s="25"/>
      <c r="E2" s="25"/>
      <c r="F2" s="25"/>
      <c r="G2" s="28" t="s">
        <v>36</v>
      </c>
      <c r="H2" s="25"/>
      <c r="I2" s="25"/>
      <c r="J2" s="25"/>
      <c r="K2" s="25"/>
      <c r="L2" s="28" t="s">
        <v>56</v>
      </c>
      <c r="M2" s="25"/>
      <c r="N2" s="25"/>
    </row>
    <row r="3" spans="1:29" s="16" customFormat="1" ht="12.75" customHeight="1" x14ac:dyDescent="0.25">
      <c r="B3" s="26" t="s">
        <v>0</v>
      </c>
      <c r="C3" s="28" t="s">
        <v>8</v>
      </c>
      <c r="D3" s="25"/>
      <c r="E3" s="25"/>
      <c r="F3" s="47" t="s">
        <v>9</v>
      </c>
      <c r="G3" s="28" t="s">
        <v>0</v>
      </c>
      <c r="H3" s="28" t="s">
        <v>8</v>
      </c>
      <c r="I3" s="25"/>
      <c r="J3" s="30"/>
      <c r="K3" s="25" t="s">
        <v>9</v>
      </c>
      <c r="L3" s="28" t="s">
        <v>0</v>
      </c>
      <c r="M3" s="28" t="s">
        <v>8</v>
      </c>
      <c r="N3" s="28" t="s">
        <v>9</v>
      </c>
    </row>
    <row r="4" spans="1:29" s="16" customFormat="1" ht="22.5" customHeight="1" x14ac:dyDescent="0.25">
      <c r="B4" s="31"/>
      <c r="C4" s="65" t="s">
        <v>0</v>
      </c>
      <c r="D4" s="43" t="s">
        <v>35</v>
      </c>
      <c r="E4" s="43" t="s">
        <v>13</v>
      </c>
      <c r="F4" s="58"/>
      <c r="G4" s="61"/>
      <c r="H4" s="65" t="s">
        <v>0</v>
      </c>
      <c r="I4" s="43" t="s">
        <v>35</v>
      </c>
      <c r="J4" s="63" t="s">
        <v>13</v>
      </c>
      <c r="L4" s="58"/>
      <c r="M4" s="67"/>
      <c r="N4" s="34"/>
    </row>
    <row r="5" spans="1:29" s="16" customFormat="1" ht="12.75" customHeight="1" x14ac:dyDescent="0.25">
      <c r="A5" s="14" t="s">
        <v>16</v>
      </c>
      <c r="B5" s="75">
        <f>SUM(B6:B12)</f>
        <v>2548813</v>
      </c>
      <c r="C5" s="75">
        <f t="shared" ref="C5:N5" si="0">SUM(C6:C12)</f>
        <v>2417683</v>
      </c>
      <c r="D5" s="75">
        <f t="shared" si="0"/>
        <v>2303831</v>
      </c>
      <c r="E5" s="75">
        <f t="shared" si="0"/>
        <v>113852</v>
      </c>
      <c r="F5" s="75">
        <f t="shared" si="0"/>
        <v>131130</v>
      </c>
      <c r="G5" s="76">
        <f t="shared" si="0"/>
        <v>1541451</v>
      </c>
      <c r="H5" s="75">
        <f t="shared" si="0"/>
        <v>1463085</v>
      </c>
      <c r="I5" s="75">
        <f t="shared" si="0"/>
        <v>1397131</v>
      </c>
      <c r="J5" s="75">
        <f t="shared" si="0"/>
        <v>65954</v>
      </c>
      <c r="K5" s="75">
        <f t="shared" si="0"/>
        <v>78366</v>
      </c>
      <c r="L5" s="75">
        <f t="shared" si="0"/>
        <v>1007362</v>
      </c>
      <c r="M5" s="76">
        <f t="shared" si="0"/>
        <v>954598</v>
      </c>
      <c r="N5" s="75">
        <f t="shared" si="0"/>
        <v>52764</v>
      </c>
    </row>
    <row r="6" spans="1:29" s="16" customFormat="1" ht="12.75" customHeight="1" x14ac:dyDescent="0.25">
      <c r="A6" s="16" t="s">
        <v>51</v>
      </c>
      <c r="B6" s="77">
        <v>22411</v>
      </c>
      <c r="C6" s="78">
        <v>20755</v>
      </c>
      <c r="D6" s="77">
        <v>18824</v>
      </c>
      <c r="E6" s="77">
        <v>1931</v>
      </c>
      <c r="F6" s="78">
        <v>1656</v>
      </c>
      <c r="G6" s="77">
        <v>14430</v>
      </c>
      <c r="H6" s="78">
        <v>13435</v>
      </c>
      <c r="I6" s="77">
        <v>12217</v>
      </c>
      <c r="J6" s="77">
        <v>1218</v>
      </c>
      <c r="K6" s="78">
        <v>995</v>
      </c>
      <c r="L6" s="77">
        <v>7981</v>
      </c>
      <c r="M6" s="78">
        <v>7320</v>
      </c>
      <c r="N6" s="77">
        <v>661</v>
      </c>
    </row>
    <row r="7" spans="1:29" s="16" customFormat="1" ht="12.75" customHeight="1" x14ac:dyDescent="0.25">
      <c r="A7" s="16" t="s">
        <v>53</v>
      </c>
      <c r="B7" s="77">
        <v>190734</v>
      </c>
      <c r="C7" s="78">
        <v>178254</v>
      </c>
      <c r="D7" s="77">
        <v>167976</v>
      </c>
      <c r="E7" s="77">
        <v>10278</v>
      </c>
      <c r="F7" s="78">
        <v>12480</v>
      </c>
      <c r="G7" s="77">
        <v>118169</v>
      </c>
      <c r="H7" s="78">
        <v>110594</v>
      </c>
      <c r="I7" s="77">
        <v>104592</v>
      </c>
      <c r="J7" s="77">
        <v>6002</v>
      </c>
      <c r="K7" s="78">
        <v>7575</v>
      </c>
      <c r="L7" s="77">
        <v>72565</v>
      </c>
      <c r="M7" s="78">
        <v>67660</v>
      </c>
      <c r="N7" s="77">
        <v>4905</v>
      </c>
    </row>
    <row r="8" spans="1:29" s="16" customFormat="1" ht="12.75" customHeight="1" x14ac:dyDescent="0.25">
      <c r="A8" s="16" t="s">
        <v>52</v>
      </c>
      <c r="B8" s="77">
        <v>370469</v>
      </c>
      <c r="C8" s="78">
        <v>343004</v>
      </c>
      <c r="D8" s="77">
        <v>325673</v>
      </c>
      <c r="E8" s="77">
        <v>17331</v>
      </c>
      <c r="F8" s="78">
        <v>27465</v>
      </c>
      <c r="G8" s="77">
        <v>228194</v>
      </c>
      <c r="H8" s="78">
        <v>211815</v>
      </c>
      <c r="I8" s="77">
        <v>202324</v>
      </c>
      <c r="J8" s="77">
        <v>9491</v>
      </c>
      <c r="K8" s="78">
        <v>16379</v>
      </c>
      <c r="L8" s="77">
        <v>142275</v>
      </c>
      <c r="M8" s="78">
        <v>131189</v>
      </c>
      <c r="N8" s="77">
        <v>11086</v>
      </c>
    </row>
    <row r="9" spans="1:29" s="16" customFormat="1" ht="12.75" customHeight="1" x14ac:dyDescent="0.25">
      <c r="A9" s="16" t="s">
        <v>37</v>
      </c>
      <c r="B9" s="77">
        <v>344906</v>
      </c>
      <c r="C9" s="78">
        <v>298258</v>
      </c>
      <c r="D9" s="77">
        <v>280946</v>
      </c>
      <c r="E9" s="77">
        <v>17312</v>
      </c>
      <c r="F9" s="78">
        <v>46648</v>
      </c>
      <c r="G9" s="77">
        <v>211024</v>
      </c>
      <c r="H9" s="78">
        <v>182651</v>
      </c>
      <c r="I9" s="77">
        <v>173666</v>
      </c>
      <c r="J9" s="77">
        <v>8985</v>
      </c>
      <c r="K9" s="78">
        <v>28373</v>
      </c>
      <c r="L9" s="77">
        <v>133882</v>
      </c>
      <c r="M9" s="78">
        <v>115607</v>
      </c>
      <c r="N9" s="77">
        <v>18275</v>
      </c>
    </row>
    <row r="10" spans="1:29" s="16" customFormat="1" ht="12.75" customHeight="1" x14ac:dyDescent="0.25">
      <c r="A10" s="16" t="s">
        <v>22</v>
      </c>
      <c r="B10" s="77">
        <v>408832</v>
      </c>
      <c r="C10" s="78">
        <v>366251</v>
      </c>
      <c r="D10" s="77">
        <v>339411</v>
      </c>
      <c r="E10" s="77">
        <v>26840</v>
      </c>
      <c r="F10" s="78">
        <v>42581</v>
      </c>
      <c r="G10" s="77">
        <v>253664</v>
      </c>
      <c r="H10" s="78">
        <v>228791</v>
      </c>
      <c r="I10" s="77">
        <v>211806</v>
      </c>
      <c r="J10" s="77">
        <v>16985</v>
      </c>
      <c r="K10" s="78">
        <v>24873</v>
      </c>
      <c r="L10" s="77">
        <v>155168</v>
      </c>
      <c r="M10" s="78">
        <v>137460</v>
      </c>
      <c r="N10" s="77">
        <v>17708</v>
      </c>
    </row>
    <row r="11" spans="1:29" s="16" customFormat="1" ht="12.75" customHeight="1" x14ac:dyDescent="0.25">
      <c r="A11" s="16" t="s">
        <v>23</v>
      </c>
      <c r="B11" s="77">
        <v>374160</v>
      </c>
      <c r="C11" s="78">
        <v>374160</v>
      </c>
      <c r="D11" s="77">
        <v>369000</v>
      </c>
      <c r="E11" s="77">
        <v>5160</v>
      </c>
      <c r="F11" s="77">
        <v>0</v>
      </c>
      <c r="G11" s="77">
        <v>236418</v>
      </c>
      <c r="H11" s="77">
        <v>236418</v>
      </c>
      <c r="I11" s="77">
        <v>233245</v>
      </c>
      <c r="J11" s="77">
        <v>3173</v>
      </c>
      <c r="K11" s="78">
        <v>0</v>
      </c>
      <c r="L11" s="77">
        <v>137742</v>
      </c>
      <c r="M11" s="78">
        <v>137742</v>
      </c>
      <c r="N11" s="77">
        <v>0</v>
      </c>
    </row>
    <row r="12" spans="1:29" s="16" customFormat="1" ht="12.75" customHeight="1" x14ac:dyDescent="0.25">
      <c r="A12" s="59" t="s">
        <v>24</v>
      </c>
      <c r="B12" s="79">
        <v>837301</v>
      </c>
      <c r="C12" s="80">
        <v>837001</v>
      </c>
      <c r="D12" s="79">
        <v>802001</v>
      </c>
      <c r="E12" s="79">
        <v>35000</v>
      </c>
      <c r="F12" s="80">
        <v>300</v>
      </c>
      <c r="G12" s="79">
        <v>479552</v>
      </c>
      <c r="H12" s="80">
        <v>479381</v>
      </c>
      <c r="I12" s="79">
        <v>459281</v>
      </c>
      <c r="J12" s="79">
        <v>20100</v>
      </c>
      <c r="K12" s="80">
        <v>171</v>
      </c>
      <c r="L12" s="79">
        <v>357749</v>
      </c>
      <c r="M12" s="80">
        <v>357620</v>
      </c>
      <c r="N12" s="79">
        <v>129</v>
      </c>
    </row>
    <row r="13" spans="1:29" s="16" customFormat="1" ht="12.75" customHeight="1" x14ac:dyDescent="0.25">
      <c r="A13" s="46" t="s">
        <v>31</v>
      </c>
      <c r="B13" s="36"/>
      <c r="C13" s="36"/>
    </row>
    <row r="14" spans="1:29" s="56" customFormat="1" ht="12.75" customHeight="1" x14ac:dyDescent="0.25">
      <c r="A14" s="121" t="s">
        <v>43</v>
      </c>
      <c r="B14" s="121"/>
      <c r="C14" s="121"/>
      <c r="D14" s="121"/>
      <c r="E14" s="51"/>
      <c r="F14" s="51"/>
      <c r="G14" s="51"/>
      <c r="H14" s="51"/>
      <c r="I14" s="51"/>
      <c r="J14" s="51"/>
      <c r="K14" s="51"/>
      <c r="L14" s="51"/>
      <c r="M14" s="51"/>
      <c r="N14" s="51"/>
      <c r="O14" s="55"/>
      <c r="P14" s="55"/>
      <c r="Q14" s="55"/>
      <c r="R14" s="55"/>
      <c r="S14" s="55"/>
      <c r="T14" s="55"/>
      <c r="U14" s="55"/>
      <c r="V14" s="55"/>
      <c r="W14" s="55"/>
      <c r="X14" s="55"/>
      <c r="Y14" s="55"/>
      <c r="Z14" s="55"/>
      <c r="AA14" s="55"/>
      <c r="AB14" s="55"/>
      <c r="AC14" s="55"/>
    </row>
    <row r="15" spans="1:29" s="56" customFormat="1" ht="22.5" customHeight="1" x14ac:dyDescent="0.25">
      <c r="A15" s="141" t="s">
        <v>82</v>
      </c>
      <c r="B15" s="142"/>
      <c r="C15" s="142"/>
      <c r="D15" s="142"/>
      <c r="E15" s="142"/>
      <c r="F15" s="142"/>
      <c r="G15" s="142"/>
      <c r="H15" s="142"/>
      <c r="I15" s="142"/>
      <c r="J15" s="142"/>
      <c r="K15" s="142"/>
      <c r="L15" s="142"/>
      <c r="M15" s="142"/>
      <c r="N15" s="142"/>
      <c r="O15" s="69"/>
      <c r="P15" s="69"/>
      <c r="Q15" s="51"/>
      <c r="R15" s="51"/>
      <c r="S15" s="55"/>
      <c r="T15" s="55"/>
      <c r="U15" s="55"/>
      <c r="V15" s="55"/>
      <c r="W15" s="55"/>
      <c r="X15" s="55"/>
      <c r="Y15" s="55"/>
      <c r="Z15" s="55"/>
      <c r="AA15" s="55"/>
      <c r="AB15" s="55"/>
      <c r="AC15" s="55"/>
    </row>
    <row r="16" spans="1:29" s="16" customFormat="1" ht="12.75" customHeight="1" x14ac:dyDescent="0.25">
      <c r="A16" s="119" t="s">
        <v>62</v>
      </c>
      <c r="B16" s="119"/>
      <c r="C16" s="119"/>
      <c r="D16" s="119"/>
      <c r="E16" s="119"/>
      <c r="F16" s="119"/>
      <c r="G16" s="119"/>
      <c r="L16" s="40"/>
      <c r="M16" s="40"/>
      <c r="N16" s="41"/>
      <c r="O16" s="42"/>
      <c r="P16" s="36"/>
    </row>
    <row r="17" spans="1:16" s="18" customFormat="1" ht="12.75" customHeight="1" x14ac:dyDescent="0.25">
      <c r="A17" s="39" t="s">
        <v>4</v>
      </c>
      <c r="B17" s="38"/>
      <c r="C17" s="38"/>
      <c r="D17" s="38"/>
      <c r="E17" s="38"/>
      <c r="F17" s="38"/>
      <c r="G17" s="38"/>
      <c r="H17" s="38"/>
      <c r="L17" s="40"/>
      <c r="M17" s="40"/>
      <c r="N17" s="41"/>
      <c r="O17" s="42"/>
      <c r="P17" s="36"/>
    </row>
    <row r="18" spans="1:16" s="16" customFormat="1" ht="12.75" customHeight="1" x14ac:dyDescent="0.25">
      <c r="A18" s="119" t="s">
        <v>33</v>
      </c>
      <c r="B18" s="119"/>
      <c r="L18" s="40"/>
      <c r="M18" s="40"/>
      <c r="N18" s="41"/>
      <c r="O18" s="42"/>
      <c r="P18" s="36"/>
    </row>
    <row r="19" spans="1:16" s="16" customFormat="1" ht="12.75" customHeight="1" x14ac:dyDescent="0.25">
      <c r="A19" s="119" t="s">
        <v>34</v>
      </c>
      <c r="B19" s="119"/>
      <c r="C19" s="119"/>
      <c r="L19" s="40"/>
      <c r="M19" s="40"/>
      <c r="N19" s="41"/>
      <c r="O19" s="42"/>
      <c r="P19" s="36"/>
    </row>
    <row r="20" spans="1:16" s="6" customFormat="1" ht="11.25" x14ac:dyDescent="0.2"/>
  </sheetData>
  <mergeCells count="6">
    <mergeCell ref="A19:C19"/>
    <mergeCell ref="A1:I1"/>
    <mergeCell ref="A16:G16"/>
    <mergeCell ref="A15:N15"/>
    <mergeCell ref="A14:D14"/>
    <mergeCell ref="A18:B18"/>
  </mergeCells>
  <phoneticPr fontId="2" type="noConversion"/>
  <hyperlinks>
    <hyperlink ref="A19" r:id="rId1" display="mailto:agrar@bfs.admin.ch" xr:uid="{00000000-0004-0000-0E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040C-859F-459A-9537-06E92F1C5892}">
  <dimension ref="A1:AE63"/>
  <sheetViews>
    <sheetView zoomScale="130" zoomScaleNormal="130" workbookViewId="0">
      <selection sqref="A1:XFD1048576"/>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107</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3">
        <v>2006965.3929999999</v>
      </c>
      <c r="C5" s="93">
        <v>1923628.3441441499</v>
      </c>
      <c r="D5" s="93">
        <v>1865446.8241441499</v>
      </c>
      <c r="E5" s="93">
        <v>58181.52</v>
      </c>
      <c r="F5" s="93">
        <v>83337.048855851695</v>
      </c>
      <c r="G5" s="93">
        <v>38860.116889802797</v>
      </c>
      <c r="H5" s="93">
        <v>44476.931966049</v>
      </c>
      <c r="I5" s="93">
        <v>1200414.6324554901</v>
      </c>
      <c r="J5" s="93">
        <v>1150381.93476567</v>
      </c>
      <c r="K5" s="93">
        <v>1117424.4313656699</v>
      </c>
      <c r="L5" s="93">
        <v>32957.503400000001</v>
      </c>
      <c r="M5" s="93">
        <v>50032.697689825902</v>
      </c>
      <c r="N5" s="93">
        <v>22874.4305068014</v>
      </c>
      <c r="O5" s="93">
        <v>27158.267183024502</v>
      </c>
      <c r="P5" s="93">
        <v>806550.76054450602</v>
      </c>
      <c r="Q5" s="93">
        <v>773246.40937848005</v>
      </c>
      <c r="R5" s="93">
        <v>33304.351166025903</v>
      </c>
    </row>
    <row r="6" spans="1:31" s="50" customFormat="1" ht="12.75" x14ac:dyDescent="0.25">
      <c r="A6" s="51" t="s">
        <v>17</v>
      </c>
      <c r="B6" s="116">
        <v>49688.97</v>
      </c>
      <c r="C6" s="116">
        <v>45254.879999999997</v>
      </c>
      <c r="D6" s="116">
        <v>40916.15</v>
      </c>
      <c r="E6" s="116">
        <v>4338.7299999999996</v>
      </c>
      <c r="F6" s="116">
        <v>4434.09</v>
      </c>
      <c r="G6" s="116">
        <v>652.86</v>
      </c>
      <c r="H6" s="116">
        <v>3781.23</v>
      </c>
    </row>
    <row r="7" spans="1:31" s="50" customFormat="1" ht="12.75" x14ac:dyDescent="0.25">
      <c r="A7" s="49" t="s">
        <v>67</v>
      </c>
      <c r="B7" s="114"/>
      <c r="C7" s="117"/>
      <c r="D7" s="117"/>
      <c r="E7" s="117"/>
      <c r="F7" s="117"/>
      <c r="G7" s="117"/>
      <c r="H7" s="117"/>
      <c r="I7" s="117"/>
      <c r="J7" s="117"/>
      <c r="K7" s="117"/>
      <c r="L7" s="117"/>
      <c r="M7" s="117"/>
      <c r="N7" s="117"/>
      <c r="O7" s="117"/>
      <c r="P7" s="117"/>
      <c r="Q7" s="117"/>
      <c r="R7" s="117"/>
    </row>
    <row r="8" spans="1:31" s="53" customFormat="1" ht="12.75" customHeight="1" x14ac:dyDescent="0.25">
      <c r="A8" s="51" t="s">
        <v>18</v>
      </c>
      <c r="B8" s="116">
        <v>10422.040000000001</v>
      </c>
      <c r="C8" s="116">
        <v>9683.7800000000007</v>
      </c>
      <c r="D8" s="116">
        <v>8673.1</v>
      </c>
      <c r="E8" s="116">
        <v>1010.68</v>
      </c>
      <c r="F8" s="116">
        <v>738.26</v>
      </c>
      <c r="G8" s="116">
        <v>94</v>
      </c>
      <c r="H8" s="116">
        <v>644.26</v>
      </c>
      <c r="I8" s="116">
        <v>6771.8047999999999</v>
      </c>
      <c r="J8" s="116">
        <v>6330.0587999999998</v>
      </c>
      <c r="K8" s="116">
        <v>5722.5780000000004</v>
      </c>
      <c r="L8" s="116">
        <v>607.48080000000004</v>
      </c>
      <c r="M8" s="116">
        <v>441.74599999999998</v>
      </c>
      <c r="N8" s="116">
        <v>55.31</v>
      </c>
      <c r="O8" s="116">
        <v>386.43599999999998</v>
      </c>
      <c r="P8" s="116">
        <v>3650.2352000000001</v>
      </c>
      <c r="Q8" s="116">
        <v>3353.7212</v>
      </c>
      <c r="R8" s="116">
        <v>296.51400000000001</v>
      </c>
      <c r="S8" s="52"/>
      <c r="T8" s="52"/>
      <c r="U8" s="52"/>
      <c r="V8" s="52"/>
      <c r="W8" s="52"/>
      <c r="X8" s="52"/>
      <c r="Y8" s="52"/>
      <c r="Z8" s="52"/>
      <c r="AA8" s="52"/>
      <c r="AB8" s="52"/>
      <c r="AC8" s="52"/>
      <c r="AD8" s="52"/>
      <c r="AE8" s="52"/>
    </row>
    <row r="9" spans="1:31" s="53" customFormat="1" ht="12.75" customHeight="1" x14ac:dyDescent="0.25">
      <c r="A9" s="51" t="s">
        <v>20</v>
      </c>
      <c r="B9" s="116">
        <v>100049.12</v>
      </c>
      <c r="C9" s="116">
        <v>90944.422144148295</v>
      </c>
      <c r="D9" s="116">
        <v>81336.832144148299</v>
      </c>
      <c r="E9" s="116">
        <v>9607.59</v>
      </c>
      <c r="F9" s="116">
        <v>9104.6978558517094</v>
      </c>
      <c r="G9" s="116">
        <v>2627.9458898027601</v>
      </c>
      <c r="H9" s="116">
        <v>6476.7519660489397</v>
      </c>
      <c r="I9" s="116">
        <v>60978.000800000002</v>
      </c>
      <c r="J9" s="116">
        <v>55969.280672074201</v>
      </c>
      <c r="K9" s="116">
        <v>50731.603472074203</v>
      </c>
      <c r="L9" s="116">
        <v>5237.6772000000001</v>
      </c>
      <c r="M9" s="116">
        <v>5008.7201279258497</v>
      </c>
      <c r="N9" s="116">
        <v>1510.7329449013801</v>
      </c>
      <c r="O9" s="116">
        <v>3497.9871830244701</v>
      </c>
      <c r="P9" s="116">
        <v>39071.119200000001</v>
      </c>
      <c r="Q9" s="116">
        <v>34975.141472074101</v>
      </c>
      <c r="R9" s="116">
        <v>4095.9777279258501</v>
      </c>
      <c r="S9" s="52"/>
      <c r="T9" s="52"/>
      <c r="U9" s="52"/>
      <c r="V9" s="52"/>
      <c r="W9" s="52"/>
      <c r="X9" s="52"/>
      <c r="Y9" s="52"/>
      <c r="Z9" s="52"/>
      <c r="AA9" s="52"/>
      <c r="AB9" s="52"/>
      <c r="AC9" s="52"/>
      <c r="AD9" s="52"/>
      <c r="AE9" s="52"/>
    </row>
    <row r="10" spans="1:31" s="53" customFormat="1" ht="12.75" customHeight="1" x14ac:dyDescent="0.25">
      <c r="A10" s="51" t="s">
        <v>19</v>
      </c>
      <c r="B10" s="116">
        <v>216994.08</v>
      </c>
      <c r="C10" s="116">
        <v>200856.78</v>
      </c>
      <c r="D10" s="116">
        <v>189492.11</v>
      </c>
      <c r="E10" s="116">
        <v>11364.67</v>
      </c>
      <c r="F10" s="116">
        <v>16137.3</v>
      </c>
      <c r="G10" s="116">
        <v>6745.6</v>
      </c>
      <c r="H10" s="116">
        <v>9391.7000000000007</v>
      </c>
      <c r="I10" s="116">
        <v>132863.68900000001</v>
      </c>
      <c r="J10" s="116">
        <v>122637.05009999999</v>
      </c>
      <c r="K10" s="116">
        <v>116290.32429999999</v>
      </c>
      <c r="L10" s="116">
        <v>6346.7258000000002</v>
      </c>
      <c r="M10" s="116">
        <v>10226.6389</v>
      </c>
      <c r="N10" s="116">
        <v>4287.3959999999997</v>
      </c>
      <c r="O10" s="116">
        <v>5939.2429000000002</v>
      </c>
      <c r="P10" s="116">
        <v>84130.391000000003</v>
      </c>
      <c r="Q10" s="116">
        <v>78219.729900000006</v>
      </c>
      <c r="R10" s="116">
        <v>5910.6611000000003</v>
      </c>
      <c r="S10" s="52"/>
      <c r="T10" s="52"/>
      <c r="U10" s="52"/>
      <c r="V10" s="52"/>
      <c r="W10" s="52"/>
      <c r="X10" s="52"/>
      <c r="Y10" s="52"/>
      <c r="Z10" s="52"/>
      <c r="AA10" s="52"/>
      <c r="AB10" s="52"/>
      <c r="AC10" s="52"/>
    </row>
    <row r="11" spans="1:31" s="53" customFormat="1" ht="12.75" customHeight="1" x14ac:dyDescent="0.25">
      <c r="A11" s="51" t="s">
        <v>21</v>
      </c>
      <c r="B11" s="116">
        <v>200973.587</v>
      </c>
      <c r="C11" s="116">
        <v>166849.967</v>
      </c>
      <c r="D11" s="116">
        <v>152211.95699999999</v>
      </c>
      <c r="E11" s="116">
        <v>14638.01</v>
      </c>
      <c r="F11" s="116">
        <v>34123.620000000003</v>
      </c>
      <c r="G11" s="116">
        <v>19665.400000000001</v>
      </c>
      <c r="H11" s="116">
        <v>14458.22</v>
      </c>
      <c r="I11" s="116">
        <v>120017.5579</v>
      </c>
      <c r="J11" s="116">
        <v>100709.34940000001</v>
      </c>
      <c r="K11" s="116">
        <v>92614.278900000005</v>
      </c>
      <c r="L11" s="116">
        <v>8095.0704999999998</v>
      </c>
      <c r="M11" s="116">
        <v>19308.208500000001</v>
      </c>
      <c r="N11" s="116">
        <v>10932.962</v>
      </c>
      <c r="O11" s="116">
        <v>8375.2464999999993</v>
      </c>
      <c r="P11" s="116">
        <v>80956.0291</v>
      </c>
      <c r="Q11" s="116">
        <v>66140.617599999998</v>
      </c>
      <c r="R11" s="116">
        <v>14815.4115</v>
      </c>
      <c r="S11" s="52"/>
      <c r="T11" s="52"/>
      <c r="U11" s="52"/>
      <c r="V11" s="52"/>
      <c r="W11" s="52"/>
      <c r="X11" s="52"/>
      <c r="Y11" s="52"/>
      <c r="Z11" s="52"/>
      <c r="AA11" s="52"/>
      <c r="AB11" s="52"/>
      <c r="AC11" s="52"/>
    </row>
    <row r="12" spans="1:31" s="53" customFormat="1" ht="12.75" customHeight="1" x14ac:dyDescent="0.25">
      <c r="A12" s="51" t="s">
        <v>22</v>
      </c>
      <c r="B12" s="116">
        <v>388967.93800000002</v>
      </c>
      <c r="C12" s="116">
        <v>365868.76699999999</v>
      </c>
      <c r="D12" s="116">
        <v>352336.19699999999</v>
      </c>
      <c r="E12" s="116">
        <v>13532.57</v>
      </c>
      <c r="F12" s="116">
        <v>23099.170999999998</v>
      </c>
      <c r="G12" s="116">
        <v>9727.1710000000003</v>
      </c>
      <c r="H12" s="116">
        <v>13372</v>
      </c>
      <c r="I12" s="116">
        <v>237729.02648189999</v>
      </c>
      <c r="J12" s="116">
        <v>222758.27692</v>
      </c>
      <c r="K12" s="116">
        <v>214850.25641999999</v>
      </c>
      <c r="L12" s="116">
        <v>7908.0204999999996</v>
      </c>
      <c r="M12" s="116">
        <v>14970.7495619</v>
      </c>
      <c r="N12" s="116">
        <v>6088.0295618999999</v>
      </c>
      <c r="O12" s="116">
        <v>8882.7199999999993</v>
      </c>
      <c r="P12" s="116">
        <v>151238.91151810001</v>
      </c>
      <c r="Q12" s="116">
        <v>143110.49007999999</v>
      </c>
      <c r="R12" s="116">
        <v>8128.4214381000002</v>
      </c>
      <c r="S12" s="52"/>
      <c r="T12" s="52"/>
      <c r="U12" s="52"/>
      <c r="V12" s="52"/>
      <c r="W12" s="52"/>
      <c r="X12" s="52"/>
      <c r="Y12" s="52"/>
      <c r="Z12" s="52"/>
      <c r="AA12" s="52"/>
      <c r="AB12" s="52"/>
      <c r="AC12" s="52"/>
    </row>
    <row r="13" spans="1:31" s="53" customFormat="1" ht="12.75" customHeight="1" x14ac:dyDescent="0.25">
      <c r="A13" s="51" t="s">
        <v>23</v>
      </c>
      <c r="B13" s="116">
        <v>292445</v>
      </c>
      <c r="C13" s="116">
        <v>292445</v>
      </c>
      <c r="D13" s="116">
        <v>287743</v>
      </c>
      <c r="E13" s="116">
        <v>4702</v>
      </c>
      <c r="F13" s="116">
        <v>0</v>
      </c>
      <c r="G13" s="116">
        <v>0</v>
      </c>
      <c r="H13" s="116">
        <v>0</v>
      </c>
      <c r="I13" s="116">
        <v>177642.58968</v>
      </c>
      <c r="J13" s="116">
        <v>177642.58968</v>
      </c>
      <c r="K13" s="116">
        <v>174782.20048</v>
      </c>
      <c r="L13" s="116">
        <v>2860.3892000000001</v>
      </c>
      <c r="M13" s="116">
        <v>0</v>
      </c>
      <c r="N13" s="116">
        <v>0</v>
      </c>
      <c r="O13" s="116">
        <v>0</v>
      </c>
      <c r="P13" s="116">
        <v>114802.41032</v>
      </c>
      <c r="Q13" s="116">
        <v>114802.41032</v>
      </c>
      <c r="R13" s="116">
        <v>0</v>
      </c>
      <c r="S13" s="52"/>
      <c r="T13" s="52"/>
      <c r="U13" s="52"/>
      <c r="V13" s="52"/>
      <c r="W13" s="52"/>
      <c r="X13" s="52"/>
      <c r="Y13" s="52"/>
      <c r="Z13" s="52"/>
      <c r="AA13" s="52"/>
      <c r="AB13" s="52"/>
      <c r="AC13" s="52"/>
    </row>
    <row r="14" spans="1:31" s="53" customFormat="1" ht="12.75" customHeight="1" x14ac:dyDescent="0.25">
      <c r="A14" s="51" t="s">
        <v>24</v>
      </c>
      <c r="B14" s="116">
        <v>797113.62800000003</v>
      </c>
      <c r="C14" s="116">
        <v>796979.62800000003</v>
      </c>
      <c r="D14" s="116">
        <v>793653.62800000003</v>
      </c>
      <c r="E14" s="116">
        <v>3326</v>
      </c>
      <c r="F14" s="116">
        <v>134</v>
      </c>
      <c r="G14" s="116">
        <v>0</v>
      </c>
      <c r="H14" s="116">
        <v>134</v>
      </c>
      <c r="I14" s="116">
        <v>464411.96379359398</v>
      </c>
      <c r="J14" s="116">
        <v>464335.32919359399</v>
      </c>
      <c r="K14" s="116">
        <v>462433.18979359401</v>
      </c>
      <c r="L14" s="116">
        <v>1902.1394</v>
      </c>
      <c r="M14" s="116">
        <v>76.634600000000006</v>
      </c>
      <c r="N14" s="116">
        <v>0</v>
      </c>
      <c r="O14" s="116">
        <v>76.634600000000006</v>
      </c>
      <c r="P14" s="116">
        <v>332701.66420640599</v>
      </c>
      <c r="Q14" s="116">
        <v>332644.29880640598</v>
      </c>
      <c r="R14" s="116">
        <v>57.365400000000001</v>
      </c>
      <c r="S14" s="52"/>
      <c r="T14" s="52"/>
      <c r="U14" s="52"/>
      <c r="V14" s="52"/>
      <c r="W14" s="52"/>
      <c r="X14" s="52"/>
      <c r="Y14" s="52"/>
      <c r="Z14" s="52"/>
      <c r="AA14" s="52"/>
      <c r="AB14" s="52"/>
      <c r="AC14" s="52"/>
    </row>
    <row r="15" spans="1:31" s="50" customFormat="1" ht="12.75" x14ac:dyDescent="0.25">
      <c r="A15" s="49" t="s">
        <v>68</v>
      </c>
      <c r="B15" s="117"/>
      <c r="C15" s="117"/>
      <c r="D15" s="117"/>
      <c r="E15" s="117"/>
      <c r="F15" s="117"/>
      <c r="G15" s="117"/>
      <c r="H15" s="117"/>
      <c r="I15" s="117"/>
      <c r="J15" s="117"/>
      <c r="K15" s="117"/>
      <c r="L15" s="117"/>
      <c r="M15" s="117"/>
      <c r="N15" s="117"/>
      <c r="O15" s="117"/>
      <c r="P15" s="117"/>
      <c r="Q15" s="117"/>
      <c r="R15" s="117">
        <v>0</v>
      </c>
    </row>
    <row r="16" spans="1:31" s="53" customFormat="1" ht="12.75" customHeight="1" x14ac:dyDescent="0.25">
      <c r="A16" s="51" t="s">
        <v>5</v>
      </c>
      <c r="B16" s="116">
        <v>106812.64</v>
      </c>
      <c r="C16" s="116">
        <v>81464.570000000007</v>
      </c>
      <c r="D16" s="116">
        <v>76095.259999999995</v>
      </c>
      <c r="E16" s="116">
        <v>5369.31</v>
      </c>
      <c r="F16" s="116">
        <v>25348.07</v>
      </c>
      <c r="G16" s="116">
        <v>11887</v>
      </c>
      <c r="H16" s="116">
        <v>13461.07</v>
      </c>
      <c r="I16" s="116">
        <v>64077.13</v>
      </c>
      <c r="J16" s="116">
        <v>47819.887999999999</v>
      </c>
      <c r="K16" s="116">
        <v>44616.372499999998</v>
      </c>
      <c r="L16" s="116">
        <v>3203.5155</v>
      </c>
      <c r="M16" s="116">
        <v>16257.242</v>
      </c>
      <c r="N16" s="116">
        <v>7771.5910000000003</v>
      </c>
      <c r="O16" s="116">
        <v>8485.6509999999998</v>
      </c>
      <c r="P16" s="116">
        <v>42735.51</v>
      </c>
      <c r="Q16" s="116">
        <v>33644.682000000001</v>
      </c>
      <c r="R16" s="116">
        <v>9090.8279999999995</v>
      </c>
      <c r="S16" s="52"/>
      <c r="T16" s="52"/>
      <c r="U16" s="52"/>
      <c r="V16" s="52"/>
      <c r="W16" s="52"/>
      <c r="X16" s="52"/>
      <c r="Y16" s="52"/>
      <c r="Z16" s="52"/>
      <c r="AA16" s="52"/>
      <c r="AB16" s="52"/>
      <c r="AC16" s="52"/>
    </row>
    <row r="17" spans="1:29" s="53" customFormat="1" ht="12.75" customHeight="1" x14ac:dyDescent="0.25">
      <c r="A17" s="51" t="s">
        <v>27</v>
      </c>
      <c r="B17" s="116">
        <v>950108.57400000002</v>
      </c>
      <c r="C17" s="116">
        <v>904334.14514414803</v>
      </c>
      <c r="D17" s="116">
        <v>886358.115144148</v>
      </c>
      <c r="E17" s="116">
        <v>17976.03</v>
      </c>
      <c r="F17" s="116">
        <v>45774.4288558517</v>
      </c>
      <c r="G17" s="116">
        <v>22514.996889802798</v>
      </c>
      <c r="H17" s="116">
        <v>23259.431966048902</v>
      </c>
      <c r="I17" s="116">
        <v>576959.56275549403</v>
      </c>
      <c r="J17" s="116">
        <v>550277.85206566798</v>
      </c>
      <c r="K17" s="116">
        <v>539536.29416566796</v>
      </c>
      <c r="L17" s="116">
        <v>10741.5579</v>
      </c>
      <c r="M17" s="116">
        <v>26681.710689825901</v>
      </c>
      <c r="N17" s="116">
        <v>12541.5215068014</v>
      </c>
      <c r="O17" s="116">
        <v>14140.1891830245</v>
      </c>
      <c r="P17" s="116">
        <v>373149.01124450599</v>
      </c>
      <c r="Q17" s="116">
        <v>354056.29307848</v>
      </c>
      <c r="R17" s="116">
        <v>19092.718166025901</v>
      </c>
      <c r="S17" s="52"/>
      <c r="T17" s="52"/>
      <c r="U17" s="52"/>
      <c r="V17" s="52"/>
      <c r="W17" s="52"/>
      <c r="X17" s="52"/>
      <c r="Y17" s="52"/>
      <c r="Z17" s="52"/>
      <c r="AA17" s="52"/>
      <c r="AB17" s="52"/>
      <c r="AC17" s="52"/>
    </row>
    <row r="18" spans="1:29" s="53" customFormat="1" ht="12.75" customHeight="1" x14ac:dyDescent="0.25">
      <c r="A18" s="51" t="s">
        <v>26</v>
      </c>
      <c r="B18" s="116">
        <v>815466.64</v>
      </c>
      <c r="C18" s="116">
        <v>806512.78</v>
      </c>
      <c r="D18" s="116">
        <v>792426.1</v>
      </c>
      <c r="E18" s="116">
        <v>14086.68</v>
      </c>
      <c r="F18" s="116">
        <v>8953.86</v>
      </c>
      <c r="G18" s="116">
        <v>3280.12</v>
      </c>
      <c r="H18" s="116">
        <v>5673.74</v>
      </c>
      <c r="I18" s="116">
        <v>479696.98359999998</v>
      </c>
      <c r="J18" s="116">
        <v>474250.603</v>
      </c>
      <c r="K18" s="116">
        <v>465874.09279999998</v>
      </c>
      <c r="L18" s="116">
        <v>8376.5102000000006</v>
      </c>
      <c r="M18" s="116">
        <v>5446.3806000000004</v>
      </c>
      <c r="N18" s="116">
        <v>2022.6780000000001</v>
      </c>
      <c r="O18" s="116">
        <v>3423.7026000000001</v>
      </c>
      <c r="P18" s="116">
        <v>335769.65639999998</v>
      </c>
      <c r="Q18" s="116">
        <v>332262.17700000003</v>
      </c>
      <c r="R18" s="116">
        <v>3507.4794000000002</v>
      </c>
      <c r="S18" s="52"/>
      <c r="T18" s="52"/>
      <c r="U18" s="52"/>
      <c r="V18" s="52"/>
      <c r="W18" s="52"/>
      <c r="X18" s="52"/>
      <c r="Y18" s="52"/>
      <c r="Z18" s="52"/>
      <c r="AA18" s="52"/>
      <c r="AB18" s="52"/>
      <c r="AC18" s="52"/>
    </row>
    <row r="19" spans="1:29" s="53" customFormat="1" ht="12.75" customHeight="1" x14ac:dyDescent="0.25">
      <c r="A19" s="51" t="s">
        <v>25</v>
      </c>
      <c r="B19" s="116">
        <v>116932.539</v>
      </c>
      <c r="C19" s="116">
        <v>114140.849</v>
      </c>
      <c r="D19" s="116">
        <v>94367.349000000002</v>
      </c>
      <c r="E19" s="116">
        <v>19773.5</v>
      </c>
      <c r="F19" s="116">
        <v>2791.69</v>
      </c>
      <c r="G19" s="116">
        <v>1178</v>
      </c>
      <c r="H19" s="116">
        <v>1613.69</v>
      </c>
      <c r="I19" s="116">
        <v>69103.436100000006</v>
      </c>
      <c r="J19" s="116">
        <v>67728.091700000004</v>
      </c>
      <c r="K19" s="116">
        <v>57679.571900000003</v>
      </c>
      <c r="L19" s="116">
        <v>10048.5198</v>
      </c>
      <c r="M19" s="116">
        <v>1375.3444</v>
      </c>
      <c r="N19" s="116">
        <v>538.64</v>
      </c>
      <c r="O19" s="116">
        <v>836.70439999999996</v>
      </c>
      <c r="P19" s="116">
        <v>47829.102899999998</v>
      </c>
      <c r="Q19" s="116">
        <v>46412.757299999997</v>
      </c>
      <c r="R19" s="116">
        <v>1416.3456000000001</v>
      </c>
      <c r="S19" s="52"/>
      <c r="T19" s="52"/>
      <c r="U19" s="52"/>
      <c r="V19" s="52"/>
      <c r="W19" s="52"/>
      <c r="X19" s="52"/>
      <c r="Y19" s="52"/>
      <c r="Z19" s="52"/>
      <c r="AA19" s="52"/>
      <c r="AB19" s="52"/>
      <c r="AC19" s="52"/>
    </row>
    <row r="20" spans="1:29" s="53" customFormat="1" ht="12.75" customHeight="1" x14ac:dyDescent="0.25">
      <c r="A20" s="54" t="s">
        <v>30</v>
      </c>
      <c r="B20" s="118">
        <v>17645</v>
      </c>
      <c r="C20" s="118">
        <v>17176</v>
      </c>
      <c r="D20" s="118">
        <v>16200</v>
      </c>
      <c r="E20" s="118">
        <v>976</v>
      </c>
      <c r="F20" s="118">
        <v>469</v>
      </c>
      <c r="G20" s="118">
        <v>0</v>
      </c>
      <c r="H20" s="118">
        <v>469</v>
      </c>
      <c r="I20" s="118">
        <v>10577.52</v>
      </c>
      <c r="J20" s="118">
        <v>10305.5</v>
      </c>
      <c r="K20" s="118">
        <v>9718.1</v>
      </c>
      <c r="L20" s="118">
        <v>587.4</v>
      </c>
      <c r="M20" s="118">
        <v>272.02</v>
      </c>
      <c r="N20" s="118">
        <v>0</v>
      </c>
      <c r="O20" s="118">
        <v>272.02</v>
      </c>
      <c r="P20" s="118">
        <v>7067.48</v>
      </c>
      <c r="Q20" s="118">
        <v>6870.5</v>
      </c>
      <c r="R20" s="118">
        <v>196.98</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16" customFormat="1" ht="12.75" customHeight="1" x14ac:dyDescent="0.25">
      <c r="A25" s="119" t="s">
        <v>109</v>
      </c>
      <c r="B25" s="119"/>
      <c r="C25" s="119"/>
      <c r="D25" s="119"/>
      <c r="E25" s="119"/>
      <c r="F25" s="119"/>
      <c r="L25" s="40"/>
      <c r="M25" s="40"/>
      <c r="N25" s="41"/>
      <c r="O25" s="42"/>
      <c r="P25" s="36"/>
    </row>
    <row r="26" spans="1:29" s="18" customFormat="1" ht="12.75" customHeight="1" x14ac:dyDescent="0.25">
      <c r="A26" s="39" t="s">
        <v>108</v>
      </c>
      <c r="B26" s="38"/>
      <c r="C26" s="38"/>
      <c r="D26" s="38"/>
      <c r="E26" s="38"/>
      <c r="F26" s="38"/>
      <c r="G26" s="38"/>
      <c r="H26" s="38"/>
      <c r="L26" s="40"/>
      <c r="M26" s="40"/>
      <c r="N26" s="41"/>
      <c r="O26" s="42"/>
      <c r="P26" s="36"/>
    </row>
    <row r="27" spans="1:29" s="16" customFormat="1" ht="12.75" customHeight="1" x14ac:dyDescent="0.25">
      <c r="A27" s="39" t="s">
        <v>110</v>
      </c>
      <c r="L27" s="40"/>
      <c r="M27" s="40"/>
      <c r="N27" s="41"/>
      <c r="O27" s="42"/>
      <c r="P27" s="36"/>
    </row>
    <row r="28" spans="1:29" s="16" customFormat="1" ht="12.75" customHeight="1" x14ac:dyDescent="0.25">
      <c r="A28" s="119" t="s">
        <v>34</v>
      </c>
      <c r="B28" s="119"/>
      <c r="L28" s="40"/>
      <c r="M28" s="40"/>
      <c r="N28" s="41"/>
      <c r="O28" s="42"/>
      <c r="P28" s="36"/>
    </row>
    <row r="29" spans="1:29" x14ac:dyDescent="0.25">
      <c r="A29" s="10"/>
      <c r="B29" s="10"/>
      <c r="C29" s="10"/>
      <c r="D29" s="10"/>
      <c r="E29" s="10"/>
      <c r="F29" s="10"/>
      <c r="G29" s="10"/>
      <c r="H29" s="10"/>
      <c r="I29" s="10"/>
      <c r="J29" s="10"/>
      <c r="K29" s="10"/>
      <c r="L29" s="11"/>
      <c r="M29" s="11"/>
      <c r="N29" s="4"/>
      <c r="O29" s="4"/>
      <c r="P29" s="13"/>
      <c r="Q29" s="10"/>
      <c r="R29" s="10"/>
      <c r="S29" s="3"/>
      <c r="T29" s="3"/>
      <c r="U29" s="3"/>
      <c r="V29" s="3"/>
    </row>
    <row r="30" spans="1:29" x14ac:dyDescent="0.25">
      <c r="A30" s="10"/>
      <c r="B30" s="10"/>
      <c r="C30" s="10"/>
      <c r="D30" s="10"/>
      <c r="E30" s="10"/>
      <c r="F30" s="10"/>
      <c r="G30" s="10"/>
      <c r="H30" s="10"/>
      <c r="I30" s="10"/>
      <c r="J30" s="10"/>
      <c r="K30" s="10"/>
      <c r="L30" s="11"/>
      <c r="M30" s="11"/>
      <c r="N30" s="9"/>
      <c r="O30" s="10"/>
      <c r="P30" s="10"/>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3"/>
      <c r="B33" s="3"/>
      <c r="C33" s="3"/>
      <c r="D33" s="3"/>
      <c r="E33" s="3"/>
      <c r="F33" s="3"/>
      <c r="G33" s="3"/>
      <c r="H33" s="3"/>
      <c r="I33" s="3"/>
      <c r="J33" s="3"/>
      <c r="K33" s="3"/>
      <c r="L33" s="4"/>
      <c r="M33" s="4"/>
      <c r="N33" s="4"/>
      <c r="O33" s="3"/>
      <c r="P33" s="3"/>
      <c r="Q33" s="3"/>
      <c r="R33" s="3"/>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3"/>
      <c r="M36" s="3"/>
      <c r="N36" s="3"/>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sheetData>
  <mergeCells count="6">
    <mergeCell ref="A28:B28"/>
    <mergeCell ref="A1:K1"/>
    <mergeCell ref="A22:C22"/>
    <mergeCell ref="A23:R23"/>
    <mergeCell ref="A24:R24"/>
    <mergeCell ref="A25:F25"/>
  </mergeCells>
  <hyperlinks>
    <hyperlink ref="A28" r:id="rId1" display="mailto:agrar@bfs.admin.ch" xr:uid="{CBC69E7D-AAA9-4DBB-B0AD-04E0B0C6B726}"/>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D4EE-2C6C-4425-AEEE-71525014CE33}">
  <dimension ref="A1:AE64"/>
  <sheetViews>
    <sheetView zoomScale="130" zoomScaleNormal="130" workbookViewId="0">
      <selection activeCell="A27" sqref="A27"/>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106</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113</v>
      </c>
      <c r="J2" s="25"/>
      <c r="K2" s="25"/>
      <c r="L2" s="25"/>
      <c r="M2" s="25"/>
      <c r="N2" s="25"/>
      <c r="O2" s="25"/>
      <c r="P2" s="28" t="s">
        <v>112</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3">
        <v>2082929</v>
      </c>
      <c r="C5" s="93">
        <v>1990467</v>
      </c>
      <c r="D5" s="93">
        <v>1932180</v>
      </c>
      <c r="E5" s="93">
        <v>58287</v>
      </c>
      <c r="F5" s="93">
        <v>92462</v>
      </c>
      <c r="G5" s="93">
        <v>40772</v>
      </c>
      <c r="H5" s="93">
        <v>51690</v>
      </c>
      <c r="I5" s="93">
        <v>1250755</v>
      </c>
      <c r="J5" s="93">
        <v>1194356</v>
      </c>
      <c r="K5" s="93">
        <v>1159949</v>
      </c>
      <c r="L5" s="93">
        <v>34407</v>
      </c>
      <c r="M5" s="93">
        <v>56399</v>
      </c>
      <c r="N5" s="93">
        <v>24500</v>
      </c>
      <c r="O5" s="93">
        <v>31899</v>
      </c>
      <c r="P5" s="93">
        <v>832174</v>
      </c>
      <c r="Q5" s="93">
        <v>795986</v>
      </c>
      <c r="R5" s="93">
        <v>36063</v>
      </c>
    </row>
    <row r="6" spans="1:31" s="50" customFormat="1" ht="12.75" x14ac:dyDescent="0.25">
      <c r="A6" s="51" t="s">
        <v>17</v>
      </c>
      <c r="B6" s="116">
        <v>53401</v>
      </c>
      <c r="C6" s="116">
        <v>48215</v>
      </c>
      <c r="D6" s="116">
        <v>42322</v>
      </c>
      <c r="E6" s="116">
        <v>5893</v>
      </c>
      <c r="F6" s="116">
        <v>5186</v>
      </c>
      <c r="G6" s="116">
        <v>465</v>
      </c>
      <c r="H6" s="116">
        <v>4721</v>
      </c>
    </row>
    <row r="7" spans="1:31" s="50" customFormat="1" ht="12.75" x14ac:dyDescent="0.25">
      <c r="A7" s="49" t="s">
        <v>67</v>
      </c>
      <c r="B7" s="114"/>
      <c r="C7" s="117"/>
      <c r="D7" s="117"/>
      <c r="E7" s="117"/>
      <c r="F7" s="117"/>
      <c r="G7" s="117"/>
      <c r="H7" s="117"/>
      <c r="I7" s="117"/>
      <c r="J7" s="117"/>
      <c r="K7" s="117"/>
      <c r="L7" s="117"/>
      <c r="M7" s="117"/>
      <c r="N7" s="117"/>
      <c r="O7" s="117"/>
      <c r="P7" s="117"/>
      <c r="Q7" s="117"/>
      <c r="R7" s="117"/>
    </row>
    <row r="8" spans="1:31" s="53" customFormat="1" ht="12.75" customHeight="1" x14ac:dyDescent="0.25">
      <c r="A8" s="51" t="s">
        <v>18</v>
      </c>
      <c r="B8" s="116">
        <v>10283</v>
      </c>
      <c r="C8" s="116">
        <v>9484</v>
      </c>
      <c r="D8" s="116">
        <v>8547</v>
      </c>
      <c r="E8" s="116">
        <v>937</v>
      </c>
      <c r="F8" s="116">
        <v>799</v>
      </c>
      <c r="G8" s="116">
        <v>100</v>
      </c>
      <c r="H8" s="116">
        <v>699</v>
      </c>
      <c r="I8" s="116">
        <v>6687</v>
      </c>
      <c r="J8" s="116">
        <v>6212</v>
      </c>
      <c r="K8" s="116">
        <v>5654</v>
      </c>
      <c r="L8" s="116">
        <v>558</v>
      </c>
      <c r="M8" s="116">
        <v>475</v>
      </c>
      <c r="N8" s="116">
        <v>58</v>
      </c>
      <c r="O8" s="116">
        <v>417</v>
      </c>
      <c r="P8" s="116">
        <v>3596</v>
      </c>
      <c r="Q8" s="116">
        <v>3272</v>
      </c>
      <c r="R8" s="116">
        <v>324</v>
      </c>
      <c r="S8" s="52"/>
      <c r="T8" s="52"/>
      <c r="U8" s="52"/>
      <c r="V8" s="52"/>
      <c r="W8" s="52"/>
      <c r="X8" s="52"/>
      <c r="Y8" s="52"/>
      <c r="Z8" s="52"/>
      <c r="AA8" s="52"/>
      <c r="AB8" s="52"/>
      <c r="AC8" s="52"/>
      <c r="AD8" s="52"/>
      <c r="AE8" s="52"/>
    </row>
    <row r="9" spans="1:31" s="53" customFormat="1" ht="12.75" customHeight="1" x14ac:dyDescent="0.25">
      <c r="A9" s="51" t="s">
        <v>20</v>
      </c>
      <c r="B9" s="116">
        <v>98696</v>
      </c>
      <c r="C9" s="116">
        <v>93677</v>
      </c>
      <c r="D9" s="116">
        <v>87250</v>
      </c>
      <c r="E9" s="116">
        <v>6427</v>
      </c>
      <c r="F9" s="116">
        <v>5019</v>
      </c>
      <c r="G9" s="116">
        <v>897</v>
      </c>
      <c r="H9" s="116">
        <v>4122</v>
      </c>
      <c r="I9" s="116">
        <v>60394</v>
      </c>
      <c r="J9" s="116">
        <v>57552</v>
      </c>
      <c r="K9" s="116">
        <v>53879</v>
      </c>
      <c r="L9" s="116">
        <v>3673</v>
      </c>
      <c r="M9" s="116">
        <v>2842</v>
      </c>
      <c r="N9" s="116">
        <v>500</v>
      </c>
      <c r="O9" s="116">
        <v>2342</v>
      </c>
      <c r="P9" s="116">
        <v>38302</v>
      </c>
      <c r="Q9" s="116">
        <v>36125</v>
      </c>
      <c r="R9" s="116">
        <v>2177</v>
      </c>
      <c r="S9" s="52"/>
      <c r="T9" s="52"/>
      <c r="U9" s="52"/>
      <c r="V9" s="52"/>
      <c r="W9" s="52"/>
      <c r="X9" s="52"/>
      <c r="Y9" s="52"/>
      <c r="Z9" s="52"/>
      <c r="AA9" s="52"/>
      <c r="AB9" s="52"/>
      <c r="AC9" s="52"/>
      <c r="AD9" s="52"/>
      <c r="AE9" s="52"/>
    </row>
    <row r="10" spans="1:31" s="53" customFormat="1" ht="12.75" customHeight="1" x14ac:dyDescent="0.25">
      <c r="A10" s="51" t="s">
        <v>19</v>
      </c>
      <c r="B10" s="116">
        <v>199020</v>
      </c>
      <c r="C10" s="116">
        <v>175089</v>
      </c>
      <c r="D10" s="116">
        <v>162582</v>
      </c>
      <c r="E10" s="116">
        <v>12507</v>
      </c>
      <c r="F10" s="116">
        <v>23931</v>
      </c>
      <c r="G10" s="116">
        <v>9379</v>
      </c>
      <c r="H10" s="116">
        <v>14552</v>
      </c>
      <c r="I10" s="116">
        <v>121817</v>
      </c>
      <c r="J10" s="116">
        <v>106931</v>
      </c>
      <c r="K10" s="116">
        <v>99230</v>
      </c>
      <c r="L10" s="116">
        <v>7701</v>
      </c>
      <c r="M10" s="116">
        <v>14886</v>
      </c>
      <c r="N10" s="116">
        <v>5842</v>
      </c>
      <c r="O10" s="116">
        <v>9044</v>
      </c>
      <c r="P10" s="116">
        <v>77203</v>
      </c>
      <c r="Q10" s="116">
        <v>68033</v>
      </c>
      <c r="R10" s="116">
        <v>9045</v>
      </c>
      <c r="S10" s="52"/>
      <c r="T10" s="52"/>
      <c r="U10" s="52"/>
      <c r="V10" s="52"/>
      <c r="W10" s="52"/>
      <c r="X10" s="52"/>
      <c r="Y10" s="52"/>
      <c r="Z10" s="52"/>
      <c r="AA10" s="52"/>
      <c r="AB10" s="52"/>
      <c r="AC10" s="52"/>
    </row>
    <row r="11" spans="1:31" s="53" customFormat="1" ht="12.75" customHeight="1" x14ac:dyDescent="0.25">
      <c r="A11" s="51" t="s">
        <v>21</v>
      </c>
      <c r="B11" s="116">
        <v>234967</v>
      </c>
      <c r="C11" s="116">
        <v>207338</v>
      </c>
      <c r="D11" s="116">
        <v>191076</v>
      </c>
      <c r="E11" s="116">
        <v>16262</v>
      </c>
      <c r="F11" s="116">
        <v>27629</v>
      </c>
      <c r="G11" s="116">
        <v>16595</v>
      </c>
      <c r="H11" s="116">
        <v>11034</v>
      </c>
      <c r="I11" s="116">
        <v>141049</v>
      </c>
      <c r="J11" s="116">
        <v>124874</v>
      </c>
      <c r="K11" s="116">
        <v>115502</v>
      </c>
      <c r="L11" s="116">
        <v>9372</v>
      </c>
      <c r="M11" s="116">
        <v>16175</v>
      </c>
      <c r="N11" s="116">
        <v>9652</v>
      </c>
      <c r="O11" s="116">
        <v>6523</v>
      </c>
      <c r="P11" s="116">
        <v>93918</v>
      </c>
      <c r="Q11" s="116">
        <v>82464</v>
      </c>
      <c r="R11" s="116">
        <v>11454</v>
      </c>
      <c r="S11" s="52"/>
      <c r="T11" s="52"/>
      <c r="U11" s="52"/>
      <c r="V11" s="52"/>
      <c r="W11" s="52"/>
      <c r="X11" s="52"/>
      <c r="Y11" s="52"/>
      <c r="Z11" s="52"/>
      <c r="AA11" s="52"/>
      <c r="AB11" s="52"/>
      <c r="AC11" s="52"/>
    </row>
    <row r="12" spans="1:31" s="53" customFormat="1" ht="12.75" customHeight="1" x14ac:dyDescent="0.25">
      <c r="A12" s="51" t="s">
        <v>22</v>
      </c>
      <c r="B12" s="116">
        <v>375036</v>
      </c>
      <c r="C12" s="116">
        <v>340468</v>
      </c>
      <c r="D12" s="116">
        <v>325708</v>
      </c>
      <c r="E12" s="116">
        <v>14760</v>
      </c>
      <c r="F12" s="116">
        <v>34568</v>
      </c>
      <c r="G12" s="116">
        <v>13305</v>
      </c>
      <c r="H12" s="116">
        <v>21263</v>
      </c>
      <c r="I12" s="116">
        <v>231191</v>
      </c>
      <c r="J12" s="116">
        <v>209423</v>
      </c>
      <c r="K12" s="116">
        <v>200738</v>
      </c>
      <c r="L12" s="116">
        <v>8685</v>
      </c>
      <c r="M12" s="116">
        <v>21768</v>
      </c>
      <c r="N12" s="116">
        <v>8209</v>
      </c>
      <c r="O12" s="116">
        <v>13559</v>
      </c>
      <c r="P12" s="116">
        <v>143845</v>
      </c>
      <c r="Q12" s="116">
        <v>131045</v>
      </c>
      <c r="R12" s="116">
        <v>12800</v>
      </c>
      <c r="S12" s="52"/>
      <c r="T12" s="52"/>
      <c r="U12" s="52"/>
      <c r="V12" s="52"/>
      <c r="W12" s="52"/>
      <c r="X12" s="52"/>
      <c r="Y12" s="52"/>
      <c r="Z12" s="52"/>
      <c r="AA12" s="52"/>
      <c r="AB12" s="52"/>
      <c r="AC12" s="52"/>
    </row>
    <row r="13" spans="1:31" s="53" customFormat="1" ht="12.75" customHeight="1" x14ac:dyDescent="0.25">
      <c r="A13" s="51" t="s">
        <v>23</v>
      </c>
      <c r="B13" s="116">
        <v>348376</v>
      </c>
      <c r="C13" s="116">
        <v>347971</v>
      </c>
      <c r="D13" s="116">
        <v>343735</v>
      </c>
      <c r="E13" s="116">
        <v>4236</v>
      </c>
      <c r="F13" s="116">
        <v>405</v>
      </c>
      <c r="G13" s="116">
        <v>385</v>
      </c>
      <c r="H13" s="116">
        <v>20</v>
      </c>
      <c r="I13" s="116">
        <v>213747</v>
      </c>
      <c r="J13" s="116">
        <v>213557</v>
      </c>
      <c r="K13" s="116">
        <v>210925</v>
      </c>
      <c r="L13" s="116">
        <v>2632</v>
      </c>
      <c r="M13" s="116">
        <v>190</v>
      </c>
      <c r="N13" s="116">
        <v>176</v>
      </c>
      <c r="O13" s="116">
        <v>14</v>
      </c>
      <c r="P13" s="116">
        <v>134629</v>
      </c>
      <c r="Q13" s="116">
        <v>134414</v>
      </c>
      <c r="R13" s="116">
        <v>215</v>
      </c>
      <c r="S13" s="52"/>
      <c r="T13" s="52"/>
      <c r="U13" s="52"/>
      <c r="V13" s="52"/>
      <c r="W13" s="52"/>
      <c r="X13" s="52"/>
      <c r="Y13" s="52"/>
      <c r="Z13" s="52"/>
      <c r="AA13" s="52"/>
      <c r="AB13" s="52"/>
      <c r="AC13" s="52"/>
    </row>
    <row r="14" spans="1:31" s="53" customFormat="1" ht="12.75" customHeight="1" x14ac:dyDescent="0.25">
      <c r="A14" s="51" t="s">
        <v>24</v>
      </c>
      <c r="B14" s="116">
        <v>816551</v>
      </c>
      <c r="C14" s="116">
        <v>816440</v>
      </c>
      <c r="D14" s="116">
        <v>813282</v>
      </c>
      <c r="E14" s="116">
        <v>3158</v>
      </c>
      <c r="F14" s="116">
        <v>111</v>
      </c>
      <c r="G14" s="116">
        <v>111</v>
      </c>
      <c r="H14" s="116">
        <v>0</v>
      </c>
      <c r="I14" s="116">
        <v>475870</v>
      </c>
      <c r="J14" s="116">
        <v>475807</v>
      </c>
      <c r="K14" s="116">
        <v>474021</v>
      </c>
      <c r="L14" s="116">
        <v>1786</v>
      </c>
      <c r="M14" s="116">
        <v>63</v>
      </c>
      <c r="N14" s="116">
        <v>63</v>
      </c>
      <c r="O14" s="116">
        <v>0</v>
      </c>
      <c r="P14" s="116">
        <v>340681</v>
      </c>
      <c r="Q14" s="116">
        <v>340633</v>
      </c>
      <c r="R14" s="116">
        <v>48</v>
      </c>
      <c r="S14" s="52"/>
      <c r="T14" s="52"/>
      <c r="U14" s="52"/>
      <c r="V14" s="52"/>
      <c r="W14" s="52"/>
      <c r="X14" s="52"/>
      <c r="Y14" s="52"/>
      <c r="Z14" s="52"/>
      <c r="AA14" s="52"/>
      <c r="AB14" s="52"/>
      <c r="AC14" s="52"/>
    </row>
    <row r="15" spans="1:31" s="50" customFormat="1" ht="12.75" x14ac:dyDescent="0.25">
      <c r="A15" s="49" t="s">
        <v>68</v>
      </c>
      <c r="B15" s="117"/>
      <c r="C15" s="117"/>
      <c r="D15" s="117"/>
      <c r="E15" s="117"/>
      <c r="F15" s="117"/>
      <c r="G15" s="117"/>
      <c r="H15" s="117"/>
      <c r="I15" s="117"/>
      <c r="J15" s="117"/>
      <c r="K15" s="117"/>
      <c r="L15" s="117"/>
      <c r="M15" s="117"/>
      <c r="N15" s="117"/>
      <c r="O15" s="117"/>
      <c r="P15" s="117"/>
      <c r="Q15" s="117"/>
      <c r="R15" s="117">
        <v>0</v>
      </c>
    </row>
    <row r="16" spans="1:31" s="53" customFormat="1" ht="12.75" customHeight="1" x14ac:dyDescent="0.25">
      <c r="A16" s="51" t="s">
        <v>5</v>
      </c>
      <c r="B16" s="116">
        <v>115195</v>
      </c>
      <c r="C16" s="116">
        <v>89779</v>
      </c>
      <c r="D16" s="116">
        <v>82152</v>
      </c>
      <c r="E16" s="116">
        <v>7627</v>
      </c>
      <c r="F16" s="116">
        <v>25416</v>
      </c>
      <c r="G16" s="116">
        <v>12142</v>
      </c>
      <c r="H16" s="116">
        <v>13274</v>
      </c>
      <c r="I16" s="116">
        <v>68431</v>
      </c>
      <c r="J16" s="116">
        <v>52770</v>
      </c>
      <c r="K16" s="116">
        <v>48342</v>
      </c>
      <c r="L16" s="116">
        <v>4428</v>
      </c>
      <c r="M16" s="116">
        <v>15661</v>
      </c>
      <c r="N16" s="116">
        <v>7617</v>
      </c>
      <c r="O16" s="116">
        <v>8044</v>
      </c>
      <c r="P16" s="116">
        <v>46764</v>
      </c>
      <c r="Q16" s="116">
        <v>37009</v>
      </c>
      <c r="R16" s="116">
        <v>9755</v>
      </c>
      <c r="S16" s="52"/>
      <c r="T16" s="52"/>
      <c r="U16" s="52"/>
      <c r="V16" s="52"/>
      <c r="W16" s="52"/>
      <c r="X16" s="52"/>
      <c r="Y16" s="52"/>
      <c r="Z16" s="52"/>
      <c r="AA16" s="52"/>
      <c r="AB16" s="52"/>
      <c r="AC16" s="52"/>
    </row>
    <row r="17" spans="1:29" s="53" customFormat="1" ht="12.75" customHeight="1" x14ac:dyDescent="0.25">
      <c r="A17" s="51" t="s">
        <v>27</v>
      </c>
      <c r="B17" s="116">
        <v>992249</v>
      </c>
      <c r="C17" s="116">
        <v>937390</v>
      </c>
      <c r="D17" s="116">
        <v>918323</v>
      </c>
      <c r="E17" s="116">
        <v>19067</v>
      </c>
      <c r="F17" s="116">
        <v>54859</v>
      </c>
      <c r="G17" s="116">
        <v>24378</v>
      </c>
      <c r="H17" s="116">
        <v>30481</v>
      </c>
      <c r="I17" s="116">
        <v>608469</v>
      </c>
      <c r="J17" s="116">
        <v>574941</v>
      </c>
      <c r="K17" s="116">
        <v>563549</v>
      </c>
      <c r="L17" s="116">
        <v>11392</v>
      </c>
      <c r="M17" s="116">
        <v>33528</v>
      </c>
      <c r="N17" s="116">
        <v>14345</v>
      </c>
      <c r="O17" s="116">
        <v>19183</v>
      </c>
      <c r="P17" s="116">
        <v>383780</v>
      </c>
      <c r="Q17" s="116">
        <v>362449</v>
      </c>
      <c r="R17" s="116">
        <v>21331</v>
      </c>
      <c r="S17" s="52"/>
      <c r="T17" s="52"/>
      <c r="U17" s="52"/>
      <c r="V17" s="52"/>
      <c r="W17" s="52"/>
      <c r="X17" s="52"/>
      <c r="Y17" s="52"/>
      <c r="Z17" s="52"/>
      <c r="AA17" s="52"/>
      <c r="AB17" s="52"/>
      <c r="AC17" s="52"/>
    </row>
    <row r="18" spans="1:29" s="53" customFormat="1" ht="12.75" customHeight="1" x14ac:dyDescent="0.25">
      <c r="A18" s="51" t="s">
        <v>26</v>
      </c>
      <c r="B18" s="116">
        <v>842640</v>
      </c>
      <c r="C18" s="116">
        <v>834744</v>
      </c>
      <c r="D18" s="116">
        <v>822104</v>
      </c>
      <c r="E18" s="116">
        <v>12640</v>
      </c>
      <c r="F18" s="116">
        <v>7896</v>
      </c>
      <c r="G18" s="116">
        <v>2919</v>
      </c>
      <c r="H18" s="116">
        <v>4977</v>
      </c>
      <c r="I18" s="116">
        <v>493969</v>
      </c>
      <c r="J18" s="116">
        <v>489091</v>
      </c>
      <c r="K18" s="116">
        <v>481487</v>
      </c>
      <c r="L18" s="116">
        <v>7604</v>
      </c>
      <c r="M18" s="116">
        <v>4878</v>
      </c>
      <c r="N18" s="116">
        <v>1820</v>
      </c>
      <c r="O18" s="116">
        <v>3058</v>
      </c>
      <c r="P18" s="116">
        <v>348671</v>
      </c>
      <c r="Q18" s="116">
        <v>345528</v>
      </c>
      <c r="R18" s="116">
        <v>3018</v>
      </c>
      <c r="S18" s="52"/>
      <c r="T18" s="52"/>
      <c r="U18" s="52"/>
      <c r="V18" s="52"/>
      <c r="W18" s="52"/>
      <c r="X18" s="52"/>
      <c r="Y18" s="52"/>
      <c r="Z18" s="52"/>
      <c r="AA18" s="52"/>
      <c r="AB18" s="52"/>
      <c r="AC18" s="52"/>
    </row>
    <row r="19" spans="1:29" s="53" customFormat="1" ht="12.75" customHeight="1" x14ac:dyDescent="0.25">
      <c r="A19" s="51" t="s">
        <v>25</v>
      </c>
      <c r="B19" s="116">
        <v>115765</v>
      </c>
      <c r="C19" s="116">
        <v>111974</v>
      </c>
      <c r="D19" s="116">
        <v>94031</v>
      </c>
      <c r="E19" s="116">
        <v>17943</v>
      </c>
      <c r="F19" s="116">
        <v>3791</v>
      </c>
      <c r="G19" s="116">
        <v>1333</v>
      </c>
      <c r="H19" s="116">
        <v>2458</v>
      </c>
      <c r="I19" s="116">
        <v>69648</v>
      </c>
      <c r="J19" s="116">
        <v>67606</v>
      </c>
      <c r="K19" s="116">
        <v>57231</v>
      </c>
      <c r="L19" s="116">
        <v>10375</v>
      </c>
      <c r="M19" s="116">
        <v>2042</v>
      </c>
      <c r="N19" s="116">
        <v>718</v>
      </c>
      <c r="O19" s="116">
        <v>1324</v>
      </c>
      <c r="P19" s="116">
        <v>46117</v>
      </c>
      <c r="Q19" s="116">
        <v>44368</v>
      </c>
      <c r="R19" s="116">
        <v>1749</v>
      </c>
      <c r="S19" s="52"/>
      <c r="T19" s="52"/>
      <c r="U19" s="52"/>
      <c r="V19" s="52"/>
      <c r="W19" s="52"/>
      <c r="X19" s="52"/>
      <c r="Y19" s="52"/>
      <c r="Z19" s="52"/>
      <c r="AA19" s="52"/>
      <c r="AB19" s="52"/>
      <c r="AC19" s="52"/>
    </row>
    <row r="20" spans="1:29" s="53" customFormat="1" ht="12.75" customHeight="1" x14ac:dyDescent="0.25">
      <c r="A20" s="54" t="s">
        <v>30</v>
      </c>
      <c r="B20" s="118">
        <v>17080</v>
      </c>
      <c r="C20" s="118">
        <v>16580</v>
      </c>
      <c r="D20" s="118">
        <v>15570</v>
      </c>
      <c r="E20" s="118">
        <v>1010</v>
      </c>
      <c r="F20" s="118">
        <v>500</v>
      </c>
      <c r="G20" s="118">
        <v>0</v>
      </c>
      <c r="H20" s="118">
        <v>500</v>
      </c>
      <c r="I20" s="118">
        <v>10238</v>
      </c>
      <c r="J20" s="118">
        <v>9948</v>
      </c>
      <c r="K20" s="118">
        <v>9340</v>
      </c>
      <c r="L20" s="118">
        <v>608</v>
      </c>
      <c r="M20" s="118">
        <v>290</v>
      </c>
      <c r="N20" s="118">
        <v>0</v>
      </c>
      <c r="O20" s="118">
        <v>290</v>
      </c>
      <c r="P20" s="118">
        <v>6842</v>
      </c>
      <c r="Q20" s="118">
        <v>6632</v>
      </c>
      <c r="R20" s="118">
        <v>210</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56" customFormat="1" ht="12.75" customHeight="1" x14ac:dyDescent="0.25">
      <c r="A25" s="121" t="s">
        <v>111</v>
      </c>
      <c r="B25" s="121"/>
      <c r="C25" s="121"/>
      <c r="D25" s="121"/>
      <c r="E25" s="121"/>
      <c r="F25" s="121"/>
      <c r="G25" s="121"/>
      <c r="H25" s="121"/>
      <c r="I25" s="121"/>
      <c r="J25" s="121"/>
      <c r="K25" s="121"/>
      <c r="L25" s="121"/>
      <c r="M25" s="121"/>
      <c r="N25" s="121"/>
      <c r="O25" s="121"/>
      <c r="P25" s="121"/>
      <c r="Q25" s="121"/>
      <c r="R25" s="121"/>
      <c r="S25" s="55"/>
      <c r="T25" s="55"/>
      <c r="U25" s="55"/>
      <c r="V25" s="55"/>
      <c r="W25" s="55"/>
      <c r="X25" s="55"/>
      <c r="Y25" s="55"/>
      <c r="Z25" s="55"/>
      <c r="AA25" s="55"/>
      <c r="AB25" s="55"/>
      <c r="AC25" s="55"/>
    </row>
    <row r="26" spans="1:29" s="16" customFormat="1" ht="12.75" customHeight="1" x14ac:dyDescent="0.25">
      <c r="A26" s="119" t="s">
        <v>105</v>
      </c>
      <c r="B26" s="119"/>
      <c r="C26" s="119"/>
      <c r="D26" s="119"/>
      <c r="E26" s="119"/>
      <c r="F26" s="119"/>
      <c r="L26" s="40"/>
      <c r="M26" s="40"/>
      <c r="N26" s="41"/>
      <c r="O26" s="42"/>
      <c r="P26" s="36"/>
    </row>
    <row r="27" spans="1:29" s="18" customFormat="1" ht="12.75" customHeight="1" x14ac:dyDescent="0.25">
      <c r="A27" s="39" t="s">
        <v>108</v>
      </c>
      <c r="B27" s="38"/>
      <c r="C27" s="38"/>
      <c r="D27" s="38"/>
      <c r="E27" s="38"/>
      <c r="F27" s="38"/>
      <c r="G27" s="38"/>
      <c r="H27" s="38"/>
      <c r="L27" s="40"/>
      <c r="M27" s="40"/>
      <c r="N27" s="41"/>
      <c r="O27" s="42"/>
      <c r="P27" s="36"/>
    </row>
    <row r="28" spans="1:29" s="16" customFormat="1" ht="12.75" customHeight="1" x14ac:dyDescent="0.25">
      <c r="A28" s="39" t="s">
        <v>110</v>
      </c>
      <c r="L28" s="40"/>
      <c r="M28" s="40"/>
      <c r="N28" s="41"/>
      <c r="O28" s="42"/>
      <c r="P28" s="36"/>
    </row>
    <row r="29" spans="1:29" s="16" customFormat="1" ht="12.75" customHeight="1" x14ac:dyDescent="0.25">
      <c r="A29" s="119" t="s">
        <v>34</v>
      </c>
      <c r="B29" s="119"/>
      <c r="L29" s="40"/>
      <c r="M29" s="40"/>
      <c r="N29" s="41"/>
      <c r="O29" s="42"/>
      <c r="P29" s="36"/>
    </row>
    <row r="30" spans="1:29" x14ac:dyDescent="0.25">
      <c r="A30" s="10"/>
      <c r="B30" s="10"/>
      <c r="C30" s="10"/>
      <c r="D30" s="10"/>
      <c r="E30" s="10"/>
      <c r="F30" s="10"/>
      <c r="G30" s="10"/>
      <c r="H30" s="10"/>
      <c r="I30" s="10"/>
      <c r="J30" s="10"/>
      <c r="K30" s="10"/>
      <c r="L30" s="11"/>
      <c r="M30" s="11"/>
      <c r="N30" s="4"/>
      <c r="O30" s="4"/>
      <c r="P30" s="13"/>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10"/>
      <c r="B33" s="10"/>
      <c r="C33" s="10"/>
      <c r="D33" s="10"/>
      <c r="E33" s="10"/>
      <c r="F33" s="10"/>
      <c r="G33" s="10"/>
      <c r="H33" s="10"/>
      <c r="I33" s="10"/>
      <c r="J33" s="10"/>
      <c r="K33" s="10"/>
      <c r="L33" s="11"/>
      <c r="M33" s="11"/>
      <c r="N33" s="9"/>
      <c r="O33" s="10"/>
      <c r="P33" s="10"/>
      <c r="Q33" s="10"/>
      <c r="R33" s="10"/>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7">
    <mergeCell ref="A29:B29"/>
    <mergeCell ref="A1:K1"/>
    <mergeCell ref="A22:C22"/>
    <mergeCell ref="A23:R23"/>
    <mergeCell ref="A24:R24"/>
    <mergeCell ref="A26:F26"/>
    <mergeCell ref="A25:R25"/>
  </mergeCells>
  <hyperlinks>
    <hyperlink ref="A29" r:id="rId1" display="mailto:agrar@bfs.admin.ch" xr:uid="{9D82F9DB-4B5A-486C-BC7C-54FC49B42B59}"/>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4"/>
  <sheetViews>
    <sheetView workbookViewId="0">
      <selection sqref="A1:K1"/>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99</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5">
        <v>2061391</v>
      </c>
      <c r="C5" s="95">
        <v>1974494</v>
      </c>
      <c r="D5" s="95">
        <v>1920345</v>
      </c>
      <c r="E5" s="95">
        <v>54149</v>
      </c>
      <c r="F5" s="95">
        <v>86897</v>
      </c>
      <c r="G5" s="95">
        <v>38309</v>
      </c>
      <c r="H5" s="95">
        <v>48588</v>
      </c>
      <c r="I5" s="95">
        <v>1248288</v>
      </c>
      <c r="J5" s="95">
        <v>1195911</v>
      </c>
      <c r="K5" s="95">
        <v>1164285</v>
      </c>
      <c r="L5" s="95">
        <v>31626</v>
      </c>
      <c r="M5" s="95">
        <v>52377</v>
      </c>
      <c r="N5" s="95">
        <v>23251</v>
      </c>
      <c r="O5" s="95">
        <v>29126</v>
      </c>
      <c r="P5" s="95">
        <v>813103</v>
      </c>
      <c r="Q5" s="95">
        <v>778583</v>
      </c>
      <c r="R5" s="95">
        <v>34520</v>
      </c>
    </row>
    <row r="6" spans="1:31" s="50" customFormat="1" ht="12.75" x14ac:dyDescent="0.25">
      <c r="A6" s="51" t="s">
        <v>17</v>
      </c>
      <c r="B6" s="113">
        <v>46241</v>
      </c>
      <c r="C6" s="113">
        <v>39960</v>
      </c>
      <c r="D6" s="113">
        <v>35583</v>
      </c>
      <c r="E6" s="113">
        <v>4377</v>
      </c>
      <c r="F6" s="113">
        <v>5104</v>
      </c>
      <c r="G6" s="113">
        <v>980</v>
      </c>
      <c r="H6" s="113">
        <v>4124</v>
      </c>
      <c r="I6" s="113"/>
      <c r="J6" s="113"/>
      <c r="K6" s="113"/>
      <c r="L6" s="113"/>
      <c r="M6" s="113"/>
      <c r="N6" s="113"/>
      <c r="O6" s="113"/>
      <c r="P6" s="113"/>
      <c r="Q6" s="113"/>
      <c r="R6" s="113"/>
    </row>
    <row r="7" spans="1:31" s="50" customFormat="1" ht="12.75" x14ac:dyDescent="0.25">
      <c r="A7" s="49" t="s">
        <v>67</v>
      </c>
      <c r="B7" s="114"/>
      <c r="C7" s="114"/>
      <c r="D7" s="114"/>
      <c r="E7" s="114"/>
      <c r="F7" s="114"/>
      <c r="G7" s="114"/>
      <c r="H7" s="114"/>
      <c r="I7" s="114"/>
      <c r="J7" s="114"/>
      <c r="K7" s="114"/>
      <c r="L7" s="114"/>
      <c r="M7" s="114"/>
      <c r="N7" s="114"/>
      <c r="O7" s="114"/>
      <c r="P7" s="114"/>
      <c r="Q7" s="114"/>
      <c r="R7" s="114"/>
    </row>
    <row r="8" spans="1:31" s="53" customFormat="1" ht="12.75" customHeight="1" x14ac:dyDescent="0.25">
      <c r="A8" s="51" t="s">
        <v>18</v>
      </c>
      <c r="B8" s="113">
        <v>13199</v>
      </c>
      <c r="C8" s="113">
        <v>12069</v>
      </c>
      <c r="D8" s="113">
        <v>11087</v>
      </c>
      <c r="E8" s="113">
        <v>982</v>
      </c>
      <c r="F8" s="113">
        <v>1130</v>
      </c>
      <c r="G8" s="113">
        <v>95</v>
      </c>
      <c r="H8" s="113">
        <v>1035</v>
      </c>
      <c r="I8" s="113">
        <v>8307</v>
      </c>
      <c r="J8" s="113">
        <v>7610</v>
      </c>
      <c r="K8" s="113">
        <v>7012</v>
      </c>
      <c r="L8" s="113">
        <v>598</v>
      </c>
      <c r="M8" s="113">
        <v>697</v>
      </c>
      <c r="N8" s="113">
        <v>57</v>
      </c>
      <c r="O8" s="113">
        <v>640</v>
      </c>
      <c r="P8" s="113">
        <v>4892</v>
      </c>
      <c r="Q8" s="113">
        <v>4459</v>
      </c>
      <c r="R8" s="113">
        <v>433</v>
      </c>
      <c r="S8" s="52"/>
      <c r="T8" s="52"/>
      <c r="U8" s="52"/>
      <c r="V8" s="52"/>
      <c r="W8" s="52"/>
      <c r="X8" s="52"/>
      <c r="Y8" s="52"/>
      <c r="Z8" s="52"/>
      <c r="AA8" s="52"/>
      <c r="AB8" s="52"/>
      <c r="AC8" s="52"/>
      <c r="AD8" s="52"/>
      <c r="AE8" s="52"/>
    </row>
    <row r="9" spans="1:31" s="53" customFormat="1" ht="12.75" customHeight="1" x14ac:dyDescent="0.25">
      <c r="A9" s="51" t="s">
        <v>20</v>
      </c>
      <c r="B9" s="77">
        <v>102027</v>
      </c>
      <c r="C9" s="77">
        <v>93743</v>
      </c>
      <c r="D9" s="77">
        <v>87444</v>
      </c>
      <c r="E9" s="77">
        <v>6299</v>
      </c>
      <c r="F9" s="77">
        <v>8284</v>
      </c>
      <c r="G9" s="77">
        <v>2506</v>
      </c>
      <c r="H9" s="77">
        <v>5778</v>
      </c>
      <c r="I9" s="77">
        <v>63469</v>
      </c>
      <c r="J9" s="77">
        <v>58626</v>
      </c>
      <c r="K9" s="77">
        <v>54896</v>
      </c>
      <c r="L9" s="77">
        <v>3730</v>
      </c>
      <c r="M9" s="77">
        <v>4843</v>
      </c>
      <c r="N9" s="77">
        <v>1520</v>
      </c>
      <c r="O9" s="77">
        <v>3323</v>
      </c>
      <c r="P9" s="113">
        <v>38558</v>
      </c>
      <c r="Q9" s="113">
        <v>35117</v>
      </c>
      <c r="R9" s="113">
        <v>3441</v>
      </c>
      <c r="S9" s="52"/>
      <c r="T9" s="52"/>
      <c r="U9" s="52"/>
      <c r="V9" s="52"/>
      <c r="W9" s="52"/>
      <c r="X9" s="52"/>
      <c r="Y9" s="52"/>
      <c r="Z9" s="52"/>
      <c r="AA9" s="52"/>
      <c r="AB9" s="52"/>
      <c r="AC9" s="52"/>
      <c r="AD9" s="52"/>
      <c r="AE9" s="52"/>
    </row>
    <row r="10" spans="1:31" s="53" customFormat="1" ht="12.75" customHeight="1" x14ac:dyDescent="0.25">
      <c r="A10" s="51" t="s">
        <v>19</v>
      </c>
      <c r="B10" s="77">
        <v>209086</v>
      </c>
      <c r="C10" s="77">
        <v>186572</v>
      </c>
      <c r="D10" s="77">
        <v>174467</v>
      </c>
      <c r="E10" s="77">
        <v>12105</v>
      </c>
      <c r="F10" s="77">
        <v>22514</v>
      </c>
      <c r="G10" s="77">
        <v>11094</v>
      </c>
      <c r="H10" s="77">
        <v>11420</v>
      </c>
      <c r="I10" s="77">
        <v>128114</v>
      </c>
      <c r="J10" s="77">
        <v>114106</v>
      </c>
      <c r="K10" s="77">
        <v>107282</v>
      </c>
      <c r="L10" s="77">
        <v>6824</v>
      </c>
      <c r="M10" s="77">
        <v>14008</v>
      </c>
      <c r="N10" s="77">
        <v>7010</v>
      </c>
      <c r="O10" s="77">
        <v>6998</v>
      </c>
      <c r="P10" s="113">
        <v>80972</v>
      </c>
      <c r="Q10" s="113">
        <v>72466</v>
      </c>
      <c r="R10" s="113">
        <v>8506</v>
      </c>
      <c r="S10" s="52"/>
      <c r="T10" s="52"/>
      <c r="U10" s="52"/>
      <c r="V10" s="52"/>
      <c r="W10" s="52"/>
      <c r="X10" s="52"/>
      <c r="Y10" s="52"/>
      <c r="Z10" s="52"/>
      <c r="AA10" s="52"/>
      <c r="AB10" s="52"/>
      <c r="AC10" s="52"/>
    </row>
    <row r="11" spans="1:31" s="53" customFormat="1" ht="12.75" customHeight="1" x14ac:dyDescent="0.25">
      <c r="A11" s="51" t="s">
        <v>21</v>
      </c>
      <c r="B11" s="77">
        <v>209782</v>
      </c>
      <c r="C11" s="77">
        <v>187614</v>
      </c>
      <c r="D11" s="77">
        <v>173679</v>
      </c>
      <c r="E11" s="77">
        <v>13935</v>
      </c>
      <c r="F11" s="77">
        <v>22168</v>
      </c>
      <c r="G11" s="77">
        <v>10524</v>
      </c>
      <c r="H11" s="77">
        <v>11644</v>
      </c>
      <c r="I11" s="77">
        <v>126825</v>
      </c>
      <c r="J11" s="77">
        <v>114485</v>
      </c>
      <c r="K11" s="77">
        <v>106375</v>
      </c>
      <c r="L11" s="77">
        <v>8110</v>
      </c>
      <c r="M11" s="77">
        <v>12340</v>
      </c>
      <c r="N11" s="77">
        <v>6118</v>
      </c>
      <c r="O11" s="77">
        <v>6222</v>
      </c>
      <c r="P11" s="113">
        <v>82957</v>
      </c>
      <c r="Q11" s="113">
        <v>73129</v>
      </c>
      <c r="R11" s="113">
        <v>9828</v>
      </c>
      <c r="S11" s="52"/>
      <c r="T11" s="52"/>
      <c r="U11" s="52"/>
      <c r="V11" s="52"/>
      <c r="W11" s="52"/>
      <c r="X11" s="52"/>
      <c r="Y11" s="52"/>
      <c r="Z11" s="52"/>
      <c r="AA11" s="52"/>
      <c r="AB11" s="52"/>
      <c r="AC11" s="52"/>
    </row>
    <row r="12" spans="1:31" s="53" customFormat="1" ht="12.75" customHeight="1" x14ac:dyDescent="0.25">
      <c r="A12" s="51" t="s">
        <v>22</v>
      </c>
      <c r="B12" s="77">
        <v>378413</v>
      </c>
      <c r="C12" s="77">
        <v>345692</v>
      </c>
      <c r="D12" s="77">
        <v>328553</v>
      </c>
      <c r="E12" s="77">
        <v>17139</v>
      </c>
      <c r="F12" s="77">
        <v>32721</v>
      </c>
      <c r="G12" s="77">
        <v>14010</v>
      </c>
      <c r="H12" s="77">
        <v>18711</v>
      </c>
      <c r="I12" s="77">
        <v>231240</v>
      </c>
      <c r="J12" s="77">
        <v>210798</v>
      </c>
      <c r="K12" s="77">
        <v>200675</v>
      </c>
      <c r="L12" s="77">
        <v>10123</v>
      </c>
      <c r="M12" s="77">
        <v>20442</v>
      </c>
      <c r="N12" s="77">
        <v>8499</v>
      </c>
      <c r="O12" s="77">
        <v>11943</v>
      </c>
      <c r="P12" s="113">
        <v>147173</v>
      </c>
      <c r="Q12" s="113">
        <v>134894</v>
      </c>
      <c r="R12" s="113">
        <v>12279</v>
      </c>
      <c r="S12" s="52"/>
      <c r="T12" s="52"/>
      <c r="U12" s="52"/>
      <c r="V12" s="52"/>
      <c r="W12" s="52"/>
      <c r="X12" s="52"/>
      <c r="Y12" s="52"/>
      <c r="Z12" s="52"/>
      <c r="AA12" s="52"/>
      <c r="AB12" s="52"/>
      <c r="AC12" s="52"/>
    </row>
    <row r="13" spans="1:31" s="53" customFormat="1" ht="12.75" customHeight="1" x14ac:dyDescent="0.25">
      <c r="A13" s="51" t="s">
        <v>23</v>
      </c>
      <c r="B13" s="113">
        <v>343636</v>
      </c>
      <c r="C13" s="113">
        <v>343636</v>
      </c>
      <c r="D13" s="113">
        <v>340617</v>
      </c>
      <c r="E13" s="113">
        <v>3019</v>
      </c>
      <c r="F13" s="113">
        <v>0</v>
      </c>
      <c r="G13" s="113">
        <v>0</v>
      </c>
      <c r="H13" s="113">
        <v>0</v>
      </c>
      <c r="I13" s="113">
        <v>212990</v>
      </c>
      <c r="J13" s="113">
        <v>212990</v>
      </c>
      <c r="K13" s="113">
        <v>211144</v>
      </c>
      <c r="L13" s="113">
        <v>1846</v>
      </c>
      <c r="M13" s="113">
        <v>0</v>
      </c>
      <c r="N13" s="113">
        <v>0</v>
      </c>
      <c r="O13" s="113">
        <v>0</v>
      </c>
      <c r="P13" s="113">
        <v>130646</v>
      </c>
      <c r="Q13" s="113">
        <v>130646</v>
      </c>
      <c r="R13" s="113">
        <v>0</v>
      </c>
      <c r="S13" s="52"/>
      <c r="T13" s="52"/>
      <c r="U13" s="52"/>
      <c r="V13" s="52"/>
      <c r="W13" s="52"/>
      <c r="X13" s="52"/>
      <c r="Y13" s="52"/>
      <c r="Z13" s="52"/>
      <c r="AA13" s="52"/>
      <c r="AB13" s="52"/>
      <c r="AC13" s="52"/>
    </row>
    <row r="14" spans="1:31" s="53" customFormat="1" ht="12.75" customHeight="1" x14ac:dyDescent="0.25">
      <c r="A14" s="51" t="s">
        <v>24</v>
      </c>
      <c r="B14" s="77">
        <v>805248</v>
      </c>
      <c r="C14" s="77">
        <v>805168</v>
      </c>
      <c r="D14" s="77">
        <v>804498</v>
      </c>
      <c r="E14" s="77">
        <v>670</v>
      </c>
      <c r="F14" s="77">
        <v>80</v>
      </c>
      <c r="G14" s="77">
        <v>80</v>
      </c>
      <c r="H14" s="113" t="s">
        <v>103</v>
      </c>
      <c r="I14" s="113">
        <v>477343</v>
      </c>
      <c r="J14" s="113">
        <v>477296</v>
      </c>
      <c r="K14" s="113">
        <v>476901</v>
      </c>
      <c r="L14" s="113">
        <v>395</v>
      </c>
      <c r="M14" s="113">
        <v>47</v>
      </c>
      <c r="N14" s="113">
        <v>47</v>
      </c>
      <c r="O14" s="113" t="s">
        <v>103</v>
      </c>
      <c r="P14" s="113">
        <v>327905</v>
      </c>
      <c r="Q14" s="113">
        <v>327872</v>
      </c>
      <c r="R14" s="113">
        <v>33</v>
      </c>
      <c r="S14" s="52"/>
      <c r="T14" s="52"/>
      <c r="U14" s="52"/>
      <c r="V14" s="52"/>
      <c r="W14" s="52"/>
      <c r="X14" s="52"/>
      <c r="Y14" s="52"/>
      <c r="Z14" s="52"/>
      <c r="AA14" s="52"/>
      <c r="AB14" s="52"/>
      <c r="AC14" s="52"/>
    </row>
    <row r="15" spans="1:31" s="50" customFormat="1" ht="12.75" x14ac:dyDescent="0.25">
      <c r="A15" s="49" t="s">
        <v>68</v>
      </c>
      <c r="B15" s="114"/>
      <c r="C15" s="114"/>
      <c r="D15" s="114"/>
      <c r="E15" s="114"/>
      <c r="F15" s="114"/>
      <c r="G15" s="114"/>
      <c r="H15" s="114"/>
      <c r="I15" s="114"/>
      <c r="J15" s="114"/>
      <c r="K15" s="114"/>
      <c r="L15" s="114"/>
      <c r="M15" s="114"/>
      <c r="N15" s="114"/>
      <c r="O15" s="114"/>
      <c r="P15" s="114"/>
      <c r="Q15" s="114"/>
      <c r="R15" s="114">
        <v>0</v>
      </c>
    </row>
    <row r="16" spans="1:31" s="53" customFormat="1" ht="12.75" customHeight="1" x14ac:dyDescent="0.25">
      <c r="A16" s="51" t="s">
        <v>5</v>
      </c>
      <c r="B16" s="77">
        <v>111230</v>
      </c>
      <c r="C16" s="77">
        <v>87915</v>
      </c>
      <c r="D16" s="77">
        <v>80831</v>
      </c>
      <c r="E16" s="77">
        <v>7084</v>
      </c>
      <c r="F16" s="77">
        <v>23315</v>
      </c>
      <c r="G16" s="77">
        <v>10581</v>
      </c>
      <c r="H16" s="77">
        <v>12734</v>
      </c>
      <c r="I16" s="77">
        <v>65722</v>
      </c>
      <c r="J16" s="77">
        <v>51344</v>
      </c>
      <c r="K16" s="77">
        <v>47230</v>
      </c>
      <c r="L16" s="77">
        <v>4114</v>
      </c>
      <c r="M16" s="77">
        <v>14378</v>
      </c>
      <c r="N16" s="77">
        <v>6585</v>
      </c>
      <c r="O16" s="77">
        <v>7793</v>
      </c>
      <c r="P16" s="77">
        <v>45508</v>
      </c>
      <c r="Q16" s="77">
        <v>36571</v>
      </c>
      <c r="R16" s="77">
        <v>8937</v>
      </c>
      <c r="S16" s="52"/>
      <c r="T16" s="52"/>
      <c r="U16" s="52"/>
      <c r="V16" s="52"/>
      <c r="W16" s="52"/>
      <c r="X16" s="52"/>
      <c r="Y16" s="52"/>
      <c r="Z16" s="52"/>
      <c r="AA16" s="52"/>
      <c r="AB16" s="52"/>
      <c r="AC16" s="52"/>
    </row>
    <row r="17" spans="1:29" s="53" customFormat="1" ht="12.75" customHeight="1" x14ac:dyDescent="0.25">
      <c r="A17" s="51" t="s">
        <v>27</v>
      </c>
      <c r="B17" s="77">
        <v>979413</v>
      </c>
      <c r="C17" s="77">
        <v>929310</v>
      </c>
      <c r="D17" s="77">
        <v>912010</v>
      </c>
      <c r="E17" s="77">
        <v>17300</v>
      </c>
      <c r="F17" s="77">
        <v>50103</v>
      </c>
      <c r="G17" s="77">
        <v>23503</v>
      </c>
      <c r="H17" s="77">
        <v>26600</v>
      </c>
      <c r="I17" s="77">
        <v>606753</v>
      </c>
      <c r="J17" s="77">
        <v>576637</v>
      </c>
      <c r="K17" s="77">
        <v>566162</v>
      </c>
      <c r="L17" s="77">
        <v>10475</v>
      </c>
      <c r="M17" s="77">
        <v>30116</v>
      </c>
      <c r="N17" s="77">
        <v>13977</v>
      </c>
      <c r="O17" s="77">
        <v>16139</v>
      </c>
      <c r="P17" s="77">
        <v>372661</v>
      </c>
      <c r="Q17" s="77">
        <v>352673</v>
      </c>
      <c r="R17" s="77">
        <v>19988</v>
      </c>
      <c r="S17" s="52"/>
      <c r="T17" s="52"/>
      <c r="U17" s="52"/>
      <c r="V17" s="52"/>
      <c r="W17" s="52"/>
      <c r="X17" s="52"/>
      <c r="Y17" s="52"/>
      <c r="Z17" s="52"/>
      <c r="AA17" s="52"/>
      <c r="AB17" s="52"/>
      <c r="AC17" s="52"/>
    </row>
    <row r="18" spans="1:29" s="53" customFormat="1" ht="12.75" customHeight="1" x14ac:dyDescent="0.25">
      <c r="A18" s="51" t="s">
        <v>26</v>
      </c>
      <c r="B18" s="113">
        <v>834868</v>
      </c>
      <c r="C18" s="113">
        <v>827485</v>
      </c>
      <c r="D18" s="113">
        <v>818106</v>
      </c>
      <c r="E18" s="113">
        <v>9379</v>
      </c>
      <c r="F18" s="113">
        <v>7383</v>
      </c>
      <c r="G18" s="113">
        <v>3363</v>
      </c>
      <c r="H18" s="113">
        <v>4020</v>
      </c>
      <c r="I18" s="113">
        <v>494214</v>
      </c>
      <c r="J18" s="77">
        <v>489566</v>
      </c>
      <c r="K18" s="113">
        <v>483769</v>
      </c>
      <c r="L18" s="113">
        <v>5797</v>
      </c>
      <c r="M18" s="77">
        <v>4648</v>
      </c>
      <c r="N18" s="113">
        <v>2088</v>
      </c>
      <c r="O18" s="113">
        <v>2560</v>
      </c>
      <c r="P18" s="77">
        <v>340654</v>
      </c>
      <c r="Q18" s="113">
        <v>337919</v>
      </c>
      <c r="R18" s="113">
        <v>2735</v>
      </c>
      <c r="S18" s="52"/>
      <c r="T18" s="52"/>
      <c r="U18" s="52"/>
      <c r="V18" s="52"/>
      <c r="W18" s="52"/>
      <c r="X18" s="52"/>
      <c r="Y18" s="52"/>
      <c r="Z18" s="52"/>
      <c r="AA18" s="52"/>
      <c r="AB18" s="52"/>
      <c r="AC18" s="52"/>
    </row>
    <row r="19" spans="1:29" s="53" customFormat="1" ht="12.75" customHeight="1" x14ac:dyDescent="0.25">
      <c r="A19" s="51" t="s">
        <v>25</v>
      </c>
      <c r="B19" s="77">
        <v>119929</v>
      </c>
      <c r="C19" s="77">
        <v>113935</v>
      </c>
      <c r="D19" s="77">
        <v>94494</v>
      </c>
      <c r="E19" s="77">
        <v>19441</v>
      </c>
      <c r="F19" s="77">
        <v>5994</v>
      </c>
      <c r="G19" s="77">
        <v>862</v>
      </c>
      <c r="H19" s="77">
        <v>5132</v>
      </c>
      <c r="I19" s="77">
        <v>72029</v>
      </c>
      <c r="J19" s="77">
        <v>68854</v>
      </c>
      <c r="K19" s="77">
        <v>58184</v>
      </c>
      <c r="L19" s="77">
        <v>10670</v>
      </c>
      <c r="M19" s="77">
        <v>3175</v>
      </c>
      <c r="N19" s="77">
        <v>601</v>
      </c>
      <c r="O19" s="77">
        <v>2574</v>
      </c>
      <c r="P19" s="77">
        <v>47900</v>
      </c>
      <c r="Q19" s="77">
        <v>45081</v>
      </c>
      <c r="R19" s="77">
        <v>2819</v>
      </c>
      <c r="S19" s="52"/>
      <c r="T19" s="52"/>
      <c r="U19" s="52"/>
      <c r="V19" s="52"/>
      <c r="W19" s="52"/>
      <c r="X19" s="52"/>
      <c r="Y19" s="52"/>
      <c r="Z19" s="52"/>
      <c r="AA19" s="52"/>
      <c r="AB19" s="52"/>
      <c r="AC19" s="52"/>
    </row>
    <row r="20" spans="1:29" s="53" customFormat="1" ht="12.75" customHeight="1" x14ac:dyDescent="0.25">
      <c r="A20" s="54" t="s">
        <v>30</v>
      </c>
      <c r="B20" s="79">
        <v>15951</v>
      </c>
      <c r="C20" s="79">
        <v>15849</v>
      </c>
      <c r="D20" s="79">
        <v>14904</v>
      </c>
      <c r="E20" s="79">
        <v>945</v>
      </c>
      <c r="F20" s="79">
        <v>102</v>
      </c>
      <c r="G20" s="115">
        <v>0</v>
      </c>
      <c r="H20" s="79">
        <v>102</v>
      </c>
      <c r="I20" s="79">
        <v>9571</v>
      </c>
      <c r="J20" s="79">
        <v>9510</v>
      </c>
      <c r="K20" s="79">
        <v>8940</v>
      </c>
      <c r="L20" s="79">
        <v>570</v>
      </c>
      <c r="M20" s="79">
        <v>61</v>
      </c>
      <c r="N20" s="79" t="s">
        <v>103</v>
      </c>
      <c r="O20" s="79">
        <v>61</v>
      </c>
      <c r="P20" s="79">
        <v>6380</v>
      </c>
      <c r="Q20" s="79">
        <v>6339</v>
      </c>
      <c r="R20" s="79">
        <v>41</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56" customFormat="1" ht="12.75" customHeight="1" x14ac:dyDescent="0.25">
      <c r="A25" s="51" t="s">
        <v>102</v>
      </c>
      <c r="B25" s="51"/>
      <c r="C25" s="51"/>
      <c r="D25" s="51"/>
      <c r="E25" s="51"/>
      <c r="F25" s="51"/>
      <c r="G25" s="51"/>
      <c r="H25" s="51"/>
      <c r="I25" s="51"/>
      <c r="J25" s="51"/>
      <c r="K25" s="51"/>
      <c r="L25" s="51"/>
      <c r="M25" s="51"/>
      <c r="N25" s="51"/>
      <c r="O25" s="51"/>
      <c r="P25" s="51"/>
      <c r="Q25" s="51"/>
      <c r="R25" s="51"/>
      <c r="S25" s="55"/>
      <c r="T25" s="55"/>
      <c r="U25" s="55"/>
      <c r="V25" s="55"/>
      <c r="W25" s="55"/>
      <c r="X25" s="55"/>
      <c r="Y25" s="55"/>
      <c r="Z25" s="55"/>
      <c r="AA25" s="55"/>
      <c r="AB25" s="55"/>
      <c r="AC25" s="55"/>
    </row>
    <row r="26" spans="1:29" s="16" customFormat="1" ht="12.75" customHeight="1" x14ac:dyDescent="0.25">
      <c r="A26" s="119" t="s">
        <v>104</v>
      </c>
      <c r="B26" s="119"/>
      <c r="C26" s="119"/>
      <c r="D26" s="119"/>
      <c r="E26" s="119"/>
      <c r="F26" s="119"/>
      <c r="L26" s="40"/>
      <c r="M26" s="40"/>
      <c r="N26" s="41"/>
      <c r="O26" s="42"/>
      <c r="P26" s="36"/>
    </row>
    <row r="27" spans="1:29" s="18" customFormat="1" ht="12.75" customHeight="1" x14ac:dyDescent="0.25">
      <c r="A27" s="39" t="s">
        <v>101</v>
      </c>
      <c r="B27" s="38"/>
      <c r="C27" s="38"/>
      <c r="D27" s="38"/>
      <c r="E27" s="38"/>
      <c r="F27" s="38"/>
      <c r="G27" s="38"/>
      <c r="H27" s="38"/>
      <c r="L27" s="40"/>
      <c r="M27" s="40"/>
      <c r="N27" s="41"/>
      <c r="O27" s="42"/>
      <c r="P27" s="36"/>
    </row>
    <row r="28" spans="1:29" s="16" customFormat="1" ht="12.75" customHeight="1" x14ac:dyDescent="0.25">
      <c r="A28" s="39" t="s">
        <v>100</v>
      </c>
      <c r="L28" s="40"/>
      <c r="M28" s="40"/>
      <c r="N28" s="41"/>
      <c r="O28" s="42"/>
      <c r="P28" s="36"/>
    </row>
    <row r="29" spans="1:29" s="16" customFormat="1" ht="12.75" customHeight="1" x14ac:dyDescent="0.25">
      <c r="A29" s="119" t="s">
        <v>34</v>
      </c>
      <c r="B29" s="119"/>
      <c r="L29" s="40"/>
      <c r="M29" s="40"/>
      <c r="N29" s="41"/>
      <c r="O29" s="42"/>
      <c r="P29" s="36"/>
    </row>
    <row r="30" spans="1:29" x14ac:dyDescent="0.25">
      <c r="A30" s="10"/>
      <c r="B30" s="10"/>
      <c r="C30" s="10"/>
      <c r="D30" s="10"/>
      <c r="E30" s="10"/>
      <c r="F30" s="10"/>
      <c r="G30" s="10"/>
      <c r="H30" s="10"/>
      <c r="I30" s="10"/>
      <c r="J30" s="10"/>
      <c r="K30" s="10"/>
      <c r="L30" s="11"/>
      <c r="M30" s="11"/>
      <c r="N30" s="4"/>
      <c r="O30" s="4"/>
      <c r="P30" s="13"/>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10"/>
      <c r="B33" s="10"/>
      <c r="C33" s="10"/>
      <c r="D33" s="10"/>
      <c r="E33" s="10"/>
      <c r="F33" s="10"/>
      <c r="G33" s="10"/>
      <c r="H33" s="10"/>
      <c r="I33" s="10"/>
      <c r="J33" s="10"/>
      <c r="K33" s="10"/>
      <c r="L33" s="11"/>
      <c r="M33" s="11"/>
      <c r="N33" s="9"/>
      <c r="O33" s="10"/>
      <c r="P33" s="10"/>
      <c r="Q33" s="10"/>
      <c r="R33" s="10"/>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000-000000000000}"/>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64"/>
  <sheetViews>
    <sheetView workbookViewId="0">
      <selection activeCell="S14" sqref="S14"/>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94</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5">
        <v>1946049</v>
      </c>
      <c r="C5" s="95">
        <v>1858012</v>
      </c>
      <c r="D5" s="95">
        <v>1807148</v>
      </c>
      <c r="E5" s="95">
        <v>50864</v>
      </c>
      <c r="F5" s="95">
        <v>88037</v>
      </c>
      <c r="G5" s="95">
        <v>32863</v>
      </c>
      <c r="H5" s="95">
        <v>55174</v>
      </c>
      <c r="I5" s="95">
        <v>1168196</v>
      </c>
      <c r="J5" s="95">
        <v>1113548</v>
      </c>
      <c r="K5" s="95">
        <v>1083669</v>
      </c>
      <c r="L5" s="95">
        <v>29879</v>
      </c>
      <c r="M5" s="95">
        <v>54648</v>
      </c>
      <c r="N5" s="95">
        <v>20376</v>
      </c>
      <c r="O5" s="95">
        <v>34272</v>
      </c>
      <c r="P5" s="95">
        <v>777853</v>
      </c>
      <c r="Q5" s="95">
        <v>744464</v>
      </c>
      <c r="R5" s="95">
        <v>33389</v>
      </c>
    </row>
    <row r="6" spans="1:31" s="50" customFormat="1" ht="12.75" x14ac:dyDescent="0.25">
      <c r="A6" s="51" t="s">
        <v>17</v>
      </c>
      <c r="B6" s="113">
        <v>44063</v>
      </c>
      <c r="C6" s="113">
        <v>33678</v>
      </c>
      <c r="D6" s="113">
        <v>28453</v>
      </c>
      <c r="E6" s="113">
        <v>5225</v>
      </c>
      <c r="F6" s="113">
        <v>10385</v>
      </c>
      <c r="G6" s="113">
        <v>1925</v>
      </c>
      <c r="H6" s="113">
        <v>8460</v>
      </c>
      <c r="I6" s="113"/>
      <c r="J6" s="113"/>
      <c r="K6" s="113"/>
      <c r="L6" s="113"/>
      <c r="M6" s="113"/>
      <c r="N6" s="113"/>
      <c r="O6" s="113"/>
      <c r="P6" s="113"/>
      <c r="Q6" s="113"/>
      <c r="R6" s="113"/>
    </row>
    <row r="7" spans="1:31" s="50" customFormat="1" ht="12.75" x14ac:dyDescent="0.25">
      <c r="A7" s="49" t="s">
        <v>67</v>
      </c>
      <c r="B7" s="114"/>
      <c r="C7" s="114"/>
      <c r="D7" s="114"/>
      <c r="E7" s="114"/>
      <c r="F7" s="114"/>
      <c r="G7" s="114"/>
      <c r="H7" s="114"/>
      <c r="I7" s="114"/>
      <c r="J7" s="114"/>
      <c r="K7" s="114"/>
      <c r="L7" s="114"/>
      <c r="M7" s="114"/>
      <c r="N7" s="114"/>
      <c r="O7" s="114"/>
      <c r="P7" s="114"/>
      <c r="Q7" s="114"/>
      <c r="R7" s="114"/>
    </row>
    <row r="8" spans="1:31" s="53" customFormat="1" ht="12.75" customHeight="1" x14ac:dyDescent="0.25">
      <c r="A8" s="51" t="s">
        <v>18</v>
      </c>
      <c r="B8" s="113">
        <v>13207</v>
      </c>
      <c r="C8" s="113">
        <v>12093</v>
      </c>
      <c r="D8" s="113">
        <v>11134</v>
      </c>
      <c r="E8" s="113">
        <v>959</v>
      </c>
      <c r="F8" s="113">
        <v>1114</v>
      </c>
      <c r="G8" s="113">
        <v>94</v>
      </c>
      <c r="H8" s="113">
        <v>1020</v>
      </c>
      <c r="I8" s="113">
        <v>8333</v>
      </c>
      <c r="J8" s="113">
        <v>7648</v>
      </c>
      <c r="K8" s="113">
        <v>7060</v>
      </c>
      <c r="L8" s="113">
        <v>588</v>
      </c>
      <c r="M8" s="113">
        <v>685</v>
      </c>
      <c r="N8" s="113">
        <v>56</v>
      </c>
      <c r="O8" s="113">
        <v>629</v>
      </c>
      <c r="P8" s="113">
        <v>4874</v>
      </c>
      <c r="Q8" s="113">
        <v>4445</v>
      </c>
      <c r="R8" s="113">
        <v>429</v>
      </c>
      <c r="S8" s="52"/>
      <c r="T8" s="52"/>
      <c r="U8" s="52"/>
      <c r="V8" s="52"/>
      <c r="W8" s="52"/>
      <c r="X8" s="52"/>
      <c r="Y8" s="52"/>
      <c r="Z8" s="52"/>
      <c r="AA8" s="52"/>
      <c r="AB8" s="52"/>
      <c r="AC8" s="52"/>
      <c r="AD8" s="52"/>
      <c r="AE8" s="52"/>
    </row>
    <row r="9" spans="1:31" s="53" customFormat="1" ht="12.75" customHeight="1" x14ac:dyDescent="0.25">
      <c r="A9" s="51" t="s">
        <v>20</v>
      </c>
      <c r="B9" s="77">
        <v>113976</v>
      </c>
      <c r="C9" s="77">
        <v>105465</v>
      </c>
      <c r="D9" s="77">
        <v>96812</v>
      </c>
      <c r="E9" s="77">
        <v>8653</v>
      </c>
      <c r="F9" s="77">
        <v>8511</v>
      </c>
      <c r="G9" s="77">
        <v>2063</v>
      </c>
      <c r="H9" s="77">
        <v>6448</v>
      </c>
      <c r="I9" s="77">
        <v>71257</v>
      </c>
      <c r="J9" s="77">
        <v>66255</v>
      </c>
      <c r="K9" s="77">
        <v>61027</v>
      </c>
      <c r="L9" s="77">
        <v>5228</v>
      </c>
      <c r="M9" s="77">
        <v>5002</v>
      </c>
      <c r="N9" s="77">
        <v>1240</v>
      </c>
      <c r="O9" s="77">
        <v>3762</v>
      </c>
      <c r="P9" s="113">
        <v>42719</v>
      </c>
      <c r="Q9" s="113">
        <v>39210</v>
      </c>
      <c r="R9" s="113">
        <v>3509</v>
      </c>
      <c r="S9" s="52"/>
      <c r="T9" s="52"/>
      <c r="U9" s="52"/>
      <c r="V9" s="52"/>
      <c r="W9" s="52"/>
      <c r="X9" s="52"/>
      <c r="Y9" s="52"/>
      <c r="Z9" s="52"/>
      <c r="AA9" s="52"/>
      <c r="AB9" s="52"/>
      <c r="AC9" s="52"/>
      <c r="AD9" s="52"/>
      <c r="AE9" s="52"/>
    </row>
    <row r="10" spans="1:31" s="53" customFormat="1" ht="12.75" customHeight="1" x14ac:dyDescent="0.25">
      <c r="A10" s="51" t="s">
        <v>19</v>
      </c>
      <c r="B10" s="77">
        <v>196498</v>
      </c>
      <c r="C10" s="77">
        <v>178496</v>
      </c>
      <c r="D10" s="77">
        <v>170792</v>
      </c>
      <c r="E10" s="77">
        <v>7704</v>
      </c>
      <c r="F10" s="77">
        <v>18002</v>
      </c>
      <c r="G10" s="77">
        <v>7768</v>
      </c>
      <c r="H10" s="77">
        <v>10234</v>
      </c>
      <c r="I10" s="77">
        <v>120397</v>
      </c>
      <c r="J10" s="77">
        <v>109336</v>
      </c>
      <c r="K10" s="77">
        <v>105425</v>
      </c>
      <c r="L10" s="77">
        <v>3911</v>
      </c>
      <c r="M10" s="77">
        <v>11061</v>
      </c>
      <c r="N10" s="77">
        <v>5007</v>
      </c>
      <c r="O10" s="77">
        <v>6054</v>
      </c>
      <c r="P10" s="113">
        <v>76101</v>
      </c>
      <c r="Q10" s="113">
        <v>69160</v>
      </c>
      <c r="R10" s="113">
        <v>6941</v>
      </c>
      <c r="S10" s="52"/>
      <c r="T10" s="52"/>
      <c r="U10" s="52"/>
      <c r="V10" s="52"/>
      <c r="W10" s="52"/>
      <c r="X10" s="52"/>
      <c r="Y10" s="52"/>
      <c r="Z10" s="52"/>
      <c r="AA10" s="52"/>
      <c r="AB10" s="52"/>
      <c r="AC10" s="52"/>
    </row>
    <row r="11" spans="1:31" s="53" customFormat="1" ht="12.75" customHeight="1" x14ac:dyDescent="0.25">
      <c r="A11" s="51" t="s">
        <v>21</v>
      </c>
      <c r="B11" s="77">
        <v>214095</v>
      </c>
      <c r="C11" s="77">
        <v>188571</v>
      </c>
      <c r="D11" s="77">
        <v>175266</v>
      </c>
      <c r="E11" s="77">
        <v>13305</v>
      </c>
      <c r="F11" s="77">
        <v>25524</v>
      </c>
      <c r="G11" s="77">
        <v>10822</v>
      </c>
      <c r="H11" s="77">
        <v>14702</v>
      </c>
      <c r="I11" s="77">
        <v>132304</v>
      </c>
      <c r="J11" s="77">
        <v>116317</v>
      </c>
      <c r="K11" s="77">
        <v>108298</v>
      </c>
      <c r="L11" s="77">
        <v>8019</v>
      </c>
      <c r="M11" s="77">
        <v>15987</v>
      </c>
      <c r="N11" s="77">
        <v>6653</v>
      </c>
      <c r="O11" s="77">
        <v>9334</v>
      </c>
      <c r="P11" s="113">
        <v>81791</v>
      </c>
      <c r="Q11" s="113">
        <v>72254</v>
      </c>
      <c r="R11" s="113">
        <v>9537</v>
      </c>
      <c r="S11" s="52"/>
      <c r="T11" s="52"/>
      <c r="U11" s="52"/>
      <c r="V11" s="52"/>
      <c r="W11" s="52"/>
      <c r="X11" s="52"/>
      <c r="Y11" s="52"/>
      <c r="Z11" s="52"/>
      <c r="AA11" s="52"/>
      <c r="AB11" s="52"/>
      <c r="AC11" s="52"/>
    </row>
    <row r="12" spans="1:31" s="53" customFormat="1" ht="12.75" customHeight="1" x14ac:dyDescent="0.25">
      <c r="A12" s="51" t="s">
        <v>22</v>
      </c>
      <c r="B12" s="77">
        <v>339694</v>
      </c>
      <c r="C12" s="77">
        <v>304988</v>
      </c>
      <c r="D12" s="77">
        <v>290488</v>
      </c>
      <c r="E12" s="77">
        <v>14500</v>
      </c>
      <c r="F12" s="77">
        <v>34706</v>
      </c>
      <c r="G12" s="77">
        <v>12116</v>
      </c>
      <c r="H12" s="77">
        <v>22590</v>
      </c>
      <c r="I12" s="77">
        <v>206055</v>
      </c>
      <c r="J12" s="77">
        <v>184243</v>
      </c>
      <c r="K12" s="77">
        <v>175539</v>
      </c>
      <c r="L12" s="77">
        <v>8704</v>
      </c>
      <c r="M12" s="77">
        <v>21812</v>
      </c>
      <c r="N12" s="77">
        <v>7420</v>
      </c>
      <c r="O12" s="77">
        <v>14392</v>
      </c>
      <c r="P12" s="113">
        <v>133639</v>
      </c>
      <c r="Q12" s="113">
        <v>120745</v>
      </c>
      <c r="R12" s="113">
        <v>12894</v>
      </c>
      <c r="S12" s="52"/>
      <c r="T12" s="52"/>
      <c r="U12" s="52"/>
      <c r="V12" s="52"/>
      <c r="W12" s="52"/>
      <c r="X12" s="52"/>
      <c r="Y12" s="52"/>
      <c r="Z12" s="52"/>
      <c r="AA12" s="52"/>
      <c r="AB12" s="52"/>
      <c r="AC12" s="52"/>
    </row>
    <row r="13" spans="1:31" s="53" customFormat="1" ht="12.75" customHeight="1" x14ac:dyDescent="0.25">
      <c r="A13" s="51" t="s">
        <v>23</v>
      </c>
      <c r="B13" s="113">
        <v>305616</v>
      </c>
      <c r="C13" s="113">
        <v>305616</v>
      </c>
      <c r="D13" s="113">
        <v>302584</v>
      </c>
      <c r="E13" s="113">
        <v>3032</v>
      </c>
      <c r="F13" s="113">
        <v>0</v>
      </c>
      <c r="G13" s="113">
        <v>0</v>
      </c>
      <c r="H13" s="113">
        <v>0</v>
      </c>
      <c r="I13" s="113">
        <v>186364</v>
      </c>
      <c r="J13" s="113">
        <v>186364</v>
      </c>
      <c r="K13" s="113">
        <v>184453</v>
      </c>
      <c r="L13" s="113">
        <v>1911</v>
      </c>
      <c r="M13" s="113">
        <v>0</v>
      </c>
      <c r="N13" s="113">
        <v>0</v>
      </c>
      <c r="O13" s="113">
        <v>0</v>
      </c>
      <c r="P13" s="113">
        <v>119252</v>
      </c>
      <c r="Q13" s="113">
        <v>119252</v>
      </c>
      <c r="R13" s="113">
        <v>0</v>
      </c>
      <c r="S13" s="52"/>
      <c r="T13" s="52"/>
      <c r="U13" s="52"/>
      <c r="V13" s="52"/>
      <c r="W13" s="52"/>
      <c r="X13" s="52"/>
      <c r="Y13" s="52"/>
      <c r="Z13" s="52"/>
      <c r="AA13" s="52"/>
      <c r="AB13" s="52"/>
      <c r="AC13" s="52"/>
    </row>
    <row r="14" spans="1:31" s="53" customFormat="1" ht="12.75" customHeight="1" x14ac:dyDescent="0.25">
      <c r="A14" s="51" t="s">
        <v>24</v>
      </c>
      <c r="B14" s="77">
        <v>762963</v>
      </c>
      <c r="C14" s="77">
        <v>762783</v>
      </c>
      <c r="D14" s="77">
        <v>760072</v>
      </c>
      <c r="E14" s="77">
        <v>2711</v>
      </c>
      <c r="F14" s="77">
        <v>180</v>
      </c>
      <c r="G14" s="77">
        <v>0</v>
      </c>
      <c r="H14" s="113">
        <v>180</v>
      </c>
      <c r="I14" s="113">
        <v>443486</v>
      </c>
      <c r="J14" s="113">
        <v>443385</v>
      </c>
      <c r="K14" s="113">
        <v>441867</v>
      </c>
      <c r="L14" s="113">
        <v>1518</v>
      </c>
      <c r="M14" s="113">
        <v>101</v>
      </c>
      <c r="N14" s="113">
        <v>0</v>
      </c>
      <c r="O14" s="113">
        <v>101</v>
      </c>
      <c r="P14" s="113">
        <v>319477</v>
      </c>
      <c r="Q14" s="113">
        <v>319398</v>
      </c>
      <c r="R14" s="113">
        <v>79</v>
      </c>
      <c r="S14" s="52"/>
      <c r="T14" s="52"/>
      <c r="U14" s="52"/>
      <c r="V14" s="52"/>
      <c r="W14" s="52"/>
      <c r="X14" s="52"/>
      <c r="Y14" s="52"/>
      <c r="Z14" s="52"/>
      <c r="AA14" s="52"/>
      <c r="AB14" s="52"/>
      <c r="AC14" s="52"/>
    </row>
    <row r="15" spans="1:31" s="50" customFormat="1" ht="12.75" x14ac:dyDescent="0.25">
      <c r="A15" s="49" t="s">
        <v>68</v>
      </c>
      <c r="B15" s="114"/>
      <c r="C15" s="114"/>
      <c r="D15" s="114"/>
      <c r="E15" s="114"/>
      <c r="F15" s="114"/>
      <c r="G15" s="114"/>
      <c r="H15" s="114"/>
      <c r="I15" s="114"/>
      <c r="J15" s="114"/>
      <c r="K15" s="114"/>
      <c r="L15" s="114"/>
      <c r="M15" s="114"/>
      <c r="N15" s="114"/>
      <c r="O15" s="114"/>
      <c r="P15" s="114"/>
      <c r="Q15" s="114"/>
      <c r="R15" s="114">
        <v>0</v>
      </c>
    </row>
    <row r="16" spans="1:31" s="53" customFormat="1" ht="12.75" customHeight="1" x14ac:dyDescent="0.25">
      <c r="A16" s="51" t="s">
        <v>5</v>
      </c>
      <c r="B16" s="77">
        <v>103583</v>
      </c>
      <c r="C16" s="77">
        <v>74838</v>
      </c>
      <c r="D16" s="77">
        <v>69525</v>
      </c>
      <c r="E16" s="77">
        <v>5313</v>
      </c>
      <c r="F16" s="77">
        <v>28745</v>
      </c>
      <c r="G16" s="77">
        <v>11852</v>
      </c>
      <c r="H16" s="77">
        <v>16893</v>
      </c>
      <c r="I16" s="77">
        <v>573949</v>
      </c>
      <c r="J16" s="77">
        <v>544674</v>
      </c>
      <c r="K16" s="77">
        <v>533790</v>
      </c>
      <c r="L16" s="77">
        <v>10884</v>
      </c>
      <c r="M16" s="77">
        <v>29275</v>
      </c>
      <c r="N16" s="77">
        <v>11193</v>
      </c>
      <c r="O16" s="77">
        <v>18082</v>
      </c>
      <c r="P16" s="77">
        <v>41905</v>
      </c>
      <c r="Q16" s="77">
        <v>30942</v>
      </c>
      <c r="R16" s="77">
        <v>10963</v>
      </c>
      <c r="S16" s="52"/>
      <c r="T16" s="52"/>
      <c r="U16" s="52"/>
      <c r="V16" s="52"/>
      <c r="W16" s="52"/>
      <c r="X16" s="52"/>
      <c r="Y16" s="52"/>
      <c r="Z16" s="52"/>
      <c r="AA16" s="52"/>
      <c r="AB16" s="52"/>
      <c r="AC16" s="52"/>
    </row>
    <row r="17" spans="1:29" s="53" customFormat="1" ht="12.75" customHeight="1" x14ac:dyDescent="0.25">
      <c r="A17" s="51" t="s">
        <v>27</v>
      </c>
      <c r="B17" s="77">
        <v>929104</v>
      </c>
      <c r="C17" s="77">
        <v>881793</v>
      </c>
      <c r="D17" s="77">
        <v>864404</v>
      </c>
      <c r="E17" s="77">
        <v>17389</v>
      </c>
      <c r="F17" s="77">
        <v>47311</v>
      </c>
      <c r="G17" s="77">
        <v>18315</v>
      </c>
      <c r="H17" s="77">
        <v>28996</v>
      </c>
      <c r="I17" s="77">
        <v>460946</v>
      </c>
      <c r="J17" s="77">
        <v>454473</v>
      </c>
      <c r="K17" s="77">
        <v>447256</v>
      </c>
      <c r="L17" s="77">
        <v>7217</v>
      </c>
      <c r="M17" s="77">
        <v>6473</v>
      </c>
      <c r="N17" s="77">
        <v>1447</v>
      </c>
      <c r="O17" s="77">
        <v>5026</v>
      </c>
      <c r="P17" s="77">
        <v>355155</v>
      </c>
      <c r="Q17" s="77">
        <v>337119</v>
      </c>
      <c r="R17" s="77">
        <v>18036</v>
      </c>
      <c r="S17" s="52"/>
      <c r="T17" s="52"/>
      <c r="U17" s="52"/>
      <c r="V17" s="52"/>
      <c r="W17" s="52"/>
      <c r="X17" s="52"/>
      <c r="Y17" s="52"/>
      <c r="Z17" s="52"/>
      <c r="AA17" s="52"/>
      <c r="AB17" s="52"/>
      <c r="AC17" s="52"/>
    </row>
    <row r="18" spans="1:29" s="53" customFormat="1" ht="12.75" customHeight="1" x14ac:dyDescent="0.25">
      <c r="A18" s="51" t="s">
        <v>26</v>
      </c>
      <c r="B18" s="113">
        <v>793679</v>
      </c>
      <c r="C18" s="113">
        <v>783780</v>
      </c>
      <c r="D18" s="113">
        <v>771814</v>
      </c>
      <c r="E18" s="113">
        <v>11966</v>
      </c>
      <c r="F18" s="113">
        <v>9899</v>
      </c>
      <c r="G18" s="113">
        <v>2288</v>
      </c>
      <c r="H18" s="113">
        <v>7611</v>
      </c>
      <c r="I18" s="113">
        <v>62420</v>
      </c>
      <c r="J18" s="77">
        <v>61362</v>
      </c>
      <c r="K18" s="113">
        <v>53308</v>
      </c>
      <c r="L18" s="113">
        <v>8054</v>
      </c>
      <c r="M18" s="77">
        <v>1058</v>
      </c>
      <c r="N18" s="113">
        <v>281</v>
      </c>
      <c r="O18" s="113">
        <v>777</v>
      </c>
      <c r="P18" s="77">
        <v>332733</v>
      </c>
      <c r="Q18" s="113">
        <v>329307</v>
      </c>
      <c r="R18" s="113">
        <v>3426</v>
      </c>
      <c r="S18" s="52"/>
      <c r="T18" s="52"/>
      <c r="U18" s="52"/>
      <c r="V18" s="52"/>
      <c r="W18" s="52"/>
      <c r="X18" s="52"/>
      <c r="Y18" s="52"/>
      <c r="Z18" s="52"/>
      <c r="AA18" s="52"/>
      <c r="AB18" s="52"/>
      <c r="AC18" s="52"/>
    </row>
    <row r="19" spans="1:29" s="53" customFormat="1" ht="12.75" customHeight="1" x14ac:dyDescent="0.25">
      <c r="A19" s="51" t="s">
        <v>25</v>
      </c>
      <c r="B19" s="77">
        <v>104347</v>
      </c>
      <c r="C19" s="77">
        <v>102365</v>
      </c>
      <c r="D19" s="77">
        <v>87053</v>
      </c>
      <c r="E19" s="77">
        <v>15312</v>
      </c>
      <c r="F19" s="77">
        <v>1982</v>
      </c>
      <c r="G19" s="77">
        <v>408</v>
      </c>
      <c r="H19" s="77">
        <v>1574</v>
      </c>
      <c r="I19" s="77">
        <v>9203</v>
      </c>
      <c r="J19" s="77">
        <v>9143</v>
      </c>
      <c r="K19" s="77">
        <v>8609</v>
      </c>
      <c r="L19" s="77">
        <v>534</v>
      </c>
      <c r="M19" s="77">
        <v>60</v>
      </c>
      <c r="N19" s="77"/>
      <c r="O19" s="77">
        <v>60</v>
      </c>
      <c r="P19" s="77">
        <v>41927</v>
      </c>
      <c r="Q19" s="77">
        <v>41003</v>
      </c>
      <c r="R19" s="77">
        <v>924</v>
      </c>
      <c r="S19" s="52"/>
      <c r="T19" s="52"/>
      <c r="U19" s="52"/>
      <c r="V19" s="52"/>
      <c r="W19" s="52"/>
      <c r="X19" s="52"/>
      <c r="Y19" s="52"/>
      <c r="Z19" s="52"/>
      <c r="AA19" s="52"/>
      <c r="AB19" s="52"/>
      <c r="AC19" s="52"/>
    </row>
    <row r="20" spans="1:29" s="53" customFormat="1" ht="12.75" customHeight="1" x14ac:dyDescent="0.25">
      <c r="A20" s="54" t="s">
        <v>30</v>
      </c>
      <c r="B20" s="79">
        <v>15336</v>
      </c>
      <c r="C20" s="79">
        <v>15236</v>
      </c>
      <c r="D20" s="79">
        <v>14352</v>
      </c>
      <c r="E20" s="79">
        <v>884</v>
      </c>
      <c r="F20" s="79">
        <v>100</v>
      </c>
      <c r="G20" s="115">
        <v>0</v>
      </c>
      <c r="H20" s="79">
        <v>100</v>
      </c>
      <c r="I20" s="79"/>
      <c r="J20" s="79"/>
      <c r="K20" s="79"/>
      <c r="L20" s="79"/>
      <c r="M20" s="79"/>
      <c r="N20" s="79"/>
      <c r="O20" s="79"/>
      <c r="P20" s="79">
        <v>6133</v>
      </c>
      <c r="Q20" s="79">
        <v>6093</v>
      </c>
      <c r="R20" s="79">
        <v>40</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56" customFormat="1" ht="12.75" customHeight="1" x14ac:dyDescent="0.25">
      <c r="A25" s="51" t="s">
        <v>95</v>
      </c>
      <c r="B25" s="51"/>
      <c r="C25" s="51"/>
      <c r="D25" s="51"/>
      <c r="E25" s="51"/>
      <c r="F25" s="51"/>
      <c r="G25" s="51"/>
      <c r="H25" s="51"/>
      <c r="I25" s="51"/>
      <c r="J25" s="51"/>
      <c r="K25" s="51"/>
      <c r="L25" s="51"/>
      <c r="M25" s="51"/>
      <c r="N25" s="51"/>
      <c r="O25" s="51"/>
      <c r="P25" s="51"/>
      <c r="Q25" s="51"/>
      <c r="R25" s="51"/>
      <c r="S25" s="55"/>
      <c r="T25" s="55"/>
      <c r="U25" s="55"/>
      <c r="V25" s="55"/>
      <c r="W25" s="55"/>
      <c r="X25" s="55"/>
      <c r="Y25" s="55"/>
      <c r="Z25" s="55"/>
      <c r="AA25" s="55"/>
      <c r="AB25" s="55"/>
      <c r="AC25" s="55"/>
    </row>
    <row r="26" spans="1:29" s="16" customFormat="1" ht="12.75" customHeight="1" x14ac:dyDescent="0.25">
      <c r="A26" s="119" t="s">
        <v>96</v>
      </c>
      <c r="B26" s="119"/>
      <c r="C26" s="119"/>
      <c r="D26" s="119"/>
      <c r="E26" s="119"/>
      <c r="F26" s="119"/>
      <c r="L26" s="40"/>
      <c r="M26" s="40"/>
      <c r="N26" s="41"/>
      <c r="O26" s="42"/>
      <c r="P26" s="36"/>
    </row>
    <row r="27" spans="1:29" s="18" customFormat="1" ht="12.75" customHeight="1" x14ac:dyDescent="0.25">
      <c r="A27" s="39" t="s">
        <v>97</v>
      </c>
      <c r="B27" s="38"/>
      <c r="C27" s="38"/>
      <c r="D27" s="38"/>
      <c r="E27" s="38"/>
      <c r="F27" s="38"/>
      <c r="G27" s="38"/>
      <c r="H27" s="38"/>
      <c r="L27" s="40"/>
      <c r="M27" s="40"/>
      <c r="N27" s="41"/>
      <c r="O27" s="42"/>
      <c r="P27" s="36"/>
    </row>
    <row r="28" spans="1:29" s="16" customFormat="1" ht="12.75" customHeight="1" x14ac:dyDescent="0.25">
      <c r="A28" s="39" t="s">
        <v>98</v>
      </c>
      <c r="L28" s="40"/>
      <c r="M28" s="40"/>
      <c r="N28" s="41"/>
      <c r="O28" s="42"/>
      <c r="P28" s="36"/>
    </row>
    <row r="29" spans="1:29" s="16" customFormat="1" ht="12.75" customHeight="1" x14ac:dyDescent="0.25">
      <c r="A29" s="119" t="s">
        <v>34</v>
      </c>
      <c r="B29" s="119"/>
      <c r="L29" s="40"/>
      <c r="M29" s="40"/>
      <c r="N29" s="41"/>
      <c r="O29" s="42"/>
      <c r="P29" s="36"/>
    </row>
    <row r="30" spans="1:29" x14ac:dyDescent="0.25">
      <c r="A30" s="10"/>
      <c r="B30" s="10"/>
      <c r="C30" s="10"/>
      <c r="D30" s="10"/>
      <c r="E30" s="10"/>
      <c r="F30" s="10"/>
      <c r="G30" s="10"/>
      <c r="H30" s="10"/>
      <c r="I30" s="10"/>
      <c r="J30" s="10"/>
      <c r="K30" s="10"/>
      <c r="L30" s="11"/>
      <c r="M30" s="11"/>
      <c r="N30" s="4"/>
      <c r="O30" s="4"/>
      <c r="P30" s="13"/>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10"/>
      <c r="B33" s="10"/>
      <c r="C33" s="10"/>
      <c r="D33" s="10"/>
      <c r="E33" s="10"/>
      <c r="F33" s="10"/>
      <c r="G33" s="10"/>
      <c r="H33" s="10"/>
      <c r="I33" s="10"/>
      <c r="J33" s="10"/>
      <c r="K33" s="10"/>
      <c r="L33" s="11"/>
      <c r="M33" s="11"/>
      <c r="N33" s="9"/>
      <c r="O33" s="10"/>
      <c r="P33" s="10"/>
      <c r="Q33" s="10"/>
      <c r="R33" s="10"/>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100-000000000000}"/>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4"/>
  <sheetViews>
    <sheetView workbookViewId="0">
      <selection activeCell="H29" sqref="H29"/>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89</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5">
        <v>1862496</v>
      </c>
      <c r="C5" s="95">
        <v>1786163</v>
      </c>
      <c r="D5" s="95">
        <v>1727216</v>
      </c>
      <c r="E5" s="95">
        <v>58947</v>
      </c>
      <c r="F5" s="95">
        <v>76333</v>
      </c>
      <c r="G5" s="95">
        <v>35124</v>
      </c>
      <c r="H5" s="95">
        <v>41209</v>
      </c>
      <c r="I5" s="95">
        <v>1123902</v>
      </c>
      <c r="J5" s="95">
        <v>1078044</v>
      </c>
      <c r="K5" s="95">
        <v>1042818</v>
      </c>
      <c r="L5" s="95">
        <v>35226</v>
      </c>
      <c r="M5" s="95">
        <v>45858</v>
      </c>
      <c r="N5" s="95">
        <v>21018</v>
      </c>
      <c r="O5" s="95">
        <v>24840</v>
      </c>
      <c r="P5" s="95">
        <v>738594</v>
      </c>
      <c r="Q5" s="95">
        <v>708119</v>
      </c>
      <c r="R5" s="95">
        <v>30475</v>
      </c>
    </row>
    <row r="6" spans="1:31" s="50" customFormat="1" ht="12.75" x14ac:dyDescent="0.25">
      <c r="A6" s="51" t="s">
        <v>17</v>
      </c>
      <c r="B6" s="113">
        <v>40508</v>
      </c>
      <c r="C6" s="113">
        <v>31193</v>
      </c>
      <c r="D6" s="113">
        <v>33048</v>
      </c>
      <c r="E6" s="113">
        <v>3670</v>
      </c>
      <c r="F6" s="113">
        <v>4690</v>
      </c>
      <c r="G6" s="113">
        <v>1286</v>
      </c>
      <c r="H6" s="113">
        <v>3404</v>
      </c>
      <c r="I6" s="113"/>
      <c r="J6" s="113"/>
      <c r="K6" s="113"/>
      <c r="L6" s="113"/>
      <c r="M6" s="113"/>
      <c r="N6" s="113"/>
      <c r="O6" s="113"/>
      <c r="P6" s="113"/>
      <c r="Q6" s="113"/>
      <c r="R6" s="113"/>
    </row>
    <row r="7" spans="1:31" s="50" customFormat="1" ht="12.75" x14ac:dyDescent="0.25">
      <c r="A7" s="49" t="s">
        <v>67</v>
      </c>
      <c r="B7" s="114"/>
      <c r="C7" s="114"/>
      <c r="D7" s="114"/>
      <c r="E7" s="114"/>
      <c r="F7" s="114"/>
      <c r="G7" s="114"/>
      <c r="H7" s="114"/>
      <c r="I7" s="114"/>
      <c r="J7" s="114"/>
      <c r="K7" s="114"/>
      <c r="L7" s="114"/>
      <c r="M7" s="114"/>
      <c r="N7" s="114"/>
      <c r="O7" s="114"/>
      <c r="P7" s="114"/>
      <c r="Q7" s="114"/>
      <c r="R7" s="114"/>
    </row>
    <row r="8" spans="1:31" s="53" customFormat="1" ht="12.75" customHeight="1" x14ac:dyDescent="0.25">
      <c r="A8" s="51" t="s">
        <v>18</v>
      </c>
      <c r="B8" s="113">
        <v>12532</v>
      </c>
      <c r="C8" s="113">
        <v>11578</v>
      </c>
      <c r="D8" s="113">
        <v>10243</v>
      </c>
      <c r="E8" s="113">
        <v>1335</v>
      </c>
      <c r="F8" s="113">
        <v>954</v>
      </c>
      <c r="G8" s="113">
        <v>103</v>
      </c>
      <c r="H8" s="113">
        <v>851</v>
      </c>
      <c r="I8" s="113">
        <v>7939</v>
      </c>
      <c r="J8" s="113">
        <v>7347</v>
      </c>
      <c r="K8" s="113">
        <v>6506</v>
      </c>
      <c r="L8" s="113">
        <v>841</v>
      </c>
      <c r="M8" s="113">
        <v>592</v>
      </c>
      <c r="N8" s="113">
        <v>60</v>
      </c>
      <c r="O8" s="113">
        <v>532</v>
      </c>
      <c r="P8" s="113">
        <v>4593</v>
      </c>
      <c r="Q8" s="113">
        <v>4231</v>
      </c>
      <c r="R8" s="113">
        <v>362</v>
      </c>
      <c r="S8" s="52"/>
      <c r="T8" s="52"/>
      <c r="U8" s="52"/>
      <c r="V8" s="52"/>
      <c r="W8" s="52"/>
      <c r="X8" s="52"/>
      <c r="Y8" s="52"/>
      <c r="Z8" s="52"/>
      <c r="AA8" s="52"/>
      <c r="AB8" s="52"/>
      <c r="AC8" s="52"/>
      <c r="AD8" s="52"/>
      <c r="AE8" s="52"/>
    </row>
    <row r="9" spans="1:31" s="53" customFormat="1" ht="12.75" customHeight="1" x14ac:dyDescent="0.25">
      <c r="A9" s="51" t="s">
        <v>20</v>
      </c>
      <c r="B9" s="77">
        <v>121254</v>
      </c>
      <c r="C9" s="77">
        <v>111583</v>
      </c>
      <c r="D9" s="77">
        <v>104598</v>
      </c>
      <c r="E9" s="77">
        <v>6985</v>
      </c>
      <c r="F9" s="77">
        <v>9671</v>
      </c>
      <c r="G9" s="77">
        <v>3014</v>
      </c>
      <c r="H9" s="77">
        <v>6657</v>
      </c>
      <c r="I9" s="77">
        <v>74658</v>
      </c>
      <c r="J9" s="77">
        <v>68888</v>
      </c>
      <c r="K9" s="77">
        <v>64619</v>
      </c>
      <c r="L9" s="77">
        <v>4269</v>
      </c>
      <c r="M9" s="77">
        <v>5770</v>
      </c>
      <c r="N9" s="77">
        <v>1827</v>
      </c>
      <c r="O9" s="77">
        <v>3943</v>
      </c>
      <c r="P9" s="113">
        <v>46596</v>
      </c>
      <c r="Q9" s="113">
        <v>42695</v>
      </c>
      <c r="R9" s="113">
        <v>3901</v>
      </c>
      <c r="S9" s="52"/>
      <c r="T9" s="52"/>
      <c r="U9" s="52"/>
      <c r="V9" s="52"/>
      <c r="W9" s="52"/>
      <c r="X9" s="52"/>
      <c r="Y9" s="52"/>
      <c r="Z9" s="52"/>
      <c r="AA9" s="52"/>
      <c r="AB9" s="52"/>
      <c r="AC9" s="52"/>
      <c r="AD9" s="52"/>
      <c r="AE9" s="52"/>
    </row>
    <row r="10" spans="1:31" s="53" customFormat="1" ht="12.75" customHeight="1" x14ac:dyDescent="0.25">
      <c r="A10" s="51" t="s">
        <v>19</v>
      </c>
      <c r="B10" s="77">
        <v>225483</v>
      </c>
      <c r="C10" s="77">
        <v>203503</v>
      </c>
      <c r="D10" s="77">
        <v>189601</v>
      </c>
      <c r="E10" s="77">
        <v>13902</v>
      </c>
      <c r="F10" s="77">
        <v>21980</v>
      </c>
      <c r="G10" s="77">
        <v>8166</v>
      </c>
      <c r="H10" s="77">
        <v>13814</v>
      </c>
      <c r="I10" s="77">
        <v>139297</v>
      </c>
      <c r="J10" s="77">
        <v>125683</v>
      </c>
      <c r="K10" s="77">
        <v>117905</v>
      </c>
      <c r="L10" s="77">
        <v>7778</v>
      </c>
      <c r="M10" s="77">
        <v>13614</v>
      </c>
      <c r="N10" s="77">
        <v>5068</v>
      </c>
      <c r="O10" s="77">
        <v>8546</v>
      </c>
      <c r="P10" s="113">
        <v>86186</v>
      </c>
      <c r="Q10" s="113">
        <v>77820</v>
      </c>
      <c r="R10" s="113">
        <v>8366</v>
      </c>
      <c r="S10" s="52"/>
      <c r="T10" s="52"/>
      <c r="U10" s="52"/>
      <c r="V10" s="52"/>
      <c r="W10" s="52"/>
      <c r="X10" s="52"/>
      <c r="Y10" s="52"/>
      <c r="Z10" s="52"/>
      <c r="AA10" s="52"/>
      <c r="AB10" s="52"/>
      <c r="AC10" s="52"/>
    </row>
    <row r="11" spans="1:31" s="53" customFormat="1" ht="12.75" customHeight="1" x14ac:dyDescent="0.25">
      <c r="A11" s="51" t="s">
        <v>21</v>
      </c>
      <c r="B11" s="77">
        <v>163805</v>
      </c>
      <c r="C11" s="77">
        <v>147790</v>
      </c>
      <c r="D11" s="77">
        <v>135756</v>
      </c>
      <c r="E11" s="77">
        <v>12034</v>
      </c>
      <c r="F11" s="77">
        <v>16015</v>
      </c>
      <c r="G11" s="77">
        <v>10977</v>
      </c>
      <c r="H11" s="77">
        <v>5038</v>
      </c>
      <c r="I11" s="77">
        <v>101038</v>
      </c>
      <c r="J11" s="77">
        <v>92030</v>
      </c>
      <c r="K11" s="77">
        <v>84962</v>
      </c>
      <c r="L11" s="77">
        <v>7068</v>
      </c>
      <c r="M11" s="77">
        <v>9008</v>
      </c>
      <c r="N11" s="77">
        <v>6233</v>
      </c>
      <c r="O11" s="77">
        <v>2775</v>
      </c>
      <c r="P11" s="113">
        <v>62767</v>
      </c>
      <c r="Q11" s="113">
        <v>55760</v>
      </c>
      <c r="R11" s="113">
        <v>7007</v>
      </c>
      <c r="S11" s="52"/>
      <c r="T11" s="52"/>
      <c r="U11" s="52"/>
      <c r="V11" s="52"/>
      <c r="W11" s="52"/>
      <c r="X11" s="52"/>
      <c r="Y11" s="52"/>
      <c r="Z11" s="52"/>
      <c r="AA11" s="52"/>
      <c r="AB11" s="52"/>
      <c r="AC11" s="52"/>
    </row>
    <row r="12" spans="1:31" s="53" customFormat="1" ht="12.75" customHeight="1" x14ac:dyDescent="0.25">
      <c r="A12" s="51" t="s">
        <v>22</v>
      </c>
      <c r="B12" s="77">
        <v>371561</v>
      </c>
      <c r="C12" s="77">
        <v>344002</v>
      </c>
      <c r="D12" s="77">
        <v>325204</v>
      </c>
      <c r="E12" s="77">
        <v>18798</v>
      </c>
      <c r="F12" s="77">
        <v>27559</v>
      </c>
      <c r="G12" s="77">
        <v>12864</v>
      </c>
      <c r="H12" s="77">
        <v>14695</v>
      </c>
      <c r="I12" s="77">
        <v>221166</v>
      </c>
      <c r="J12" s="77">
        <v>204387</v>
      </c>
      <c r="K12" s="77">
        <v>192884</v>
      </c>
      <c r="L12" s="77">
        <v>11503</v>
      </c>
      <c r="M12" s="77">
        <v>16779</v>
      </c>
      <c r="N12" s="77">
        <v>7830</v>
      </c>
      <c r="O12" s="77">
        <v>8949</v>
      </c>
      <c r="P12" s="113">
        <v>150395</v>
      </c>
      <c r="Q12" s="113">
        <v>139615</v>
      </c>
      <c r="R12" s="113">
        <v>10780</v>
      </c>
      <c r="S12" s="52"/>
      <c r="T12" s="52"/>
      <c r="U12" s="52"/>
      <c r="V12" s="52"/>
      <c r="W12" s="52"/>
      <c r="X12" s="52"/>
      <c r="Y12" s="52"/>
      <c r="Z12" s="52"/>
      <c r="AA12" s="52"/>
      <c r="AB12" s="52"/>
      <c r="AC12" s="52"/>
    </row>
    <row r="13" spans="1:31" s="53" customFormat="1" ht="12.75" customHeight="1" x14ac:dyDescent="0.25">
      <c r="A13" s="51" t="s">
        <v>23</v>
      </c>
      <c r="B13" s="113">
        <v>250455</v>
      </c>
      <c r="C13" s="113">
        <v>250455</v>
      </c>
      <c r="D13" s="113">
        <v>248796</v>
      </c>
      <c r="E13" s="113">
        <v>1659</v>
      </c>
      <c r="F13" s="113">
        <v>0</v>
      </c>
      <c r="G13" s="113">
        <v>0</v>
      </c>
      <c r="H13" s="113">
        <v>0</v>
      </c>
      <c r="I13" s="113">
        <v>152546</v>
      </c>
      <c r="J13" s="113">
        <v>152546</v>
      </c>
      <c r="K13" s="113">
        <v>151404</v>
      </c>
      <c r="L13" s="113">
        <v>1142</v>
      </c>
      <c r="M13" s="113">
        <v>0</v>
      </c>
      <c r="N13" s="113">
        <v>0</v>
      </c>
      <c r="O13" s="113">
        <v>0</v>
      </c>
      <c r="P13" s="113">
        <v>97909</v>
      </c>
      <c r="Q13" s="113">
        <v>97909</v>
      </c>
      <c r="R13" s="113">
        <v>0</v>
      </c>
      <c r="S13" s="52"/>
      <c r="T13" s="52"/>
      <c r="U13" s="52"/>
      <c r="V13" s="52"/>
      <c r="W13" s="52"/>
      <c r="X13" s="52"/>
      <c r="Y13" s="52"/>
      <c r="Z13" s="52"/>
      <c r="AA13" s="52"/>
      <c r="AB13" s="52"/>
      <c r="AC13" s="52"/>
    </row>
    <row r="14" spans="1:31" s="53" customFormat="1" ht="12.75" customHeight="1" x14ac:dyDescent="0.25">
      <c r="A14" s="51" t="s">
        <v>24</v>
      </c>
      <c r="B14" s="77">
        <v>717406</v>
      </c>
      <c r="C14" s="77">
        <v>717252</v>
      </c>
      <c r="D14" s="77">
        <v>713018</v>
      </c>
      <c r="E14" s="77">
        <v>4234</v>
      </c>
      <c r="F14" s="77">
        <v>154</v>
      </c>
      <c r="G14" s="77">
        <v>0</v>
      </c>
      <c r="H14" s="113">
        <v>154</v>
      </c>
      <c r="I14" s="113">
        <v>427258</v>
      </c>
      <c r="J14" s="113">
        <v>427163</v>
      </c>
      <c r="K14" s="113">
        <v>424538</v>
      </c>
      <c r="L14" s="113">
        <v>2625</v>
      </c>
      <c r="M14" s="113">
        <v>95</v>
      </c>
      <c r="N14" s="113">
        <v>0</v>
      </c>
      <c r="O14" s="113">
        <v>95</v>
      </c>
      <c r="P14" s="113">
        <v>290148</v>
      </c>
      <c r="Q14" s="113">
        <v>290089</v>
      </c>
      <c r="R14" s="113">
        <v>59</v>
      </c>
      <c r="S14" s="52"/>
      <c r="T14" s="52"/>
      <c r="U14" s="52"/>
      <c r="V14" s="52"/>
      <c r="W14" s="52"/>
      <c r="X14" s="52"/>
      <c r="Y14" s="52"/>
      <c r="Z14" s="52"/>
      <c r="AA14" s="52"/>
      <c r="AB14" s="52"/>
      <c r="AC14" s="52"/>
    </row>
    <row r="15" spans="1:31" s="50" customFormat="1" ht="12.75" x14ac:dyDescent="0.25">
      <c r="A15" s="49" t="s">
        <v>68</v>
      </c>
      <c r="B15" s="114"/>
      <c r="C15" s="114"/>
      <c r="D15" s="114"/>
      <c r="E15" s="114"/>
      <c r="F15" s="114"/>
      <c r="G15" s="114"/>
      <c r="H15" s="114"/>
      <c r="I15" s="114"/>
      <c r="J15" s="114"/>
      <c r="K15" s="114"/>
      <c r="L15" s="114"/>
      <c r="M15" s="114"/>
      <c r="N15" s="114"/>
      <c r="O15" s="114"/>
      <c r="P15" s="114"/>
      <c r="Q15" s="114"/>
      <c r="R15" s="114"/>
    </row>
    <row r="16" spans="1:31" s="53" customFormat="1" ht="12.75" customHeight="1" x14ac:dyDescent="0.25">
      <c r="A16" s="51" t="s">
        <v>5</v>
      </c>
      <c r="B16" s="77">
        <v>96507</v>
      </c>
      <c r="C16" s="77">
        <v>71920</v>
      </c>
      <c r="D16" s="77">
        <v>66331</v>
      </c>
      <c r="E16" s="77">
        <v>5589</v>
      </c>
      <c r="F16" s="77">
        <v>24587</v>
      </c>
      <c r="G16" s="77">
        <v>11987</v>
      </c>
      <c r="H16" s="77">
        <v>12600</v>
      </c>
      <c r="I16" s="77">
        <v>57256</v>
      </c>
      <c r="J16" s="77">
        <v>42160</v>
      </c>
      <c r="K16" s="77">
        <v>38748</v>
      </c>
      <c r="L16" s="77">
        <v>3412</v>
      </c>
      <c r="M16" s="77">
        <v>15096</v>
      </c>
      <c r="N16" s="77">
        <v>7389</v>
      </c>
      <c r="O16" s="77">
        <v>7707</v>
      </c>
      <c r="P16" s="77">
        <v>39251</v>
      </c>
      <c r="Q16" s="77">
        <v>29760</v>
      </c>
      <c r="R16" s="77">
        <v>9491</v>
      </c>
      <c r="S16" s="52"/>
      <c r="T16" s="52"/>
      <c r="U16" s="52"/>
      <c r="V16" s="52"/>
      <c r="W16" s="52"/>
      <c r="X16" s="52"/>
      <c r="Y16" s="52"/>
      <c r="Z16" s="52"/>
      <c r="AA16" s="52"/>
      <c r="AB16" s="52"/>
      <c r="AC16" s="52"/>
    </row>
    <row r="17" spans="1:29" s="53" customFormat="1" ht="12.75" customHeight="1" x14ac:dyDescent="0.25">
      <c r="A17" s="51" t="s">
        <v>27</v>
      </c>
      <c r="B17" s="77">
        <v>863816</v>
      </c>
      <c r="C17" s="77">
        <v>820773</v>
      </c>
      <c r="D17" s="77">
        <v>800369</v>
      </c>
      <c r="E17" s="77">
        <v>20404</v>
      </c>
      <c r="F17" s="77">
        <v>43043</v>
      </c>
      <c r="G17" s="77">
        <v>20439</v>
      </c>
      <c r="H17" s="77">
        <v>22604</v>
      </c>
      <c r="I17" s="77">
        <v>531432</v>
      </c>
      <c r="J17" s="77">
        <v>506115</v>
      </c>
      <c r="K17" s="77">
        <v>493208</v>
      </c>
      <c r="L17" s="77">
        <v>12907</v>
      </c>
      <c r="M17" s="77">
        <v>25317</v>
      </c>
      <c r="N17" s="77">
        <v>11900</v>
      </c>
      <c r="O17" s="77">
        <v>13417</v>
      </c>
      <c r="P17" s="77">
        <v>332384</v>
      </c>
      <c r="Q17" s="77">
        <v>314658</v>
      </c>
      <c r="R17" s="77">
        <v>17726</v>
      </c>
      <c r="S17" s="52"/>
      <c r="T17" s="52"/>
      <c r="U17" s="52"/>
      <c r="V17" s="52"/>
      <c r="W17" s="52"/>
      <c r="X17" s="52"/>
      <c r="Y17" s="52"/>
      <c r="Z17" s="52"/>
      <c r="AA17" s="52"/>
      <c r="AB17" s="52"/>
      <c r="AC17" s="52"/>
    </row>
    <row r="18" spans="1:29" s="53" customFormat="1" ht="12.75" customHeight="1" x14ac:dyDescent="0.25">
      <c r="A18" s="51" t="s">
        <v>26</v>
      </c>
      <c r="B18" s="113">
        <v>781143</v>
      </c>
      <c r="C18" s="113">
        <v>774323</v>
      </c>
      <c r="D18" s="113">
        <v>761388</v>
      </c>
      <c r="E18" s="113">
        <v>12935</v>
      </c>
      <c r="F18" s="113">
        <v>6820</v>
      </c>
      <c r="G18" s="113">
        <v>2294</v>
      </c>
      <c r="H18" s="113">
        <v>4526</v>
      </c>
      <c r="I18" s="113">
        <v>462084</v>
      </c>
      <c r="J18" s="77">
        <v>457668</v>
      </c>
      <c r="K18" s="113">
        <v>449805</v>
      </c>
      <c r="L18" s="113">
        <v>7863</v>
      </c>
      <c r="M18" s="77">
        <v>4416</v>
      </c>
      <c r="N18" s="113">
        <v>1468</v>
      </c>
      <c r="O18" s="113">
        <v>2948</v>
      </c>
      <c r="P18" s="77">
        <v>319059</v>
      </c>
      <c r="Q18" s="113">
        <v>316655</v>
      </c>
      <c r="R18" s="113">
        <v>2404</v>
      </c>
      <c r="S18" s="52"/>
      <c r="T18" s="52"/>
      <c r="U18" s="52"/>
      <c r="V18" s="52"/>
      <c r="W18" s="52"/>
      <c r="X18" s="52"/>
      <c r="Y18" s="52"/>
      <c r="Z18" s="52"/>
      <c r="AA18" s="52"/>
      <c r="AB18" s="52"/>
      <c r="AC18" s="52"/>
    </row>
    <row r="19" spans="1:29" s="53" customFormat="1" ht="12.75" customHeight="1" x14ac:dyDescent="0.25">
      <c r="A19" s="51" t="s">
        <v>25</v>
      </c>
      <c r="B19" s="77">
        <v>106461</v>
      </c>
      <c r="C19" s="77">
        <v>104677</v>
      </c>
      <c r="D19" s="77">
        <v>85501</v>
      </c>
      <c r="E19" s="77">
        <v>19176</v>
      </c>
      <c r="F19" s="77">
        <v>1784</v>
      </c>
      <c r="G19" s="77">
        <v>404</v>
      </c>
      <c r="H19" s="77">
        <v>1380</v>
      </c>
      <c r="I19" s="77">
        <v>64387</v>
      </c>
      <c r="J19" s="77">
        <v>63417</v>
      </c>
      <c r="K19" s="77">
        <v>52883</v>
      </c>
      <c r="L19" s="77">
        <v>10534</v>
      </c>
      <c r="M19" s="77">
        <v>970</v>
      </c>
      <c r="N19" s="77">
        <v>261</v>
      </c>
      <c r="O19" s="77">
        <v>709</v>
      </c>
      <c r="P19" s="77">
        <v>42074</v>
      </c>
      <c r="Q19" s="77">
        <v>41260</v>
      </c>
      <c r="R19" s="77">
        <v>814</v>
      </c>
      <c r="S19" s="52"/>
      <c r="T19" s="52"/>
      <c r="U19" s="52"/>
      <c r="V19" s="52"/>
      <c r="W19" s="52"/>
      <c r="X19" s="52"/>
      <c r="Y19" s="52"/>
      <c r="Z19" s="52"/>
      <c r="AA19" s="52"/>
      <c r="AB19" s="52"/>
      <c r="AC19" s="52"/>
    </row>
    <row r="20" spans="1:29" s="53" customFormat="1" ht="12.75" customHeight="1" x14ac:dyDescent="0.25">
      <c r="A20" s="54" t="s">
        <v>30</v>
      </c>
      <c r="B20" s="79">
        <v>14569</v>
      </c>
      <c r="C20" s="79">
        <v>14470</v>
      </c>
      <c r="D20" s="79">
        <v>13627</v>
      </c>
      <c r="E20" s="79">
        <v>843</v>
      </c>
      <c r="F20" s="79">
        <v>99</v>
      </c>
      <c r="G20" s="115">
        <v>0</v>
      </c>
      <c r="H20" s="79">
        <v>99</v>
      </c>
      <c r="I20" s="79">
        <v>8743</v>
      </c>
      <c r="J20" s="79">
        <v>8684</v>
      </c>
      <c r="K20" s="79">
        <v>8174</v>
      </c>
      <c r="L20" s="79">
        <v>510</v>
      </c>
      <c r="M20" s="79">
        <v>59</v>
      </c>
      <c r="N20" s="79"/>
      <c r="O20" s="79">
        <v>59</v>
      </c>
      <c r="P20" s="79">
        <v>5826</v>
      </c>
      <c r="Q20" s="79">
        <v>5786</v>
      </c>
      <c r="R20" s="79">
        <v>40</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56" customFormat="1" ht="12.75" customHeight="1" x14ac:dyDescent="0.25">
      <c r="A25" s="51" t="s">
        <v>90</v>
      </c>
      <c r="B25" s="51"/>
      <c r="C25" s="51"/>
      <c r="D25" s="51"/>
      <c r="E25" s="51"/>
      <c r="F25" s="51"/>
      <c r="G25" s="51"/>
      <c r="H25" s="51"/>
      <c r="I25" s="51"/>
      <c r="J25" s="51"/>
      <c r="K25" s="51"/>
      <c r="L25" s="51"/>
      <c r="M25" s="51"/>
      <c r="N25" s="51"/>
      <c r="O25" s="51"/>
      <c r="P25" s="51"/>
      <c r="Q25" s="51"/>
      <c r="R25" s="51"/>
      <c r="S25" s="55"/>
      <c r="T25" s="55"/>
      <c r="U25" s="55"/>
      <c r="V25" s="55"/>
      <c r="W25" s="55"/>
      <c r="X25" s="55"/>
      <c r="Y25" s="55"/>
      <c r="Z25" s="55"/>
      <c r="AA25" s="55"/>
      <c r="AB25" s="55"/>
      <c r="AC25" s="55"/>
    </row>
    <row r="26" spans="1:29" s="16" customFormat="1" ht="12.75" customHeight="1" x14ac:dyDescent="0.25">
      <c r="A26" s="119" t="s">
        <v>93</v>
      </c>
      <c r="B26" s="119"/>
      <c r="C26" s="119"/>
      <c r="D26" s="119"/>
      <c r="E26" s="119"/>
      <c r="F26" s="119"/>
      <c r="L26" s="40"/>
      <c r="M26" s="40"/>
      <c r="N26" s="41"/>
      <c r="O26" s="42"/>
      <c r="P26" s="36"/>
    </row>
    <row r="27" spans="1:29" s="18" customFormat="1" ht="12.75" customHeight="1" x14ac:dyDescent="0.25">
      <c r="A27" s="39" t="s">
        <v>91</v>
      </c>
      <c r="B27" s="38"/>
      <c r="C27" s="38"/>
      <c r="D27" s="38"/>
      <c r="E27" s="38"/>
      <c r="F27" s="38"/>
      <c r="G27" s="38"/>
      <c r="H27" s="38"/>
      <c r="L27" s="40"/>
      <c r="M27" s="40"/>
      <c r="N27" s="41"/>
      <c r="O27" s="42"/>
      <c r="P27" s="36"/>
    </row>
    <row r="28" spans="1:29" s="16" customFormat="1" ht="12.75" customHeight="1" x14ac:dyDescent="0.25">
      <c r="A28" s="39" t="s">
        <v>92</v>
      </c>
      <c r="L28" s="40"/>
      <c r="M28" s="40"/>
      <c r="N28" s="41"/>
      <c r="O28" s="42"/>
      <c r="P28" s="36"/>
    </row>
    <row r="29" spans="1:29" s="16" customFormat="1" ht="12.75" customHeight="1" x14ac:dyDescent="0.25">
      <c r="A29" s="119" t="s">
        <v>34</v>
      </c>
      <c r="B29" s="119"/>
      <c r="L29" s="40"/>
      <c r="M29" s="40"/>
      <c r="N29" s="41"/>
      <c r="O29" s="42"/>
      <c r="P29" s="36"/>
    </row>
    <row r="30" spans="1:29" x14ac:dyDescent="0.25">
      <c r="A30" s="10"/>
      <c r="B30" s="10"/>
      <c r="C30" s="10"/>
      <c r="D30" s="10"/>
      <c r="E30" s="10"/>
      <c r="F30" s="10"/>
      <c r="G30" s="10"/>
      <c r="H30" s="10"/>
      <c r="I30" s="10"/>
      <c r="J30" s="10"/>
      <c r="K30" s="10"/>
      <c r="L30" s="11"/>
      <c r="M30" s="11"/>
      <c r="N30" s="4"/>
      <c r="O30" s="4"/>
      <c r="P30" s="13"/>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10"/>
      <c r="B33" s="10"/>
      <c r="C33" s="10"/>
      <c r="D33" s="10"/>
      <c r="E33" s="10"/>
      <c r="F33" s="10"/>
      <c r="G33" s="10"/>
      <c r="H33" s="10"/>
      <c r="I33" s="10"/>
      <c r="J33" s="10"/>
      <c r="K33" s="10"/>
      <c r="L33" s="11"/>
      <c r="M33" s="11"/>
      <c r="N33" s="9"/>
      <c r="O33" s="10"/>
      <c r="P33" s="10"/>
      <c r="Q33" s="10"/>
      <c r="R33" s="10"/>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200-000000000000}"/>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64"/>
  <sheetViews>
    <sheetView workbookViewId="0">
      <selection activeCell="S17" sqref="S17"/>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87</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5">
        <v>1862496</v>
      </c>
      <c r="C5" s="95">
        <v>1786163</v>
      </c>
      <c r="D5" s="95">
        <v>1727216</v>
      </c>
      <c r="E5" s="95">
        <v>58947</v>
      </c>
      <c r="F5" s="95">
        <v>76333</v>
      </c>
      <c r="G5" s="95">
        <v>35124</v>
      </c>
      <c r="H5" s="95">
        <v>41209</v>
      </c>
      <c r="I5" s="95">
        <v>1123902</v>
      </c>
      <c r="J5" s="95">
        <v>1078044</v>
      </c>
      <c r="K5" s="95">
        <v>1042818</v>
      </c>
      <c r="L5" s="95">
        <v>35226</v>
      </c>
      <c r="M5" s="95">
        <v>45858</v>
      </c>
      <c r="N5" s="95">
        <v>21018</v>
      </c>
      <c r="O5" s="95">
        <v>24840</v>
      </c>
      <c r="P5" s="95">
        <v>738594</v>
      </c>
      <c r="Q5" s="95">
        <v>708119</v>
      </c>
      <c r="R5" s="95">
        <v>30475</v>
      </c>
    </row>
    <row r="6" spans="1:31" s="50" customFormat="1" ht="12.75" x14ac:dyDescent="0.25">
      <c r="A6" s="51" t="s">
        <v>17</v>
      </c>
      <c r="B6" s="113">
        <v>40508</v>
      </c>
      <c r="C6" s="113">
        <v>31193</v>
      </c>
      <c r="D6" s="113">
        <v>33048</v>
      </c>
      <c r="E6" s="113">
        <v>3670</v>
      </c>
      <c r="F6" s="113">
        <v>4690</v>
      </c>
      <c r="G6" s="113">
        <v>1286</v>
      </c>
      <c r="H6" s="113">
        <v>3404</v>
      </c>
      <c r="I6" s="113"/>
      <c r="J6" s="113"/>
      <c r="K6" s="113"/>
      <c r="L6" s="113"/>
      <c r="M6" s="113"/>
      <c r="N6" s="113"/>
      <c r="O6" s="113"/>
      <c r="P6" s="113"/>
      <c r="Q6" s="113"/>
      <c r="R6" s="113"/>
    </row>
    <row r="7" spans="1:31" s="50" customFormat="1" ht="12.75" x14ac:dyDescent="0.25">
      <c r="A7" s="49" t="s">
        <v>67</v>
      </c>
      <c r="B7" s="114"/>
      <c r="C7" s="114"/>
      <c r="D7" s="114"/>
      <c r="E7" s="114"/>
      <c r="F7" s="114"/>
      <c r="G7" s="114"/>
      <c r="H7" s="114"/>
      <c r="I7" s="114"/>
      <c r="J7" s="114"/>
      <c r="K7" s="114"/>
      <c r="L7" s="114"/>
      <c r="M7" s="114"/>
      <c r="N7" s="114"/>
      <c r="O7" s="114"/>
      <c r="P7" s="114"/>
      <c r="Q7" s="114"/>
      <c r="R7" s="114"/>
    </row>
    <row r="8" spans="1:31" s="53" customFormat="1" ht="12.75" customHeight="1" x14ac:dyDescent="0.25">
      <c r="A8" s="51" t="s">
        <v>18</v>
      </c>
      <c r="B8" s="113">
        <v>12532</v>
      </c>
      <c r="C8" s="113">
        <v>11578</v>
      </c>
      <c r="D8" s="113">
        <v>10243</v>
      </c>
      <c r="E8" s="113">
        <v>1335</v>
      </c>
      <c r="F8" s="113">
        <v>954</v>
      </c>
      <c r="G8" s="113">
        <v>103</v>
      </c>
      <c r="H8" s="113">
        <v>851</v>
      </c>
      <c r="I8" s="113">
        <v>7939</v>
      </c>
      <c r="J8" s="113">
        <v>7347</v>
      </c>
      <c r="K8" s="113">
        <v>6506</v>
      </c>
      <c r="L8" s="113">
        <v>841</v>
      </c>
      <c r="M8" s="113">
        <v>592</v>
      </c>
      <c r="N8" s="113">
        <v>60</v>
      </c>
      <c r="O8" s="113">
        <v>532</v>
      </c>
      <c r="P8" s="113">
        <v>4593</v>
      </c>
      <c r="Q8" s="113">
        <v>4231</v>
      </c>
      <c r="R8" s="113">
        <v>362</v>
      </c>
      <c r="S8" s="52"/>
      <c r="T8" s="52"/>
      <c r="U8" s="52"/>
      <c r="V8" s="52"/>
      <c r="W8" s="52"/>
      <c r="X8" s="52"/>
      <c r="Y8" s="52"/>
      <c r="Z8" s="52"/>
      <c r="AA8" s="52"/>
      <c r="AB8" s="52"/>
      <c r="AC8" s="52"/>
      <c r="AD8" s="52"/>
      <c r="AE8" s="52"/>
    </row>
    <row r="9" spans="1:31" s="53" customFormat="1" ht="12.75" customHeight="1" x14ac:dyDescent="0.25">
      <c r="A9" s="51" t="s">
        <v>20</v>
      </c>
      <c r="B9" s="77">
        <v>121254</v>
      </c>
      <c r="C9" s="77">
        <v>111583</v>
      </c>
      <c r="D9" s="77">
        <v>104598</v>
      </c>
      <c r="E9" s="77">
        <v>6985</v>
      </c>
      <c r="F9" s="77">
        <v>9671</v>
      </c>
      <c r="G9" s="77">
        <v>3014</v>
      </c>
      <c r="H9" s="77">
        <v>6657</v>
      </c>
      <c r="I9" s="77">
        <v>74658</v>
      </c>
      <c r="J9" s="77">
        <v>68888</v>
      </c>
      <c r="K9" s="77">
        <v>64619</v>
      </c>
      <c r="L9" s="77">
        <v>4269</v>
      </c>
      <c r="M9" s="77">
        <v>5770</v>
      </c>
      <c r="N9" s="77">
        <v>1827</v>
      </c>
      <c r="O9" s="77">
        <v>3943</v>
      </c>
      <c r="P9" s="113">
        <v>46596</v>
      </c>
      <c r="Q9" s="113">
        <v>42695</v>
      </c>
      <c r="R9" s="113">
        <v>3901</v>
      </c>
      <c r="S9" s="52"/>
      <c r="T9" s="52"/>
      <c r="U9" s="52"/>
      <c r="V9" s="52"/>
      <c r="W9" s="52"/>
      <c r="X9" s="52"/>
      <c r="Y9" s="52"/>
      <c r="Z9" s="52"/>
      <c r="AA9" s="52"/>
      <c r="AB9" s="52"/>
      <c r="AC9" s="52"/>
      <c r="AD9" s="52"/>
      <c r="AE9" s="52"/>
    </row>
    <row r="10" spans="1:31" s="53" customFormat="1" ht="12.75" customHeight="1" x14ac:dyDescent="0.25">
      <c r="A10" s="51" t="s">
        <v>19</v>
      </c>
      <c r="B10" s="77">
        <v>225483</v>
      </c>
      <c r="C10" s="77">
        <v>203503</v>
      </c>
      <c r="D10" s="77">
        <v>189601</v>
      </c>
      <c r="E10" s="77">
        <v>13902</v>
      </c>
      <c r="F10" s="77">
        <v>21980</v>
      </c>
      <c r="G10" s="77">
        <v>8166</v>
      </c>
      <c r="H10" s="77">
        <v>13814</v>
      </c>
      <c r="I10" s="77">
        <v>139297</v>
      </c>
      <c r="J10" s="77">
        <v>125683</v>
      </c>
      <c r="K10" s="77">
        <v>117905</v>
      </c>
      <c r="L10" s="77">
        <v>7778</v>
      </c>
      <c r="M10" s="77">
        <v>13614</v>
      </c>
      <c r="N10" s="77">
        <v>5068</v>
      </c>
      <c r="O10" s="77">
        <v>8546</v>
      </c>
      <c r="P10" s="113">
        <v>86186</v>
      </c>
      <c r="Q10" s="113">
        <v>77820</v>
      </c>
      <c r="R10" s="113">
        <v>8366</v>
      </c>
      <c r="S10" s="52"/>
      <c r="T10" s="52"/>
      <c r="U10" s="52"/>
      <c r="V10" s="52"/>
      <c r="W10" s="52"/>
      <c r="X10" s="52"/>
      <c r="Y10" s="52"/>
      <c r="Z10" s="52"/>
      <c r="AA10" s="52"/>
      <c r="AB10" s="52"/>
      <c r="AC10" s="52"/>
    </row>
    <row r="11" spans="1:31" s="53" customFormat="1" ht="12.75" customHeight="1" x14ac:dyDescent="0.25">
      <c r="A11" s="51" t="s">
        <v>21</v>
      </c>
      <c r="B11" s="77">
        <v>163805</v>
      </c>
      <c r="C11" s="77">
        <v>147790</v>
      </c>
      <c r="D11" s="77">
        <v>135756</v>
      </c>
      <c r="E11" s="77">
        <v>12034</v>
      </c>
      <c r="F11" s="77">
        <v>16015</v>
      </c>
      <c r="G11" s="77">
        <v>10977</v>
      </c>
      <c r="H11" s="77">
        <v>5038</v>
      </c>
      <c r="I11" s="77">
        <v>101038</v>
      </c>
      <c r="J11" s="77">
        <v>92030</v>
      </c>
      <c r="K11" s="77">
        <v>84962</v>
      </c>
      <c r="L11" s="77">
        <v>7068</v>
      </c>
      <c r="M11" s="77">
        <v>9008</v>
      </c>
      <c r="N11" s="77">
        <v>6233</v>
      </c>
      <c r="O11" s="77">
        <v>2775</v>
      </c>
      <c r="P11" s="113">
        <v>62767</v>
      </c>
      <c r="Q11" s="113">
        <v>55760</v>
      </c>
      <c r="R11" s="113">
        <v>7007</v>
      </c>
      <c r="S11" s="52"/>
      <c r="T11" s="52"/>
      <c r="U11" s="52"/>
      <c r="V11" s="52"/>
      <c r="W11" s="52"/>
      <c r="X11" s="52"/>
      <c r="Y11" s="52"/>
      <c r="Z11" s="52"/>
      <c r="AA11" s="52"/>
      <c r="AB11" s="52"/>
      <c r="AC11" s="52"/>
    </row>
    <row r="12" spans="1:31" s="53" customFormat="1" ht="12.75" customHeight="1" x14ac:dyDescent="0.25">
      <c r="A12" s="51" t="s">
        <v>22</v>
      </c>
      <c r="B12" s="77">
        <v>371561</v>
      </c>
      <c r="C12" s="77">
        <v>344002</v>
      </c>
      <c r="D12" s="77">
        <v>325204</v>
      </c>
      <c r="E12" s="77">
        <v>18798</v>
      </c>
      <c r="F12" s="77">
        <v>27559</v>
      </c>
      <c r="G12" s="77">
        <v>12864</v>
      </c>
      <c r="H12" s="77">
        <v>14695</v>
      </c>
      <c r="I12" s="77">
        <v>221166</v>
      </c>
      <c r="J12" s="77">
        <v>204387</v>
      </c>
      <c r="K12" s="77">
        <v>192884</v>
      </c>
      <c r="L12" s="77">
        <v>11503</v>
      </c>
      <c r="M12" s="77">
        <v>16779</v>
      </c>
      <c r="N12" s="77">
        <v>7830</v>
      </c>
      <c r="O12" s="77">
        <v>8949</v>
      </c>
      <c r="P12" s="113">
        <v>150395</v>
      </c>
      <c r="Q12" s="113">
        <v>139615</v>
      </c>
      <c r="R12" s="113">
        <v>10780</v>
      </c>
      <c r="S12" s="52"/>
      <c r="T12" s="52"/>
      <c r="U12" s="52"/>
      <c r="V12" s="52"/>
      <c r="W12" s="52"/>
      <c r="X12" s="52"/>
      <c r="Y12" s="52"/>
      <c r="Z12" s="52"/>
      <c r="AA12" s="52"/>
      <c r="AB12" s="52"/>
      <c r="AC12" s="52"/>
    </row>
    <row r="13" spans="1:31" s="53" customFormat="1" ht="12.75" customHeight="1" x14ac:dyDescent="0.25">
      <c r="A13" s="51" t="s">
        <v>23</v>
      </c>
      <c r="B13" s="113">
        <v>250455</v>
      </c>
      <c r="C13" s="113">
        <v>250455</v>
      </c>
      <c r="D13" s="113">
        <v>248796</v>
      </c>
      <c r="E13" s="113">
        <v>1659</v>
      </c>
      <c r="F13" s="113">
        <v>0</v>
      </c>
      <c r="G13" s="113">
        <v>0</v>
      </c>
      <c r="H13" s="113">
        <v>0</v>
      </c>
      <c r="I13" s="113">
        <v>152546</v>
      </c>
      <c r="J13" s="113">
        <v>152546</v>
      </c>
      <c r="K13" s="113">
        <v>151404</v>
      </c>
      <c r="L13" s="113">
        <v>1142</v>
      </c>
      <c r="M13" s="113">
        <v>0</v>
      </c>
      <c r="N13" s="113">
        <v>0</v>
      </c>
      <c r="O13" s="113">
        <v>0</v>
      </c>
      <c r="P13" s="113">
        <v>97909</v>
      </c>
      <c r="Q13" s="113">
        <v>97909</v>
      </c>
      <c r="R13" s="113">
        <v>0</v>
      </c>
      <c r="S13" s="52"/>
      <c r="T13" s="52"/>
      <c r="U13" s="52"/>
      <c r="V13" s="52"/>
      <c r="W13" s="52"/>
      <c r="X13" s="52"/>
      <c r="Y13" s="52"/>
      <c r="Z13" s="52"/>
      <c r="AA13" s="52"/>
      <c r="AB13" s="52"/>
      <c r="AC13" s="52"/>
    </row>
    <row r="14" spans="1:31" s="53" customFormat="1" ht="12.75" customHeight="1" x14ac:dyDescent="0.25">
      <c r="A14" s="51" t="s">
        <v>24</v>
      </c>
      <c r="B14" s="77">
        <v>717406</v>
      </c>
      <c r="C14" s="77">
        <v>717252</v>
      </c>
      <c r="D14" s="77">
        <v>713018</v>
      </c>
      <c r="E14" s="77">
        <v>4234</v>
      </c>
      <c r="F14" s="77">
        <v>154</v>
      </c>
      <c r="G14" s="77">
        <v>0</v>
      </c>
      <c r="H14" s="113">
        <v>154</v>
      </c>
      <c r="I14" s="113">
        <v>427258</v>
      </c>
      <c r="J14" s="113">
        <v>427163</v>
      </c>
      <c r="K14" s="113">
        <v>424538</v>
      </c>
      <c r="L14" s="113">
        <v>2625</v>
      </c>
      <c r="M14" s="113">
        <v>95</v>
      </c>
      <c r="N14" s="113">
        <v>0</v>
      </c>
      <c r="O14" s="113">
        <v>95</v>
      </c>
      <c r="P14" s="113">
        <v>290148</v>
      </c>
      <c r="Q14" s="113">
        <v>290089</v>
      </c>
      <c r="R14" s="113">
        <v>59</v>
      </c>
      <c r="S14" s="52"/>
      <c r="T14" s="52"/>
      <c r="U14" s="52"/>
      <c r="V14" s="52"/>
      <c r="W14" s="52"/>
      <c r="X14" s="52"/>
      <c r="Y14" s="52"/>
      <c r="Z14" s="52"/>
      <c r="AA14" s="52"/>
      <c r="AB14" s="52"/>
      <c r="AC14" s="52"/>
    </row>
    <row r="15" spans="1:31" s="50" customFormat="1" ht="12.75" x14ac:dyDescent="0.25">
      <c r="A15" s="49" t="s">
        <v>68</v>
      </c>
      <c r="B15" s="114"/>
      <c r="C15" s="114"/>
      <c r="D15" s="114"/>
      <c r="E15" s="114"/>
      <c r="F15" s="114"/>
      <c r="G15" s="114"/>
      <c r="H15" s="114"/>
      <c r="I15" s="114"/>
      <c r="J15" s="114"/>
      <c r="K15" s="114"/>
      <c r="L15" s="114"/>
      <c r="M15" s="114"/>
      <c r="N15" s="114"/>
      <c r="O15" s="114"/>
      <c r="P15" s="114"/>
      <c r="Q15" s="114"/>
      <c r="R15" s="114"/>
    </row>
    <row r="16" spans="1:31" s="53" customFormat="1" ht="12.75" customHeight="1" x14ac:dyDescent="0.25">
      <c r="A16" s="51" t="s">
        <v>5</v>
      </c>
      <c r="B16" s="77">
        <v>96507</v>
      </c>
      <c r="C16" s="77">
        <v>71920</v>
      </c>
      <c r="D16" s="77">
        <v>66331</v>
      </c>
      <c r="E16" s="77">
        <v>5589</v>
      </c>
      <c r="F16" s="77">
        <v>24587</v>
      </c>
      <c r="G16" s="77">
        <v>11987</v>
      </c>
      <c r="H16" s="77">
        <v>12600</v>
      </c>
      <c r="I16" s="77">
        <v>57256</v>
      </c>
      <c r="J16" s="77">
        <v>42160</v>
      </c>
      <c r="K16" s="77">
        <v>38748</v>
      </c>
      <c r="L16" s="77">
        <v>3412</v>
      </c>
      <c r="M16" s="77">
        <v>15096</v>
      </c>
      <c r="N16" s="77">
        <v>7389</v>
      </c>
      <c r="O16" s="77">
        <v>7707</v>
      </c>
      <c r="P16" s="77">
        <v>39251</v>
      </c>
      <c r="Q16" s="77">
        <v>29760</v>
      </c>
      <c r="R16" s="77">
        <v>9491</v>
      </c>
      <c r="S16" s="52"/>
      <c r="T16" s="52"/>
      <c r="U16" s="52"/>
      <c r="V16" s="52"/>
      <c r="W16" s="52"/>
      <c r="X16" s="52"/>
      <c r="Y16" s="52"/>
      <c r="Z16" s="52"/>
      <c r="AA16" s="52"/>
      <c r="AB16" s="52"/>
      <c r="AC16" s="52"/>
    </row>
    <row r="17" spans="1:29" s="53" customFormat="1" ht="12.75" customHeight="1" x14ac:dyDescent="0.25">
      <c r="A17" s="51" t="s">
        <v>27</v>
      </c>
      <c r="B17" s="77">
        <v>863816</v>
      </c>
      <c r="C17" s="77">
        <v>820773</v>
      </c>
      <c r="D17" s="77">
        <v>800369</v>
      </c>
      <c r="E17" s="77">
        <v>20404</v>
      </c>
      <c r="F17" s="77">
        <v>43043</v>
      </c>
      <c r="G17" s="77">
        <v>20439</v>
      </c>
      <c r="H17" s="77">
        <v>22604</v>
      </c>
      <c r="I17" s="77">
        <v>531432</v>
      </c>
      <c r="J17" s="77">
        <v>506115</v>
      </c>
      <c r="K17" s="77">
        <v>493208</v>
      </c>
      <c r="L17" s="77">
        <v>12907</v>
      </c>
      <c r="M17" s="77">
        <v>25317</v>
      </c>
      <c r="N17" s="77">
        <v>11900</v>
      </c>
      <c r="O17" s="77">
        <v>13417</v>
      </c>
      <c r="P17" s="77">
        <v>332384</v>
      </c>
      <c r="Q17" s="77">
        <v>314658</v>
      </c>
      <c r="R17" s="77">
        <v>17726</v>
      </c>
      <c r="S17" s="52"/>
      <c r="T17" s="52"/>
      <c r="U17" s="52"/>
      <c r="V17" s="52"/>
      <c r="W17" s="52"/>
      <c r="X17" s="52"/>
      <c r="Y17" s="52"/>
      <c r="Z17" s="52"/>
      <c r="AA17" s="52"/>
      <c r="AB17" s="52"/>
      <c r="AC17" s="52"/>
    </row>
    <row r="18" spans="1:29" s="53" customFormat="1" ht="12.75" customHeight="1" x14ac:dyDescent="0.25">
      <c r="A18" s="51" t="s">
        <v>26</v>
      </c>
      <c r="B18" s="113">
        <v>781143</v>
      </c>
      <c r="C18" s="113">
        <v>774323</v>
      </c>
      <c r="D18" s="113">
        <v>761388</v>
      </c>
      <c r="E18" s="113">
        <v>12935</v>
      </c>
      <c r="F18" s="113">
        <v>6820</v>
      </c>
      <c r="G18" s="113">
        <v>2294</v>
      </c>
      <c r="H18" s="113">
        <v>4526</v>
      </c>
      <c r="I18" s="113">
        <v>462084</v>
      </c>
      <c r="J18" s="77">
        <v>457668</v>
      </c>
      <c r="K18" s="113">
        <v>449805</v>
      </c>
      <c r="L18" s="113">
        <v>7863</v>
      </c>
      <c r="M18" s="77">
        <v>4416</v>
      </c>
      <c r="N18" s="113">
        <v>1468</v>
      </c>
      <c r="O18" s="113">
        <v>2948</v>
      </c>
      <c r="P18" s="77">
        <v>319059</v>
      </c>
      <c r="Q18" s="113">
        <v>316655</v>
      </c>
      <c r="R18" s="113">
        <v>2404</v>
      </c>
      <c r="S18" s="52"/>
      <c r="T18" s="52"/>
      <c r="U18" s="52"/>
      <c r="V18" s="52"/>
      <c r="W18" s="52"/>
      <c r="X18" s="52"/>
      <c r="Y18" s="52"/>
      <c r="Z18" s="52"/>
      <c r="AA18" s="52"/>
      <c r="AB18" s="52"/>
      <c r="AC18" s="52"/>
    </row>
    <row r="19" spans="1:29" s="53" customFormat="1" ht="12.75" customHeight="1" x14ac:dyDescent="0.25">
      <c r="A19" s="51" t="s">
        <v>25</v>
      </c>
      <c r="B19" s="77">
        <v>106461</v>
      </c>
      <c r="C19" s="77">
        <v>104677</v>
      </c>
      <c r="D19" s="77">
        <v>85501</v>
      </c>
      <c r="E19" s="77">
        <v>19176</v>
      </c>
      <c r="F19" s="77">
        <v>1784</v>
      </c>
      <c r="G19" s="77">
        <v>404</v>
      </c>
      <c r="H19" s="77">
        <v>1380</v>
      </c>
      <c r="I19" s="77">
        <v>64387</v>
      </c>
      <c r="J19" s="77">
        <v>63417</v>
      </c>
      <c r="K19" s="77">
        <v>52883</v>
      </c>
      <c r="L19" s="77">
        <v>10534</v>
      </c>
      <c r="M19" s="77">
        <v>970</v>
      </c>
      <c r="N19" s="77">
        <v>261</v>
      </c>
      <c r="O19" s="77">
        <v>709</v>
      </c>
      <c r="P19" s="77">
        <v>42074</v>
      </c>
      <c r="Q19" s="77">
        <v>41260</v>
      </c>
      <c r="R19" s="77">
        <v>814</v>
      </c>
      <c r="S19" s="52"/>
      <c r="T19" s="52"/>
      <c r="U19" s="52"/>
      <c r="V19" s="52"/>
      <c r="W19" s="52"/>
      <c r="X19" s="52"/>
      <c r="Y19" s="52"/>
      <c r="Z19" s="52"/>
      <c r="AA19" s="52"/>
      <c r="AB19" s="52"/>
      <c r="AC19" s="52"/>
    </row>
    <row r="20" spans="1:29" s="53" customFormat="1" ht="12.75" customHeight="1" x14ac:dyDescent="0.25">
      <c r="A20" s="54" t="s">
        <v>30</v>
      </c>
      <c r="B20" s="79">
        <v>14569</v>
      </c>
      <c r="C20" s="79">
        <v>14470</v>
      </c>
      <c r="D20" s="79">
        <v>13627</v>
      </c>
      <c r="E20" s="79">
        <v>843</v>
      </c>
      <c r="F20" s="79">
        <v>99</v>
      </c>
      <c r="G20" s="115">
        <v>0</v>
      </c>
      <c r="H20" s="79">
        <v>99</v>
      </c>
      <c r="I20" s="79">
        <v>8743</v>
      </c>
      <c r="J20" s="79">
        <v>8684</v>
      </c>
      <c r="K20" s="79">
        <v>8174</v>
      </c>
      <c r="L20" s="79">
        <v>510</v>
      </c>
      <c r="M20" s="79">
        <v>59</v>
      </c>
      <c r="N20" s="79"/>
      <c r="O20" s="79">
        <v>59</v>
      </c>
      <c r="P20" s="79">
        <v>5826</v>
      </c>
      <c r="Q20" s="79">
        <v>5786</v>
      </c>
      <c r="R20" s="79">
        <v>40</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56" customFormat="1" ht="12.75" customHeight="1" x14ac:dyDescent="0.25">
      <c r="A25" s="51" t="s">
        <v>88</v>
      </c>
      <c r="B25" s="51"/>
      <c r="C25" s="51"/>
      <c r="D25" s="51"/>
      <c r="E25" s="51"/>
      <c r="F25" s="51"/>
      <c r="G25" s="51"/>
      <c r="H25" s="51"/>
      <c r="I25" s="51"/>
      <c r="J25" s="51"/>
      <c r="K25" s="51"/>
      <c r="L25" s="51"/>
      <c r="M25" s="51"/>
      <c r="N25" s="51"/>
      <c r="O25" s="51"/>
      <c r="P25" s="51"/>
      <c r="Q25" s="51"/>
      <c r="R25" s="51"/>
      <c r="S25" s="55"/>
      <c r="T25" s="55"/>
      <c r="U25" s="55"/>
      <c r="V25" s="55"/>
      <c r="W25" s="55"/>
      <c r="X25" s="55"/>
      <c r="Y25" s="55"/>
      <c r="Z25" s="55"/>
      <c r="AA25" s="55"/>
      <c r="AB25" s="55"/>
      <c r="AC25" s="55"/>
    </row>
    <row r="26" spans="1:29" s="16" customFormat="1" ht="12.75" customHeight="1" x14ac:dyDescent="0.25">
      <c r="A26" s="119" t="s">
        <v>86</v>
      </c>
      <c r="B26" s="119"/>
      <c r="C26" s="119"/>
      <c r="D26" s="119"/>
      <c r="E26" s="119"/>
      <c r="F26" s="119"/>
      <c r="L26" s="40"/>
      <c r="M26" s="40"/>
      <c r="N26" s="41"/>
      <c r="O26" s="42"/>
      <c r="P26" s="36"/>
    </row>
    <row r="27" spans="1:29" s="18" customFormat="1" ht="12.75" customHeight="1" x14ac:dyDescent="0.25">
      <c r="A27" s="39" t="s">
        <v>84</v>
      </c>
      <c r="B27" s="38"/>
      <c r="C27" s="38"/>
      <c r="D27" s="38"/>
      <c r="E27" s="38"/>
      <c r="F27" s="38"/>
      <c r="G27" s="38"/>
      <c r="H27" s="38"/>
      <c r="L27" s="40"/>
      <c r="M27" s="40"/>
      <c r="N27" s="41"/>
      <c r="O27" s="42"/>
      <c r="P27" s="36"/>
    </row>
    <row r="28" spans="1:29" s="16" customFormat="1" ht="12.75" customHeight="1" x14ac:dyDescent="0.25">
      <c r="A28" s="39" t="s">
        <v>85</v>
      </c>
      <c r="L28" s="40"/>
      <c r="M28" s="40"/>
      <c r="N28" s="41"/>
      <c r="O28" s="42"/>
      <c r="P28" s="36"/>
    </row>
    <row r="29" spans="1:29" s="16" customFormat="1" ht="12.75" customHeight="1" x14ac:dyDescent="0.25">
      <c r="A29" s="119" t="s">
        <v>34</v>
      </c>
      <c r="B29" s="119"/>
      <c r="L29" s="40"/>
      <c r="M29" s="40"/>
      <c r="N29" s="41"/>
      <c r="O29" s="42"/>
      <c r="P29" s="36"/>
    </row>
    <row r="30" spans="1:29" x14ac:dyDescent="0.25">
      <c r="A30" s="10"/>
      <c r="B30" s="10"/>
      <c r="C30" s="10"/>
      <c r="D30" s="10"/>
      <c r="E30" s="10"/>
      <c r="F30" s="10"/>
      <c r="G30" s="10"/>
      <c r="H30" s="10"/>
      <c r="I30" s="10"/>
      <c r="J30" s="10"/>
      <c r="K30" s="10"/>
      <c r="L30" s="11"/>
      <c r="M30" s="11"/>
      <c r="N30" s="4"/>
      <c r="O30" s="4"/>
      <c r="P30" s="13"/>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10"/>
      <c r="B33" s="10"/>
      <c r="C33" s="10"/>
      <c r="D33" s="10"/>
      <c r="E33" s="10"/>
      <c r="F33" s="10"/>
      <c r="G33" s="10"/>
      <c r="H33" s="10"/>
      <c r="I33" s="10"/>
      <c r="J33" s="10"/>
      <c r="K33" s="10"/>
      <c r="L33" s="11"/>
      <c r="M33" s="11"/>
      <c r="N33" s="9"/>
      <c r="O33" s="10"/>
      <c r="P33" s="10"/>
      <c r="Q33" s="10"/>
      <c r="R33" s="10"/>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4"/>
      <c r="M36" s="4"/>
      <c r="N36" s="4"/>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row r="64" spans="1:22" x14ac:dyDescent="0.25">
      <c r="A64" s="3"/>
      <c r="B64" s="3"/>
      <c r="C64" s="3"/>
      <c r="D64" s="3"/>
      <c r="E64" s="3"/>
      <c r="F64" s="3"/>
      <c r="G64" s="3"/>
      <c r="H64" s="3"/>
      <c r="I64" s="3"/>
      <c r="J64" s="3"/>
      <c r="K64" s="3"/>
      <c r="L64" s="3"/>
      <c r="M64" s="3"/>
      <c r="N64" s="3"/>
      <c r="O64" s="3"/>
      <c r="P64" s="3"/>
      <c r="Q64" s="3"/>
      <c r="R64" s="3"/>
      <c r="S64" s="3"/>
      <c r="T64" s="3"/>
      <c r="U64" s="3"/>
      <c r="V64" s="3"/>
    </row>
  </sheetData>
  <mergeCells count="6">
    <mergeCell ref="A29:B29"/>
    <mergeCell ref="A1:K1"/>
    <mergeCell ref="A22:C22"/>
    <mergeCell ref="A23:R23"/>
    <mergeCell ref="A24:R24"/>
    <mergeCell ref="A26:F26"/>
  </mergeCells>
  <hyperlinks>
    <hyperlink ref="A29" r:id="rId1" display="mailto:agrar@bfs.admin.ch" xr:uid="{00000000-0004-0000-0300-000000000000}"/>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63"/>
  <sheetViews>
    <sheetView workbookViewId="0">
      <selection sqref="A1:XFD1048576"/>
    </sheetView>
  </sheetViews>
  <sheetFormatPr baseColWidth="10" defaultRowHeight="15.75" x14ac:dyDescent="0.25"/>
  <cols>
    <col min="1" max="1" width="21.25" customWidth="1"/>
    <col min="2" max="2" width="8" customWidth="1"/>
    <col min="3" max="4" width="7.625" bestFit="1" customWidth="1"/>
    <col min="5" max="5" width="7" bestFit="1" customWidth="1"/>
    <col min="6" max="6" width="5.625" customWidth="1"/>
    <col min="7" max="7" width="5.75" bestFit="1" customWidth="1"/>
    <col min="8" max="8" width="6.625" bestFit="1" customWidth="1"/>
    <col min="9" max="9" width="8.75" bestFit="1" customWidth="1"/>
    <col min="10" max="11" width="7.625" bestFit="1" customWidth="1"/>
    <col min="12" max="12" width="7" bestFit="1" customWidth="1"/>
    <col min="13" max="13" width="6.25" bestFit="1" customWidth="1"/>
    <col min="14" max="14" width="5.75" bestFit="1" customWidth="1"/>
    <col min="15" max="15" width="6.625" bestFit="1" customWidth="1"/>
    <col min="16" max="16" width="7.5" bestFit="1" customWidth="1"/>
    <col min="17" max="17" width="7" bestFit="1" customWidth="1"/>
    <col min="18" max="18" width="6.625" bestFit="1" customWidth="1"/>
  </cols>
  <sheetData>
    <row r="1" spans="1:31" s="22" customFormat="1" ht="12.75" customHeight="1" x14ac:dyDescent="0.25">
      <c r="A1" s="120" t="s">
        <v>83</v>
      </c>
      <c r="B1" s="120"/>
      <c r="C1" s="120"/>
      <c r="D1" s="120"/>
      <c r="E1" s="120"/>
      <c r="F1" s="120"/>
      <c r="G1" s="120"/>
      <c r="H1" s="120"/>
      <c r="I1" s="120"/>
      <c r="J1" s="120"/>
      <c r="K1" s="120"/>
      <c r="R1" s="24" t="s">
        <v>3</v>
      </c>
    </row>
    <row r="2" spans="1:31" s="15" customFormat="1" ht="12.75" x14ac:dyDescent="0.25">
      <c r="A2" s="30"/>
      <c r="B2" s="28" t="s">
        <v>7</v>
      </c>
      <c r="C2" s="25"/>
      <c r="D2" s="25"/>
      <c r="E2" s="25"/>
      <c r="F2" s="25"/>
      <c r="G2" s="25"/>
      <c r="H2" s="25"/>
      <c r="I2" s="28" t="s">
        <v>10</v>
      </c>
      <c r="J2" s="25"/>
      <c r="K2" s="25"/>
      <c r="L2" s="25"/>
      <c r="M2" s="25"/>
      <c r="N2" s="25"/>
      <c r="O2" s="25"/>
      <c r="P2" s="28" t="s">
        <v>11</v>
      </c>
      <c r="Q2" s="25"/>
      <c r="R2" s="25"/>
    </row>
    <row r="3" spans="1:31" s="15" customFormat="1" ht="12.75" x14ac:dyDescent="0.25">
      <c r="A3" s="16"/>
      <c r="B3" s="28" t="s">
        <v>0</v>
      </c>
      <c r="C3" s="28" t="s">
        <v>8</v>
      </c>
      <c r="D3" s="25"/>
      <c r="E3" s="25"/>
      <c r="F3" s="33" t="s">
        <v>9</v>
      </c>
      <c r="G3" s="25"/>
      <c r="H3" s="30"/>
      <c r="I3" s="47" t="s">
        <v>0</v>
      </c>
      <c r="J3" s="28" t="s">
        <v>8</v>
      </c>
      <c r="K3" s="25"/>
      <c r="L3" s="30"/>
      <c r="M3" s="33" t="s">
        <v>9</v>
      </c>
      <c r="N3" s="25"/>
      <c r="O3" s="30"/>
      <c r="P3" s="28" t="s">
        <v>0</v>
      </c>
      <c r="Q3" s="28" t="s">
        <v>8</v>
      </c>
      <c r="R3" s="28" t="s">
        <v>9</v>
      </c>
    </row>
    <row r="4" spans="1:31" s="15" customFormat="1" ht="22.5" x14ac:dyDescent="0.25">
      <c r="A4" s="16"/>
      <c r="B4" s="34"/>
      <c r="C4" s="70" t="s">
        <v>0</v>
      </c>
      <c r="D4" s="48" t="s">
        <v>12</v>
      </c>
      <c r="E4" s="48" t="s">
        <v>13</v>
      </c>
      <c r="F4" s="71" t="s">
        <v>0</v>
      </c>
      <c r="G4" s="66" t="s">
        <v>15</v>
      </c>
      <c r="H4" s="44" t="s">
        <v>14</v>
      </c>
      <c r="I4" s="34"/>
      <c r="J4" s="70" t="s">
        <v>0</v>
      </c>
      <c r="K4" s="48" t="s">
        <v>12</v>
      </c>
      <c r="L4" s="48" t="s">
        <v>13</v>
      </c>
      <c r="M4" s="71" t="s">
        <v>0</v>
      </c>
      <c r="N4" s="66" t="s">
        <v>15</v>
      </c>
      <c r="O4" s="44" t="s">
        <v>14</v>
      </c>
      <c r="P4" s="34"/>
      <c r="Q4" s="34"/>
      <c r="R4" s="34"/>
    </row>
    <row r="5" spans="1:31" s="15" customFormat="1" ht="12.75" x14ac:dyDescent="0.25">
      <c r="A5" s="14" t="s">
        <v>16</v>
      </c>
      <c r="B5" s="95">
        <v>1783548</v>
      </c>
      <c r="C5" s="95">
        <v>1705492</v>
      </c>
      <c r="D5" s="95">
        <v>1649152</v>
      </c>
      <c r="E5" s="95">
        <v>56340</v>
      </c>
      <c r="F5" s="95">
        <v>78056</v>
      </c>
      <c r="G5" s="95">
        <v>40403</v>
      </c>
      <c r="H5" s="95">
        <v>37653</v>
      </c>
      <c r="I5" s="95">
        <v>1085235</v>
      </c>
      <c r="J5" s="95">
        <v>1037286</v>
      </c>
      <c r="K5" s="95">
        <v>1003504</v>
      </c>
      <c r="L5" s="95">
        <v>33782</v>
      </c>
      <c r="M5" s="95">
        <v>47949</v>
      </c>
      <c r="N5" s="95">
        <v>24925</v>
      </c>
      <c r="O5" s="95">
        <v>23024</v>
      </c>
      <c r="P5" s="95">
        <v>698313</v>
      </c>
      <c r="Q5" s="95">
        <v>668206</v>
      </c>
      <c r="R5" s="95">
        <v>30107</v>
      </c>
    </row>
    <row r="6" spans="1:31" s="50" customFormat="1" ht="12.75" x14ac:dyDescent="0.25">
      <c r="A6" s="51" t="s">
        <v>17</v>
      </c>
      <c r="B6" s="113">
        <v>65745</v>
      </c>
      <c r="C6" s="113">
        <v>58897</v>
      </c>
      <c r="D6" s="113">
        <v>53474</v>
      </c>
      <c r="E6" s="113">
        <v>5423</v>
      </c>
      <c r="F6" s="113">
        <v>6848</v>
      </c>
      <c r="G6" s="113">
        <v>411</v>
      </c>
      <c r="H6" s="113">
        <v>6437</v>
      </c>
      <c r="I6" s="113"/>
      <c r="J6" s="113"/>
      <c r="K6" s="113"/>
      <c r="L6" s="113"/>
      <c r="M6" s="113"/>
      <c r="N6" s="113"/>
      <c r="O6" s="113"/>
      <c r="P6" s="113"/>
      <c r="Q6" s="113"/>
      <c r="R6" s="113"/>
    </row>
    <row r="7" spans="1:31" s="50" customFormat="1" ht="12.75" x14ac:dyDescent="0.25">
      <c r="A7" s="49" t="s">
        <v>67</v>
      </c>
      <c r="B7" s="114"/>
      <c r="C7" s="114"/>
      <c r="D7" s="114"/>
      <c r="E7" s="114"/>
      <c r="F7" s="114"/>
      <c r="G7" s="114"/>
      <c r="H7" s="114"/>
      <c r="I7" s="114"/>
      <c r="J7" s="114"/>
      <c r="K7" s="114"/>
      <c r="L7" s="114"/>
      <c r="M7" s="114"/>
      <c r="N7" s="114"/>
      <c r="O7" s="114"/>
      <c r="P7" s="114"/>
      <c r="Q7" s="114"/>
      <c r="R7" s="114"/>
    </row>
    <row r="8" spans="1:31" s="53" customFormat="1" ht="12.75" customHeight="1" x14ac:dyDescent="0.25">
      <c r="A8" s="51" t="s">
        <v>18</v>
      </c>
      <c r="B8" s="113">
        <v>12711</v>
      </c>
      <c r="C8" s="113">
        <v>11605</v>
      </c>
      <c r="D8" s="113">
        <v>10329</v>
      </c>
      <c r="E8" s="113">
        <v>1276</v>
      </c>
      <c r="F8" s="113">
        <v>1106</v>
      </c>
      <c r="G8" s="113">
        <v>93</v>
      </c>
      <c r="H8" s="113">
        <v>1013</v>
      </c>
      <c r="I8" s="113">
        <v>8028</v>
      </c>
      <c r="J8" s="113">
        <v>7340</v>
      </c>
      <c r="K8" s="113">
        <v>6558</v>
      </c>
      <c r="L8" s="113">
        <v>782</v>
      </c>
      <c r="M8" s="113">
        <v>688</v>
      </c>
      <c r="N8" s="113">
        <v>55</v>
      </c>
      <c r="O8" s="113">
        <v>633</v>
      </c>
      <c r="P8" s="113">
        <v>4683</v>
      </c>
      <c r="Q8" s="113">
        <v>4265</v>
      </c>
      <c r="R8" s="113">
        <v>418</v>
      </c>
      <c r="S8" s="52"/>
      <c r="T8" s="52"/>
      <c r="U8" s="52"/>
      <c r="V8" s="52"/>
      <c r="W8" s="52"/>
      <c r="X8" s="52"/>
      <c r="Y8" s="52"/>
      <c r="Z8" s="52"/>
      <c r="AA8" s="52"/>
      <c r="AB8" s="52"/>
      <c r="AC8" s="52"/>
      <c r="AD8" s="52"/>
      <c r="AE8" s="52"/>
    </row>
    <row r="9" spans="1:31" s="53" customFormat="1" ht="12.75" customHeight="1" x14ac:dyDescent="0.25">
      <c r="A9" s="51" t="s">
        <v>20</v>
      </c>
      <c r="B9" s="77">
        <v>133767</v>
      </c>
      <c r="C9" s="77">
        <v>124071</v>
      </c>
      <c r="D9" s="77">
        <v>116636</v>
      </c>
      <c r="E9" s="77">
        <v>7435</v>
      </c>
      <c r="F9" s="77">
        <v>9696</v>
      </c>
      <c r="G9" s="77">
        <v>3359</v>
      </c>
      <c r="H9" s="77">
        <v>6337</v>
      </c>
      <c r="I9" s="77">
        <v>83401</v>
      </c>
      <c r="J9" s="77">
        <v>77307</v>
      </c>
      <c r="K9" s="77">
        <v>72810</v>
      </c>
      <c r="L9" s="77">
        <v>4497</v>
      </c>
      <c r="M9" s="113">
        <v>6094</v>
      </c>
      <c r="N9" s="77">
        <v>2071</v>
      </c>
      <c r="O9" s="77">
        <v>4023</v>
      </c>
      <c r="P9" s="77">
        <v>50366</v>
      </c>
      <c r="Q9" s="77">
        <v>46764</v>
      </c>
      <c r="R9" s="77">
        <v>3602</v>
      </c>
      <c r="S9" s="52"/>
      <c r="T9" s="52"/>
      <c r="U9" s="52"/>
      <c r="V9" s="52"/>
      <c r="W9" s="52"/>
      <c r="X9" s="52"/>
      <c r="Y9" s="52"/>
      <c r="Z9" s="52"/>
      <c r="AA9" s="52"/>
      <c r="AB9" s="52"/>
      <c r="AC9" s="52"/>
      <c r="AD9" s="52"/>
      <c r="AE9" s="52"/>
    </row>
    <row r="10" spans="1:31" s="53" customFormat="1" ht="12.75" customHeight="1" x14ac:dyDescent="0.25">
      <c r="A10" s="51" t="s">
        <v>19</v>
      </c>
      <c r="B10" s="77">
        <v>219862</v>
      </c>
      <c r="C10" s="77">
        <v>203312</v>
      </c>
      <c r="D10" s="77">
        <v>189191</v>
      </c>
      <c r="E10" s="77">
        <v>14121</v>
      </c>
      <c r="F10" s="77">
        <v>16550</v>
      </c>
      <c r="G10" s="77">
        <v>11031</v>
      </c>
      <c r="H10" s="77">
        <v>5519</v>
      </c>
      <c r="I10" s="77">
        <v>140248</v>
      </c>
      <c r="J10" s="77">
        <v>128757</v>
      </c>
      <c r="K10" s="77">
        <v>120498</v>
      </c>
      <c r="L10" s="77">
        <v>8259</v>
      </c>
      <c r="M10" s="113">
        <v>11491</v>
      </c>
      <c r="N10" s="77">
        <v>7637</v>
      </c>
      <c r="O10" s="77">
        <v>3854</v>
      </c>
      <c r="P10" s="77">
        <v>79614</v>
      </c>
      <c r="Q10" s="77">
        <v>74555</v>
      </c>
      <c r="R10" s="77">
        <v>5059</v>
      </c>
      <c r="S10" s="52"/>
      <c r="T10" s="52"/>
      <c r="U10" s="52"/>
      <c r="V10" s="52"/>
      <c r="W10" s="52"/>
      <c r="X10" s="52"/>
      <c r="Y10" s="52"/>
      <c r="Z10" s="52"/>
      <c r="AA10" s="52"/>
      <c r="AB10" s="52"/>
      <c r="AC10" s="52"/>
    </row>
    <row r="11" spans="1:31" s="53" customFormat="1" ht="12.75" customHeight="1" x14ac:dyDescent="0.25">
      <c r="A11" s="51" t="s">
        <v>21</v>
      </c>
      <c r="B11" s="77">
        <v>201131</v>
      </c>
      <c r="C11" s="77">
        <v>179728</v>
      </c>
      <c r="D11" s="77">
        <v>164167</v>
      </c>
      <c r="E11" s="77">
        <v>15561</v>
      </c>
      <c r="F11" s="77">
        <v>21403</v>
      </c>
      <c r="G11" s="77">
        <v>12807</v>
      </c>
      <c r="H11" s="77">
        <v>8596</v>
      </c>
      <c r="I11" s="77">
        <v>125036</v>
      </c>
      <c r="J11" s="77">
        <v>112904</v>
      </c>
      <c r="K11" s="77">
        <v>103729</v>
      </c>
      <c r="L11" s="77">
        <v>9175</v>
      </c>
      <c r="M11" s="113">
        <v>12132</v>
      </c>
      <c r="N11" s="77">
        <v>7230</v>
      </c>
      <c r="O11" s="77">
        <v>4902</v>
      </c>
      <c r="P11" s="77">
        <v>76095</v>
      </c>
      <c r="Q11" s="77">
        <v>66824</v>
      </c>
      <c r="R11" s="77">
        <v>9271</v>
      </c>
      <c r="S11" s="52"/>
      <c r="T11" s="52"/>
      <c r="U11" s="52"/>
      <c r="V11" s="52"/>
      <c r="W11" s="52"/>
      <c r="X11" s="52"/>
      <c r="Y11" s="52"/>
      <c r="Z11" s="52"/>
      <c r="AA11" s="52"/>
      <c r="AB11" s="52"/>
      <c r="AC11" s="52"/>
    </row>
    <row r="12" spans="1:31" s="53" customFormat="1" ht="12.75" customHeight="1" x14ac:dyDescent="0.25">
      <c r="A12" s="51" t="s">
        <v>22</v>
      </c>
      <c r="B12" s="77">
        <v>273339</v>
      </c>
      <c r="C12" s="77">
        <v>244189</v>
      </c>
      <c r="D12" s="77">
        <v>232753</v>
      </c>
      <c r="E12" s="77">
        <v>11436</v>
      </c>
      <c r="F12" s="77">
        <v>29150</v>
      </c>
      <c r="G12" s="77">
        <v>12962</v>
      </c>
      <c r="H12" s="77">
        <v>16188</v>
      </c>
      <c r="I12" s="77">
        <v>164170</v>
      </c>
      <c r="J12" s="77">
        <v>146715</v>
      </c>
      <c r="K12" s="77">
        <v>139613</v>
      </c>
      <c r="L12" s="77">
        <v>7102</v>
      </c>
      <c r="M12" s="113">
        <v>17455</v>
      </c>
      <c r="N12" s="77">
        <v>7843</v>
      </c>
      <c r="O12" s="77">
        <v>9612</v>
      </c>
      <c r="P12" s="77">
        <v>109169</v>
      </c>
      <c r="Q12" s="77">
        <v>97474</v>
      </c>
      <c r="R12" s="77">
        <v>11695</v>
      </c>
      <c r="S12" s="52"/>
      <c r="T12" s="52"/>
      <c r="U12" s="52"/>
      <c r="V12" s="52"/>
      <c r="W12" s="52"/>
      <c r="X12" s="52"/>
      <c r="Y12" s="52"/>
      <c r="Z12" s="52"/>
      <c r="AA12" s="52"/>
      <c r="AB12" s="52"/>
      <c r="AC12" s="52"/>
    </row>
    <row r="13" spans="1:31" s="53" customFormat="1" ht="12.75" customHeight="1" x14ac:dyDescent="0.25">
      <c r="A13" s="51" t="s">
        <v>23</v>
      </c>
      <c r="B13" s="113">
        <v>260211</v>
      </c>
      <c r="C13" s="113">
        <v>260211</v>
      </c>
      <c r="D13" s="113">
        <v>258619</v>
      </c>
      <c r="E13" s="113">
        <v>1592</v>
      </c>
      <c r="F13" s="113">
        <v>0</v>
      </c>
      <c r="G13" s="113">
        <v>0</v>
      </c>
      <c r="H13" s="113">
        <v>0</v>
      </c>
      <c r="I13" s="113">
        <v>158291</v>
      </c>
      <c r="J13" s="113">
        <v>158291</v>
      </c>
      <c r="K13" s="113">
        <v>157226</v>
      </c>
      <c r="L13" s="113">
        <v>1065</v>
      </c>
      <c r="M13" s="113">
        <v>0</v>
      </c>
      <c r="N13" s="113">
        <v>0</v>
      </c>
      <c r="O13" s="113">
        <v>0</v>
      </c>
      <c r="P13" s="113">
        <v>101920</v>
      </c>
      <c r="Q13" s="113">
        <v>101920</v>
      </c>
      <c r="R13" s="113">
        <v>0</v>
      </c>
      <c r="S13" s="52"/>
      <c r="T13" s="52"/>
      <c r="U13" s="52"/>
      <c r="V13" s="52"/>
      <c r="W13" s="52"/>
      <c r="X13" s="52"/>
      <c r="Y13" s="52"/>
      <c r="Z13" s="52"/>
      <c r="AA13" s="52"/>
      <c r="AB13" s="52"/>
      <c r="AC13" s="52"/>
    </row>
    <row r="14" spans="1:31" s="53" customFormat="1" ht="12.75" customHeight="1" x14ac:dyDescent="0.25">
      <c r="A14" s="51" t="s">
        <v>24</v>
      </c>
      <c r="B14" s="77">
        <v>682527</v>
      </c>
      <c r="C14" s="77">
        <v>682376</v>
      </c>
      <c r="D14" s="77">
        <v>677457</v>
      </c>
      <c r="E14" s="77">
        <v>4919</v>
      </c>
      <c r="F14" s="77">
        <v>151</v>
      </c>
      <c r="G14" s="77">
        <v>151</v>
      </c>
      <c r="H14" s="113">
        <v>0</v>
      </c>
      <c r="I14" s="77">
        <v>406061</v>
      </c>
      <c r="J14" s="77">
        <v>405972</v>
      </c>
      <c r="K14" s="77">
        <v>403070</v>
      </c>
      <c r="L14" s="77">
        <v>2902</v>
      </c>
      <c r="M14" s="113">
        <v>89</v>
      </c>
      <c r="N14" s="77">
        <v>89</v>
      </c>
      <c r="O14" s="113">
        <v>0</v>
      </c>
      <c r="P14" s="77">
        <v>276466</v>
      </c>
      <c r="Q14" s="77">
        <v>276404</v>
      </c>
      <c r="R14" s="77">
        <v>62</v>
      </c>
      <c r="S14" s="52"/>
      <c r="T14" s="52"/>
      <c r="U14" s="52"/>
      <c r="V14" s="52"/>
      <c r="W14" s="52"/>
      <c r="X14" s="52"/>
      <c r="Y14" s="52"/>
      <c r="Z14" s="52"/>
      <c r="AA14" s="52"/>
      <c r="AB14" s="52"/>
      <c r="AC14" s="52"/>
    </row>
    <row r="15" spans="1:31" s="50" customFormat="1" ht="12.75" x14ac:dyDescent="0.25">
      <c r="A15" s="49" t="s">
        <v>68</v>
      </c>
      <c r="B15" s="114"/>
      <c r="C15" s="114"/>
      <c r="D15" s="114"/>
      <c r="E15" s="114"/>
      <c r="F15" s="114"/>
      <c r="G15" s="114"/>
      <c r="H15" s="114"/>
      <c r="I15" s="114"/>
      <c r="J15" s="114"/>
      <c r="K15" s="114"/>
      <c r="L15" s="114"/>
      <c r="M15" s="114"/>
      <c r="N15" s="114"/>
      <c r="O15" s="114"/>
      <c r="P15" s="114"/>
      <c r="Q15" s="114"/>
      <c r="R15" s="114"/>
    </row>
    <row r="16" spans="1:31" s="53" customFormat="1" ht="12.75" customHeight="1" x14ac:dyDescent="0.25">
      <c r="A16" s="51" t="s">
        <v>5</v>
      </c>
      <c r="B16" s="77">
        <v>99397</v>
      </c>
      <c r="C16" s="77">
        <v>70683</v>
      </c>
      <c r="D16" s="77">
        <v>65178</v>
      </c>
      <c r="E16" s="77">
        <v>5505</v>
      </c>
      <c r="F16" s="77">
        <v>28714</v>
      </c>
      <c r="G16" s="77">
        <v>13600</v>
      </c>
      <c r="H16" s="77">
        <v>15114</v>
      </c>
      <c r="I16" s="77">
        <v>60112</v>
      </c>
      <c r="J16" s="77">
        <v>41917</v>
      </c>
      <c r="K16" s="77">
        <v>38586</v>
      </c>
      <c r="L16" s="77">
        <v>3331</v>
      </c>
      <c r="M16" s="113">
        <v>18195</v>
      </c>
      <c r="N16" s="77">
        <v>8846</v>
      </c>
      <c r="O16" s="77">
        <v>9349</v>
      </c>
      <c r="P16" s="77">
        <v>39285</v>
      </c>
      <c r="Q16" s="77">
        <v>28766</v>
      </c>
      <c r="R16" s="77">
        <v>10519</v>
      </c>
      <c r="S16" s="52"/>
      <c r="T16" s="52"/>
      <c r="U16" s="52"/>
      <c r="V16" s="52"/>
      <c r="W16" s="52"/>
      <c r="X16" s="52"/>
      <c r="Y16" s="52"/>
      <c r="Z16" s="52"/>
      <c r="AA16" s="52"/>
      <c r="AB16" s="52"/>
      <c r="AC16" s="52"/>
    </row>
    <row r="17" spans="1:29" s="53" customFormat="1" ht="12.75" customHeight="1" x14ac:dyDescent="0.25">
      <c r="A17" s="51" t="s">
        <v>27</v>
      </c>
      <c r="B17" s="77">
        <v>819002</v>
      </c>
      <c r="C17" s="77">
        <v>777750</v>
      </c>
      <c r="D17" s="77">
        <v>758925</v>
      </c>
      <c r="E17" s="77">
        <v>18825</v>
      </c>
      <c r="F17" s="77">
        <v>41252</v>
      </c>
      <c r="G17" s="77">
        <v>23814</v>
      </c>
      <c r="H17" s="77">
        <v>17438</v>
      </c>
      <c r="I17" s="77">
        <v>510315</v>
      </c>
      <c r="J17" s="77">
        <v>485805</v>
      </c>
      <c r="K17" s="77">
        <v>473903</v>
      </c>
      <c r="L17" s="77">
        <v>11902</v>
      </c>
      <c r="M17" s="113">
        <v>24510</v>
      </c>
      <c r="N17" s="77">
        <v>14123</v>
      </c>
      <c r="O17" s="77">
        <v>10387</v>
      </c>
      <c r="P17" s="77">
        <v>308687</v>
      </c>
      <c r="Q17" s="77">
        <v>291945</v>
      </c>
      <c r="R17" s="77">
        <v>16742</v>
      </c>
      <c r="S17" s="52"/>
      <c r="T17" s="52"/>
      <c r="U17" s="52"/>
      <c r="V17" s="52"/>
      <c r="W17" s="52"/>
      <c r="X17" s="52"/>
      <c r="Y17" s="52"/>
      <c r="Z17" s="52"/>
      <c r="AA17" s="52"/>
      <c r="AB17" s="52"/>
      <c r="AC17" s="52"/>
    </row>
    <row r="18" spans="1:29" s="53" customFormat="1" ht="12.75" customHeight="1" x14ac:dyDescent="0.25">
      <c r="A18" s="51" t="s">
        <v>26</v>
      </c>
      <c r="B18" s="113">
        <v>753133</v>
      </c>
      <c r="C18" s="113">
        <v>746829</v>
      </c>
      <c r="D18" s="113">
        <v>733833</v>
      </c>
      <c r="E18" s="113">
        <v>12996</v>
      </c>
      <c r="F18" s="113">
        <v>6304</v>
      </c>
      <c r="G18" s="113">
        <v>2546</v>
      </c>
      <c r="H18" s="113">
        <v>3758</v>
      </c>
      <c r="I18" s="113">
        <v>446404</v>
      </c>
      <c r="J18" s="113">
        <v>442272</v>
      </c>
      <c r="K18" s="113">
        <v>434394</v>
      </c>
      <c r="L18" s="113">
        <v>7878</v>
      </c>
      <c r="M18" s="113">
        <v>4132</v>
      </c>
      <c r="N18" s="113">
        <v>1650</v>
      </c>
      <c r="O18" s="113">
        <v>2482</v>
      </c>
      <c r="P18" s="113">
        <v>306729</v>
      </c>
      <c r="Q18" s="113">
        <v>304557</v>
      </c>
      <c r="R18" s="113">
        <v>2172</v>
      </c>
      <c r="S18" s="52"/>
      <c r="T18" s="52"/>
      <c r="U18" s="52"/>
      <c r="V18" s="52"/>
      <c r="W18" s="52"/>
      <c r="X18" s="52"/>
      <c r="Y18" s="52"/>
      <c r="Z18" s="52"/>
      <c r="AA18" s="52"/>
      <c r="AB18" s="52"/>
      <c r="AC18" s="52"/>
    </row>
    <row r="19" spans="1:29" s="53" customFormat="1" ht="12.75" customHeight="1" x14ac:dyDescent="0.25">
      <c r="A19" s="51" t="s">
        <v>25</v>
      </c>
      <c r="B19" s="77">
        <v>97866</v>
      </c>
      <c r="C19" s="77">
        <v>96150</v>
      </c>
      <c r="D19" s="77">
        <v>77896</v>
      </c>
      <c r="E19" s="77">
        <v>18254</v>
      </c>
      <c r="F19" s="77">
        <v>1716</v>
      </c>
      <c r="G19" s="77">
        <v>443</v>
      </c>
      <c r="H19" s="77">
        <v>1273</v>
      </c>
      <c r="I19" s="77">
        <v>59912</v>
      </c>
      <c r="J19" s="77">
        <v>58842</v>
      </c>
      <c r="K19" s="77">
        <v>48631</v>
      </c>
      <c r="L19" s="77">
        <v>10211</v>
      </c>
      <c r="M19" s="113">
        <v>1070</v>
      </c>
      <c r="N19" s="77">
        <v>306</v>
      </c>
      <c r="O19" s="77">
        <v>764</v>
      </c>
      <c r="P19" s="77">
        <v>37954</v>
      </c>
      <c r="Q19" s="77">
        <v>37308</v>
      </c>
      <c r="R19" s="77">
        <v>646</v>
      </c>
      <c r="S19" s="52"/>
      <c r="T19" s="52"/>
      <c r="U19" s="52"/>
      <c r="V19" s="52"/>
      <c r="W19" s="52"/>
      <c r="X19" s="52"/>
      <c r="Y19" s="52"/>
      <c r="Z19" s="52"/>
      <c r="AA19" s="52"/>
      <c r="AB19" s="52"/>
      <c r="AC19" s="52"/>
    </row>
    <row r="20" spans="1:29" s="53" customFormat="1" ht="12.75" customHeight="1" x14ac:dyDescent="0.25">
      <c r="A20" s="54" t="s">
        <v>30</v>
      </c>
      <c r="B20" s="79">
        <v>14150</v>
      </c>
      <c r="C20" s="79">
        <v>14080</v>
      </c>
      <c r="D20" s="79">
        <v>13320</v>
      </c>
      <c r="E20" s="79">
        <v>760</v>
      </c>
      <c r="F20" s="79">
        <v>70</v>
      </c>
      <c r="G20" s="115">
        <v>0</v>
      </c>
      <c r="H20" s="79">
        <v>70</v>
      </c>
      <c r="I20" s="79">
        <v>8492</v>
      </c>
      <c r="J20" s="79">
        <v>8450</v>
      </c>
      <c r="K20" s="79">
        <v>7990</v>
      </c>
      <c r="L20" s="79">
        <v>460</v>
      </c>
      <c r="M20" s="115">
        <v>42</v>
      </c>
      <c r="N20" s="115">
        <v>0</v>
      </c>
      <c r="O20" s="79">
        <v>42</v>
      </c>
      <c r="P20" s="79">
        <v>5658</v>
      </c>
      <c r="Q20" s="79">
        <v>5630</v>
      </c>
      <c r="R20" s="79">
        <v>28</v>
      </c>
      <c r="S20" s="52"/>
      <c r="T20" s="52"/>
      <c r="U20" s="52"/>
      <c r="V20" s="52"/>
      <c r="W20" s="52"/>
      <c r="X20" s="52"/>
      <c r="Y20" s="52"/>
      <c r="Z20" s="52"/>
      <c r="AA20" s="52"/>
      <c r="AB20" s="52"/>
      <c r="AC20" s="52"/>
    </row>
    <row r="21" spans="1:29" s="15" customFormat="1" ht="12.75" customHeight="1" x14ac:dyDescent="0.25">
      <c r="A21" s="46" t="s">
        <v>31</v>
      </c>
      <c r="B21" s="36"/>
      <c r="C21" s="36"/>
      <c r="D21" s="16"/>
      <c r="E21" s="16"/>
      <c r="F21" s="16"/>
      <c r="G21" s="16"/>
      <c r="H21" s="16"/>
      <c r="I21" s="16"/>
      <c r="J21" s="16"/>
      <c r="K21" s="16"/>
      <c r="L21" s="16"/>
      <c r="M21" s="16"/>
      <c r="N21" s="16"/>
      <c r="O21" s="16"/>
      <c r="P21" s="16"/>
      <c r="Q21" s="16"/>
      <c r="R21" s="16"/>
      <c r="S21" s="16"/>
      <c r="T21" s="16"/>
      <c r="U21" s="16"/>
      <c r="V21" s="16"/>
      <c r="W21" s="16"/>
    </row>
    <row r="22" spans="1:29" s="56" customFormat="1" ht="12.75" customHeight="1" x14ac:dyDescent="0.25">
      <c r="A22" s="121" t="s">
        <v>43</v>
      </c>
      <c r="B22" s="121"/>
      <c r="C22" s="12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row>
    <row r="23" spans="1:29" s="56" customFormat="1" ht="12.75" customHeight="1" x14ac:dyDescent="0.25">
      <c r="A23" s="121" t="s">
        <v>28</v>
      </c>
      <c r="B23" s="121"/>
      <c r="C23" s="121"/>
      <c r="D23" s="121"/>
      <c r="E23" s="121"/>
      <c r="F23" s="121"/>
      <c r="G23" s="121"/>
      <c r="H23" s="121"/>
      <c r="I23" s="121"/>
      <c r="J23" s="121"/>
      <c r="K23" s="121"/>
      <c r="L23" s="121"/>
      <c r="M23" s="121"/>
      <c r="N23" s="121"/>
      <c r="O23" s="121"/>
      <c r="P23" s="121"/>
      <c r="Q23" s="121"/>
      <c r="R23" s="121"/>
      <c r="S23" s="55"/>
      <c r="T23" s="55"/>
      <c r="U23" s="55"/>
      <c r="V23" s="55"/>
      <c r="W23" s="55"/>
      <c r="X23" s="55"/>
      <c r="Y23" s="55"/>
      <c r="Z23" s="55"/>
      <c r="AA23" s="55"/>
      <c r="AB23" s="55"/>
      <c r="AC23" s="55"/>
    </row>
    <row r="24" spans="1:29" s="56" customFormat="1" ht="12.75" customHeight="1" x14ac:dyDescent="0.25">
      <c r="A24" s="121" t="s">
        <v>29</v>
      </c>
      <c r="B24" s="121"/>
      <c r="C24" s="121"/>
      <c r="D24" s="121"/>
      <c r="E24" s="121"/>
      <c r="F24" s="121"/>
      <c r="G24" s="121"/>
      <c r="H24" s="121"/>
      <c r="I24" s="121"/>
      <c r="J24" s="121"/>
      <c r="K24" s="121"/>
      <c r="L24" s="121"/>
      <c r="M24" s="121"/>
      <c r="N24" s="121"/>
      <c r="O24" s="121"/>
      <c r="P24" s="121"/>
      <c r="Q24" s="121"/>
      <c r="R24" s="121"/>
      <c r="S24" s="55"/>
      <c r="T24" s="55"/>
      <c r="U24" s="55"/>
      <c r="V24" s="55"/>
      <c r="W24" s="55"/>
      <c r="X24" s="55"/>
      <c r="Y24" s="55"/>
      <c r="Z24" s="55"/>
      <c r="AA24" s="55"/>
      <c r="AB24" s="55"/>
      <c r="AC24" s="55"/>
    </row>
    <row r="25" spans="1:29" s="16" customFormat="1" ht="12.75" customHeight="1" x14ac:dyDescent="0.25">
      <c r="A25" s="119" t="s">
        <v>32</v>
      </c>
      <c r="B25" s="119"/>
      <c r="C25" s="119"/>
      <c r="D25" s="119"/>
      <c r="E25" s="119"/>
      <c r="F25" s="119"/>
      <c r="L25" s="40"/>
      <c r="M25" s="40"/>
      <c r="N25" s="41"/>
      <c r="O25" s="42"/>
      <c r="P25" s="36"/>
    </row>
    <row r="26" spans="1:29" s="18" customFormat="1" ht="12.75" customHeight="1" x14ac:dyDescent="0.25">
      <c r="A26" s="39" t="s">
        <v>4</v>
      </c>
      <c r="B26" s="38"/>
      <c r="C26" s="38"/>
      <c r="D26" s="38"/>
      <c r="E26" s="38"/>
      <c r="F26" s="38"/>
      <c r="G26" s="38"/>
      <c r="H26" s="38"/>
      <c r="L26" s="40"/>
      <c r="M26" s="40"/>
      <c r="N26" s="41"/>
      <c r="O26" s="42"/>
      <c r="P26" s="36"/>
    </row>
    <row r="27" spans="1:29" s="16" customFormat="1" ht="12.75" customHeight="1" x14ac:dyDescent="0.25">
      <c r="A27" s="39" t="s">
        <v>33</v>
      </c>
      <c r="L27" s="40"/>
      <c r="M27" s="40"/>
      <c r="N27" s="41"/>
      <c r="O27" s="42"/>
      <c r="P27" s="36"/>
    </row>
    <row r="28" spans="1:29" s="16" customFormat="1" ht="12.75" customHeight="1" x14ac:dyDescent="0.25">
      <c r="A28" s="119" t="s">
        <v>34</v>
      </c>
      <c r="B28" s="119"/>
      <c r="L28" s="40"/>
      <c r="M28" s="40"/>
      <c r="N28" s="41"/>
      <c r="O28" s="42"/>
      <c r="P28" s="36"/>
    </row>
    <row r="29" spans="1:29" x14ac:dyDescent="0.25">
      <c r="A29" s="10"/>
      <c r="B29" s="10"/>
      <c r="C29" s="10"/>
      <c r="D29" s="10"/>
      <c r="E29" s="10"/>
      <c r="F29" s="10"/>
      <c r="G29" s="10"/>
      <c r="H29" s="10"/>
      <c r="I29" s="10"/>
      <c r="J29" s="10"/>
      <c r="K29" s="10"/>
      <c r="L29" s="11"/>
      <c r="M29" s="11"/>
      <c r="N29" s="4"/>
      <c r="O29" s="4"/>
      <c r="P29" s="13"/>
      <c r="Q29" s="10"/>
      <c r="R29" s="10"/>
      <c r="S29" s="3"/>
      <c r="T29" s="3"/>
      <c r="U29" s="3"/>
      <c r="V29" s="3"/>
    </row>
    <row r="30" spans="1:29" x14ac:dyDescent="0.25">
      <c r="A30" s="10"/>
      <c r="B30" s="10"/>
      <c r="C30" s="10"/>
      <c r="D30" s="10"/>
      <c r="E30" s="10"/>
      <c r="F30" s="10"/>
      <c r="G30" s="10"/>
      <c r="H30" s="10"/>
      <c r="I30" s="10"/>
      <c r="J30" s="10"/>
      <c r="K30" s="10"/>
      <c r="L30" s="11"/>
      <c r="M30" s="11"/>
      <c r="N30" s="9"/>
      <c r="O30" s="10"/>
      <c r="P30" s="10"/>
      <c r="Q30" s="10"/>
      <c r="R30" s="10"/>
      <c r="S30" s="3"/>
      <c r="T30" s="3"/>
      <c r="U30" s="3"/>
      <c r="V30" s="3"/>
    </row>
    <row r="31" spans="1:29" x14ac:dyDescent="0.25">
      <c r="A31" s="10"/>
      <c r="B31" s="10"/>
      <c r="C31" s="10"/>
      <c r="D31" s="10"/>
      <c r="E31" s="10"/>
      <c r="F31" s="10"/>
      <c r="G31" s="10"/>
      <c r="H31" s="10"/>
      <c r="I31" s="10"/>
      <c r="J31" s="10"/>
      <c r="K31" s="10"/>
      <c r="L31" s="11"/>
      <c r="M31" s="11"/>
      <c r="N31" s="9"/>
      <c r="O31" s="10"/>
      <c r="P31" s="10"/>
      <c r="Q31" s="10"/>
      <c r="R31" s="10"/>
      <c r="S31" s="3"/>
      <c r="T31" s="3"/>
      <c r="U31" s="3"/>
      <c r="V31" s="3"/>
    </row>
    <row r="32" spans="1:29" x14ac:dyDescent="0.25">
      <c r="A32" s="10"/>
      <c r="B32" s="10"/>
      <c r="C32" s="10"/>
      <c r="D32" s="10"/>
      <c r="E32" s="10"/>
      <c r="F32" s="10"/>
      <c r="G32" s="10"/>
      <c r="H32" s="10"/>
      <c r="I32" s="10"/>
      <c r="J32" s="10"/>
      <c r="K32" s="10"/>
      <c r="L32" s="11"/>
      <c r="M32" s="11"/>
      <c r="N32" s="9"/>
      <c r="O32" s="10"/>
      <c r="P32" s="10"/>
      <c r="Q32" s="10"/>
      <c r="R32" s="10"/>
      <c r="S32" s="3"/>
      <c r="T32" s="3"/>
      <c r="U32" s="3"/>
      <c r="V32" s="3"/>
    </row>
    <row r="33" spans="1:22" x14ac:dyDescent="0.25">
      <c r="A33" s="3"/>
      <c r="B33" s="3"/>
      <c r="C33" s="3"/>
      <c r="D33" s="3"/>
      <c r="E33" s="3"/>
      <c r="F33" s="3"/>
      <c r="G33" s="3"/>
      <c r="H33" s="3"/>
      <c r="I33" s="3"/>
      <c r="J33" s="3"/>
      <c r="K33" s="3"/>
      <c r="L33" s="4"/>
      <c r="M33" s="4"/>
      <c r="N33" s="4"/>
      <c r="O33" s="3"/>
      <c r="P33" s="3"/>
      <c r="Q33" s="3"/>
      <c r="R33" s="3"/>
      <c r="S33" s="3"/>
      <c r="T33" s="3"/>
      <c r="U33" s="3"/>
      <c r="V33" s="3"/>
    </row>
    <row r="34" spans="1:22" x14ac:dyDescent="0.25">
      <c r="A34" s="3"/>
      <c r="B34" s="3"/>
      <c r="C34" s="3"/>
      <c r="D34" s="3"/>
      <c r="E34" s="3"/>
      <c r="F34" s="3"/>
      <c r="G34" s="3"/>
      <c r="H34" s="3"/>
      <c r="I34" s="3"/>
      <c r="J34" s="3"/>
      <c r="K34" s="3"/>
      <c r="L34" s="4"/>
      <c r="M34" s="4"/>
      <c r="N34" s="4"/>
      <c r="O34" s="3"/>
      <c r="P34" s="3"/>
      <c r="Q34" s="3"/>
      <c r="R34" s="3"/>
      <c r="S34" s="3"/>
      <c r="T34" s="3"/>
      <c r="U34" s="3"/>
      <c r="V34" s="3"/>
    </row>
    <row r="35" spans="1:22" x14ac:dyDescent="0.25">
      <c r="A35" s="3"/>
      <c r="B35" s="3"/>
      <c r="C35" s="3"/>
      <c r="D35" s="3"/>
      <c r="E35" s="3"/>
      <c r="F35" s="3"/>
      <c r="G35" s="3"/>
      <c r="H35" s="3"/>
      <c r="I35" s="3"/>
      <c r="J35" s="3"/>
      <c r="K35" s="3"/>
      <c r="L35" s="4"/>
      <c r="M35" s="4"/>
      <c r="N35" s="4"/>
      <c r="O35" s="3"/>
      <c r="P35" s="3"/>
      <c r="Q35" s="3"/>
      <c r="R35" s="3"/>
      <c r="S35" s="3"/>
      <c r="T35" s="3"/>
      <c r="U35" s="3"/>
      <c r="V35" s="3"/>
    </row>
    <row r="36" spans="1:22" x14ac:dyDescent="0.25">
      <c r="A36" s="3"/>
      <c r="B36" s="3"/>
      <c r="C36" s="3"/>
      <c r="D36" s="3"/>
      <c r="E36" s="3"/>
      <c r="F36" s="3"/>
      <c r="G36" s="3"/>
      <c r="H36" s="3"/>
      <c r="I36" s="3"/>
      <c r="J36" s="3"/>
      <c r="K36" s="3"/>
      <c r="L36" s="3"/>
      <c r="M36" s="3"/>
      <c r="N36" s="3"/>
      <c r="O36" s="3"/>
      <c r="P36" s="3"/>
      <c r="Q36" s="3"/>
      <c r="R36" s="3"/>
      <c r="S36" s="3"/>
      <c r="T36" s="3"/>
      <c r="U36" s="3"/>
      <c r="V36" s="3"/>
    </row>
    <row r="37" spans="1:22" x14ac:dyDescent="0.25">
      <c r="A37" s="3"/>
      <c r="B37" s="3"/>
      <c r="C37" s="3"/>
      <c r="D37" s="3"/>
      <c r="E37" s="3"/>
      <c r="F37" s="3"/>
      <c r="G37" s="3"/>
      <c r="H37" s="3"/>
      <c r="I37" s="3"/>
      <c r="J37" s="3"/>
      <c r="K37" s="3"/>
      <c r="L37" s="3"/>
      <c r="M37" s="3"/>
      <c r="N37" s="3"/>
      <c r="O37" s="3"/>
      <c r="P37" s="3"/>
      <c r="Q37" s="3"/>
      <c r="R37" s="3"/>
      <c r="S37" s="3"/>
      <c r="T37" s="3"/>
      <c r="U37" s="3"/>
      <c r="V37" s="3"/>
    </row>
    <row r="38" spans="1:22" x14ac:dyDescent="0.25">
      <c r="A38" s="3"/>
      <c r="B38" s="3"/>
      <c r="C38" s="3"/>
      <c r="D38" s="3"/>
      <c r="E38" s="3"/>
      <c r="F38" s="3"/>
      <c r="G38" s="3"/>
      <c r="H38" s="3"/>
      <c r="I38" s="3"/>
      <c r="J38" s="3"/>
      <c r="K38" s="3"/>
      <c r="L38" s="3"/>
      <c r="M38" s="3"/>
      <c r="N38" s="3"/>
      <c r="O38" s="3"/>
      <c r="P38" s="3"/>
      <c r="Q38" s="3"/>
      <c r="R38" s="3"/>
      <c r="S38" s="3"/>
      <c r="T38" s="3"/>
      <c r="U38" s="3"/>
      <c r="V38" s="3"/>
    </row>
    <row r="39" spans="1:22" x14ac:dyDescent="0.25">
      <c r="A39" s="3"/>
      <c r="B39" s="3"/>
      <c r="C39" s="3"/>
      <c r="D39" s="3"/>
      <c r="E39" s="3"/>
      <c r="F39" s="3"/>
      <c r="G39" s="3"/>
      <c r="H39" s="3"/>
      <c r="I39" s="3"/>
      <c r="J39" s="3"/>
      <c r="K39" s="3"/>
      <c r="L39" s="3"/>
      <c r="M39" s="3"/>
      <c r="N39" s="3"/>
      <c r="O39" s="3"/>
      <c r="P39" s="3"/>
      <c r="Q39" s="3"/>
      <c r="R39" s="3"/>
      <c r="S39" s="3"/>
      <c r="T39" s="3"/>
      <c r="U39" s="3"/>
      <c r="V39" s="3"/>
    </row>
    <row r="40" spans="1:22" x14ac:dyDescent="0.25">
      <c r="A40" s="3"/>
      <c r="B40" s="3"/>
      <c r="C40" s="3"/>
      <c r="D40" s="3"/>
      <c r="E40" s="3"/>
      <c r="F40" s="3"/>
      <c r="G40" s="3"/>
      <c r="H40" s="3"/>
      <c r="I40" s="3"/>
      <c r="J40" s="3"/>
      <c r="K40" s="3"/>
      <c r="L40" s="3"/>
      <c r="M40" s="3"/>
      <c r="N40" s="3"/>
      <c r="O40" s="3"/>
      <c r="P40" s="3"/>
      <c r="Q40" s="3"/>
      <c r="R40" s="3"/>
      <c r="S40" s="3"/>
      <c r="T40" s="3"/>
      <c r="U40" s="3"/>
      <c r="V40" s="3"/>
    </row>
    <row r="41" spans="1:22" x14ac:dyDescent="0.25">
      <c r="A41" s="3"/>
      <c r="B41" s="3"/>
      <c r="C41" s="3"/>
      <c r="D41" s="3"/>
      <c r="E41" s="3"/>
      <c r="F41" s="3"/>
      <c r="G41" s="3"/>
      <c r="H41" s="3"/>
      <c r="I41" s="3"/>
      <c r="J41" s="3"/>
      <c r="K41" s="3"/>
      <c r="L41" s="3"/>
      <c r="M41" s="3"/>
      <c r="N41" s="3"/>
      <c r="O41" s="3"/>
      <c r="P41" s="3"/>
      <c r="Q41" s="3"/>
      <c r="R41" s="3"/>
      <c r="S41" s="3"/>
      <c r="T41" s="3"/>
      <c r="U41" s="3"/>
      <c r="V41" s="3"/>
    </row>
    <row r="42" spans="1:22" x14ac:dyDescent="0.25">
      <c r="A42" s="3"/>
      <c r="B42" s="3"/>
      <c r="C42" s="3"/>
      <c r="D42" s="3"/>
      <c r="E42" s="3"/>
      <c r="F42" s="3"/>
      <c r="G42" s="3"/>
      <c r="H42" s="3"/>
      <c r="I42" s="3"/>
      <c r="J42" s="3"/>
      <c r="K42" s="3"/>
      <c r="L42" s="3"/>
      <c r="M42" s="3"/>
      <c r="N42" s="3"/>
      <c r="O42" s="3"/>
      <c r="P42" s="3"/>
      <c r="Q42" s="3"/>
      <c r="R42" s="3"/>
      <c r="S42" s="3"/>
      <c r="T42" s="3"/>
      <c r="U42" s="3"/>
      <c r="V42" s="3"/>
    </row>
    <row r="43" spans="1:22" x14ac:dyDescent="0.25">
      <c r="A43" s="3"/>
      <c r="B43" s="3"/>
      <c r="C43" s="3"/>
      <c r="D43" s="3"/>
      <c r="E43" s="3"/>
      <c r="F43" s="3"/>
      <c r="G43" s="3"/>
      <c r="H43" s="3"/>
      <c r="I43" s="3"/>
      <c r="J43" s="3"/>
      <c r="K43" s="3"/>
      <c r="L43" s="3"/>
      <c r="M43" s="3"/>
      <c r="N43" s="3"/>
      <c r="O43" s="3"/>
      <c r="P43" s="3"/>
      <c r="Q43" s="3"/>
      <c r="R43" s="3"/>
      <c r="S43" s="3"/>
      <c r="T43" s="3"/>
      <c r="U43" s="3"/>
      <c r="V43" s="3"/>
    </row>
    <row r="44" spans="1:22" x14ac:dyDescent="0.25">
      <c r="A44" s="3"/>
      <c r="B44" s="3"/>
      <c r="C44" s="3"/>
      <c r="D44" s="3"/>
      <c r="E44" s="3"/>
      <c r="F44" s="3"/>
      <c r="G44" s="3"/>
      <c r="H44" s="3"/>
      <c r="I44" s="3"/>
      <c r="J44" s="3"/>
      <c r="K44" s="3"/>
      <c r="L44" s="3"/>
      <c r="M44" s="3"/>
      <c r="N44" s="3"/>
      <c r="O44" s="3"/>
      <c r="P44" s="3"/>
      <c r="Q44" s="3"/>
      <c r="R44" s="3"/>
      <c r="S44" s="3"/>
      <c r="T44" s="3"/>
      <c r="U44" s="3"/>
      <c r="V44" s="3"/>
    </row>
    <row r="45" spans="1:22" x14ac:dyDescent="0.25">
      <c r="A45" s="3"/>
      <c r="B45" s="3"/>
      <c r="C45" s="3"/>
      <c r="D45" s="3"/>
      <c r="E45" s="3"/>
      <c r="F45" s="3"/>
      <c r="G45" s="3"/>
      <c r="H45" s="3"/>
      <c r="I45" s="3"/>
      <c r="J45" s="3"/>
      <c r="K45" s="3"/>
      <c r="L45" s="3"/>
      <c r="M45" s="3"/>
      <c r="N45" s="3"/>
      <c r="O45" s="3"/>
      <c r="P45" s="3"/>
      <c r="Q45" s="3"/>
      <c r="R45" s="3"/>
      <c r="S45" s="3"/>
      <c r="T45" s="3"/>
      <c r="U45" s="3"/>
      <c r="V45" s="3"/>
    </row>
    <row r="46" spans="1:22" x14ac:dyDescent="0.25">
      <c r="A46" s="3"/>
      <c r="B46" s="3"/>
      <c r="C46" s="3"/>
      <c r="D46" s="3"/>
      <c r="E46" s="3"/>
      <c r="F46" s="3"/>
      <c r="G46" s="3"/>
      <c r="H46" s="3"/>
      <c r="I46" s="3"/>
      <c r="J46" s="3"/>
      <c r="K46" s="3"/>
      <c r="L46" s="3"/>
      <c r="M46" s="3"/>
      <c r="N46" s="3"/>
      <c r="O46" s="3"/>
      <c r="P46" s="3"/>
      <c r="Q46" s="3"/>
      <c r="R46" s="3"/>
      <c r="S46" s="3"/>
      <c r="T46" s="3"/>
      <c r="U46" s="3"/>
      <c r="V46" s="3"/>
    </row>
    <row r="47" spans="1:22" x14ac:dyDescent="0.25">
      <c r="A47" s="3"/>
      <c r="B47" s="3"/>
      <c r="C47" s="3"/>
      <c r="D47" s="3"/>
      <c r="E47" s="3"/>
      <c r="F47" s="3"/>
      <c r="G47" s="3"/>
      <c r="H47" s="3"/>
      <c r="I47" s="3"/>
      <c r="J47" s="3"/>
      <c r="K47" s="3"/>
      <c r="L47" s="3"/>
      <c r="M47" s="3"/>
      <c r="N47" s="3"/>
      <c r="O47" s="3"/>
      <c r="P47" s="3"/>
      <c r="Q47" s="3"/>
      <c r="R47" s="3"/>
      <c r="S47" s="3"/>
      <c r="T47" s="3"/>
      <c r="U47" s="3"/>
      <c r="V47" s="3"/>
    </row>
    <row r="48" spans="1:22" x14ac:dyDescent="0.25">
      <c r="A48" s="3"/>
      <c r="B48" s="3"/>
      <c r="C48" s="3"/>
      <c r="D48" s="3"/>
      <c r="E48" s="3"/>
      <c r="F48" s="3"/>
      <c r="G48" s="3"/>
      <c r="H48" s="3"/>
      <c r="I48" s="3"/>
      <c r="J48" s="3"/>
      <c r="K48" s="3"/>
      <c r="L48" s="3"/>
      <c r="M48" s="3"/>
      <c r="N48" s="3"/>
      <c r="O48" s="3"/>
      <c r="P48" s="3"/>
      <c r="Q48" s="3"/>
      <c r="R48" s="3"/>
      <c r="S48" s="3"/>
      <c r="T48" s="3"/>
      <c r="U48" s="3"/>
      <c r="V48" s="3"/>
    </row>
    <row r="49" spans="1:22" x14ac:dyDescent="0.25">
      <c r="A49" s="3"/>
      <c r="B49" s="3"/>
      <c r="C49" s="3"/>
      <c r="D49" s="3"/>
      <c r="E49" s="3"/>
      <c r="F49" s="3"/>
      <c r="G49" s="3"/>
      <c r="H49" s="3"/>
      <c r="I49" s="3"/>
      <c r="J49" s="3"/>
      <c r="K49" s="3"/>
      <c r="L49" s="3"/>
      <c r="M49" s="3"/>
      <c r="N49" s="3"/>
      <c r="O49" s="3"/>
      <c r="P49" s="3"/>
      <c r="Q49" s="3"/>
      <c r="R49" s="3"/>
      <c r="S49" s="3"/>
      <c r="T49" s="3"/>
      <c r="U49" s="3"/>
      <c r="V49" s="3"/>
    </row>
    <row r="50" spans="1:22" x14ac:dyDescent="0.25">
      <c r="A50" s="3"/>
      <c r="B50" s="3"/>
      <c r="C50" s="3"/>
      <c r="D50" s="3"/>
      <c r="E50" s="3"/>
      <c r="F50" s="3"/>
      <c r="G50" s="3"/>
      <c r="H50" s="3"/>
      <c r="I50" s="3"/>
      <c r="J50" s="3"/>
      <c r="K50" s="3"/>
      <c r="L50" s="3"/>
      <c r="M50" s="3"/>
      <c r="N50" s="3"/>
      <c r="O50" s="3"/>
      <c r="P50" s="3"/>
      <c r="Q50" s="3"/>
      <c r="R50" s="3"/>
      <c r="S50" s="3"/>
      <c r="T50" s="3"/>
      <c r="U50" s="3"/>
      <c r="V50" s="3"/>
    </row>
    <row r="51" spans="1:22" x14ac:dyDescent="0.25">
      <c r="A51" s="3"/>
      <c r="B51" s="3"/>
      <c r="C51" s="3"/>
      <c r="D51" s="3"/>
      <c r="E51" s="3"/>
      <c r="F51" s="3"/>
      <c r="G51" s="3"/>
      <c r="H51" s="3"/>
      <c r="I51" s="3"/>
      <c r="J51" s="3"/>
      <c r="K51" s="3"/>
      <c r="L51" s="3"/>
      <c r="M51" s="3"/>
      <c r="N51" s="3"/>
      <c r="O51" s="3"/>
      <c r="P51" s="3"/>
      <c r="Q51" s="3"/>
      <c r="R51" s="3"/>
      <c r="S51" s="3"/>
      <c r="T51" s="3"/>
      <c r="U51" s="3"/>
      <c r="V51" s="3"/>
    </row>
    <row r="52" spans="1:22" x14ac:dyDescent="0.25">
      <c r="A52" s="3"/>
      <c r="B52" s="3"/>
      <c r="C52" s="3"/>
      <c r="D52" s="3"/>
      <c r="E52" s="3"/>
      <c r="F52" s="3"/>
      <c r="G52" s="3"/>
      <c r="H52" s="3"/>
      <c r="I52" s="3"/>
      <c r="J52" s="3"/>
      <c r="K52" s="3"/>
      <c r="L52" s="3"/>
      <c r="M52" s="3"/>
      <c r="N52" s="3"/>
      <c r="O52" s="3"/>
      <c r="P52" s="3"/>
      <c r="Q52" s="3"/>
      <c r="R52" s="3"/>
      <c r="S52" s="3"/>
      <c r="T52" s="3"/>
      <c r="U52" s="3"/>
      <c r="V52" s="3"/>
    </row>
    <row r="53" spans="1:22" x14ac:dyDescent="0.25">
      <c r="A53" s="3"/>
      <c r="B53" s="3"/>
      <c r="C53" s="3"/>
      <c r="D53" s="3"/>
      <c r="E53" s="3"/>
      <c r="F53" s="3"/>
      <c r="G53" s="3"/>
      <c r="H53" s="3"/>
      <c r="I53" s="3"/>
      <c r="J53" s="3"/>
      <c r="K53" s="3"/>
      <c r="L53" s="3"/>
      <c r="M53" s="3"/>
      <c r="N53" s="3"/>
      <c r="O53" s="3"/>
      <c r="P53" s="3"/>
      <c r="Q53" s="3"/>
      <c r="R53" s="3"/>
      <c r="S53" s="3"/>
      <c r="T53" s="3"/>
      <c r="U53" s="3"/>
      <c r="V53" s="3"/>
    </row>
    <row r="54" spans="1:22" x14ac:dyDescent="0.25">
      <c r="A54" s="3"/>
      <c r="B54" s="3"/>
      <c r="C54" s="3"/>
      <c r="D54" s="3"/>
      <c r="E54" s="3"/>
      <c r="F54" s="3"/>
      <c r="G54" s="3"/>
      <c r="H54" s="3"/>
      <c r="I54" s="3"/>
      <c r="J54" s="3"/>
      <c r="K54" s="3"/>
      <c r="L54" s="3"/>
      <c r="M54" s="3"/>
      <c r="N54" s="3"/>
      <c r="O54" s="3"/>
      <c r="P54" s="3"/>
      <c r="Q54" s="3"/>
      <c r="R54" s="3"/>
      <c r="S54" s="3"/>
      <c r="T54" s="3"/>
      <c r="U54" s="3"/>
      <c r="V54" s="3"/>
    </row>
    <row r="55" spans="1:22" x14ac:dyDescent="0.25">
      <c r="A55" s="3"/>
      <c r="B55" s="3"/>
      <c r="C55" s="3"/>
      <c r="D55" s="3"/>
      <c r="E55" s="3"/>
      <c r="F55" s="3"/>
      <c r="G55" s="3"/>
      <c r="H55" s="3"/>
      <c r="I55" s="3"/>
      <c r="J55" s="3"/>
      <c r="K55" s="3"/>
      <c r="L55" s="3"/>
      <c r="M55" s="3"/>
      <c r="N55" s="3"/>
      <c r="O55" s="3"/>
      <c r="P55" s="3"/>
      <c r="Q55" s="3"/>
      <c r="R55" s="3"/>
      <c r="S55" s="3"/>
      <c r="T55" s="3"/>
      <c r="U55" s="3"/>
      <c r="V55" s="3"/>
    </row>
    <row r="56" spans="1:22" x14ac:dyDescent="0.25">
      <c r="A56" s="3"/>
      <c r="B56" s="3"/>
      <c r="C56" s="3"/>
      <c r="D56" s="3"/>
      <c r="E56" s="3"/>
      <c r="F56" s="3"/>
      <c r="G56" s="3"/>
      <c r="H56" s="3"/>
      <c r="I56" s="3"/>
      <c r="J56" s="3"/>
      <c r="K56" s="3"/>
      <c r="L56" s="3"/>
      <c r="M56" s="3"/>
      <c r="N56" s="3"/>
      <c r="O56" s="3"/>
      <c r="P56" s="3"/>
      <c r="Q56" s="3"/>
      <c r="R56" s="3"/>
      <c r="S56" s="3"/>
      <c r="T56" s="3"/>
      <c r="U56" s="3"/>
      <c r="V56" s="3"/>
    </row>
    <row r="57" spans="1:22" x14ac:dyDescent="0.25">
      <c r="A57" s="3"/>
      <c r="B57" s="3"/>
      <c r="C57" s="3"/>
      <c r="D57" s="3"/>
      <c r="E57" s="3"/>
      <c r="F57" s="3"/>
      <c r="G57" s="3"/>
      <c r="H57" s="3"/>
      <c r="I57" s="3"/>
      <c r="J57" s="3"/>
      <c r="K57" s="3"/>
      <c r="L57" s="3"/>
      <c r="M57" s="3"/>
      <c r="N57" s="3"/>
      <c r="O57" s="3"/>
      <c r="P57" s="3"/>
      <c r="Q57" s="3"/>
      <c r="R57" s="3"/>
      <c r="S57" s="3"/>
      <c r="T57" s="3"/>
      <c r="U57" s="3"/>
      <c r="V57" s="3"/>
    </row>
    <row r="58" spans="1:22" x14ac:dyDescent="0.25">
      <c r="A58" s="3"/>
      <c r="B58" s="3"/>
      <c r="C58" s="3"/>
      <c r="D58" s="3"/>
      <c r="E58" s="3"/>
      <c r="F58" s="3"/>
      <c r="G58" s="3"/>
      <c r="H58" s="3"/>
      <c r="I58" s="3"/>
      <c r="J58" s="3"/>
      <c r="K58" s="3"/>
      <c r="L58" s="3"/>
      <c r="M58" s="3"/>
      <c r="N58" s="3"/>
      <c r="O58" s="3"/>
      <c r="P58" s="3"/>
      <c r="Q58" s="3"/>
      <c r="R58" s="3"/>
      <c r="S58" s="3"/>
      <c r="T58" s="3"/>
      <c r="U58" s="3"/>
      <c r="V58" s="3"/>
    </row>
    <row r="59" spans="1:22" x14ac:dyDescent="0.25">
      <c r="A59" s="3"/>
      <c r="B59" s="3"/>
      <c r="C59" s="3"/>
      <c r="D59" s="3"/>
      <c r="E59" s="3"/>
      <c r="F59" s="3"/>
      <c r="G59" s="3"/>
      <c r="H59" s="3"/>
      <c r="I59" s="3"/>
      <c r="J59" s="3"/>
      <c r="K59" s="3"/>
      <c r="L59" s="3"/>
      <c r="M59" s="3"/>
      <c r="N59" s="3"/>
      <c r="O59" s="3"/>
      <c r="P59" s="3"/>
      <c r="Q59" s="3"/>
      <c r="R59" s="3"/>
      <c r="S59" s="3"/>
      <c r="T59" s="3"/>
      <c r="U59" s="3"/>
      <c r="V59" s="3"/>
    </row>
    <row r="60" spans="1:22" x14ac:dyDescent="0.25">
      <c r="A60" s="3"/>
      <c r="B60" s="3"/>
      <c r="C60" s="3"/>
      <c r="D60" s="3"/>
      <c r="E60" s="3"/>
      <c r="F60" s="3"/>
      <c r="G60" s="3"/>
      <c r="H60" s="3"/>
      <c r="I60" s="3"/>
      <c r="J60" s="3"/>
      <c r="K60" s="3"/>
      <c r="L60" s="3"/>
      <c r="M60" s="3"/>
      <c r="N60" s="3"/>
      <c r="O60" s="3"/>
      <c r="P60" s="3"/>
      <c r="Q60" s="3"/>
      <c r="R60" s="3"/>
      <c r="S60" s="3"/>
      <c r="T60" s="3"/>
      <c r="U60" s="3"/>
      <c r="V60" s="3"/>
    </row>
    <row r="61" spans="1:22" x14ac:dyDescent="0.25">
      <c r="A61" s="3"/>
      <c r="B61" s="3"/>
      <c r="C61" s="3"/>
      <c r="D61" s="3"/>
      <c r="E61" s="3"/>
      <c r="F61" s="3"/>
      <c r="G61" s="3"/>
      <c r="H61" s="3"/>
      <c r="I61" s="3"/>
      <c r="J61" s="3"/>
      <c r="K61" s="3"/>
      <c r="L61" s="3"/>
      <c r="M61" s="3"/>
      <c r="N61" s="3"/>
      <c r="O61" s="3"/>
      <c r="P61" s="3"/>
      <c r="Q61" s="3"/>
      <c r="R61" s="3"/>
      <c r="S61" s="3"/>
      <c r="T61" s="3"/>
      <c r="U61" s="3"/>
      <c r="V61" s="3"/>
    </row>
    <row r="62" spans="1:22" x14ac:dyDescent="0.25">
      <c r="A62" s="3"/>
      <c r="B62" s="3"/>
      <c r="C62" s="3"/>
      <c r="D62" s="3"/>
      <c r="E62" s="3"/>
      <c r="F62" s="3"/>
      <c r="G62" s="3"/>
      <c r="H62" s="3"/>
      <c r="I62" s="3"/>
      <c r="J62" s="3"/>
      <c r="K62" s="3"/>
      <c r="L62" s="3"/>
      <c r="M62" s="3"/>
      <c r="N62" s="3"/>
      <c r="O62" s="3"/>
      <c r="P62" s="3"/>
      <c r="Q62" s="3"/>
      <c r="R62" s="3"/>
      <c r="S62" s="3"/>
      <c r="T62" s="3"/>
      <c r="U62" s="3"/>
      <c r="V62" s="3"/>
    </row>
    <row r="63" spans="1:22" x14ac:dyDescent="0.25">
      <c r="A63" s="3"/>
      <c r="B63" s="3"/>
      <c r="C63" s="3"/>
      <c r="D63" s="3"/>
      <c r="E63" s="3"/>
      <c r="F63" s="3"/>
      <c r="G63" s="3"/>
      <c r="H63" s="3"/>
      <c r="I63" s="3"/>
      <c r="J63" s="3"/>
      <c r="K63" s="3"/>
      <c r="L63" s="3"/>
      <c r="M63" s="3"/>
      <c r="N63" s="3"/>
      <c r="O63" s="3"/>
      <c r="P63" s="3"/>
      <c r="Q63" s="3"/>
      <c r="R63" s="3"/>
      <c r="S63" s="3"/>
      <c r="T63" s="3"/>
      <c r="U63" s="3"/>
      <c r="V63" s="3"/>
    </row>
  </sheetData>
  <mergeCells count="6">
    <mergeCell ref="A1:K1"/>
    <mergeCell ref="A28:B28"/>
    <mergeCell ref="A25:F25"/>
    <mergeCell ref="A24:R24"/>
    <mergeCell ref="A23:R23"/>
    <mergeCell ref="A22:C22"/>
  </mergeCells>
  <hyperlinks>
    <hyperlink ref="A28" r:id="rId1" display="mailto:agrar@bfs.admin.ch" xr:uid="{00000000-0004-0000-0400-000000000000}"/>
  </hyperlinks>
  <printOptions horizontalCentered="1"/>
  <pageMargins left="0.39370078740157483" right="0.39370078740157483" top="0.39370078740157483" bottom="0.39370078740157483" header="0.31496062992125984" footer="0.31496062992125984"/>
  <pageSetup paperSize="9"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3"/>
  <sheetViews>
    <sheetView showGridLines="0" zoomScale="106" zoomScaleNormal="106" zoomScaleSheetLayoutView="100" workbookViewId="0">
      <selection sqref="A1:O1"/>
    </sheetView>
  </sheetViews>
  <sheetFormatPr baseColWidth="10" defaultColWidth="11" defaultRowHeight="12.75" x14ac:dyDescent="0.25"/>
  <cols>
    <col min="1" max="1" width="15.25" style="1" customWidth="1"/>
    <col min="2" max="2" width="7.5" style="2" customWidth="1"/>
    <col min="3" max="3" width="1.5" style="2" customWidth="1"/>
    <col min="4" max="4" width="7.5" style="1" customWidth="1"/>
    <col min="5" max="5" width="1.5" style="1" customWidth="1"/>
    <col min="6" max="6" width="7.5" style="1" customWidth="1"/>
    <col min="7" max="7" width="1.5" style="1" customWidth="1"/>
    <col min="8" max="8" width="6.25" style="1" customWidth="1"/>
    <col min="9" max="9" width="1.5" style="1" bestFit="1" customWidth="1"/>
    <col min="10" max="10" width="6.625" style="1" customWidth="1"/>
    <col min="11" max="11" width="1.5" style="1" customWidth="1"/>
    <col min="12" max="12" width="8.75" style="1" bestFit="1" customWidth="1"/>
    <col min="13" max="13" width="1.5" style="1" customWidth="1"/>
    <col min="14" max="14" width="7.5" style="1" customWidth="1"/>
    <col min="15" max="15" width="7.625" style="1" bestFit="1" customWidth="1"/>
    <col min="16" max="16" width="1.5" style="1" customWidth="1"/>
    <col min="17" max="17" width="6.75" style="1" customWidth="1"/>
    <col min="18" max="18" width="1.5" style="1" customWidth="1"/>
    <col min="19" max="19" width="6.25" style="1" customWidth="1"/>
    <col min="20" max="20" width="1.5" style="1" customWidth="1"/>
    <col min="21" max="21" width="7" style="1" customWidth="1"/>
    <col min="22" max="22" width="1.5" style="1" customWidth="1"/>
    <col min="23" max="23" width="6.5" style="1" customWidth="1"/>
    <col min="24" max="24" width="1.5" style="1" bestFit="1" customWidth="1"/>
    <col min="25" max="25" width="6.125" style="1" customWidth="1"/>
    <col min="26" max="26" width="1.5" style="1" customWidth="1"/>
    <col min="27" max="27" width="4.25" style="1" customWidth="1"/>
    <col min="28" max="28" width="7" style="1" customWidth="1"/>
    <col min="29" max="30" width="8.75" style="1" customWidth="1"/>
    <col min="31" max="16384" width="11" style="1"/>
  </cols>
  <sheetData>
    <row r="1" spans="1:29" s="22" customFormat="1" ht="12.75" customHeight="1" x14ac:dyDescent="0.25">
      <c r="A1" s="120" t="s">
        <v>69</v>
      </c>
      <c r="B1" s="120"/>
      <c r="C1" s="120"/>
      <c r="D1" s="120"/>
      <c r="E1" s="120"/>
      <c r="F1" s="120"/>
      <c r="G1" s="120"/>
      <c r="H1" s="120"/>
      <c r="I1" s="120"/>
      <c r="J1" s="120"/>
      <c r="K1" s="120"/>
      <c r="L1" s="120"/>
      <c r="M1" s="120"/>
      <c r="N1" s="120"/>
      <c r="O1" s="120"/>
      <c r="P1" s="23"/>
      <c r="Q1" s="23"/>
      <c r="Z1" s="24" t="s">
        <v>3</v>
      </c>
    </row>
    <row r="2" spans="1:29" s="15" customFormat="1" ht="12.75" customHeight="1" x14ac:dyDescent="0.25">
      <c r="A2" s="25"/>
      <c r="B2" s="26" t="s">
        <v>7</v>
      </c>
      <c r="C2" s="27"/>
      <c r="D2" s="25"/>
      <c r="E2" s="25"/>
      <c r="F2" s="25"/>
      <c r="G2" s="25"/>
      <c r="H2" s="25"/>
      <c r="I2" s="25"/>
      <c r="J2" s="25"/>
      <c r="K2" s="25"/>
      <c r="L2" s="28" t="s">
        <v>36</v>
      </c>
      <c r="M2" s="25"/>
      <c r="N2" s="25"/>
      <c r="O2" s="25"/>
      <c r="P2" s="25"/>
      <c r="Q2" s="25"/>
      <c r="R2" s="25"/>
      <c r="S2" s="25"/>
      <c r="T2" s="25"/>
      <c r="U2" s="28" t="s">
        <v>6</v>
      </c>
      <c r="V2" s="25"/>
      <c r="W2" s="25"/>
      <c r="X2" s="25"/>
      <c r="Y2" s="25"/>
      <c r="Z2" s="25"/>
    </row>
    <row r="3" spans="1:29" s="15" customFormat="1" ht="12.75" customHeight="1" x14ac:dyDescent="0.25">
      <c r="A3" s="16"/>
      <c r="B3" s="26" t="s">
        <v>0</v>
      </c>
      <c r="C3" s="29"/>
      <c r="D3" s="25" t="s">
        <v>8</v>
      </c>
      <c r="E3" s="25"/>
      <c r="F3" s="25"/>
      <c r="G3" s="25"/>
      <c r="H3" s="25"/>
      <c r="I3" s="25"/>
      <c r="J3" s="124" t="s">
        <v>9</v>
      </c>
      <c r="K3" s="125"/>
      <c r="L3" s="124" t="s">
        <v>0</v>
      </c>
      <c r="M3" s="125"/>
      <c r="N3" s="25" t="s">
        <v>8</v>
      </c>
      <c r="O3" s="25"/>
      <c r="P3" s="25"/>
      <c r="Q3" s="25"/>
      <c r="R3" s="25"/>
      <c r="S3" s="124" t="s">
        <v>9</v>
      </c>
      <c r="T3" s="125"/>
      <c r="U3" s="124" t="s">
        <v>0</v>
      </c>
      <c r="V3" s="125"/>
      <c r="W3" s="124" t="s">
        <v>8</v>
      </c>
      <c r="X3" s="125"/>
      <c r="Y3" s="124" t="s">
        <v>9</v>
      </c>
      <c r="Z3" s="128"/>
    </row>
    <row r="4" spans="1:29" s="15" customFormat="1" ht="23.25" customHeight="1" x14ac:dyDescent="0.25">
      <c r="A4" s="16"/>
      <c r="B4" s="31"/>
      <c r="C4" s="32"/>
      <c r="D4" s="64" t="s">
        <v>0</v>
      </c>
      <c r="E4" s="64"/>
      <c r="F4" s="130" t="s">
        <v>35</v>
      </c>
      <c r="G4" s="131"/>
      <c r="H4" s="132" t="s">
        <v>13</v>
      </c>
      <c r="I4" s="133"/>
      <c r="J4" s="126"/>
      <c r="K4" s="127"/>
      <c r="L4" s="126"/>
      <c r="M4" s="127"/>
      <c r="N4" s="64" t="s">
        <v>0</v>
      </c>
      <c r="O4" s="130" t="s">
        <v>35</v>
      </c>
      <c r="P4" s="131"/>
      <c r="Q4" s="132" t="s">
        <v>13</v>
      </c>
      <c r="R4" s="133"/>
      <c r="S4" s="126"/>
      <c r="T4" s="127"/>
      <c r="U4" s="126"/>
      <c r="V4" s="127"/>
      <c r="W4" s="126"/>
      <c r="X4" s="127"/>
      <c r="Y4" s="126"/>
      <c r="Z4" s="129"/>
    </row>
    <row r="5" spans="1:29" s="15" customFormat="1" ht="12.75" customHeight="1" x14ac:dyDescent="0.25">
      <c r="A5" s="14" t="s">
        <v>16</v>
      </c>
      <c r="B5" s="93">
        <v>1883675</v>
      </c>
      <c r="C5" s="93"/>
      <c r="D5" s="76">
        <v>1752907</v>
      </c>
      <c r="E5" s="93"/>
      <c r="F5" s="93">
        <v>1681891</v>
      </c>
      <c r="G5" s="93"/>
      <c r="H5" s="93">
        <v>71016</v>
      </c>
      <c r="I5" s="99" t="s">
        <v>2</v>
      </c>
      <c r="J5" s="93">
        <v>130768</v>
      </c>
      <c r="K5" s="99" t="s">
        <v>2</v>
      </c>
      <c r="L5" s="93">
        <v>1153121</v>
      </c>
      <c r="M5" s="93"/>
      <c r="N5" s="93">
        <v>1074324</v>
      </c>
      <c r="O5" s="93">
        <v>1030682</v>
      </c>
      <c r="P5" s="93"/>
      <c r="Q5" s="93">
        <v>43642</v>
      </c>
      <c r="R5" s="99" t="s">
        <v>2</v>
      </c>
      <c r="S5" s="93">
        <v>78798</v>
      </c>
      <c r="T5" s="99" t="s">
        <v>2</v>
      </c>
      <c r="U5" s="93">
        <v>730554</v>
      </c>
      <c r="V5" s="99"/>
      <c r="W5" s="93">
        <v>678584</v>
      </c>
      <c r="X5" s="93"/>
      <c r="Y5" s="93">
        <v>51970</v>
      </c>
      <c r="Z5" s="99" t="s">
        <v>2</v>
      </c>
    </row>
    <row r="6" spans="1:29" s="15" customFormat="1" ht="12.75" customHeight="1" x14ac:dyDescent="0.25">
      <c r="A6" s="16" t="s">
        <v>41</v>
      </c>
      <c r="B6" s="100">
        <v>349613</v>
      </c>
      <c r="C6" s="81" t="s">
        <v>1</v>
      </c>
      <c r="D6" s="100">
        <v>300312</v>
      </c>
      <c r="E6" s="100" t="s">
        <v>1</v>
      </c>
      <c r="F6" s="100">
        <v>277320</v>
      </c>
      <c r="G6" s="100" t="s">
        <v>1</v>
      </c>
      <c r="H6" s="100">
        <v>22992</v>
      </c>
      <c r="I6" s="100" t="s">
        <v>2</v>
      </c>
      <c r="J6" s="100">
        <v>49301</v>
      </c>
      <c r="K6" s="100" t="s">
        <v>2</v>
      </c>
      <c r="L6" s="100">
        <v>215726</v>
      </c>
      <c r="M6" s="81" t="s">
        <v>1</v>
      </c>
      <c r="N6" s="100">
        <v>182902</v>
      </c>
      <c r="O6" s="100">
        <v>169138</v>
      </c>
      <c r="P6" s="101" t="s">
        <v>1</v>
      </c>
      <c r="Q6" s="100">
        <v>13764</v>
      </c>
      <c r="R6" s="105" t="s">
        <v>2</v>
      </c>
      <c r="S6" s="100">
        <v>32823</v>
      </c>
      <c r="T6" s="101" t="s">
        <v>2</v>
      </c>
      <c r="U6" s="100">
        <v>133888</v>
      </c>
      <c r="V6" s="105" t="s">
        <v>1</v>
      </c>
      <c r="W6" s="100">
        <v>117410</v>
      </c>
      <c r="X6" s="106"/>
      <c r="Y6" s="100">
        <v>16478</v>
      </c>
      <c r="Z6" s="102" t="s">
        <v>2</v>
      </c>
      <c r="AA6" s="17"/>
      <c r="AB6" s="17"/>
      <c r="AC6" s="17"/>
    </row>
    <row r="7" spans="1:29" s="15" customFormat="1" ht="12.75" customHeight="1" x14ac:dyDescent="0.25">
      <c r="A7" s="18" t="s">
        <v>37</v>
      </c>
      <c r="B7" s="100">
        <v>331795</v>
      </c>
      <c r="C7" s="81"/>
      <c r="D7" s="100">
        <v>283132</v>
      </c>
      <c r="E7" s="101" t="s">
        <v>1</v>
      </c>
      <c r="F7" s="100">
        <v>256284</v>
      </c>
      <c r="G7" s="104" t="s">
        <v>1</v>
      </c>
      <c r="H7" s="100">
        <v>26848</v>
      </c>
      <c r="I7" s="100" t="s">
        <v>2</v>
      </c>
      <c r="J7" s="100">
        <v>48663</v>
      </c>
      <c r="K7" s="101" t="s">
        <v>2</v>
      </c>
      <c r="L7" s="100">
        <v>205731</v>
      </c>
      <c r="M7" s="81"/>
      <c r="N7" s="100">
        <v>179036</v>
      </c>
      <c r="O7" s="100">
        <v>162615</v>
      </c>
      <c r="P7" s="101" t="s">
        <v>1</v>
      </c>
      <c r="Q7" s="100">
        <v>16421</v>
      </c>
      <c r="R7" s="105" t="s">
        <v>2</v>
      </c>
      <c r="S7" s="100">
        <v>26695</v>
      </c>
      <c r="T7" s="101" t="s">
        <v>2</v>
      </c>
      <c r="U7" s="100">
        <v>126064</v>
      </c>
      <c r="V7" s="105" t="s">
        <v>1</v>
      </c>
      <c r="W7" s="100">
        <v>104096</v>
      </c>
      <c r="X7" s="106"/>
      <c r="Y7" s="100">
        <v>21968</v>
      </c>
      <c r="Z7" s="102" t="s">
        <v>2</v>
      </c>
      <c r="AA7" s="17"/>
      <c r="AB7" s="17"/>
      <c r="AC7" s="17"/>
    </row>
    <row r="8" spans="1:29" s="15" customFormat="1" ht="12.75" customHeight="1" x14ac:dyDescent="0.25">
      <c r="A8" s="18" t="s">
        <v>38</v>
      </c>
      <c r="B8" s="100">
        <v>320263</v>
      </c>
      <c r="C8" s="19"/>
      <c r="D8" s="100">
        <v>287622</v>
      </c>
      <c r="E8" s="101"/>
      <c r="F8" s="100">
        <v>275716</v>
      </c>
      <c r="G8" s="104"/>
      <c r="H8" s="100">
        <v>11906</v>
      </c>
      <c r="I8" s="100"/>
      <c r="J8" s="100">
        <v>32640</v>
      </c>
      <c r="K8" s="101"/>
      <c r="L8" s="100">
        <v>194905</v>
      </c>
      <c r="M8" s="107"/>
      <c r="N8" s="100">
        <v>175721</v>
      </c>
      <c r="O8" s="100">
        <v>168124</v>
      </c>
      <c r="P8" s="101"/>
      <c r="Q8" s="100">
        <v>7597</v>
      </c>
      <c r="R8" s="105"/>
      <c r="S8" s="100">
        <v>19184</v>
      </c>
      <c r="T8" s="101"/>
      <c r="U8" s="100">
        <v>125358</v>
      </c>
      <c r="V8" s="105"/>
      <c r="W8" s="100">
        <v>111901</v>
      </c>
      <c r="X8" s="106"/>
      <c r="Y8" s="100">
        <v>13457</v>
      </c>
      <c r="Z8" s="77"/>
      <c r="AA8" s="17"/>
      <c r="AB8" s="17"/>
      <c r="AC8" s="17"/>
    </row>
    <row r="9" spans="1:29" s="15" customFormat="1" ht="12.75" customHeight="1" x14ac:dyDescent="0.25">
      <c r="A9" s="18" t="s">
        <v>39</v>
      </c>
      <c r="B9" s="100">
        <v>180758</v>
      </c>
      <c r="C9" s="19"/>
      <c r="D9" s="100">
        <v>180758</v>
      </c>
      <c r="E9" s="101"/>
      <c r="F9" s="100">
        <v>180192</v>
      </c>
      <c r="G9" s="104"/>
      <c r="H9" s="100">
        <v>566</v>
      </c>
      <c r="I9" s="100"/>
      <c r="J9" s="100">
        <v>0</v>
      </c>
      <c r="K9" s="104"/>
      <c r="L9" s="100">
        <v>104418</v>
      </c>
      <c r="M9" s="107"/>
      <c r="N9" s="100">
        <v>104418</v>
      </c>
      <c r="O9" s="100">
        <v>104129</v>
      </c>
      <c r="P9" s="104"/>
      <c r="Q9" s="100">
        <v>289</v>
      </c>
      <c r="R9" s="105"/>
      <c r="S9" s="100">
        <v>0</v>
      </c>
      <c r="T9" s="101"/>
      <c r="U9" s="100">
        <v>76340</v>
      </c>
      <c r="V9" s="105"/>
      <c r="W9" s="100">
        <v>76340</v>
      </c>
      <c r="X9" s="106"/>
      <c r="Y9" s="100">
        <v>0</v>
      </c>
      <c r="Z9" s="77"/>
      <c r="AA9" s="17"/>
      <c r="AB9" s="17"/>
      <c r="AC9" s="17"/>
    </row>
    <row r="10" spans="1:29" s="15" customFormat="1" ht="12.75" customHeight="1" x14ac:dyDescent="0.25">
      <c r="A10" s="20" t="s">
        <v>40</v>
      </c>
      <c r="B10" s="103">
        <v>701246</v>
      </c>
      <c r="C10" s="90"/>
      <c r="D10" s="103">
        <v>701083</v>
      </c>
      <c r="E10" s="108"/>
      <c r="F10" s="103">
        <v>692379</v>
      </c>
      <c r="G10" s="109"/>
      <c r="H10" s="103">
        <v>8704</v>
      </c>
      <c r="I10" s="103"/>
      <c r="J10" s="103">
        <v>163</v>
      </c>
      <c r="K10" s="108"/>
      <c r="L10" s="103">
        <v>432342</v>
      </c>
      <c r="M10" s="110"/>
      <c r="N10" s="103">
        <v>432246</v>
      </c>
      <c r="O10" s="103">
        <v>426675</v>
      </c>
      <c r="P10" s="108"/>
      <c r="Q10" s="103">
        <v>5571</v>
      </c>
      <c r="R10" s="111"/>
      <c r="S10" s="103">
        <v>96</v>
      </c>
      <c r="T10" s="108"/>
      <c r="U10" s="103">
        <v>268904</v>
      </c>
      <c r="V10" s="111"/>
      <c r="W10" s="103">
        <v>268837</v>
      </c>
      <c r="X10" s="112"/>
      <c r="Y10" s="103">
        <v>67</v>
      </c>
      <c r="Z10" s="79"/>
      <c r="AA10" s="17"/>
      <c r="AB10" s="17"/>
      <c r="AC10" s="17"/>
    </row>
    <row r="11" spans="1:29" s="15" customFormat="1" ht="12.75" customHeight="1" x14ac:dyDescent="0.25">
      <c r="A11" s="46" t="s">
        <v>31</v>
      </c>
      <c r="B11" s="36"/>
      <c r="C11" s="36"/>
      <c r="D11" s="16"/>
      <c r="E11" s="16"/>
      <c r="F11" s="16"/>
      <c r="G11" s="16"/>
      <c r="H11" s="16"/>
      <c r="I11" s="16"/>
      <c r="J11" s="16"/>
      <c r="K11" s="16"/>
      <c r="L11" s="16"/>
      <c r="M11" s="16"/>
      <c r="N11" s="16"/>
      <c r="O11" s="16"/>
      <c r="P11" s="16"/>
      <c r="Q11" s="16"/>
      <c r="R11" s="16"/>
      <c r="S11" s="16"/>
      <c r="T11" s="16"/>
      <c r="U11" s="16"/>
      <c r="V11" s="16"/>
      <c r="W11" s="16"/>
      <c r="X11" s="16"/>
      <c r="Y11" s="16"/>
      <c r="Z11" s="16"/>
    </row>
    <row r="12" spans="1:29" s="15" customFormat="1" ht="21.75" customHeight="1" x14ac:dyDescent="0.25">
      <c r="A12" s="123" t="s">
        <v>63</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row>
    <row r="13" spans="1:29" s="15" customFormat="1" ht="12.75" customHeight="1" x14ac:dyDescent="0.25">
      <c r="A13" s="122" t="s">
        <v>43</v>
      </c>
      <c r="B13" s="122"/>
      <c r="C13" s="122"/>
      <c r="D13" s="122"/>
      <c r="E13" s="122"/>
      <c r="F13" s="16"/>
      <c r="G13" s="16"/>
      <c r="H13" s="16"/>
      <c r="I13" s="16"/>
      <c r="J13" s="16"/>
      <c r="K13" s="16"/>
      <c r="L13" s="37"/>
      <c r="M13" s="16"/>
      <c r="N13" s="16"/>
      <c r="O13" s="16"/>
      <c r="P13" s="16"/>
      <c r="Q13" s="16"/>
      <c r="R13" s="16"/>
      <c r="S13" s="16"/>
      <c r="T13" s="16"/>
      <c r="U13" s="16"/>
      <c r="V13" s="16"/>
      <c r="W13" s="16"/>
      <c r="X13" s="16"/>
      <c r="Y13" s="16"/>
      <c r="Z13" s="16"/>
    </row>
    <row r="14" spans="1:29" s="15" customFormat="1" ht="12.75" customHeight="1" x14ac:dyDescent="0.25">
      <c r="A14" s="122" t="s">
        <v>42</v>
      </c>
      <c r="B14" s="122"/>
      <c r="C14" s="122"/>
      <c r="D14" s="122"/>
      <c r="E14" s="122"/>
      <c r="F14" s="122"/>
      <c r="G14" s="122"/>
      <c r="H14" s="16"/>
      <c r="I14" s="16"/>
      <c r="J14" s="16"/>
      <c r="K14" s="16"/>
      <c r="L14" s="37"/>
      <c r="M14" s="16"/>
      <c r="N14" s="16"/>
      <c r="O14" s="16"/>
      <c r="P14" s="16"/>
      <c r="Q14" s="16"/>
      <c r="R14" s="16"/>
      <c r="S14" s="16"/>
      <c r="T14" s="16"/>
      <c r="U14" s="16"/>
      <c r="V14" s="16"/>
      <c r="W14" s="16"/>
      <c r="X14" s="16"/>
      <c r="Y14" s="16"/>
      <c r="Z14" s="16"/>
    </row>
    <row r="15" spans="1:29" s="15" customFormat="1" ht="22.5" customHeight="1" x14ac:dyDescent="0.25">
      <c r="A15" s="123" t="s">
        <v>70</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spans="1:29" s="16" customFormat="1" ht="12.75" customHeight="1" x14ac:dyDescent="0.25">
      <c r="A16" s="119" t="s">
        <v>45</v>
      </c>
      <c r="B16" s="119"/>
      <c r="C16" s="119"/>
      <c r="D16" s="119"/>
      <c r="E16" s="119"/>
      <c r="F16" s="119"/>
      <c r="G16" s="119"/>
      <c r="H16" s="119"/>
      <c r="I16" s="119"/>
      <c r="J16" s="119"/>
      <c r="K16" s="119"/>
      <c r="L16" s="119"/>
      <c r="M16" s="39"/>
      <c r="N16" s="39"/>
      <c r="O16" s="39"/>
      <c r="P16" s="39"/>
      <c r="Q16" s="39"/>
      <c r="R16" s="39"/>
      <c r="S16" s="39"/>
      <c r="T16" s="39"/>
      <c r="U16" s="39"/>
    </row>
    <row r="17" spans="1:22" s="18" customFormat="1" ht="12.75" customHeight="1" x14ac:dyDescent="0.25">
      <c r="A17" s="39" t="s">
        <v>4</v>
      </c>
      <c r="B17" s="38"/>
      <c r="C17" s="38"/>
      <c r="D17" s="38"/>
      <c r="E17" s="38"/>
      <c r="F17" s="38"/>
      <c r="G17" s="38"/>
      <c r="H17" s="38"/>
      <c r="L17" s="40"/>
      <c r="M17" s="40"/>
      <c r="N17" s="41"/>
      <c r="O17" s="42"/>
      <c r="P17" s="36"/>
    </row>
    <row r="18" spans="1:22" s="16" customFormat="1" ht="12.75" customHeight="1" x14ac:dyDescent="0.25">
      <c r="A18" s="119" t="s">
        <v>33</v>
      </c>
      <c r="B18" s="119"/>
      <c r="L18" s="40"/>
      <c r="M18" s="40"/>
      <c r="N18" s="41"/>
      <c r="O18" s="42"/>
      <c r="P18" s="36"/>
    </row>
    <row r="19" spans="1:22" s="16" customFormat="1" ht="12.75" customHeight="1" x14ac:dyDescent="0.25">
      <c r="A19" s="119" t="s">
        <v>34</v>
      </c>
      <c r="B19" s="119"/>
      <c r="C19" s="119"/>
      <c r="L19" s="40"/>
      <c r="M19" s="40"/>
      <c r="N19" s="41"/>
      <c r="O19" s="42"/>
      <c r="P19" s="36"/>
    </row>
    <row r="20" spans="1:22" s="6" customFormat="1" ht="12.75" customHeight="1" x14ac:dyDescent="0.2">
      <c r="A20" s="5"/>
      <c r="O20" s="11"/>
      <c r="P20" s="11"/>
      <c r="Q20" s="12"/>
      <c r="R20" s="4"/>
      <c r="S20" s="13"/>
      <c r="V20" s="4"/>
    </row>
    <row r="21" spans="1:22" s="8" customFormat="1" ht="12.75" customHeight="1" x14ac:dyDescent="0.2">
      <c r="A21" s="5"/>
      <c r="B21" s="7"/>
      <c r="C21" s="7"/>
      <c r="D21" s="7"/>
      <c r="E21" s="7"/>
      <c r="F21" s="7"/>
      <c r="G21" s="7"/>
      <c r="H21" s="7"/>
      <c r="O21" s="11"/>
      <c r="P21" s="11"/>
      <c r="Q21" s="12"/>
      <c r="R21" s="4"/>
      <c r="S21" s="13"/>
      <c r="V21" s="4"/>
    </row>
    <row r="22" spans="1:22" s="6" customFormat="1" ht="12.75" customHeight="1" x14ac:dyDescent="0.2">
      <c r="A22" s="5"/>
      <c r="O22" s="11"/>
      <c r="P22" s="11"/>
      <c r="Q22" s="12"/>
      <c r="R22" s="4"/>
      <c r="S22" s="13"/>
      <c r="V22" s="4"/>
    </row>
    <row r="23" spans="1:22" s="6" customFormat="1" ht="12.75" customHeight="1" x14ac:dyDescent="0.2">
      <c r="A23" s="5"/>
      <c r="O23" s="11"/>
      <c r="P23" s="11"/>
      <c r="Q23" s="12"/>
      <c r="R23" s="4"/>
      <c r="S23" s="13"/>
      <c r="V23" s="4"/>
    </row>
  </sheetData>
  <mergeCells count="18">
    <mergeCell ref="J3:K4"/>
    <mergeCell ref="L3:M4"/>
    <mergeCell ref="A1:O1"/>
    <mergeCell ref="A13:E13"/>
    <mergeCell ref="A14:G14"/>
    <mergeCell ref="A18:B18"/>
    <mergeCell ref="A19:C19"/>
    <mergeCell ref="A16:L16"/>
    <mergeCell ref="A15:Z15"/>
    <mergeCell ref="S3:T4"/>
    <mergeCell ref="U3:V4"/>
    <mergeCell ref="Y3:Z4"/>
    <mergeCell ref="W3:X4"/>
    <mergeCell ref="A12:Z12"/>
    <mergeCell ref="F4:G4"/>
    <mergeCell ref="H4:I4"/>
    <mergeCell ref="O4:P4"/>
    <mergeCell ref="Q4:R4"/>
  </mergeCells>
  <hyperlinks>
    <hyperlink ref="A19" r:id="rId1" display="mailto:agrar@bfs.admin.ch" xr:uid="{00000000-0004-0000-0500-000000000000}"/>
  </hyperlinks>
  <printOptions horizontalCentered="1"/>
  <pageMargins left="0.39370078740157483" right="0.39370078740157483" top="0.39370078740157483"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12</vt:i4>
      </vt:variant>
    </vt:vector>
  </HeadingPairs>
  <TitlesOfParts>
    <vt:vector size="30"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'2024'!Druckbereich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Rossi Alessandro BFS</cp:lastModifiedBy>
  <cp:lastPrinted>2025-06-10T05:56:15Z</cp:lastPrinted>
  <dcterms:created xsi:type="dcterms:W3CDTF">1998-11-18T06:13:51Z</dcterms:created>
  <dcterms:modified xsi:type="dcterms:W3CDTF">2025-06-25T12:53:46Z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2025-06-08T18:53:39Z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da1a16bd-ce8a-48b1-a8c9-bbb15decf01b</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