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684B31A-A2DB-444F-98CC-E025EFE5B30F}" xr6:coauthVersionLast="47" xr6:coauthVersionMax="47" xr10:uidLastSave="{00000000-0000-0000-0000-000000000000}"/>
  <workbookProtection workbookAlgorithmName="SHA-512" workbookHashValue="Hv5U4mMQkoCTpnIU16JT1eIyZdV5U3WMyBts4dUrKjB/8RvjtcwgN3REStPM58R4vA5Y0OUzZhQgwZbCphIn+w==" workbookSaltValue="fghLGfA485cZvJ5ZBL8l6Q=="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Y8" i="6" l="1"/>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<sst xmlns="http://schemas.openxmlformats.org/spreadsheetml/2006/main" count="21216" uniqueCount="5500">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</sst>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Y112"/>
  <sheetViews>
    <sheetView tabSelected="1" zoomScaleNormal="100" workbookViewId="0">
      <pane xSplit="11" ySplit="8" topLeftCell="FR9" activePane="bottomRight" state="frozen"/>
      <selection activeCell="C1" sqref="C1"/>
      <selection pane="topRight" activeCell="O1" sqref="O1"/>
      <selection pane="bottomLeft" activeCell="C9" sqref="C9"/>
      <selection pane="bottomRight" activeCell="FY8" sqref="FY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1" width="8.125" style="2" customWidth="1"/>
    <col min="182" max="16384" width="7.125" style="2"/>
  </cols>
  <sheetData>
    <row r="1" spans="1:181" ht="5.0999999999999996" customHeight="1" thickBot="1" x14ac:dyDescent="0.3">
      <c r="C1" s="11"/>
      <c r="D1" s="12"/>
      <c r="I1" s="29">
        <v>1</v>
      </c>
    </row>
    <row r="2" spans="1:181"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1"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1"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1" s="3" customFormat="1" x14ac:dyDescent="0.25">
      <c r="A5" s="30"/>
      <c r="C5" s="13"/>
      <c r="D5" s="13"/>
      <c r="E5" s="18"/>
      <c r="H5" s="134"/>
      <c r="I5" s="135"/>
      <c r="J5" s="135"/>
      <c r="K5" s="136"/>
    </row>
    <row r="6" spans="1:181" s="3" customFormat="1" ht="14.25" thickBot="1" x14ac:dyDescent="0.3">
      <c r="A6" s="30"/>
      <c r="C6" s="13"/>
      <c r="D6" s="13"/>
      <c r="E6" s="18"/>
      <c r="H6" s="137"/>
      <c r="I6" s="138"/>
      <c r="J6" s="138"/>
      <c r="K6" s="139"/>
    </row>
    <row r="7" spans="1:181"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row>
    <row r="8" spans="1:181"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122" t="str">
        <f>CONCATENATE(IF(LEFT($I$1,1)="1",VLOOKUP(FY$7,PPI_IPI_PGA_PGAI!$A:$E,2,FALSE),IF(LEFT($I$1,1)="2",VLOOKUP(FY$7,PPI_IPI_PGA_PGAI!$A:$E,3,FALSE),IF(LEFT($I$1,1)="3",VLOOKUP(FY$7,PPI_IPI_PGA_PGAI!$A:$E,4,FALSE),VLOOKUP(FY$7,PPI_IPI_PGA_PGAI!$A:$E,5,FALSE))))," ",2025)</f>
        <v>Juni 2025</v>
      </c>
    </row>
    <row r="9" spans="1:181"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23">
        <v>109.6147</v>
      </c>
    </row>
    <row r="10" spans="1:181"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0">
        <v>118.3573</v>
      </c>
    </row>
    <row r="11" spans="1:181"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0">
        <v>118.0809</v>
      </c>
    </row>
    <row r="12" spans="1:181"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0">
        <v>126.28830000000001</v>
      </c>
    </row>
    <row r="13" spans="1:181"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0">
        <v>152.74889999999999</v>
      </c>
    </row>
    <row r="14" spans="1:181"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0">
        <v>106.87260000000001</v>
      </c>
    </row>
    <row r="15" spans="1:181"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0">
        <v>112.0681</v>
      </c>
    </row>
    <row r="16" spans="1:181"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0">
        <v>105.1758</v>
      </c>
    </row>
    <row r="17" spans="1:181"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0">
        <v>112.6728</v>
      </c>
    </row>
    <row r="18" spans="1:181"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0">
        <v>106.98220000000001</v>
      </c>
    </row>
    <row r="19" spans="1:181"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0">
        <v>101.7448</v>
      </c>
    </row>
    <row r="20" spans="1:181"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0">
        <v>107.95059999999999</v>
      </c>
    </row>
    <row r="21" spans="1:181"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0">
        <v>122.4224</v>
      </c>
    </row>
    <row r="22" spans="1:181"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0">
        <v>111.842</v>
      </c>
    </row>
    <row r="23" spans="1:181"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0">
        <v>110.7259</v>
      </c>
    </row>
    <row r="24" spans="1:181"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0">
        <v>144.73929999999999</v>
      </c>
    </row>
    <row r="25" spans="1:181"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0">
        <v>104.18510000000001</v>
      </c>
    </row>
    <row r="26" spans="1:181"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0">
        <v>89.581299999999999</v>
      </c>
    </row>
    <row r="27" spans="1:181"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0">
        <v>110.2135</v>
      </c>
    </row>
    <row r="28" spans="1:181"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0">
        <v>117.864</v>
      </c>
    </row>
    <row r="29" spans="1:181"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0">
        <v>115.8112</v>
      </c>
    </row>
    <row r="30" spans="1:181"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0">
        <v>114.37260000000001</v>
      </c>
    </row>
    <row r="31" spans="1:181"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0">
        <v>101.08920000000001</v>
      </c>
    </row>
    <row r="32" spans="1:181"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0">
        <v>103.90689999999999</v>
      </c>
    </row>
    <row r="33" spans="1:181"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0">
        <v>108.0628</v>
      </c>
    </row>
    <row r="34" spans="1:181"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0">
        <v>105.61660000000001</v>
      </c>
    </row>
    <row r="35" spans="1:181"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24" t="s">
        <v>5388</v>
      </c>
    </row>
    <row r="36" spans="1:181"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0">
        <v>107.69929999999999</v>
      </c>
    </row>
    <row r="37" spans="1:181"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0">
        <v>108.4986</v>
      </c>
    </row>
    <row r="38" spans="1:181"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0">
        <v>105.0954</v>
      </c>
    </row>
    <row r="39" spans="1:181"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0">
        <v>160.60650000000001</v>
      </c>
    </row>
    <row r="40" spans="1:181"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0">
        <v>93.828699999999998</v>
      </c>
    </row>
    <row r="41" spans="1:181"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0"/>
    </row>
    <row r="42" spans="1:181"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125"/>
    </row>
    <row r="43" spans="1:181"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0">
        <v>118.3573</v>
      </c>
    </row>
    <row r="44" spans="1:181"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0">
        <v>110.6405</v>
      </c>
    </row>
    <row r="45" spans="1:181"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0">
        <v>105.36369999999999</v>
      </c>
    </row>
    <row r="46" spans="1:181"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0">
        <v>106.0954</v>
      </c>
    </row>
    <row r="47" spans="1:181"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0">
        <v>101.2758</v>
      </c>
    </row>
    <row r="48" spans="1:181"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0">
        <v>158.2216</v>
      </c>
    </row>
    <row r="49" spans="1:181"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0">
        <v>91.174599999999998</v>
      </c>
    </row>
    <row r="50" spans="1:181"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0"/>
    </row>
    <row r="51" spans="1:181"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125"/>
    </row>
    <row r="52" spans="1:181"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0">
        <v>105.688</v>
      </c>
    </row>
    <row r="53" spans="1:181"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0"/>
    </row>
    <row r="54" spans="1:181"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0"/>
    </row>
    <row r="55" spans="1:181"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127"/>
    </row>
    <row r="56" spans="1:181"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127"/>
    </row>
    <row r="57" spans="1:181"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127"/>
    </row>
    <row r="58" spans="1:181"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127"/>
    </row>
    <row r="59" spans="1:181"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128"/>
    </row>
    <row r="60" spans="1:181"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128"/>
    </row>
    <row r="61" spans="1:181"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129"/>
    </row>
    <row r="62" spans="1:181"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row>
    <row r="63" spans="1:181"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row>
    <row r="64" spans="1:181"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row>
    <row r="65" spans="5:181"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row>
    <row r="66" spans="5:181"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row>
    <row r="67" spans="5:181"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row>
    <row r="68" spans="5:181"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row>
    <row r="69" spans="5:181"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row>
    <row r="70" spans="5:181"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row>
    <row r="71" spans="5:181"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row>
    <row r="72" spans="5:181"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row>
    <row r="73" spans="5:181"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row>
    <row r="74" spans="5:181"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row>
    <row r="75" spans="5:181"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row>
    <row r="76" spans="5:181"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row>
    <row r="77" spans="5:181"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row>
    <row r="78" spans="5:181"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row>
    <row r="79" spans="5:181"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row>
    <row r="80" spans="5:181"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row>
    <row r="81" spans="5:181"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row>
    <row r="82" spans="5:181"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row>
    <row r="83" spans="5:181"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row>
    <row r="84" spans="5:181"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row>
    <row r="85" spans="5:181"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row>
    <row r="86" spans="5:181"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row>
    <row r="87" spans="5:181"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row>
    <row r="88" spans="5:181"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row>
    <row r="89" spans="5:181"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row>
    <row r="90" spans="5:181"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row>
    <row r="91" spans="5:181"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row>
    <row r="92" spans="5:181"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row>
    <row r="93" spans="5:181"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row>
    <row r="94" spans="5:181"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row>
    <row r="95" spans="5:181"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row>
    <row r="96" spans="5:181"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row>
    <row r="97" spans="5:181"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row>
    <row r="98" spans="5:181"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row>
    <row r="99" spans="5:181"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row>
    <row r="100" spans="5:181"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row>
    <row r="101" spans="5:181"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row>
    <row r="102" spans="5:181"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row>
    <row r="103" spans="5:181"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row>
    <row r="104" spans="5:181"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row>
    <row r="105" spans="5:181"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row>
    <row r="106" spans="5:181"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row>
    <row r="107" spans="5:181"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row>
    <row r="108" spans="5:181"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row>
    <row r="109" spans="5:181"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row>
    <row r="110" spans="5:181"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row>
    <row r="111" spans="5:181"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row>
    <row r="112" spans="5:181"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row>
  </sheetData>
  <sheetProtection algorithmName="SHA-512" hashValue="qFgqBfcZngLzcHBtT0vPU6hfyc1GPnPTwAdFakNTYnAzX2cTeOgveXHLFBbqpp5pLxKKo8aXT2NKVyI9QivbDQ==" saltValue="iYqt02eVy99sftZWarjbr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Nis5SW5f4nQzO0729PFNXsjjv9xAyzAIPglrtnGrKG06DEEhKDl7XF78l9zkHVfqxeBd2Wb9UofQr5MuCUY/Kg==" saltValue="GEwGDr3ascuZKrvZvKUAF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2025-07-03T13:20:33Z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2025-04-03T10:30:58Z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8bcbb744-c622-4be4-a686-316ed7abc592</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