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4301 Transition sec.II\2025\"/>
    </mc:Choice>
  </mc:AlternateContent>
  <xr:revisionPtr revIDLastSave="0" documentId="13_ncr:1_{B55E9206-7F57-4D3B-9FF7-DD3B8238269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dex" sheetId="5" r:id="rId1"/>
    <sheet name="T1" sheetId="8" r:id="rId2"/>
    <sheet name="T2" sheetId="2" r:id="rId3"/>
  </sheets>
  <definedNames>
    <definedName name="_xlnm.Print_Area" localSheetId="0">Index!$A$1:$J$8</definedName>
    <definedName name="_xlnm.Print_Area" localSheetId="1">'T1'!$A$2:$D$17</definedName>
    <definedName name="_xlnm.Print_Area" localSheetId="2">'T2'!$A$2:$D$35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" l="1"/>
  <c r="C5" i="2"/>
  <c r="D5" i="2"/>
  <c r="A3" i="2"/>
  <c r="A3" i="8"/>
  <c r="A2" i="8"/>
  <c r="B4" i="5" s="1"/>
  <c r="A35" i="2"/>
  <c r="A17" i="8"/>
  <c r="A2" i="2"/>
  <c r="B5" i="5" s="1"/>
  <c r="A7" i="5"/>
  <c r="A16" i="8" s="1"/>
  <c r="A34" i="2" l="1"/>
</calcChain>
</file>

<file path=xl/sharedStrings.xml><?xml version="1.0" encoding="utf-8"?>
<sst xmlns="http://schemas.openxmlformats.org/spreadsheetml/2006/main" count="59" uniqueCount="51">
  <si>
    <t>Total</t>
  </si>
  <si>
    <t>T1</t>
  </si>
  <si>
    <t>T2</t>
  </si>
  <si>
    <t>ZH</t>
  </si>
  <si>
    <t>BE</t>
  </si>
  <si>
    <t>LU</t>
  </si>
  <si>
    <t>UR</t>
  </si>
  <si>
    <t>SZ</t>
  </si>
  <si>
    <t>OW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</si>
  <si>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</si>
  <si>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</si>
  <si>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</si>
  <si>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</si>
  <si>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</si>
  <si>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</si>
  <si>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</si>
  <si>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</si>
  <si>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</si>
  <si>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</si>
  <si>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</si>
  <si>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</si>
  <si>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</si>
  <si>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</si>
  <si>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</si>
  <si>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</si>
  <si>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</si>
  <si>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</si>
  <si>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</si>
  <si>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Übergang in die Sekundarstufe II</t>
  </si>
  <si>
    <t>Klicken Sie auf den entsprechenden Titel, um zu der gewünschten Tabelle zu gelangen.</t>
  </si>
  <si>
    <t>Daten der Grafiken</t>
  </si>
  <si>
    <t>Auskunft: Bundesamt für Statistik (BFS), Bildungsindikatoren, EducIndicators@bfs.admin.ch</t>
  </si>
  <si>
    <t>Geschlecht</t>
  </si>
  <si>
    <t>Frauen</t>
  </si>
  <si>
    <t>Männer</t>
  </si>
  <si>
    <t>Quelle: BFS – Längsschnittsanalysen im Bildungsbereich (LABB)</t>
  </si>
  <si>
    <t>Zurück</t>
  </si>
  <si>
    <t xml:space="preserve">sofortiger Eintritt
</t>
  </si>
  <si>
    <t>in die Schweiz geborene Schweizer/-innen</t>
  </si>
  <si>
    <t>im Ausland geborene Schweizer/-innen</t>
  </si>
  <si>
    <t>in die Schweiz geborene Ausländer/-innen</t>
  </si>
  <si>
    <t>im Ausland geborene Ausländer/-innen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</si>
  <si>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Ergebnisse zum Migrationsstatus beziehen sich nur auf Schülerinnen und Schüler mit verfügbarer Information (99,9%). Das Total umfasst alle im Übergang.</t>
    </r>
  </si>
  <si>
    <t>Nationalität und Geburtsort¹</t>
  </si>
  <si>
    <t>NW¹</t>
  </si>
  <si>
    <t>X</t>
  </si>
  <si>
    <t>X Entfällt aus Datenschutzgründen</t>
  </si>
  <si>
    <t xml:space="preserve">späterer Eintritt bis zu 3 Jahren
</t>
  </si>
  <si>
    <t xml:space="preserve">Kein Eintritt 
in eine zertifizierende Ausbildung
</t>
  </si>
  <si>
    <t xml:space="preserve">späterer Eintritt
bis zu 3 Jahren
</t>
  </si>
  <si>
    <t>Stand am 07.11.2025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</si>
</sst>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.0__;\-#,###,##0.0__;\-__;@__"/>
    <numFmt numFmtId="166" formatCode="_ * #,##0.00000_ ;_ * \-#,##0.00000_ ;_ * &quot;-&quot;??_ ;_ @_ "/>
    <numFmt numFmtId="167" formatCode="#,###,##0__;\-#,###,##0__;\-__;@__"/>
  </numFmts>
  <fonts count="39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i/>
      <sz val="10"/>
      <name val="Arial"/>
      <family val="2"/>
    </font>
    <font>
      <u/>
      <sz val="9"/>
      <color rgb="FF0000FF"/>
      <name val="Arial"/>
      <family val="2"/>
    </font>
    <font>
      <vertAlign val="superscript"/>
      <sz val="8"/>
      <color theme="1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6">
    <xf numFmtId="0" fontId="0" fillId="0" borderId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8" borderId="5" applyNumberFormat="0" applyAlignment="0" applyProtection="0"/>
    <xf numFmtId="0" fontId="18" fillId="0" borderId="6" applyNumberFormat="0" applyFill="0" applyAlignment="0" applyProtection="0"/>
    <xf numFmtId="0" fontId="19" fillId="29" borderId="5" applyNumberFormat="0" applyAlignment="0" applyProtection="0"/>
    <xf numFmtId="0" fontId="20" fillId="30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23" fillId="31" borderId="0" applyNumberFormat="0" applyBorder="0" applyAlignment="0" applyProtection="0"/>
    <xf numFmtId="0" fontId="24" fillId="32" borderId="0" applyNumberFormat="0" applyBorder="0" applyAlignment="0" applyProtection="0"/>
    <xf numFmtId="0" fontId="25" fillId="28" borderId="7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2" fillId="33" borderId="12" applyNumberFormat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0" fillId="3" borderId="0" xfId="0" applyFill="1"/>
    <xf numFmtId="0" fontId="8" fillId="2" borderId="0" xfId="0" applyFont="1" applyFill="1" applyAlignment="1">
      <alignment wrapText="1"/>
    </xf>
    <xf numFmtId="0" fontId="9" fillId="0" borderId="0" xfId="0" applyFont="1"/>
    <xf numFmtId="0" fontId="33" fillId="0" borderId="0" xfId="0" applyFont="1"/>
    <xf numFmtId="0" fontId="2" fillId="0" borderId="0" xfId="0" applyFont="1"/>
    <xf numFmtId="0" fontId="2" fillId="2" borderId="0" xfId="0" applyFont="1" applyFill="1"/>
    <xf numFmtId="0" fontId="2" fillId="2" borderId="0" xfId="0" applyFont="1" applyFill="1" applyAlignment="1">
      <alignment vertical="top"/>
    </xf>
    <xf numFmtId="166" fontId="14" fillId="3" borderId="0" xfId="32" applyNumberFormat="1" applyFont="1" applyFill="1" applyBorder="1" applyAlignment="1" applyProtection="1"/>
    <xf numFmtId="0" fontId="6" fillId="2" borderId="0" xfId="0" applyFont="1" applyFill="1"/>
    <xf numFmtId="0" fontId="10" fillId="2" borderId="0" xfId="0" applyFont="1" applyFill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35" borderId="0" xfId="0" applyFont="1" applyFill="1" applyAlignment="1">
      <alignment vertical="center" wrapText="1"/>
    </xf>
    <xf numFmtId="0" fontId="2" fillId="3" borderId="0" xfId="0" applyFont="1" applyFill="1"/>
    <xf numFmtId="0" fontId="8" fillId="34" borderId="0" xfId="0" applyFont="1" applyFill="1"/>
    <xf numFmtId="0" fontId="10" fillId="2" borderId="3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167" fontId="7" fillId="0" borderId="0" xfId="0" applyNumberFormat="1" applyFont="1" applyAlignment="1">
      <alignment horizontal="right" vertical="center"/>
    </xf>
    <xf numFmtId="0" fontId="0" fillId="0" borderId="0" xfId="0" applyAlignment="1">
      <alignment vertical="top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166" fontId="14" fillId="3" borderId="0" xfId="32" applyNumberFormat="1" applyFont="1" applyFill="1" applyBorder="1" applyAlignment="1" applyProtection="1">
      <alignment vertical="center"/>
    </xf>
    <xf numFmtId="0" fontId="0" fillId="3" borderId="0" xfId="0" applyFill="1" applyAlignment="1">
      <alignment vertical="center"/>
    </xf>
    <xf numFmtId="0" fontId="34" fillId="36" borderId="0" xfId="0" applyFont="1" applyFill="1" applyAlignment="1">
      <alignment vertical="center"/>
    </xf>
    <xf numFmtId="0" fontId="34" fillId="36" borderId="1" xfId="0" applyFont="1" applyFill="1" applyBorder="1" applyAlignment="1">
      <alignment vertical="center"/>
    </xf>
    <xf numFmtId="0" fontId="3" fillId="2" borderId="0" xfId="0" applyFont="1" applyFill="1" applyAlignment="1">
      <alignment vertical="top"/>
    </xf>
    <xf numFmtId="0" fontId="13" fillId="0" borderId="0" xfId="0" applyFont="1" applyAlignment="1">
      <alignment vertical="center" wrapText="1"/>
    </xf>
    <xf numFmtId="0" fontId="2" fillId="0" borderId="0" xfId="44" applyNumberFormat="1" applyFont="1" applyFill="1" applyBorder="1" applyAlignment="1" applyProtection="1">
      <alignment horizontal="left"/>
    </xf>
    <xf numFmtId="0" fontId="33" fillId="0" borderId="0" xfId="45" applyFont="1"/>
    <xf numFmtId="0" fontId="21" fillId="0" borderId="0" xfId="30" applyAlignment="1" applyProtection="1"/>
    <xf numFmtId="0" fontId="35" fillId="0" borderId="0" xfId="0" applyFont="1"/>
    <xf numFmtId="0" fontId="21" fillId="0" borderId="0" xfId="30"/>
    <xf numFmtId="0" fontId="21" fillId="0" borderId="0" xfId="30" applyAlignment="1"/>
    <xf numFmtId="0" fontId="36" fillId="0" borderId="0" xfId="30" applyFont="1" applyAlignment="1">
      <alignment vertical="top"/>
    </xf>
    <xf numFmtId="0" fontId="4" fillId="34" borderId="4" xfId="0" applyFont="1" applyFill="1" applyBorder="1" applyAlignment="1">
      <alignment horizontal="left" wrapText="1"/>
    </xf>
    <xf numFmtId="0" fontId="4" fillId="34" borderId="4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vertical="top"/>
    </xf>
    <xf numFmtId="0" fontId="11" fillId="2" borderId="0" xfId="0" applyFont="1" applyFill="1" applyAlignment="1">
      <alignment horizontal="right" vertical="top"/>
    </xf>
    <xf numFmtId="165" fontId="6" fillId="0" borderId="0" xfId="0" applyNumberFormat="1" applyFont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0" fontId="6" fillId="0" borderId="0" xfId="0" applyFont="1"/>
    <xf numFmtId="0" fontId="12" fillId="2" borderId="1" xfId="0" applyFont="1" applyFill="1" applyBorder="1" applyAlignment="1">
      <alignment horizontal="left" vertical="top" wrapText="1"/>
    </xf>
    <xf numFmtId="165" fontId="38" fillId="0" borderId="0" xfId="0" applyNumberFormat="1" applyFont="1" applyAlignment="1">
      <alignment horizontal="right" vertical="center"/>
    </xf>
    <xf numFmtId="165" fontId="7" fillId="35" borderId="0" xfId="0" applyNumberFormat="1" applyFont="1" applyFill="1" applyAlignment="1">
      <alignment horizontal="right" vertical="center"/>
    </xf>
    <xf numFmtId="165" fontId="6" fillId="35" borderId="0" xfId="0" applyNumberFormat="1" applyFont="1" applyFill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165" fontId="6" fillId="2" borderId="1" xfId="0" applyNumberFormat="1" applyFont="1" applyFill="1" applyBorder="1" applyAlignment="1">
      <alignment horizontal="right" vertical="center"/>
    </xf>
  </cellXfs>
  <cellStyles count="46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 customBuiltin="1"/>
    <cellStyle name="Lien hypertexte visité" xfId="31" builtinId="9" customBuiltin="1"/>
    <cellStyle name="Milliers" xfId="32" builtinId="3" customBuiltin="1"/>
    <cellStyle name="Neutre" xfId="33" builtinId="28" customBuiltin="1"/>
    <cellStyle name="Normal" xfId="0" builtinId="0"/>
    <cellStyle name="Normal 3" xfId="45" xr:uid="{00000000-0005-0000-0000-000022000000}"/>
    <cellStyle name="Pourcentage 2" xfId="44" xr:uid="{00000000-0005-0000-0000-000023000000}"/>
    <cellStyle name="Satisfaisant" xfId="34" builtinId="26" customBuiltin="1"/>
    <cellStyle name="Sortie" xfId="35" builtinId="21" customBuiltin="1"/>
    <cellStyle name="Texte explicatif" xfId="36" builtinId="53" customBuiltin="1"/>
    <cellStyle name="Titre" xfId="37" builtinId="15" customBuiltin="1"/>
    <cellStyle name="Titre 1" xfId="38" builtinId="16" customBuiltin="1"/>
    <cellStyle name="Titre 2" xfId="39" builtinId="17" customBuiltin="1"/>
    <cellStyle name="Titre 3" xfId="40" builtinId="18" customBuiltin="1"/>
    <cellStyle name="Titre 4" xfId="41" builtinId="19" customBuiltin="1"/>
    <cellStyle name="Total" xfId="42" builtinId="25" customBuiltin="1"/>
    <cellStyle name="Vérification" xfId="4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Indicators@bfs.admin.ch?subject=ind-d-404301" TargetMode="External"/><Relationship Id="rId2" Type="http://schemas.openxmlformats.org/officeDocument/2006/relationships/hyperlink" Target="mailto:Educ.Indicators@bfs.admin.ch?subject=ind-f-404301" TargetMode="External"/><Relationship Id="rId1" Type="http://schemas.openxmlformats.org/officeDocument/2006/relationships/hyperlink" Target="mailto:EducIndicators@bfs.admin.ch?subject=ind-d-40430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ducIndicators@bfs.admin.ch?subject=ind-d-4043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8"/>
  <sheetViews>
    <sheetView showGridLines="0" tabSelected="1" zoomScaleNormal="100" zoomScaleSheetLayoutView="145" workbookViewId="0">
      <selection activeCell="A9" sqref="A9"/>
    </sheetView>
  </sheetViews>
  <sheetFormatPr baseColWidth="10" defaultRowHeight="14.25" customHeight="1" x14ac:dyDescent="0.25"/>
  <cols>
    <col min="1" max="1" width="5.77734375" customWidth="1"/>
  </cols>
  <sheetData>
    <row r="1" spans="1:256" ht="33" customHeight="1" x14ac:dyDescent="0.3">
      <c r="A1" s="14" t="s">
        <v>28</v>
      </c>
      <c r="B1" s="14"/>
      <c r="C1" s="14"/>
      <c r="D1" s="14"/>
      <c r="E1" s="14"/>
      <c r="F1" s="14"/>
      <c r="G1" s="14"/>
      <c r="H1" s="14"/>
      <c r="I1" s="14"/>
      <c r="J1" s="14"/>
      <c r="L1" s="2"/>
    </row>
    <row r="2" spans="1:256" s="5" customFormat="1" ht="13.5" customHeight="1" x14ac:dyDescent="0.25">
      <c r="A2" s="30" t="s">
        <v>29</v>
      </c>
      <c r="B2" s="30"/>
    </row>
    <row r="3" spans="1:256" s="5" customFormat="1" ht="25.5" customHeight="1" x14ac:dyDescent="0.25">
      <c r="A3" s="3" t="s">
        <v>30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</row>
    <row r="4" spans="1:256" s="5" customFormat="1" ht="13.5" customHeight="1" x14ac:dyDescent="0.25">
      <c r="A4" s="3" t="s">
        <v>1</v>
      </c>
      <c r="B4" s="31" t="str">
        <f>'T1'!A2</f>
        <v>Übergang in die Sekundarstufe II nach Geschlecht, Nationalität und Geburtsort, Abgängerkohorte 2020</v>
      </c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256" s="5" customFormat="1" ht="13.5" customHeight="1" x14ac:dyDescent="0.25">
      <c r="A5" s="3" t="s">
        <v>2</v>
      </c>
      <c r="B5" s="31" t="str">
        <f>'T2'!A2</f>
        <v>Übergang in die Sekundarstufe II nach Wohnkanton, Abgängerkohorte 2020</v>
      </c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256" s="28" customFormat="1" ht="25.5" customHeight="1" x14ac:dyDescent="0.25">
      <c r="A6" s="27" t="s">
        <v>50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</row>
    <row r="7" spans="1:256" s="28" customFormat="1" ht="13.5" customHeight="1" x14ac:dyDescent="0.25">
      <c r="A7" s="27" t="str">
        <f>CONCATENATE("© BFS ",RIGHT(A6,4))</f>
        <v>© BFS 2025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</row>
    <row r="8" spans="1:256" s="28" customFormat="1" ht="25.5" customHeight="1" x14ac:dyDescent="0.25">
      <c r="A8" s="29" t="s">
        <v>31</v>
      </c>
      <c r="B8" s="29"/>
      <c r="C8" s="29"/>
      <c r="D8" s="29"/>
      <c r="E8" s="29"/>
      <c r="F8" s="29"/>
      <c r="G8" s="29"/>
      <c r="H8" s="29"/>
      <c r="I8" s="29"/>
    </row>
  </sheetData>
  <hyperlinks>
    <hyperlink ref="B4" location="'T2'!A1" display="'T2'!A1" xr:uid="{00000000-0004-0000-0000-000000000000}"/>
    <hyperlink ref="B5" location="'T3'!A1" display="'T3'!A1" xr:uid="{00000000-0004-0000-0000-000001000000}"/>
    <hyperlink ref="B4:I4" location="'T1'!A1" display="'T1'!A1" xr:uid="{00000000-0004-0000-0000-000002000000}"/>
    <hyperlink ref="B5:I5" location="'T2'!A1" display="'T2'!A1" xr:uid="{00000000-0004-0000-0000-000003000000}"/>
    <hyperlink ref="B8" r:id="rId1" display="mailto:EducIndicators@bfs.admin.ch?subject=ind-d-404301" xr:uid="{40E592EF-4E19-4600-86D1-CADEBAC7F95A}"/>
    <hyperlink ref="A8:I8" r:id="rId2" display="Contact: Office fédéral de la statistique (OFS), Indicateurs de la formation, EducIndicators@bfs.admin.ch" xr:uid="{00000000-0004-0000-0000-000006000000}"/>
    <hyperlink ref="A8" r:id="rId3" xr:uid="{00000000-0004-0000-0000-000005000000}"/>
    <hyperlink ref="A8:G8" r:id="rId4" display="Auskunft: Bundesamt für Statistik (BFS), Bildungsindikatoren, EducIndicators@bfs.admin.ch" xr:uid="{B8B3F54E-B6FC-4918-B880-C3FFC2F65257}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9"/>
  <sheetViews>
    <sheetView showGridLines="0" zoomScaleNormal="100" zoomScaleSheetLayoutView="145" workbookViewId="0"/>
  </sheetViews>
  <sheetFormatPr baseColWidth="10" defaultColWidth="11.44140625" defaultRowHeight="13.5" customHeight="1" x14ac:dyDescent="0.25"/>
  <cols>
    <col min="1" max="1" width="37.6640625" style="5" customWidth="1"/>
    <col min="2" max="4" width="21.77734375" style="5" customWidth="1"/>
    <col min="5" max="16384" width="11.44140625" style="5"/>
  </cols>
  <sheetData>
    <row r="1" spans="1:6" s="25" customFormat="1" ht="25.5" customHeight="1" x14ac:dyDescent="0.25">
      <c r="A1" s="33" t="s">
        <v>36</v>
      </c>
    </row>
    <row r="2" spans="1:6" s="19" customFormat="1" ht="13.5" customHeight="1" x14ac:dyDescent="0.25">
      <c r="A2" s="36" t="str">
        <f>CONCATENATE(Index!A1," nach Geschlecht, Nationalität und Geburtsort, Abgängerkohorte ",RIGHT(Index!A6,4)-5)</f>
        <v>Übergang in die Sekundarstufe II nach Geschlecht, Nationalität und Geburtsort, Abgängerkohorte 2020</v>
      </c>
      <c r="B2" s="36"/>
      <c r="C2" s="36"/>
      <c r="D2" s="37" t="s">
        <v>1</v>
      </c>
    </row>
    <row r="3" spans="1:6" s="7" customFormat="1" ht="13.5" customHeight="1" x14ac:dyDescent="0.25">
      <c r="A3" s="41" t="str">
        <f>CONCATENATE("In % der Abgänger/-innen der obligatorischen Schule von ",RIGHT(Index!A6,4)-5,": Ersteintritt bis ",RIGHT(Index!A6,4)-2)</f>
        <v>In % der Abgänger/-innen der obligatorischen Schule von 2020: Ersteintritt bis 2023</v>
      </c>
      <c r="B3" s="41"/>
      <c r="C3" s="41"/>
      <c r="D3" s="41"/>
    </row>
    <row r="4" spans="1:6" s="18" customFormat="1" ht="37.5" customHeight="1" x14ac:dyDescent="0.2">
      <c r="A4" s="34"/>
      <c r="B4" s="15" t="s">
        <v>37</v>
      </c>
      <c r="C4" s="15" t="s">
        <v>47</v>
      </c>
      <c r="D4" s="16" t="s">
        <v>48</v>
      </c>
    </row>
    <row r="5" spans="1:6" s="13" customFormat="1" ht="13.5" customHeight="1" x14ac:dyDescent="0.25">
      <c r="A5" s="26" t="s">
        <v>0</v>
      </c>
      <c r="B5" s="42">
        <v>79.130459999999999</v>
      </c>
      <c r="C5" s="42">
        <v>17.610300000000002</v>
      </c>
      <c r="D5" s="42">
        <v>3.2592400000000001</v>
      </c>
      <c r="F5" s="8"/>
    </row>
    <row r="6" spans="1:6" s="20" customFormat="1" ht="13.5" customHeight="1" x14ac:dyDescent="0.25">
      <c r="A6" s="12" t="s">
        <v>32</v>
      </c>
      <c r="B6" s="43"/>
      <c r="C6" s="43"/>
      <c r="D6" s="43"/>
      <c r="F6" s="21"/>
    </row>
    <row r="7" spans="1:6" s="22" customFormat="1" ht="13.5" customHeight="1" x14ac:dyDescent="0.25">
      <c r="A7" s="10" t="s">
        <v>33</v>
      </c>
      <c r="B7" s="38">
        <v>80.745429999999999</v>
      </c>
      <c r="C7" s="38">
        <v>15.77976</v>
      </c>
      <c r="D7" s="38">
        <v>3.4748000000000001</v>
      </c>
      <c r="F7" s="21"/>
    </row>
    <row r="8" spans="1:6" s="22" customFormat="1" ht="13.5" customHeight="1" x14ac:dyDescent="0.25">
      <c r="A8" s="10" t="s">
        <v>34</v>
      </c>
      <c r="B8" s="38">
        <v>77.443479999999994</v>
      </c>
      <c r="C8" s="38">
        <v>19.522459999999999</v>
      </c>
      <c r="D8" s="38">
        <v>3.0340699999999998</v>
      </c>
      <c r="F8" s="21"/>
    </row>
    <row r="9" spans="1:6" s="22" customFormat="1" ht="13.5" customHeight="1" x14ac:dyDescent="0.25">
      <c r="A9" s="12" t="s">
        <v>43</v>
      </c>
      <c r="B9" s="44"/>
      <c r="C9" s="44"/>
      <c r="D9" s="44"/>
      <c r="F9" s="21"/>
    </row>
    <row r="10" spans="1:6" s="22" customFormat="1" ht="13.5" customHeight="1" x14ac:dyDescent="0.25">
      <c r="A10" s="23" t="s">
        <v>38</v>
      </c>
      <c r="B10" s="38">
        <v>83.079899999999995</v>
      </c>
      <c r="C10" s="38">
        <v>14.490070000000001</v>
      </c>
      <c r="D10" s="38">
        <v>2.4300300000000004</v>
      </c>
      <c r="F10" s="21"/>
    </row>
    <row r="11" spans="1:6" s="20" customFormat="1" ht="13.5" customHeight="1" x14ac:dyDescent="0.25">
      <c r="A11" s="23" t="s">
        <v>39</v>
      </c>
      <c r="B11" s="38">
        <v>77.494690000000006</v>
      </c>
      <c r="C11" s="38">
        <v>18.428879999999999</v>
      </c>
      <c r="D11" s="38">
        <v>4.0764399999999998</v>
      </c>
      <c r="F11" s="21"/>
    </row>
    <row r="12" spans="1:6" s="22" customFormat="1" ht="13.5" customHeight="1" x14ac:dyDescent="0.25">
      <c r="A12" s="23" t="s">
        <v>40</v>
      </c>
      <c r="B12" s="38">
        <v>67.869910000000004</v>
      </c>
      <c r="C12" s="38">
        <v>27.182570000000002</v>
      </c>
      <c r="D12" s="38">
        <v>4.9475300000000004</v>
      </c>
      <c r="F12" s="21"/>
    </row>
    <row r="13" spans="1:6" s="22" customFormat="1" ht="13.5" customHeight="1" x14ac:dyDescent="0.25">
      <c r="A13" s="24" t="s">
        <v>41</v>
      </c>
      <c r="B13" s="45">
        <v>63.006659999999997</v>
      </c>
      <c r="C13" s="45">
        <v>29.821280000000002</v>
      </c>
      <c r="D13" s="45">
        <v>7.1720600000000001</v>
      </c>
      <c r="F13" s="21"/>
    </row>
    <row r="14" spans="1:6" s="22" customFormat="1" ht="13.5" customHeight="1" x14ac:dyDescent="0.25">
      <c r="A14" s="23" t="s">
        <v>42</v>
      </c>
      <c r="B14" s="38"/>
      <c r="C14" s="38"/>
      <c r="D14" s="38"/>
      <c r="F14" s="21"/>
    </row>
    <row r="15" spans="1:6" ht="13.5" customHeight="1" x14ac:dyDescent="0.25">
      <c r="A15" s="9" t="s">
        <v>35</v>
      </c>
      <c r="B15" s="9"/>
      <c r="C15" s="9"/>
      <c r="D15" s="9"/>
    </row>
    <row r="16" spans="1:6" ht="13.5" customHeight="1" x14ac:dyDescent="0.25">
      <c r="A16" s="9" t="str">
        <f>Index!A7</f>
        <v>© BFS 2025</v>
      </c>
      <c r="B16" s="9"/>
      <c r="C16" s="9"/>
      <c r="D16" s="9"/>
      <c r="F16" s="17"/>
    </row>
    <row r="17" spans="1:12" s="9" customFormat="1" ht="25.5" customHeight="1" x14ac:dyDescent="0.25">
      <c r="A17" s="9" t="str">
        <f>Index!A8</f>
        <v>Auskunft: Bundesamt für Statistik (BFS), Bildungsindikatoren, EducIndicators@bfs.admin.ch</v>
      </c>
      <c r="B17" s="1"/>
      <c r="C17" s="1"/>
      <c r="D17" s="1"/>
    </row>
    <row r="18" spans="1:12" s="9" customFormat="1" ht="12" customHeight="1" x14ac:dyDescent="0.25">
      <c r="A18" s="5"/>
      <c r="B18" s="5"/>
      <c r="C18" s="5"/>
      <c r="D18" s="5"/>
    </row>
    <row r="19" spans="1:12" s="1" customFormat="1" ht="14.25" customHeight="1" x14ac:dyDescent="0.25">
      <c r="A19" s="5"/>
      <c r="B19" s="5"/>
      <c r="C19" s="5"/>
      <c r="D19" s="5"/>
      <c r="L19" s="8"/>
    </row>
  </sheetData>
  <mergeCells count="1">
    <mergeCell ref="A3:D3"/>
  </mergeCells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37"/>
  <sheetViews>
    <sheetView showGridLines="0" zoomScaleNormal="100" zoomScaleSheetLayoutView="71" workbookViewId="0"/>
  </sheetViews>
  <sheetFormatPr baseColWidth="10" defaultColWidth="11.44140625" defaultRowHeight="13.5" customHeight="1" x14ac:dyDescent="0.25"/>
  <cols>
    <col min="1" max="4" width="21.77734375" style="5" customWidth="1"/>
    <col min="5" max="16384" width="11.44140625" style="5"/>
  </cols>
  <sheetData>
    <row r="1" spans="1:4" s="25" customFormat="1" ht="25.5" customHeight="1" x14ac:dyDescent="0.25">
      <c r="A1" s="33" t="s">
        <v>36</v>
      </c>
    </row>
    <row r="2" spans="1:4" s="6" customFormat="1" ht="13.5" customHeight="1" x14ac:dyDescent="0.25">
      <c r="A2" s="36" t="str">
        <f>CONCATENATE(Index!A1," nach Wohnkanton, Abgängerkohorte ",RIGHT(Index!A6,4)-5)</f>
        <v>Übergang in die Sekundarstufe II nach Wohnkanton, Abgängerkohorte 2020</v>
      </c>
      <c r="B2" s="36"/>
      <c r="C2" s="36"/>
      <c r="D2" s="37" t="s">
        <v>2</v>
      </c>
    </row>
    <row r="3" spans="1:4" s="7" customFormat="1" ht="15" customHeight="1" x14ac:dyDescent="0.25">
      <c r="A3" s="41" t="str">
        <f>CONCATENATE("In % der Abgänger/-innen der obligatorischen Schule von ",RIGHT(Index!A6,4)-5,": Ersteintritt bis ",RIGHT(Index!A6,4)-2)</f>
        <v>In % der Abgänger/-innen der obligatorischen Schule von 2020: Ersteintritt bis 2023</v>
      </c>
      <c r="B3" s="41"/>
      <c r="C3" s="41"/>
      <c r="D3" s="41"/>
    </row>
    <row r="4" spans="1:4" s="18" customFormat="1" ht="37.5" customHeight="1" x14ac:dyDescent="0.25">
      <c r="A4" s="35"/>
      <c r="B4" s="15" t="s">
        <v>37</v>
      </c>
      <c r="C4" s="15" t="s">
        <v>49</v>
      </c>
      <c r="D4" s="16" t="s">
        <v>48</v>
      </c>
    </row>
    <row r="5" spans="1:4" s="13" customFormat="1" ht="13.5" customHeight="1" x14ac:dyDescent="0.25">
      <c r="A5" s="26" t="s">
        <v>0</v>
      </c>
      <c r="B5" s="42">
        <f>'T1'!B5</f>
        <v>79.130459999999999</v>
      </c>
      <c r="C5" s="42">
        <f>'T1'!C5</f>
        <v>17.610300000000002</v>
      </c>
      <c r="D5" s="42">
        <f>'T1'!D5</f>
        <v>3.2592400000000001</v>
      </c>
    </row>
    <row r="6" spans="1:4" s="1" customFormat="1" ht="13.5" customHeight="1" x14ac:dyDescent="0.25">
      <c r="A6" s="10" t="s">
        <v>3</v>
      </c>
      <c r="B6" s="39">
        <v>78.165750000000003</v>
      </c>
      <c r="C6" s="39">
        <v>19.101300000000002</v>
      </c>
      <c r="D6" s="39">
        <v>2.7329599999999998</v>
      </c>
    </row>
    <row r="7" spans="1:4" s="1" customFormat="1" ht="13.5" customHeight="1" x14ac:dyDescent="0.25">
      <c r="A7" s="10" t="s">
        <v>4</v>
      </c>
      <c r="B7" s="39">
        <v>78.147170000000003</v>
      </c>
      <c r="C7" s="39">
        <v>19.280030000000004</v>
      </c>
      <c r="D7" s="39">
        <v>2.5727899999999999</v>
      </c>
    </row>
    <row r="8" spans="1:4" s="1" customFormat="1" ht="13.5" customHeight="1" x14ac:dyDescent="0.25">
      <c r="A8" s="10" t="s">
        <v>5</v>
      </c>
      <c r="B8" s="39">
        <v>80.3553</v>
      </c>
      <c r="C8" s="39">
        <v>17.379000000000001</v>
      </c>
      <c r="D8" s="39">
        <v>2.2657100000000003</v>
      </c>
    </row>
    <row r="9" spans="1:4" s="1" customFormat="1" ht="13.5" customHeight="1" x14ac:dyDescent="0.25">
      <c r="A9" s="10" t="s">
        <v>6</v>
      </c>
      <c r="B9" s="39">
        <v>88.25215</v>
      </c>
      <c r="C9" s="39">
        <v>10.028650000000001</v>
      </c>
      <c r="D9" s="39">
        <v>1.7192000000000001</v>
      </c>
    </row>
    <row r="10" spans="1:4" s="1" customFormat="1" ht="13.5" customHeight="1" x14ac:dyDescent="0.25">
      <c r="A10" s="10" t="s">
        <v>7</v>
      </c>
      <c r="B10" s="39">
        <v>85.132379999999998</v>
      </c>
      <c r="C10" s="39">
        <v>12.763060000000001</v>
      </c>
      <c r="D10" s="39">
        <v>2.1045400000000001</v>
      </c>
    </row>
    <row r="11" spans="1:4" s="1" customFormat="1" ht="13.5" customHeight="1" x14ac:dyDescent="0.25">
      <c r="A11" s="10" t="s">
        <v>8</v>
      </c>
      <c r="B11" s="39">
        <v>87.131370000000004</v>
      </c>
      <c r="C11" s="39">
        <v>10.723870000000002</v>
      </c>
      <c r="D11" s="39">
        <v>2.1447699999999998</v>
      </c>
    </row>
    <row r="12" spans="1:4" s="1" customFormat="1" ht="13.5" customHeight="1" x14ac:dyDescent="0.25">
      <c r="A12" s="10" t="s">
        <v>44</v>
      </c>
      <c r="B12" s="39">
        <v>87.567570000000003</v>
      </c>
      <c r="C12" s="39">
        <v>11.08108</v>
      </c>
      <c r="D12" s="39">
        <v>1.3513500000000001</v>
      </c>
    </row>
    <row r="13" spans="1:4" s="1" customFormat="1" ht="13.5" customHeight="1" x14ac:dyDescent="0.25">
      <c r="A13" s="10" t="s">
        <v>9</v>
      </c>
      <c r="B13" s="39">
        <v>85.428569999999993</v>
      </c>
      <c r="C13" s="39">
        <v>11.142849999999999</v>
      </c>
      <c r="D13" s="39">
        <v>3.4285699999999997</v>
      </c>
    </row>
    <row r="14" spans="1:4" s="1" customFormat="1" ht="13.5" customHeight="1" x14ac:dyDescent="0.25">
      <c r="A14" s="10" t="s">
        <v>10</v>
      </c>
      <c r="B14" s="39">
        <v>78.966790000000003</v>
      </c>
      <c r="C14" s="39">
        <v>18.17343</v>
      </c>
      <c r="D14" s="39">
        <v>2.8597800000000002</v>
      </c>
    </row>
    <row r="15" spans="1:4" s="1" customFormat="1" ht="13.5" customHeight="1" x14ac:dyDescent="0.25">
      <c r="A15" s="10" t="s">
        <v>11</v>
      </c>
      <c r="B15" s="39">
        <v>77.942409999999995</v>
      </c>
      <c r="C15" s="39">
        <v>18.423259999999999</v>
      </c>
      <c r="D15" s="39">
        <v>3.6343300000000003</v>
      </c>
    </row>
    <row r="16" spans="1:4" s="1" customFormat="1" ht="13.5" customHeight="1" x14ac:dyDescent="0.25">
      <c r="A16" s="10" t="s">
        <v>12</v>
      </c>
      <c r="B16" s="39">
        <v>84.287930000000003</v>
      </c>
      <c r="C16" s="39">
        <v>13.3901</v>
      </c>
      <c r="D16" s="39">
        <v>2.32199</v>
      </c>
    </row>
    <row r="17" spans="1:4" s="1" customFormat="1" ht="13.5" customHeight="1" x14ac:dyDescent="0.25">
      <c r="A17" s="10" t="s">
        <v>13</v>
      </c>
      <c r="B17" s="39">
        <v>68.454040000000006</v>
      </c>
      <c r="C17" s="39">
        <v>26.671309999999998</v>
      </c>
      <c r="D17" s="39">
        <v>4.8746499999999999</v>
      </c>
    </row>
    <row r="18" spans="1:4" s="1" customFormat="1" ht="13.5" customHeight="1" x14ac:dyDescent="0.25">
      <c r="A18" s="10" t="s">
        <v>14</v>
      </c>
      <c r="B18" s="39">
        <v>82.145560000000003</v>
      </c>
      <c r="C18" s="39">
        <v>15.352539999999999</v>
      </c>
      <c r="D18" s="39">
        <v>2.5019</v>
      </c>
    </row>
    <row r="19" spans="1:4" s="1" customFormat="1" ht="13.5" customHeight="1" x14ac:dyDescent="0.25">
      <c r="A19" s="10" t="s">
        <v>15</v>
      </c>
      <c r="B19" s="39">
        <v>78.766139999999993</v>
      </c>
      <c r="C19" s="39">
        <v>18.077469999999998</v>
      </c>
      <c r="D19" s="39">
        <v>3.15638</v>
      </c>
    </row>
    <row r="20" spans="1:4" s="1" customFormat="1" ht="13.5" customHeight="1" x14ac:dyDescent="0.25">
      <c r="A20" s="10" t="s">
        <v>16</v>
      </c>
      <c r="B20" s="39">
        <v>84.262950000000004</v>
      </c>
      <c r="C20" s="39">
        <v>12.549800000000001</v>
      </c>
      <c r="D20" s="39">
        <v>3.1872499999999997</v>
      </c>
    </row>
    <row r="21" spans="1:4" s="1" customFormat="1" ht="13.5" customHeight="1" x14ac:dyDescent="0.25">
      <c r="A21" s="10" t="s">
        <v>17</v>
      </c>
      <c r="B21" s="39">
        <v>91.489360000000005</v>
      </c>
      <c r="C21" s="39" t="s">
        <v>45</v>
      </c>
      <c r="D21" s="39" t="s">
        <v>45</v>
      </c>
    </row>
    <row r="22" spans="1:4" s="1" customFormat="1" ht="13.5" customHeight="1" x14ac:dyDescent="0.25">
      <c r="A22" s="10" t="s">
        <v>18</v>
      </c>
      <c r="B22" s="39">
        <v>83.77176</v>
      </c>
      <c r="C22" s="39">
        <v>12.998070000000002</v>
      </c>
      <c r="D22" s="39">
        <v>3.2301700000000002</v>
      </c>
    </row>
    <row r="23" spans="1:4" s="1" customFormat="1" ht="13.5" customHeight="1" x14ac:dyDescent="0.25">
      <c r="A23" s="10" t="s">
        <v>19</v>
      </c>
      <c r="B23" s="39">
        <v>85.795450000000002</v>
      </c>
      <c r="C23" s="39">
        <v>11.87499</v>
      </c>
      <c r="D23" s="39">
        <v>2.3295399999999997</v>
      </c>
    </row>
    <row r="24" spans="1:4" s="1" customFormat="1" ht="13.5" customHeight="1" x14ac:dyDescent="0.25">
      <c r="A24" s="10" t="s">
        <v>20</v>
      </c>
      <c r="B24" s="39">
        <v>81.008679999999998</v>
      </c>
      <c r="C24" s="39">
        <v>16.237660000000002</v>
      </c>
      <c r="D24" s="39">
        <v>2.75366</v>
      </c>
    </row>
    <row r="25" spans="1:4" s="1" customFormat="1" ht="13.5" customHeight="1" x14ac:dyDescent="0.25">
      <c r="A25" s="10" t="s">
        <v>21</v>
      </c>
      <c r="B25" s="39">
        <v>81.377549999999999</v>
      </c>
      <c r="C25" s="39">
        <v>16.217200000000002</v>
      </c>
      <c r="D25" s="39">
        <v>2.4052500000000001</v>
      </c>
    </row>
    <row r="26" spans="1:4" s="1" customFormat="1" ht="13.5" customHeight="1" x14ac:dyDescent="0.25">
      <c r="A26" s="10" t="s">
        <v>22</v>
      </c>
      <c r="B26" s="39">
        <v>84.641639999999995</v>
      </c>
      <c r="C26" s="39">
        <v>12.224630000000001</v>
      </c>
      <c r="D26" s="39">
        <v>3.1337199999999998</v>
      </c>
    </row>
    <row r="27" spans="1:4" s="1" customFormat="1" ht="13.5" customHeight="1" x14ac:dyDescent="0.25">
      <c r="A27" s="10" t="s">
        <v>23</v>
      </c>
      <c r="B27" s="39">
        <v>68.92586</v>
      </c>
      <c r="C27" s="39">
        <v>25.691219999999998</v>
      </c>
      <c r="D27" s="39">
        <v>5.3829200000000004</v>
      </c>
    </row>
    <row r="28" spans="1:4" s="1" customFormat="1" ht="13.5" customHeight="1" x14ac:dyDescent="0.25">
      <c r="A28" s="10" t="s">
        <v>24</v>
      </c>
      <c r="B28" s="39">
        <v>76.97842</v>
      </c>
      <c r="C28" s="39">
        <v>19.84412</v>
      </c>
      <c r="D28" s="39">
        <v>3.17746</v>
      </c>
    </row>
    <row r="29" spans="1:4" s="1" customFormat="1" ht="13.5" customHeight="1" x14ac:dyDescent="0.25">
      <c r="A29" s="10" t="s">
        <v>25</v>
      </c>
      <c r="B29" s="39">
        <v>76.285409999999999</v>
      </c>
      <c r="C29" s="39">
        <v>19.04513</v>
      </c>
      <c r="D29" s="39">
        <v>4.6694700000000005</v>
      </c>
    </row>
    <row r="30" spans="1:4" s="1" customFormat="1" ht="13.5" customHeight="1" x14ac:dyDescent="0.25">
      <c r="A30" s="10" t="s">
        <v>26</v>
      </c>
      <c r="B30" s="39">
        <v>82.100459999999998</v>
      </c>
      <c r="C30" s="39">
        <v>12.077629999999999</v>
      </c>
      <c r="D30" s="39">
        <v>5.8219099999999999</v>
      </c>
    </row>
    <row r="31" spans="1:4" s="1" customFormat="1" ht="13.5" customHeight="1" x14ac:dyDescent="0.25">
      <c r="A31" s="11" t="s">
        <v>27</v>
      </c>
      <c r="B31" s="46">
        <v>82.222219999999993</v>
      </c>
      <c r="C31" s="46">
        <v>15.30864</v>
      </c>
      <c r="D31" s="46">
        <v>2.4691299999999998</v>
      </c>
    </row>
    <row r="32" spans="1:4" s="1" customFormat="1" ht="13.5" customHeight="1" x14ac:dyDescent="0.25">
      <c r="A32" s="40" t="s">
        <v>46</v>
      </c>
      <c r="B32" s="39"/>
      <c r="C32" s="39"/>
      <c r="D32" s="39"/>
    </row>
    <row r="33" spans="1:4" ht="13.5" customHeight="1" x14ac:dyDescent="0.25">
      <c r="A33" s="9" t="s">
        <v>35</v>
      </c>
      <c r="B33" s="9"/>
      <c r="C33" s="9"/>
      <c r="D33" s="9"/>
    </row>
    <row r="34" spans="1:4" ht="13.5" customHeight="1" x14ac:dyDescent="0.25">
      <c r="A34" s="9" t="str">
        <f>Index!A7</f>
        <v>© BFS 2025</v>
      </c>
      <c r="B34" s="9"/>
      <c r="C34" s="9"/>
      <c r="D34" s="9"/>
    </row>
    <row r="35" spans="1:4" s="9" customFormat="1" ht="25.5" customHeight="1" x14ac:dyDescent="0.25">
      <c r="A35" s="9" t="str">
        <f>Index!A8</f>
        <v>Auskunft: Bundesamt für Statistik (BFS), Bildungsindikatoren, EducIndicators@bfs.admin.ch</v>
      </c>
      <c r="B35" s="1"/>
      <c r="C35" s="1"/>
      <c r="D35" s="1"/>
    </row>
    <row r="36" spans="1:4" ht="14.55" customHeight="1" x14ac:dyDescent="0.25"/>
    <row r="37" spans="1:4" ht="14.55" customHeight="1" x14ac:dyDescent="0.25"/>
  </sheetData>
  <mergeCells count="1">
    <mergeCell ref="A3:D3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2020-10-06T09:51:45Z</cp:lastPrinted>
  <dcterms:created xsi:type="dcterms:W3CDTF">2014-09-29T13:53:26Z</dcterms:created>
  <dcterms:modified xsi:type="dcterms:W3CDTF">2025-09-16T06:53:56Z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2025-09-11T08:00:18Z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66773ec1-a9b7-491b-8445-0f27aead27ec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