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124226"/>
  <mc:AlternateContent xmlns:mc="http://schemas.openxmlformats.org/markup-compatibility/2006">
    <mc:Choice Requires="x15">
      <x15ac:absPath xmlns:x15ac="http://schemas.microsoft.com/office/spreadsheetml/2010/11/ac" url="Q:\BB\BILD-Alle\62_Indikatorensysteme\405105 Taux de diplômes HE\2025\"/>
    </mc:Choice>
  </mc:AlternateContent>
  <xr:revisionPtr revIDLastSave="0" documentId="13_ncr:1_{E9FAC315-21CF-43EE-8676-45998E5A0108}" xr6:coauthVersionLast="47" xr6:coauthVersionMax="47" xr10:uidLastSave="{00000000-0000-0000-0000-000000000000}"/>
  <bookViews>
    <workbookView xWindow="28680" yWindow="-120" windowWidth="29040" windowHeight="15720" xr2:uid="{00000000-000D-0000-FFFF-FFFF00000000}"/>
  </bookViews>
  <sheets>
    <sheet name="Index" sheetId="3" r:id="rId1"/>
    <sheet name="T1" sheetId="1" r:id="rId2"/>
    <sheet name="T2" sheetId="2" r:id="rId3"/>
    <sheet name="T3" sheetId="4" r:id="rId4"/>
    <sheet name="TD1" sheetId="5" r:id="rId5"/>
  </sheets>
  <definedNames>
    <definedName name="_xlnm.Print_Titles" localSheetId="4">'TD1'!$2:$4</definedName>
    <definedName name="_xlnm.Print_Area" localSheetId="0">Index!$A$1:$K$11</definedName>
    <definedName name="_xlnm.Print_Area" localSheetId="1">'T1'!$A$2:$AA$13</definedName>
    <definedName name="_xlnm.Print_Area" localSheetId="2">'T2'!$A$2:$D$38</definedName>
    <definedName name="_xlnm.Print_Area" localSheetId="3">'T3'!$A$2:$AA$19</definedName>
    <definedName name="_xlnm.Print_Area" localSheetId="4">'TD1'!$A$2:$Z$92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0" i="3" l="1"/>
  <c r="A2" i="5" l="1"/>
  <c r="A2" i="2"/>
  <c r="A2" i="4"/>
  <c r="A2" i="1"/>
  <c r="A92" i="5" l="1"/>
  <c r="A91" i="5"/>
  <c r="A19" i="4"/>
  <c r="A18" i="4"/>
  <c r="A38" i="2"/>
  <c r="A37" i="2"/>
  <c r="A13" i="1"/>
  <c r="A12" i="1"/>
  <c r="B5" i="3" l="1"/>
  <c r="B6" i="3" l="1"/>
  <c r="B8" i="3"/>
  <c r="B4" i="3" l="1"/>
</calcChain>
</file>

<file path=xl/sharedStrings.xml><?xml version="1.0" encoding="utf-8"?>
<sst xmlns="http://schemas.openxmlformats.org/spreadsheetml/2006/main" count="168" uniqueCount="60">
  <si>
    <t/>
  </si>
  <si>
    <r>
      <t xml:space="preserve">Total </t>
    </r>
    <r>
      <rPr>
        <vertAlign val="superscript"/>
        <sz val="8"/>
        <color indexed="8"/>
        <rFont val="Arial"/>
        <family val="2"/>
      </rPr>
      <t>1</t>
    </r>
  </si>
  <si>
    <t>T1</t>
  </si>
  <si>
    <t>T2</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</si>
  <si>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</si>
  <si>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</si>
  <si>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</si>
  <si>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</si>
  <si>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</si>
  <si>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</si>
  <si>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</si>
  <si>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</si>
  <si>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</si>
  <si>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</si>
  <si>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</si>
  <si>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</si>
  <si>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</si>
  <si>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</si>
  <si>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</si>
  <si>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</si>
  <si>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</si>
  <si>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</si>
  <si>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</si>
  <si>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</si>
  <si>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</si>
  <si>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</si>
  <si>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</si>
  <si>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</si>
  <si>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</si>
  <si>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</si>
  <si>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r>
      <t xml:space="preserve">Total </t>
    </r>
    <r>
      <rPr>
        <b/>
        <vertAlign val="superscript"/>
        <sz val="8"/>
        <color indexed="8"/>
        <rFont val="Arial"/>
        <family val="2"/>
      </rPr>
      <t>2</t>
    </r>
  </si>
  <si>
    <r>
      <t xml:space="preserve">2010 </t>
    </r>
    <r>
      <rPr>
        <vertAlign val="superscript"/>
        <sz val="8"/>
        <color indexed="8"/>
        <rFont val="Arial Narrow"/>
        <family val="2"/>
      </rPr>
      <t>1</t>
    </r>
  </si>
  <si>
    <r>
      <t xml:space="preserve">Total </t>
    </r>
    <r>
      <rPr>
        <vertAlign val="superscript"/>
        <sz val="8"/>
        <color indexed="8"/>
        <rFont val="Arial Narrow"/>
        <family val="2"/>
      </rPr>
      <t>2</t>
    </r>
  </si>
  <si>
    <t>T3</t>
  </si>
  <si>
    <t>Bemerkung: wenn Sie die vollständige Zeitreihe anzeigen wollen, markieren Sie alle Spalten der Tabelle und drücken die rechte Maustatste und wählen "Einblenden".</t>
  </si>
  <si>
    <r>
      <rPr>
        <vertAlign val="superscript"/>
        <sz val="8"/>
        <color indexed="8"/>
        <rFont val="Arial"/>
        <family val="2"/>
      </rPr>
      <t>1</t>
    </r>
    <r>
      <rPr>
        <sz val="8"/>
        <color indexed="8"/>
        <rFont val="Arial"/>
        <family val="2"/>
      </rPr>
      <t xml:space="preserve"> 2010: Bruch der Zeitreihe</t>
    </r>
  </si>
  <si>
    <r>
      <rPr>
        <vertAlign val="superscript"/>
        <sz val="8"/>
        <color indexed="8"/>
        <rFont val="Arial"/>
        <family val="2"/>
      </rPr>
      <t>2</t>
    </r>
    <r>
      <rPr>
        <sz val="8"/>
        <color indexed="8"/>
        <rFont val="Arial"/>
        <family val="2"/>
      </rPr>
      <t xml:space="preserve"> Das Total entspricht der Abschlussquote (Erstabschluss) im Hochschulsystem und nicht der Summe der Quoten der UH und FH/PH.</t>
    </r>
  </si>
  <si>
    <t>In % der gleichaltrigen Wohnbevölkerung (Netto-Quoten)</t>
  </si>
  <si>
    <t>UH</t>
  </si>
  <si>
    <t>FH/PH</t>
  </si>
  <si>
    <r>
      <rPr>
        <vertAlign val="superscript"/>
        <sz val="8"/>
        <color indexed="8"/>
        <rFont val="Arial"/>
        <family val="2"/>
      </rPr>
      <t xml:space="preserve">2 </t>
    </r>
    <r>
      <rPr>
        <sz val="8"/>
        <color indexed="8"/>
        <rFont val="Arial"/>
        <family val="2"/>
      </rPr>
      <t>Die über die einzelnen Kantone gerechneten Werte sind tiefer als der Wert des Total, da ausländische Studierende nicht den 
  verschiedenen Kantonen zugeordnet werden können, wenn sie vor Studienbeginn keinen Wohnsitz in der Schweiz haben.</t>
    </r>
  </si>
  <si>
    <t>Bemerkung: kursiv gestezte Daten sind in der Grafik nicht dargestellt.</t>
  </si>
  <si>
    <r>
      <rPr>
        <vertAlign val="superscript"/>
        <sz val="8"/>
        <color indexed="8"/>
        <rFont val="Arial"/>
        <family val="2"/>
      </rPr>
      <t xml:space="preserve">3 </t>
    </r>
    <r>
      <rPr>
        <sz val="8"/>
        <color indexed="8"/>
        <rFont val="Arial"/>
        <family val="2"/>
      </rPr>
      <t>Die über die einzelnen Kantone gerechneten Werte sind tiefer als der Wert des Total, da ausländische Studierende nicht den verschiedenen Kantonen
  zugeordnet werden können, wenn sie vor Studienbeginn keinen Wohnsitz in der Schweiz haben.</t>
    </r>
  </si>
  <si>
    <t>Frauen</t>
  </si>
  <si>
    <t>Männer</t>
  </si>
  <si>
    <t>Zurück</t>
  </si>
  <si>
    <r>
      <t xml:space="preserve">FH/PH </t>
    </r>
    <r>
      <rPr>
        <vertAlign val="superscript"/>
        <sz val="8"/>
        <color indexed="8"/>
        <rFont val="Arial"/>
        <family val="2"/>
      </rPr>
      <t>3</t>
    </r>
  </si>
  <si>
    <r>
      <t xml:space="preserve">UH </t>
    </r>
    <r>
      <rPr>
        <vertAlign val="superscript"/>
        <sz val="8"/>
        <color indexed="8"/>
        <rFont val="Arial"/>
        <family val="2"/>
      </rPr>
      <t>3</t>
    </r>
  </si>
  <si>
    <r>
      <t xml:space="preserve">2010 </t>
    </r>
    <r>
      <rPr>
        <vertAlign val="superscript"/>
        <sz val="8"/>
        <color indexed="8"/>
        <rFont val="Arial"/>
        <family val="2"/>
      </rPr>
      <t>1</t>
    </r>
  </si>
  <si>
    <r>
      <t xml:space="preserve">Total </t>
    </r>
    <r>
      <rPr>
        <vertAlign val="superscript"/>
        <sz val="8"/>
        <color indexed="8"/>
        <rFont val="Arial"/>
        <family val="2"/>
      </rPr>
      <t>2,3</t>
    </r>
  </si>
  <si>
    <r>
      <t xml:space="preserve">Total </t>
    </r>
    <r>
      <rPr>
        <vertAlign val="superscript"/>
        <sz val="8"/>
        <color indexed="8"/>
        <rFont val="Arial"/>
        <family val="2"/>
      </rPr>
      <t>2</t>
    </r>
  </si>
  <si>
    <t>Abschlussquote der Hochschulen</t>
  </si>
  <si>
    <t>Klicken Sie auf den entsprechenden Titel, um zu der gewünschten Tabelle zu gelangen.</t>
  </si>
  <si>
    <t>Auskunft: Bildungsamt für Statistik (BFS), Bildungsindikatoren, EducIndicators@bfs.admin.ch</t>
  </si>
  <si>
    <t>Daten der Grafiken</t>
  </si>
  <si>
    <t>Detaillierte Daten</t>
  </si>
  <si>
    <t>TD1</t>
  </si>
  <si>
    <r>
      <rPr>
        <vertAlign val="superscript"/>
        <sz val="8"/>
        <color indexed="8"/>
        <rFont val="Arial"/>
        <family val="2"/>
      </rPr>
      <t>1</t>
    </r>
    <r>
      <rPr>
        <sz val="8"/>
        <color indexed="8"/>
        <rFont val="Arial"/>
        <family val="2"/>
      </rPr>
      <t xml:space="preserve"> Das Total entspricht der Abschlussquote (Erstabschluss) im Hochschulsystem und nicht der Summe der Quoten 
  der UH und FH/PH.</t>
    </r>
  </si>
  <si>
    <t>Quelle: BFS – Längschnittsanalysen im Bildungsbereich (LABB)</t>
  </si>
  <si>
    <t>Stand am 07.11.2025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</si>
</sst>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27">
    <font>
      <sz val="11"/>
      <color theme="1"/>
      <name val="Arial"/>
      <family val="2"/>
    </font>
    <font>
      <sz val="8"/>
      <color indexed="8"/>
      <name val="Arial Narrow"/>
      <family val="2"/>
    </font>
    <font>
      <b/>
      <sz val="9"/>
      <color indexed="8"/>
      <name val="Arial"/>
      <family val="2"/>
    </font>
    <font>
      <sz val="9"/>
      <color indexed="8"/>
      <name val="Arial"/>
      <family val="2"/>
    </font>
    <font>
      <vertAlign val="superscript"/>
      <sz val="8"/>
      <color indexed="8"/>
      <name val="Arial Narrow"/>
      <family val="2"/>
    </font>
    <font>
      <sz val="10"/>
      <name val="Arial"/>
      <family val="2"/>
    </font>
    <font>
      <sz val="8"/>
      <name val="Arial"/>
      <family val="2"/>
    </font>
    <font>
      <b/>
      <sz val="14"/>
      <color indexed="8"/>
      <name val="Arial"/>
      <family val="2"/>
    </font>
    <font>
      <sz val="11"/>
      <color theme="1"/>
      <name val="Arial"/>
      <family val="2"/>
    </font>
    <font>
      <u/>
      <sz val="11"/>
      <color theme="10"/>
      <name val="Arial"/>
      <family val="2"/>
    </font>
    <font>
      <sz val="10"/>
      <color theme="1"/>
      <name val="Arial"/>
      <family val="2"/>
    </font>
    <font>
      <b/>
      <sz val="10"/>
      <name val="Arial"/>
      <family val="2"/>
    </font>
    <font>
      <u/>
      <sz val="10"/>
      <color theme="10"/>
      <name val="Arial"/>
      <family val="2"/>
    </font>
    <font>
      <sz val="8"/>
      <color indexed="8"/>
      <name val="Arial"/>
      <family val="2"/>
    </font>
    <font>
      <b/>
      <sz val="8"/>
      <color indexed="8"/>
      <name val="Arial"/>
      <family val="2"/>
    </font>
    <font>
      <b/>
      <sz val="8"/>
      <name val="Arial"/>
      <family val="2"/>
    </font>
    <font>
      <sz val="8"/>
      <color indexed="8"/>
      <name val="Arial "/>
    </font>
    <font>
      <sz val="11"/>
      <color theme="1"/>
      <name val="Arial "/>
    </font>
    <font>
      <vertAlign val="superscript"/>
      <sz val="8"/>
      <color indexed="8"/>
      <name val="Arial"/>
      <family val="2"/>
    </font>
    <font>
      <i/>
      <sz val="11"/>
      <color theme="1"/>
      <name val="Arial "/>
    </font>
    <font>
      <b/>
      <sz val="10"/>
      <color theme="1"/>
      <name val="Arial"/>
      <family val="2"/>
    </font>
    <font>
      <sz val="11"/>
      <color indexed="8"/>
      <name val="Arial"/>
      <family val="2"/>
    </font>
    <font>
      <b/>
      <vertAlign val="superscript"/>
      <sz val="8"/>
      <color indexed="8"/>
      <name val="Arial"/>
      <family val="2"/>
    </font>
    <font>
      <i/>
      <sz val="10"/>
      <name val="Arial"/>
      <family val="2"/>
    </font>
    <font>
      <b/>
      <sz val="9"/>
      <name val="Arial"/>
      <family val="2"/>
    </font>
    <font>
      <sz val="10"/>
      <color indexed="8"/>
      <name val="Arial"/>
      <family val="2"/>
    </font>
    <font>
      <b/>
      <i/>
      <sz val="8"/>
      <name val="Arial"/>
      <family val="2"/>
    </font>
  </fonts>
  <fills count="7">
    <fill>
      <patternFill patternType="none"/>
    </fill>
    <fill>
      <patternFill patternType="gray125"/>
    </fill>
    <fill>
      <patternFill patternType="solid">
        <fgColor indexed="65"/>
        <bgColor indexed="64"/>
      </patternFill>
    </fill>
    <fill>
      <patternFill patternType="solid">
        <fgColor indexed="9"/>
        <bgColor indexed="64"/>
      </patternFill>
    </fill>
    <fill>
      <patternFill patternType="solid">
        <fgColor rgb="FFFFFFFF"/>
        <bgColor indexed="64"/>
      </patternFill>
    </fill>
    <fill>
      <patternFill patternType="solid">
        <fgColor rgb="FFE8EAF7"/>
        <bgColor indexed="64"/>
      </patternFill>
    </fill>
    <fill>
      <patternFill patternType="solid">
        <fgColor theme="0"/>
        <bgColor indexed="64"/>
      </patternFill>
    </fill>
  </fills>
  <borders count="8">
    <border>
      <left/>
      <right/>
      <top/>
      <bottom/>
      <diagonal/>
    </border>
    <border>
      <left style="thin">
        <color indexed="0"/>
      </left>
      <right/>
      <top style="thin">
        <color indexed="0"/>
      </top>
      <bottom style="thin">
        <color indexed="0"/>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64"/>
      </top>
      <bottom/>
      <diagonal/>
    </border>
  </borders>
  <cellStyleXfs count="6">
    <xf numFmtId="0" fontId="0" fillId="0" borderId="0"/>
    <xf numFmtId="0" fontId="9" fillId="0" borderId="0" applyNumberFormat="0" applyFill="0" applyBorder="0" applyAlignment="0" applyProtection="0">
      <alignment vertical="top"/>
      <protection locked="0"/>
    </xf>
    <xf numFmtId="0" fontId="8" fillId="0" borderId="0"/>
    <xf numFmtId="9" fontId="8" fillId="0" borderId="0" applyFont="0" applyFill="0" applyBorder="0" applyAlignment="0" applyProtection="0"/>
    <xf numFmtId="0" fontId="9" fillId="0" borderId="0" applyNumberFormat="0" applyFill="0" applyBorder="0" applyAlignment="0" applyProtection="0"/>
    <xf numFmtId="0" fontId="21" fillId="0" borderId="0"/>
  </cellStyleXfs>
  <cellXfs count="96">
    <xf numFmtId="0" fontId="0" fillId="0" borderId="0" xfId="0"/>
    <xf numFmtId="0" fontId="0" fillId="2" borderId="0" xfId="0" applyFill="1"/>
    <xf numFmtId="0" fontId="5" fillId="3" borderId="0" xfId="0" applyFont="1" applyFill="1"/>
    <xf numFmtId="0" fontId="5" fillId="3" borderId="0" xfId="0" applyFont="1" applyFill="1" applyAlignment="1">
      <alignment vertical="top"/>
    </xf>
    <xf numFmtId="0" fontId="0" fillId="2" borderId="0" xfId="0" applyFill="1" applyAlignment="1">
      <alignment vertical="top"/>
    </xf>
    <xf numFmtId="0" fontId="1" fillId="4" borderId="0" xfId="0" applyFont="1" applyFill="1" applyAlignment="1">
      <alignment horizontal="left" wrapText="1"/>
    </xf>
    <xf numFmtId="0" fontId="3" fillId="3" borderId="0" xfId="0" applyFont="1" applyFill="1" applyAlignment="1">
      <alignment vertical="top"/>
    </xf>
    <xf numFmtId="0" fontId="14" fillId="0" borderId="0" xfId="0" applyFont="1" applyAlignment="1">
      <alignment vertical="center" wrapText="1"/>
    </xf>
    <xf numFmtId="0" fontId="13" fillId="4" borderId="0" xfId="0" applyFont="1" applyFill="1" applyAlignment="1">
      <alignment horizontal="left" vertical="top" wrapText="1"/>
    </xf>
    <xf numFmtId="0" fontId="13" fillId="4" borderId="2" xfId="0" applyFont="1" applyFill="1" applyBorder="1" applyAlignment="1">
      <alignment horizontal="left" vertical="top" wrapText="1"/>
    </xf>
    <xf numFmtId="0" fontId="13" fillId="5" borderId="0" xfId="2" applyFont="1" applyFill="1" applyAlignment="1">
      <alignment horizontal="left" vertical="center" wrapText="1"/>
    </xf>
    <xf numFmtId="0" fontId="17" fillId="2" borderId="0" xfId="0" applyFont="1" applyFill="1"/>
    <xf numFmtId="0" fontId="16" fillId="4" borderId="0" xfId="0" applyFont="1" applyFill="1" applyAlignment="1">
      <alignment horizontal="left"/>
    </xf>
    <xf numFmtId="0" fontId="2" fillId="4" borderId="0" xfId="0" applyFont="1" applyFill="1" applyAlignment="1">
      <alignment vertical="top" wrapText="1"/>
    </xf>
    <xf numFmtId="0" fontId="0" fillId="0" borderId="0" xfId="0" applyAlignment="1">
      <alignment vertical="top"/>
    </xf>
    <xf numFmtId="0" fontId="3" fillId="0" borderId="0" xfId="0" applyFont="1" applyAlignment="1">
      <alignment vertical="top"/>
    </xf>
    <xf numFmtId="0" fontId="16" fillId="4" borderId="0" xfId="0" applyFont="1" applyFill="1"/>
    <xf numFmtId="0" fontId="13" fillId="4" borderId="0" xfId="0" applyFont="1" applyFill="1" applyAlignment="1">
      <alignment wrapText="1"/>
    </xf>
    <xf numFmtId="0" fontId="13" fillId="4" borderId="0" xfId="0" applyFont="1" applyFill="1"/>
    <xf numFmtId="0" fontId="10" fillId="0" borderId="0" xfId="0" applyFont="1" applyAlignment="1">
      <alignment vertical="top"/>
    </xf>
    <xf numFmtId="0" fontId="12" fillId="0" borderId="0" xfId="1" applyFont="1" applyAlignment="1" applyProtection="1">
      <alignment vertical="top"/>
    </xf>
    <xf numFmtId="0" fontId="16" fillId="4" borderId="5" xfId="0" applyFont="1" applyFill="1" applyBorder="1" applyAlignment="1">
      <alignment horizontal="left" vertical="top" wrapText="1"/>
    </xf>
    <xf numFmtId="0" fontId="16" fillId="4" borderId="1" xfId="0" applyFont="1" applyFill="1" applyBorder="1" applyAlignment="1">
      <alignment vertical="top" wrapText="1"/>
    </xf>
    <xf numFmtId="0" fontId="17" fillId="4" borderId="0" xfId="0" applyFont="1" applyFill="1" applyAlignment="1">
      <alignment vertical="top"/>
    </xf>
    <xf numFmtId="0" fontId="17" fillId="0" borderId="0" xfId="0" applyFont="1" applyAlignment="1">
      <alignment vertical="top"/>
    </xf>
    <xf numFmtId="0" fontId="0" fillId="4" borderId="0" xfId="0" applyFill="1" applyAlignment="1">
      <alignment vertical="top"/>
    </xf>
    <xf numFmtId="0" fontId="19" fillId="4" borderId="0" xfId="0" applyFont="1" applyFill="1" applyAlignment="1">
      <alignment vertical="center"/>
    </xf>
    <xf numFmtId="0" fontId="19" fillId="0" borderId="0" xfId="0" applyFont="1" applyAlignment="1">
      <alignment vertical="center"/>
    </xf>
    <xf numFmtId="0" fontId="11" fillId="0" borderId="0" xfId="0" applyFont="1" applyAlignment="1">
      <alignment vertical="center"/>
    </xf>
    <xf numFmtId="0" fontId="10" fillId="0" borderId="0" xfId="0" applyFont="1" applyAlignment="1">
      <alignment horizontal="left" vertical="top"/>
    </xf>
    <xf numFmtId="0" fontId="20" fillId="0" borderId="0" xfId="0" applyFont="1" applyAlignment="1">
      <alignment horizontal="left" vertical="top"/>
    </xf>
    <xf numFmtId="0" fontId="20" fillId="0" borderId="0" xfId="0" applyFont="1" applyAlignment="1">
      <alignment vertical="top"/>
    </xf>
    <xf numFmtId="0" fontId="10" fillId="2" borderId="0" xfId="0" applyFont="1" applyFill="1" applyAlignment="1">
      <alignment vertical="top"/>
    </xf>
    <xf numFmtId="0" fontId="21" fillId="0" borderId="0" xfId="5" applyAlignment="1">
      <alignment vertical="top"/>
    </xf>
    <xf numFmtId="0" fontId="14" fillId="0" borderId="0" xfId="5" applyFont="1" applyAlignment="1">
      <alignment vertical="center" wrapText="1"/>
    </xf>
    <xf numFmtId="0" fontId="11" fillId="0" borderId="0" xfId="5" applyFont="1" applyAlignment="1">
      <alignment vertical="center"/>
    </xf>
    <xf numFmtId="0" fontId="13" fillId="0" borderId="0" xfId="5" applyFont="1" applyAlignment="1">
      <alignment horizontal="left" vertical="top" wrapText="1"/>
    </xf>
    <xf numFmtId="0" fontId="21" fillId="0" borderId="0" xfId="5" applyAlignment="1">
      <alignment vertical="center"/>
    </xf>
    <xf numFmtId="0" fontId="13" fillId="5" borderId="0" xfId="2" applyFont="1" applyFill="1" applyAlignment="1">
      <alignment vertical="center"/>
    </xf>
    <xf numFmtId="0" fontId="13" fillId="0" borderId="0" xfId="5" applyFont="1" applyAlignment="1">
      <alignment vertical="top" wrapText="1"/>
    </xf>
    <xf numFmtId="0" fontId="13" fillId="0" borderId="2" xfId="5" applyFont="1" applyBorder="1" applyAlignment="1">
      <alignment vertical="top" wrapText="1"/>
    </xf>
    <xf numFmtId="0" fontId="12" fillId="0" borderId="0" xfId="1" applyFont="1" applyAlignment="1" applyProtection="1"/>
    <xf numFmtId="0" fontId="10" fillId="0" borderId="0" xfId="0" applyFont="1"/>
    <xf numFmtId="0" fontId="5" fillId="0" borderId="0" xfId="3" applyNumberFormat="1" applyFont="1" applyFill="1" applyBorder="1" applyAlignment="1" applyProtection="1">
      <alignment horizontal="left" vertical="center"/>
    </xf>
    <xf numFmtId="0" fontId="13" fillId="3" borderId="4" xfId="0" applyFont="1" applyFill="1" applyBorder="1" applyAlignment="1">
      <alignment horizontal="center" wrapText="1"/>
    </xf>
    <xf numFmtId="0" fontId="5" fillId="3" borderId="0" xfId="0" applyFont="1" applyFill="1" applyAlignment="1">
      <alignment horizontal="left"/>
    </xf>
    <xf numFmtId="0" fontId="16" fillId="4" borderId="1" xfId="0" applyFont="1" applyFill="1" applyBorder="1" applyAlignment="1">
      <alignment vertical="center" wrapText="1"/>
    </xf>
    <xf numFmtId="0" fontId="23" fillId="0" borderId="0" xfId="0" applyFont="1" applyAlignment="1">
      <alignment vertical="top"/>
    </xf>
    <xf numFmtId="0" fontId="16" fillId="4" borderId="0" xfId="0" quotePrefix="1" applyFont="1" applyFill="1"/>
    <xf numFmtId="0" fontId="13" fillId="0" borderId="6" xfId="5" applyFont="1" applyBorder="1" applyAlignment="1">
      <alignment horizontal="left" vertical="top" wrapText="1"/>
    </xf>
    <xf numFmtId="0" fontId="13" fillId="0" borderId="1" xfId="5" applyFont="1" applyBorder="1" applyAlignment="1">
      <alignment wrapText="1"/>
    </xf>
    <xf numFmtId="0" fontId="13" fillId="0" borderId="1" xfId="5" applyFont="1" applyBorder="1" applyAlignment="1">
      <alignment horizontal="right" wrapText="1"/>
    </xf>
    <xf numFmtId="0" fontId="8" fillId="2" borderId="0" xfId="0" applyFont="1" applyFill="1"/>
    <xf numFmtId="0" fontId="2" fillId="4" borderId="0" xfId="0" applyFont="1" applyFill="1" applyAlignment="1">
      <alignment horizontal="right" vertical="top" wrapText="1"/>
    </xf>
    <xf numFmtId="0" fontId="25" fillId="0" borderId="0" xfId="5" applyFont="1" applyAlignment="1">
      <alignment vertical="top"/>
    </xf>
    <xf numFmtId="0" fontId="2" fillId="0" borderId="0" xfId="5" applyFont="1" applyAlignment="1">
      <alignment horizontal="right" vertical="top"/>
    </xf>
    <xf numFmtId="0" fontId="24" fillId="3" borderId="0" xfId="0" applyFont="1" applyFill="1" applyAlignment="1">
      <alignment horizontal="right" vertical="top"/>
    </xf>
    <xf numFmtId="0" fontId="11" fillId="0" borderId="0" xfId="0" applyFont="1"/>
    <xf numFmtId="0" fontId="23" fillId="0" borderId="0" xfId="0" applyFont="1"/>
    <xf numFmtId="0" fontId="5" fillId="0" borderId="0" xfId="3" applyNumberFormat="1" applyFont="1" applyFill="1" applyBorder="1" applyAlignment="1" applyProtection="1">
      <alignment horizontal="left"/>
    </xf>
    <xf numFmtId="0" fontId="7" fillId="4" borderId="0" xfId="0" applyFont="1" applyFill="1" applyAlignment="1">
      <alignment horizontal="left"/>
    </xf>
    <xf numFmtId="0" fontId="13" fillId="4" borderId="0" xfId="0" applyFont="1" applyFill="1" applyAlignment="1">
      <alignment horizontal="left" wrapText="1"/>
    </xf>
    <xf numFmtId="0" fontId="13" fillId="4" borderId="0" xfId="0" applyFont="1" applyFill="1" applyAlignment="1">
      <alignment horizontal="left" vertical="top"/>
    </xf>
    <xf numFmtId="0" fontId="2" fillId="0" borderId="0" xfId="5" applyFont="1" applyAlignment="1">
      <alignment horizontal="right"/>
    </xf>
    <xf numFmtId="0" fontId="6" fillId="3" borderId="3" xfId="0" applyFont="1" applyFill="1" applyBorder="1" applyAlignment="1">
      <alignment horizontal="right" wrapText="1"/>
    </xf>
    <xf numFmtId="164" fontId="15" fillId="0" borderId="0" xfId="0" applyNumberFormat="1" applyFont="1" applyAlignment="1">
      <alignment horizontal="right" vertical="center"/>
    </xf>
    <xf numFmtId="164" fontId="6" fillId="3" borderId="0" xfId="0" applyNumberFormat="1" applyFont="1" applyFill="1" applyAlignment="1">
      <alignment horizontal="right" vertical="top"/>
    </xf>
    <xf numFmtId="164" fontId="6" fillId="3" borderId="2" xfId="0" applyNumberFormat="1" applyFont="1" applyFill="1" applyBorder="1" applyAlignment="1">
      <alignment horizontal="right" vertical="top"/>
    </xf>
    <xf numFmtId="164" fontId="15" fillId="0" borderId="0" xfId="5" applyNumberFormat="1" applyFont="1" applyAlignment="1">
      <alignment horizontal="right" vertical="center"/>
    </xf>
    <xf numFmtId="164" fontId="6" fillId="3" borderId="0" xfId="5" applyNumberFormat="1" applyFont="1" applyFill="1" applyAlignment="1">
      <alignment horizontal="right" vertical="top"/>
    </xf>
    <xf numFmtId="164" fontId="6" fillId="5" borderId="0" xfId="5" applyNumberFormat="1" applyFont="1" applyFill="1" applyAlignment="1">
      <alignment horizontal="right" vertical="center"/>
    </xf>
    <xf numFmtId="164" fontId="6" fillId="3" borderId="2" xfId="5" applyNumberFormat="1" applyFont="1" applyFill="1" applyBorder="1" applyAlignment="1">
      <alignment horizontal="right" vertical="top"/>
    </xf>
    <xf numFmtId="0" fontId="2" fillId="3" borderId="0" xfId="0" applyFont="1" applyFill="1" applyAlignment="1">
      <alignment vertical="top"/>
    </xf>
    <xf numFmtId="0" fontId="13" fillId="0" borderId="0" xfId="0" applyFont="1"/>
    <xf numFmtId="0" fontId="16" fillId="4" borderId="0" xfId="0" applyFont="1" applyFill="1" applyAlignment="1">
      <alignment horizontal="left" wrapText="1"/>
    </xf>
    <xf numFmtId="0" fontId="13" fillId="4" borderId="7" xfId="0" applyFont="1" applyFill="1" applyBorder="1" applyAlignment="1">
      <alignment horizontal="left" wrapText="1"/>
    </xf>
    <xf numFmtId="164" fontId="15" fillId="6" borderId="0" xfId="0" applyNumberFormat="1" applyFont="1" applyFill="1" applyAlignment="1">
      <alignment horizontal="right" vertical="center"/>
    </xf>
    <xf numFmtId="164" fontId="6" fillId="6" borderId="0" xfId="0" applyNumberFormat="1" applyFont="1" applyFill="1" applyAlignment="1">
      <alignment horizontal="right" vertical="top"/>
    </xf>
    <xf numFmtId="164" fontId="6" fillId="6" borderId="2" xfId="0" applyNumberFormat="1" applyFont="1" applyFill="1" applyBorder="1" applyAlignment="1">
      <alignment horizontal="right" vertical="top"/>
    </xf>
    <xf numFmtId="164" fontId="26" fillId="0" borderId="0" xfId="0" applyNumberFormat="1" applyFont="1" applyAlignment="1">
      <alignment horizontal="right" vertical="center"/>
    </xf>
    <xf numFmtId="164" fontId="6" fillId="0" borderId="0" xfId="0" applyNumberFormat="1" applyFont="1" applyAlignment="1">
      <alignment horizontal="right" vertical="top"/>
    </xf>
    <xf numFmtId="164" fontId="6" fillId="0" borderId="2" xfId="0" applyNumberFormat="1" applyFont="1" applyBorder="1" applyAlignment="1">
      <alignment horizontal="right" vertical="top"/>
    </xf>
    <xf numFmtId="164" fontId="15" fillId="6" borderId="0" xfId="5" applyNumberFormat="1" applyFont="1" applyFill="1" applyAlignment="1">
      <alignment horizontal="right" vertical="center"/>
    </xf>
    <xf numFmtId="164" fontId="6" fillId="6" borderId="0" xfId="5" applyNumberFormat="1" applyFont="1" applyFill="1" applyAlignment="1">
      <alignment horizontal="right" vertical="top"/>
    </xf>
    <xf numFmtId="164" fontId="6" fillId="6" borderId="2" xfId="5" applyNumberFormat="1" applyFont="1" applyFill="1" applyBorder="1" applyAlignment="1">
      <alignment horizontal="right" vertical="top"/>
    </xf>
    <xf numFmtId="0" fontId="16" fillId="4" borderId="7" xfId="0" applyFont="1" applyFill="1" applyBorder="1" applyAlignment="1">
      <alignment horizontal="left" wrapText="1"/>
    </xf>
    <xf numFmtId="0" fontId="13" fillId="4" borderId="0" xfId="0" applyFont="1" applyFill="1" applyAlignment="1">
      <alignment horizontal="left" wrapText="1"/>
    </xf>
    <xf numFmtId="0" fontId="13" fillId="4" borderId="0" xfId="0" applyFont="1" applyFill="1" applyAlignment="1">
      <alignment horizontal="left" vertical="top" wrapText="1"/>
    </xf>
    <xf numFmtId="0" fontId="16" fillId="4" borderId="0" xfId="0" applyFont="1" applyFill="1" applyAlignment="1">
      <alignment horizontal="left" wrapText="1"/>
    </xf>
    <xf numFmtId="0" fontId="16" fillId="4" borderId="0" xfId="0" quotePrefix="1" applyFont="1" applyFill="1" applyAlignment="1">
      <alignment horizontal="left" wrapText="1"/>
    </xf>
    <xf numFmtId="0" fontId="13" fillId="0" borderId="0" xfId="0" applyFont="1" applyAlignment="1">
      <alignment horizontal="left" wrapText="1"/>
    </xf>
    <xf numFmtId="0" fontId="2" fillId="4" borderId="0" xfId="0" applyFont="1" applyFill="1" applyAlignment="1">
      <alignment horizontal="left" vertical="top" wrapText="1"/>
    </xf>
    <xf numFmtId="0" fontId="3" fillId="0" borderId="0" xfId="5" applyFont="1" applyAlignment="1">
      <alignment horizontal="left" vertical="top" wrapText="1"/>
    </xf>
    <xf numFmtId="0" fontId="2" fillId="0" borderId="0" xfId="5" applyFont="1" applyAlignment="1">
      <alignment horizontal="left" vertical="top" wrapText="1"/>
    </xf>
    <xf numFmtId="0" fontId="13" fillId="4" borderId="7" xfId="0" applyFont="1" applyFill="1" applyBorder="1" applyAlignment="1">
      <alignment horizontal="left" wrapText="1"/>
    </xf>
    <xf numFmtId="0" fontId="13" fillId="4" borderId="0" xfId="0" applyFont="1" applyFill="1" applyAlignment="1">
      <alignment horizontal="left" vertical="top"/>
    </xf>
  </cellXfs>
  <cellStyles count="6">
    <cellStyle name="Lien hypertexte" xfId="1" builtinId="8"/>
    <cellStyle name="Lien hypertexte 2" xfId="4" xr:uid="{00000000-0005-0000-0000-000001000000}"/>
    <cellStyle name="Normal" xfId="0" builtinId="0"/>
    <cellStyle name="Normal 2" xfId="5" xr:uid="{00000000-0005-0000-0000-000003000000}"/>
    <cellStyle name="Normal 3" xfId="2" xr:uid="{00000000-0005-0000-0000-000004000000}"/>
    <cellStyle name="Pourcentage"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ducIndicators@bfs.admin.ch?subject=ind-d-405105" TargetMode="External"/><Relationship Id="rId1" Type="http://schemas.openxmlformats.org/officeDocument/2006/relationships/hyperlink" Target="mailto:Educ.Indicators@bfs.admin.ch?subject=ind-f-40510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14"/>
  <sheetViews>
    <sheetView showGridLines="0" tabSelected="1" zoomScaleNormal="100" workbookViewId="0">
      <selection activeCell="A12" sqref="A12"/>
    </sheetView>
  </sheetViews>
  <sheetFormatPr baseColWidth="10" defaultColWidth="11" defaultRowHeight="14.25" customHeight="1"/>
  <cols>
    <col min="1" max="1" width="8.296875" style="14" customWidth="1"/>
    <col min="2" max="16384" width="11" style="14"/>
  </cols>
  <sheetData>
    <row r="1" spans="1:256" customFormat="1" ht="31.5" customHeight="1">
      <c r="A1" s="60" t="s">
        <v>51</v>
      </c>
      <c r="B1" s="60"/>
      <c r="C1" s="60"/>
      <c r="D1" s="60"/>
      <c r="E1" s="60"/>
      <c r="F1" s="60"/>
      <c r="G1" s="60"/>
      <c r="H1" s="60"/>
      <c r="I1" s="60"/>
      <c r="J1" s="60"/>
      <c r="K1" s="60"/>
      <c r="L1" s="60"/>
      <c r="M1" s="60"/>
      <c r="N1" s="60"/>
    </row>
    <row r="2" spans="1:256" s="19" customFormat="1" ht="14.25" customHeight="1">
      <c r="A2" s="47" t="s">
        <v>52</v>
      </c>
      <c r="B2" s="47"/>
    </row>
    <row r="3" spans="1:256" s="42" customFormat="1" ht="25.5" customHeight="1">
      <c r="A3" s="57" t="s">
        <v>54</v>
      </c>
      <c r="B3" s="58"/>
    </row>
    <row r="4" spans="1:256" s="29" customFormat="1" ht="14.25" customHeight="1">
      <c r="A4" s="30" t="s">
        <v>2</v>
      </c>
      <c r="B4" s="20" t="str">
        <f>'T1'!A2</f>
        <v>Abschlussquote der Hochschulen auf Stufen Lizenziat/Diplom und Bachelor, 2000–2024</v>
      </c>
      <c r="C4" s="20"/>
      <c r="D4" s="20"/>
      <c r="E4" s="20"/>
      <c r="F4" s="20"/>
      <c r="G4" s="20"/>
      <c r="H4" s="20"/>
      <c r="I4" s="20"/>
      <c r="J4" s="20"/>
      <c r="K4" s="20"/>
      <c r="L4" s="20"/>
      <c r="M4" s="19"/>
      <c r="N4" s="19"/>
      <c r="O4" s="19"/>
      <c r="P4" s="19"/>
      <c r="Q4" s="19"/>
      <c r="R4" s="19"/>
      <c r="S4" s="19"/>
      <c r="T4" s="19"/>
      <c r="U4" s="19"/>
      <c r="V4" s="19"/>
      <c r="W4" s="19"/>
    </row>
    <row r="5" spans="1:256" s="19" customFormat="1" ht="14.25" customHeight="1">
      <c r="A5" s="31" t="s">
        <v>3</v>
      </c>
      <c r="B5" s="20" t="str">
        <f>'T2'!A2</f>
        <v>Abschlussquote der Hochschulen auf Stufen Lizenziat/Diplom und Bachelor nach Wohnkanton vor Studienbeginn, 2024</v>
      </c>
      <c r="C5" s="20"/>
      <c r="D5" s="20"/>
      <c r="E5" s="20"/>
      <c r="F5" s="20"/>
      <c r="G5" s="20"/>
      <c r="H5" s="20"/>
      <c r="I5" s="20"/>
      <c r="J5" s="20"/>
      <c r="K5" s="20"/>
      <c r="L5" s="20"/>
    </row>
    <row r="6" spans="1:256" s="29" customFormat="1" ht="14.25" customHeight="1">
      <c r="A6" s="30" t="s">
        <v>33</v>
      </c>
      <c r="B6" s="20" t="str">
        <f>'T3'!A2</f>
        <v>Abschlussquote der Hochschulen auf Stufen Lizenziat/Diplom und Bachelor 
nach Geschlecht, 2000–2024</v>
      </c>
      <c r="C6" s="20"/>
      <c r="D6" s="20"/>
      <c r="E6" s="20"/>
      <c r="F6" s="20"/>
      <c r="G6" s="20"/>
      <c r="H6" s="20"/>
      <c r="I6" s="20"/>
      <c r="J6" s="20"/>
      <c r="K6" s="20"/>
      <c r="L6" s="20"/>
      <c r="M6" s="19"/>
      <c r="N6" s="19"/>
      <c r="O6" s="19"/>
      <c r="P6" s="19"/>
      <c r="Q6" s="19"/>
      <c r="R6" s="19"/>
      <c r="S6" s="19"/>
      <c r="T6" s="19"/>
      <c r="U6" s="19"/>
      <c r="V6" s="19"/>
      <c r="W6" s="19"/>
    </row>
    <row r="7" spans="1:256" s="42" customFormat="1" ht="25.5" customHeight="1">
      <c r="A7" s="57" t="s">
        <v>55</v>
      </c>
      <c r="B7" s="58"/>
    </row>
    <row r="8" spans="1:256" s="19" customFormat="1" ht="14.25" customHeight="1">
      <c r="A8" s="31" t="s">
        <v>56</v>
      </c>
      <c r="B8" s="20" t="str">
        <f>'TD1'!A2</f>
        <v>Abschlussquote der Hochschulen auf Stufen Lizenziat/Diplom und Bachelor 
nach Wohnkanton vor Studienbeginn, 2000–2024</v>
      </c>
      <c r="C8" s="20"/>
      <c r="D8" s="20"/>
      <c r="E8" s="20"/>
      <c r="F8" s="20"/>
      <c r="G8" s="20"/>
      <c r="H8" s="20"/>
      <c r="I8" s="20"/>
      <c r="J8" s="20"/>
      <c r="K8" s="20"/>
      <c r="L8" s="20"/>
    </row>
    <row r="9" spans="1:256" s="42" customFormat="1" ht="25.5" customHeight="1">
      <c r="A9" s="59" t="s">
        <v>59</v>
      </c>
      <c r="B9" s="59"/>
      <c r="C9" s="59"/>
      <c r="D9" s="59"/>
      <c r="E9" s="59"/>
      <c r="F9" s="59"/>
      <c r="G9" s="59"/>
      <c r="H9" s="59"/>
      <c r="I9" s="59"/>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c r="CC9" s="59"/>
      <c r="CD9" s="59"/>
      <c r="CE9" s="59"/>
      <c r="CF9" s="59"/>
      <c r="CG9" s="59"/>
      <c r="CH9" s="59"/>
      <c r="CI9" s="59"/>
      <c r="CJ9" s="59"/>
      <c r="CK9" s="59"/>
      <c r="CL9" s="59"/>
      <c r="CM9" s="59"/>
      <c r="CN9" s="59"/>
      <c r="CO9" s="59"/>
      <c r="CP9" s="59"/>
      <c r="CQ9" s="59"/>
      <c r="CR9" s="59"/>
      <c r="CS9" s="59"/>
      <c r="CT9" s="59"/>
      <c r="CU9" s="59"/>
      <c r="CV9" s="59"/>
      <c r="CW9" s="59"/>
      <c r="CX9" s="59"/>
      <c r="CY9" s="59"/>
      <c r="CZ9" s="59"/>
      <c r="DA9" s="59"/>
      <c r="DB9" s="59"/>
      <c r="DC9" s="59"/>
      <c r="DD9" s="59"/>
      <c r="DE9" s="59"/>
      <c r="DF9" s="59"/>
      <c r="DG9" s="59"/>
      <c r="DH9" s="59"/>
      <c r="DI9" s="59"/>
      <c r="DJ9" s="59"/>
      <c r="DK9" s="59"/>
      <c r="DL9" s="59"/>
      <c r="DM9" s="59"/>
      <c r="DN9" s="59"/>
      <c r="DO9" s="59"/>
      <c r="DP9" s="59"/>
      <c r="DQ9" s="59"/>
      <c r="DR9" s="59"/>
      <c r="DS9" s="59"/>
      <c r="DT9" s="59"/>
      <c r="DU9" s="59"/>
      <c r="DV9" s="59"/>
      <c r="DW9" s="59"/>
      <c r="DX9" s="59"/>
      <c r="DY9" s="59"/>
      <c r="DZ9" s="59"/>
      <c r="EA9" s="59"/>
      <c r="EB9" s="59"/>
      <c r="EC9" s="59"/>
      <c r="ED9" s="59"/>
      <c r="EE9" s="59"/>
      <c r="EF9" s="59"/>
      <c r="EG9" s="59"/>
      <c r="EH9" s="59"/>
      <c r="EI9" s="59"/>
      <c r="EJ9" s="59"/>
      <c r="EK9" s="59"/>
      <c r="EL9" s="59"/>
      <c r="EM9" s="59"/>
      <c r="EN9" s="59"/>
      <c r="EO9" s="59"/>
      <c r="EP9" s="59"/>
      <c r="EQ9" s="59"/>
      <c r="ER9" s="59"/>
      <c r="ES9" s="59"/>
      <c r="ET9" s="59"/>
      <c r="EU9" s="59"/>
      <c r="EV9" s="59"/>
      <c r="EW9" s="59"/>
      <c r="EX9" s="59"/>
      <c r="EY9" s="59"/>
      <c r="EZ9" s="59"/>
      <c r="FA9" s="59"/>
      <c r="FB9" s="59"/>
      <c r="FC9" s="59"/>
      <c r="FD9" s="59"/>
      <c r="FE9" s="59"/>
      <c r="FF9" s="59"/>
      <c r="FG9" s="59"/>
      <c r="FH9" s="59"/>
      <c r="FI9" s="59"/>
      <c r="FJ9" s="59"/>
      <c r="FK9" s="59"/>
      <c r="FL9" s="59"/>
      <c r="FM9" s="59"/>
      <c r="FN9" s="59"/>
      <c r="FO9" s="59"/>
      <c r="FP9" s="59"/>
      <c r="FQ9" s="59"/>
      <c r="FR9" s="59"/>
      <c r="FS9" s="59"/>
      <c r="FT9" s="59"/>
      <c r="FU9" s="59"/>
      <c r="FV9" s="59"/>
      <c r="FW9" s="59"/>
      <c r="FX9" s="59"/>
      <c r="FY9" s="59"/>
      <c r="FZ9" s="59"/>
      <c r="GA9" s="59"/>
      <c r="GB9" s="59"/>
      <c r="GC9" s="59"/>
      <c r="GD9" s="59"/>
      <c r="GE9" s="59"/>
      <c r="GF9" s="59"/>
      <c r="GG9" s="59"/>
      <c r="GH9" s="59"/>
      <c r="GI9" s="59"/>
      <c r="GJ9" s="59"/>
      <c r="GK9" s="59"/>
      <c r="GL9" s="59"/>
      <c r="GM9" s="59"/>
      <c r="GN9" s="59"/>
      <c r="GO9" s="59"/>
      <c r="GP9" s="59"/>
      <c r="GQ9" s="59"/>
      <c r="GR9" s="59"/>
      <c r="GS9" s="59"/>
      <c r="GT9" s="59"/>
      <c r="GU9" s="59"/>
      <c r="GV9" s="59"/>
      <c r="GW9" s="59"/>
      <c r="GX9" s="59"/>
      <c r="GY9" s="59"/>
      <c r="GZ9" s="59"/>
      <c r="HA9" s="59"/>
      <c r="HB9" s="59"/>
      <c r="HC9" s="59"/>
      <c r="HD9" s="59"/>
      <c r="HE9" s="59"/>
      <c r="HF9" s="59"/>
      <c r="HG9" s="59"/>
      <c r="HH9" s="59"/>
      <c r="HI9" s="59"/>
      <c r="HJ9" s="59"/>
      <c r="HK9" s="59"/>
      <c r="HL9" s="59"/>
      <c r="HM9" s="59"/>
      <c r="HN9" s="59"/>
      <c r="HO9" s="59"/>
      <c r="HP9" s="59"/>
      <c r="HQ9" s="59"/>
      <c r="HR9" s="59"/>
      <c r="HS9" s="59"/>
      <c r="HT9" s="59"/>
      <c r="HU9" s="59"/>
      <c r="HV9" s="59"/>
      <c r="HW9" s="59"/>
      <c r="HX9" s="59"/>
      <c r="HY9" s="59"/>
      <c r="HZ9" s="59"/>
      <c r="IA9" s="59"/>
      <c r="IB9" s="59"/>
      <c r="IC9" s="59"/>
      <c r="ID9" s="59"/>
      <c r="IE9" s="59"/>
      <c r="IF9" s="59"/>
      <c r="IG9" s="59"/>
      <c r="IH9" s="59"/>
      <c r="II9" s="59"/>
      <c r="IJ9" s="59"/>
      <c r="IK9" s="59"/>
      <c r="IL9" s="59"/>
      <c r="IM9" s="59"/>
      <c r="IN9" s="59"/>
      <c r="IO9" s="59"/>
      <c r="IP9" s="59"/>
      <c r="IQ9" s="59"/>
      <c r="IR9" s="59"/>
      <c r="IS9" s="59"/>
      <c r="IT9" s="59"/>
      <c r="IU9" s="59"/>
      <c r="IV9" s="59"/>
    </row>
    <row r="10" spans="1:256" s="42" customFormat="1" ht="15" customHeight="1">
      <c r="A10" s="43" t="str">
        <f>"© BFS " &amp; RIGHT(A9,4)</f>
        <v>© BFS 2025</v>
      </c>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3"/>
      <c r="EJ10" s="43"/>
      <c r="EK10" s="43"/>
      <c r="EL10" s="43"/>
      <c r="EM10" s="43"/>
      <c r="EN10" s="43"/>
      <c r="EO10" s="43"/>
      <c r="EP10" s="43"/>
      <c r="EQ10" s="43"/>
      <c r="ER10" s="43"/>
      <c r="ES10" s="43"/>
      <c r="ET10" s="43"/>
      <c r="EU10" s="43"/>
      <c r="EV10" s="43"/>
      <c r="EW10" s="43"/>
      <c r="EX10" s="43"/>
      <c r="EY10" s="43"/>
      <c r="EZ10" s="43"/>
      <c r="FA10" s="43"/>
      <c r="FB10" s="43"/>
      <c r="FC10" s="43"/>
      <c r="FD10" s="43"/>
      <c r="FE10" s="43"/>
      <c r="FF10" s="43"/>
      <c r="FG10" s="43"/>
      <c r="FH10" s="43"/>
      <c r="FI10" s="43"/>
      <c r="FJ10" s="43"/>
      <c r="FK10" s="43"/>
      <c r="FL10" s="43"/>
      <c r="FM10" s="43"/>
      <c r="FN10" s="43"/>
      <c r="FO10" s="43"/>
      <c r="FP10" s="43"/>
      <c r="FQ10" s="43"/>
      <c r="FR10" s="43"/>
      <c r="FS10" s="43"/>
      <c r="FT10" s="43"/>
      <c r="FU10" s="43"/>
      <c r="FV10" s="43"/>
      <c r="FW10" s="43"/>
      <c r="FX10" s="43"/>
      <c r="FY10" s="43"/>
      <c r="FZ10" s="43"/>
      <c r="GA10" s="43"/>
      <c r="GB10" s="43"/>
      <c r="GC10" s="43"/>
      <c r="GD10" s="43"/>
      <c r="GE10" s="43"/>
      <c r="GF10" s="43"/>
      <c r="GG10" s="43"/>
      <c r="GH10" s="43"/>
      <c r="GI10" s="43"/>
      <c r="GJ10" s="43"/>
      <c r="GK10" s="43"/>
      <c r="GL10" s="43"/>
      <c r="GM10" s="43"/>
      <c r="GN10" s="43"/>
      <c r="GO10" s="43"/>
      <c r="GP10" s="43"/>
      <c r="GQ10" s="43"/>
      <c r="GR10" s="43"/>
      <c r="GS10" s="43"/>
      <c r="GT10" s="43"/>
      <c r="GU10" s="43"/>
      <c r="GV10" s="43"/>
      <c r="GW10" s="43"/>
      <c r="GX10" s="43"/>
      <c r="GY10" s="43"/>
      <c r="GZ10" s="43"/>
      <c r="HA10" s="43"/>
      <c r="HB10" s="43"/>
      <c r="HC10" s="43"/>
      <c r="HD10" s="43"/>
      <c r="HE10" s="43"/>
      <c r="HF10" s="43"/>
      <c r="HG10" s="43"/>
      <c r="HH10" s="43"/>
      <c r="HI10" s="43"/>
      <c r="HJ10" s="43"/>
      <c r="HK10" s="43"/>
      <c r="HL10" s="43"/>
      <c r="HM10" s="43"/>
      <c r="HN10" s="43"/>
      <c r="HO10" s="43"/>
      <c r="HP10" s="43"/>
      <c r="HQ10" s="43"/>
      <c r="HR10" s="43"/>
      <c r="HS10" s="43"/>
      <c r="HT10" s="43"/>
      <c r="HU10" s="43"/>
      <c r="HV10" s="43"/>
      <c r="HW10" s="43"/>
      <c r="HX10" s="43"/>
      <c r="HY10" s="43"/>
      <c r="HZ10" s="43"/>
      <c r="IA10" s="43"/>
      <c r="IB10" s="43"/>
      <c r="IC10" s="43"/>
      <c r="ID10" s="43"/>
      <c r="IE10" s="43"/>
      <c r="IF10" s="43"/>
      <c r="IG10" s="43"/>
      <c r="IH10" s="43"/>
      <c r="II10" s="43"/>
      <c r="IJ10" s="43"/>
      <c r="IK10" s="43"/>
      <c r="IL10" s="43"/>
      <c r="IM10" s="43"/>
      <c r="IN10" s="43"/>
      <c r="IO10" s="43"/>
      <c r="IP10" s="43"/>
      <c r="IQ10" s="43"/>
      <c r="IR10" s="43"/>
      <c r="IS10" s="43"/>
      <c r="IT10" s="43"/>
      <c r="IU10" s="43"/>
      <c r="IV10" s="43"/>
    </row>
    <row r="11" spans="1:256" s="42" customFormat="1" ht="25.2" customHeight="1">
      <c r="A11" s="41" t="s">
        <v>53</v>
      </c>
      <c r="B11" s="41"/>
      <c r="C11" s="41"/>
      <c r="D11" s="41"/>
      <c r="E11" s="41"/>
      <c r="F11" s="41"/>
      <c r="G11" s="41"/>
      <c r="H11" s="41"/>
    </row>
    <row r="12" spans="1:256" ht="14.25" customHeight="1">
      <c r="A12" s="19"/>
      <c r="B12" s="19"/>
      <c r="C12" s="19"/>
      <c r="D12" s="19"/>
      <c r="E12" s="19"/>
      <c r="F12" s="19"/>
      <c r="G12" s="19"/>
      <c r="H12" s="19"/>
      <c r="I12" s="19"/>
      <c r="J12" s="19"/>
      <c r="K12" s="19"/>
      <c r="L12" s="19"/>
    </row>
    <row r="13" spans="1:256" ht="14.25" customHeight="1">
      <c r="A13" s="19"/>
      <c r="B13" s="19"/>
      <c r="C13" s="19"/>
      <c r="D13" s="19"/>
      <c r="E13" s="19"/>
      <c r="F13" s="19"/>
      <c r="G13" s="19"/>
      <c r="H13" s="19"/>
      <c r="I13" s="19"/>
      <c r="J13" s="19"/>
      <c r="K13" s="19"/>
      <c r="L13" s="19"/>
    </row>
    <row r="14" spans="1:256" ht="14.25" customHeight="1">
      <c r="A14" s="19"/>
      <c r="B14" s="19"/>
      <c r="C14" s="19"/>
      <c r="D14" s="19"/>
      <c r="E14" s="19"/>
      <c r="F14" s="19"/>
      <c r="G14" s="19"/>
      <c r="H14" s="19"/>
      <c r="I14" s="19"/>
      <c r="J14" s="19"/>
      <c r="K14" s="19"/>
      <c r="L14" s="19"/>
    </row>
  </sheetData>
  <hyperlinks>
    <hyperlink ref="B4:L4" location="'Evolution et prévisions'!A1" display="'Evolution et prévisions'!A1" xr:uid="{00000000-0004-0000-0000-000000000000}"/>
    <hyperlink ref="B5:J5" location="'Canton de domicile'!A1" display="'Canton de domicile'!A1" xr:uid="{00000000-0004-0000-0000-000001000000}"/>
    <hyperlink ref="C4" location="'Evolution et prévisions'!A1" display="'Evolution et prévisions'!A1" xr:uid="{00000000-0004-0000-0000-000002000000}"/>
    <hyperlink ref="C5" location="'Canton de domicile'!A1" display="'Canton de domicile'!A1" xr:uid="{00000000-0004-0000-0000-000003000000}"/>
    <hyperlink ref="B4:J4" location="'T1'!A1" display="'T1'!A1" xr:uid="{00000000-0004-0000-0000-000004000000}"/>
    <hyperlink ref="B5:K5" location="'T2'!A1" display="'T2'!A1" xr:uid="{00000000-0004-0000-0000-000005000000}"/>
    <hyperlink ref="B6:L6" location="'Evolution et prévisions'!A1" display="'Evolution et prévisions'!A1" xr:uid="{00000000-0004-0000-0000-000006000000}"/>
    <hyperlink ref="B8:J8" location="'TD1'!A1" display="'TD1'!A1" xr:uid="{00000000-0004-0000-0000-000007000000}"/>
    <hyperlink ref="C6" location="'Evolution et prévisions'!A1" display="'Evolution et prévisions'!A1" xr:uid="{00000000-0004-0000-0000-000008000000}"/>
    <hyperlink ref="C8" location="'Canton de domicile'!A1" display="'Canton de domicile'!A1" xr:uid="{00000000-0004-0000-0000-000009000000}"/>
    <hyperlink ref="B6:J6" location="'T1'!A1" display="'T1'!A1" xr:uid="{00000000-0004-0000-0000-00000A000000}"/>
    <hyperlink ref="B8:K8" location="'TD2'!A1" display="'TD2'!A1" xr:uid="{00000000-0004-0000-0000-00000B000000}"/>
    <hyperlink ref="A11:H11" r:id="rId1" display="Contact: Office fédéral de la statistique (OFS), Indicateurs de la formation, EducIndicators@bfs.admin.ch" xr:uid="{00000000-0004-0000-0000-00000C000000}"/>
    <hyperlink ref="B4:H4" location="'T1'!A1" display="'T1'!A1" xr:uid="{00000000-0004-0000-0000-00000D000000}"/>
    <hyperlink ref="B6:I6" location="'T3'!A1" display="'T3'!A1" xr:uid="{00000000-0004-0000-0000-00000E000000}"/>
    <hyperlink ref="B5:I5" location="'T2'!A1" display="'T2'!A1" xr:uid="{00000000-0004-0000-0000-00000F000000}"/>
    <hyperlink ref="A11:G11" r:id="rId2" display="Auskunft: Bildungsamt für Statistik (BFS), Bildungsindikatoren, EducIndicators@bfs.admin.ch" xr:uid="{7BDEE9DC-060F-4413-B472-6B0C25BB8933}"/>
  </hyperlinks>
  <pageMargins left="0.7" right="0.7" top="0.75" bottom="0.75" header="0.3" footer="0.3"/>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23"/>
  <sheetViews>
    <sheetView showGridLines="0" zoomScaleNormal="100" workbookViewId="0"/>
  </sheetViews>
  <sheetFormatPr baseColWidth="10" defaultColWidth="11" defaultRowHeight="14.25" customHeight="1"/>
  <cols>
    <col min="1" max="1" width="8.59765625" style="4" customWidth="1"/>
    <col min="2" max="2" width="5.796875" style="4" customWidth="1"/>
    <col min="3" max="6" width="5.796875" style="4" hidden="1" customWidth="1"/>
    <col min="7" max="7" width="5.796875" style="4" customWidth="1"/>
    <col min="8" max="11" width="5.796875" style="4" hidden="1" customWidth="1"/>
    <col min="12" max="12" width="5.796875" style="4" customWidth="1"/>
    <col min="13" max="16" width="5.796875" style="4" hidden="1" customWidth="1"/>
    <col min="17" max="26" width="5.796875" style="4" customWidth="1"/>
    <col min="27" max="16384" width="11" style="4"/>
  </cols>
  <sheetData>
    <row r="1" spans="1:26" s="32" customFormat="1" ht="25.5" customHeight="1">
      <c r="A1" s="20" t="s">
        <v>45</v>
      </c>
    </row>
    <row r="2" spans="1:26" s="3" customFormat="1" ht="13.5" customHeight="1">
      <c r="A2" s="72" t="str">
        <f>CONCATENATE(Index!A1," auf Stufen Lizenziat/Diplom und Bachelor, 2000–",RIGHT(Index!A10,4)-1)</f>
        <v>Abschlussquote der Hochschulen auf Stufen Lizenziat/Diplom und Bachelor, 2000–2024</v>
      </c>
      <c r="B2" s="72"/>
      <c r="C2" s="72"/>
      <c r="D2" s="72"/>
      <c r="E2" s="72"/>
      <c r="F2" s="72"/>
      <c r="G2" s="72"/>
      <c r="H2" s="72"/>
      <c r="I2" s="72"/>
      <c r="J2" s="72"/>
      <c r="K2" s="72"/>
      <c r="L2" s="72"/>
      <c r="M2" s="72"/>
      <c r="N2" s="72"/>
      <c r="O2" s="72"/>
      <c r="P2" s="72"/>
      <c r="Q2" s="72"/>
      <c r="R2" s="72"/>
      <c r="S2" s="72"/>
      <c r="T2" s="56"/>
      <c r="U2" s="56"/>
      <c r="V2" s="56"/>
      <c r="W2" s="56"/>
      <c r="X2" s="56"/>
      <c r="Y2" s="56"/>
      <c r="Z2" s="56" t="s">
        <v>2</v>
      </c>
    </row>
    <row r="3" spans="1:26" s="3" customFormat="1" ht="13.5" customHeight="1">
      <c r="A3" s="6" t="s">
        <v>37</v>
      </c>
      <c r="B3" s="6"/>
      <c r="C3" s="6"/>
      <c r="D3" s="6"/>
    </row>
    <row r="4" spans="1:26" s="45" customFormat="1" ht="13.5" customHeight="1">
      <c r="A4" s="44" t="s">
        <v>0</v>
      </c>
      <c r="B4" s="64">
        <v>2000</v>
      </c>
      <c r="C4" s="64">
        <v>2001</v>
      </c>
      <c r="D4" s="64">
        <v>2002</v>
      </c>
      <c r="E4" s="64">
        <v>2003</v>
      </c>
      <c r="F4" s="64">
        <v>2004</v>
      </c>
      <c r="G4" s="64">
        <v>2005</v>
      </c>
      <c r="H4" s="64">
        <v>2006</v>
      </c>
      <c r="I4" s="64">
        <v>2007</v>
      </c>
      <c r="J4" s="64">
        <v>2008</v>
      </c>
      <c r="K4" s="64">
        <v>2009</v>
      </c>
      <c r="L4" s="64" t="s">
        <v>31</v>
      </c>
      <c r="M4" s="64">
        <v>2011</v>
      </c>
      <c r="N4" s="64">
        <v>2012</v>
      </c>
      <c r="O4" s="64">
        <v>2013</v>
      </c>
      <c r="P4" s="64">
        <v>2014</v>
      </c>
      <c r="Q4" s="64">
        <v>2015</v>
      </c>
      <c r="R4" s="64">
        <v>2016</v>
      </c>
      <c r="S4" s="64">
        <v>2017</v>
      </c>
      <c r="T4" s="64">
        <v>2018</v>
      </c>
      <c r="U4" s="64">
        <v>2019</v>
      </c>
      <c r="V4" s="64">
        <v>2020</v>
      </c>
      <c r="W4" s="64">
        <v>2021</v>
      </c>
      <c r="X4" s="64">
        <v>2022</v>
      </c>
      <c r="Y4" s="64">
        <v>2023</v>
      </c>
      <c r="Z4" s="64">
        <v>2024</v>
      </c>
    </row>
    <row r="5" spans="1:26" s="28" customFormat="1" ht="13.5" customHeight="1">
      <c r="A5" s="7" t="s">
        <v>32</v>
      </c>
      <c r="B5" s="65">
        <v>12.308249999999999</v>
      </c>
      <c r="C5" s="65">
        <v>14.06053</v>
      </c>
      <c r="D5" s="65">
        <v>14.823840000000001</v>
      </c>
      <c r="E5" s="65">
        <v>16.872160000000001</v>
      </c>
      <c r="F5" s="65">
        <v>19.12762</v>
      </c>
      <c r="G5" s="65">
        <v>22.731280000000002</v>
      </c>
      <c r="H5" s="65">
        <v>24.911200000000001</v>
      </c>
      <c r="I5" s="65">
        <v>26.485469999999999</v>
      </c>
      <c r="J5" s="65">
        <v>27.87227</v>
      </c>
      <c r="K5" s="65">
        <v>27.34487</v>
      </c>
      <c r="L5" s="65">
        <v>27.4374</v>
      </c>
      <c r="M5" s="65">
        <v>27.57967</v>
      </c>
      <c r="N5" s="65">
        <v>27.406169999999999</v>
      </c>
      <c r="O5" s="65">
        <v>27.46349</v>
      </c>
      <c r="P5" s="65">
        <v>28.394839999999999</v>
      </c>
      <c r="Q5" s="65">
        <v>28.771850000000001</v>
      </c>
      <c r="R5" s="65">
        <v>28.69098</v>
      </c>
      <c r="S5" s="65">
        <v>29.573789999999999</v>
      </c>
      <c r="T5" s="65">
        <v>30.161539999999999</v>
      </c>
      <c r="U5" s="65">
        <v>30.84038</v>
      </c>
      <c r="V5" s="65">
        <v>31.270710000000001</v>
      </c>
      <c r="W5" s="65">
        <v>32.645400000000002</v>
      </c>
      <c r="X5" s="65">
        <v>32.351309999999998</v>
      </c>
      <c r="Y5" s="65">
        <v>32.510539999999999</v>
      </c>
      <c r="Z5" s="76">
        <v>34.554679999999998</v>
      </c>
    </row>
    <row r="6" spans="1:26" s="25" customFormat="1" ht="13.5" customHeight="1">
      <c r="A6" s="8" t="s">
        <v>38</v>
      </c>
      <c r="B6" s="66">
        <v>10.078620000000001</v>
      </c>
      <c r="C6" s="66">
        <v>9.8272499999999994</v>
      </c>
      <c r="D6" s="66">
        <v>10.036910000000001</v>
      </c>
      <c r="E6" s="66">
        <v>10.57056</v>
      </c>
      <c r="F6" s="66">
        <v>11.68188</v>
      </c>
      <c r="G6" s="66">
        <v>13.720190000000001</v>
      </c>
      <c r="H6" s="66">
        <v>14.618220000000001</v>
      </c>
      <c r="I6" s="66">
        <v>15.12189</v>
      </c>
      <c r="J6" s="66">
        <v>15.306290000000001</v>
      </c>
      <c r="K6" s="66">
        <v>15.04823</v>
      </c>
      <c r="L6" s="66">
        <v>15.27402</v>
      </c>
      <c r="M6" s="66">
        <v>14.938420000000001</v>
      </c>
      <c r="N6" s="66">
        <v>14.230040000000001</v>
      </c>
      <c r="O6" s="66">
        <v>13.781829999999999</v>
      </c>
      <c r="P6" s="66">
        <v>14.240629999999999</v>
      </c>
      <c r="Q6" s="66">
        <v>14.24044</v>
      </c>
      <c r="R6" s="66">
        <v>13.968209999999999</v>
      </c>
      <c r="S6" s="66">
        <v>14.227779999999999</v>
      </c>
      <c r="T6" s="66">
        <v>14.557919999999999</v>
      </c>
      <c r="U6" s="66">
        <v>14.80843</v>
      </c>
      <c r="V6" s="66">
        <v>15.53974</v>
      </c>
      <c r="W6" s="66">
        <v>16.018630000000002</v>
      </c>
      <c r="X6" s="66">
        <v>15.79238</v>
      </c>
      <c r="Y6" s="66">
        <v>16.230820000000001</v>
      </c>
      <c r="Z6" s="77">
        <v>17.44098</v>
      </c>
    </row>
    <row r="7" spans="1:26" s="25" customFormat="1" ht="13.5" customHeight="1">
      <c r="A7" s="9" t="s">
        <v>39</v>
      </c>
      <c r="B7" s="67">
        <v>2.2305899999999999</v>
      </c>
      <c r="C7" s="67">
        <v>4.2423999999999999</v>
      </c>
      <c r="D7" s="67">
        <v>4.8052000000000001</v>
      </c>
      <c r="E7" s="67">
        <v>6.3824300000000003</v>
      </c>
      <c r="F7" s="67">
        <v>7.5688700000000004</v>
      </c>
      <c r="G7" s="67">
        <v>9.2047600000000003</v>
      </c>
      <c r="H7" s="67">
        <v>10.68441</v>
      </c>
      <c r="I7" s="67">
        <v>11.80453</v>
      </c>
      <c r="J7" s="67">
        <v>13.208780000000001</v>
      </c>
      <c r="K7" s="67">
        <v>12.94195</v>
      </c>
      <c r="L7" s="67">
        <v>12.96528</v>
      </c>
      <c r="M7" s="67">
        <v>13.57307</v>
      </c>
      <c r="N7" s="67">
        <v>14.22034</v>
      </c>
      <c r="O7" s="67">
        <v>14.825139999999999</v>
      </c>
      <c r="P7" s="67">
        <v>15.466480000000001</v>
      </c>
      <c r="Q7" s="67">
        <v>15.899940000000001</v>
      </c>
      <c r="R7" s="67">
        <v>16.137740000000001</v>
      </c>
      <c r="S7" s="67">
        <v>16.765930000000001</v>
      </c>
      <c r="T7" s="67">
        <v>17.08616</v>
      </c>
      <c r="U7" s="67">
        <v>17.49597</v>
      </c>
      <c r="V7" s="67">
        <v>17.26999</v>
      </c>
      <c r="W7" s="67">
        <v>18.29785</v>
      </c>
      <c r="X7" s="67">
        <v>18.211210000000001</v>
      </c>
      <c r="Y7" s="67">
        <v>17.944179999999999</v>
      </c>
      <c r="Z7" s="78">
        <v>18.922630000000002</v>
      </c>
    </row>
    <row r="8" spans="1:26" s="1" customFormat="1" ht="23.55" customHeight="1">
      <c r="A8" s="85" t="s">
        <v>34</v>
      </c>
      <c r="B8" s="85"/>
      <c r="C8" s="85"/>
      <c r="D8" s="85"/>
      <c r="E8" s="85"/>
      <c r="F8" s="85"/>
      <c r="G8" s="85"/>
      <c r="H8" s="85"/>
      <c r="I8" s="85"/>
      <c r="J8" s="85"/>
      <c r="K8" s="85"/>
      <c r="L8" s="85"/>
      <c r="M8" s="85"/>
      <c r="N8" s="85"/>
      <c r="O8" s="85"/>
      <c r="P8" s="85"/>
      <c r="Q8" s="85"/>
      <c r="R8" s="85"/>
      <c r="S8" s="85"/>
      <c r="T8" s="85"/>
      <c r="U8" s="85"/>
      <c r="V8" s="85"/>
      <c r="W8" s="85"/>
      <c r="X8" s="85"/>
      <c r="Y8" s="85"/>
      <c r="Z8" s="74"/>
    </row>
    <row r="9" spans="1:26" s="1" customFormat="1" ht="12" customHeight="1">
      <c r="A9" s="87" t="s">
        <v>35</v>
      </c>
      <c r="B9" s="87"/>
      <c r="C9" s="87"/>
      <c r="D9" s="87"/>
      <c r="E9" s="87"/>
      <c r="F9" s="87"/>
      <c r="G9" s="87"/>
      <c r="H9" s="87"/>
      <c r="I9" s="87"/>
      <c r="J9" s="87"/>
      <c r="K9" s="87"/>
      <c r="L9" s="87"/>
      <c r="M9" s="87"/>
      <c r="N9" s="2"/>
      <c r="O9" s="2"/>
      <c r="P9" s="2"/>
    </row>
    <row r="10" spans="1:26" s="1" customFormat="1" ht="14.25" customHeight="1">
      <c r="A10" s="18" t="s">
        <v>36</v>
      </c>
      <c r="B10" s="18"/>
      <c r="C10" s="18"/>
      <c r="D10" s="18"/>
      <c r="E10" s="18"/>
      <c r="F10" s="18"/>
      <c r="G10" s="18"/>
      <c r="H10" s="18"/>
      <c r="I10" s="18"/>
      <c r="J10" s="18"/>
      <c r="K10" s="18"/>
      <c r="L10" s="18"/>
      <c r="M10" s="18"/>
      <c r="N10" s="18"/>
      <c r="O10" s="18"/>
      <c r="P10" s="18"/>
      <c r="Q10" s="18"/>
      <c r="R10" s="18"/>
      <c r="S10" s="18"/>
    </row>
    <row r="11" spans="1:26" s="1" customFormat="1" ht="14.25" customHeight="1">
      <c r="A11" s="73" t="s">
        <v>58</v>
      </c>
      <c r="B11" s="73"/>
      <c r="C11" s="73"/>
      <c r="D11" s="73"/>
      <c r="E11" s="73"/>
      <c r="F11" s="73"/>
      <c r="G11" s="73"/>
      <c r="H11" s="73"/>
      <c r="I11" s="73"/>
      <c r="J11" s="73"/>
      <c r="K11" s="73"/>
      <c r="L11" s="73"/>
      <c r="M11" s="73"/>
      <c r="N11" s="73"/>
      <c r="O11" s="73"/>
      <c r="P11" s="73"/>
    </row>
    <row r="12" spans="1:26" s="1" customFormat="1" ht="14.25" customHeight="1">
      <c r="A12" s="86" t="str">
        <f>Index!$A$10</f>
        <v>© BFS 2025</v>
      </c>
      <c r="B12" s="86"/>
      <c r="C12" s="86"/>
      <c r="D12" s="86"/>
      <c r="E12" s="86"/>
      <c r="F12" s="86"/>
      <c r="G12" s="86"/>
      <c r="H12" s="86"/>
      <c r="I12" s="86"/>
      <c r="J12" s="86"/>
      <c r="K12" s="86"/>
      <c r="L12" s="86"/>
      <c r="M12" s="86"/>
      <c r="N12" s="2"/>
      <c r="O12" s="2"/>
      <c r="P12" s="2"/>
    </row>
    <row r="13" spans="1:26" s="1" customFormat="1" ht="25.5" customHeight="1">
      <c r="A13" s="12" t="str">
        <f>Index!$A$11</f>
        <v>Auskunft: Bildungsamt für Statistik (BFS), Bildungsindikatoren, EducIndicators@bfs.admin.ch</v>
      </c>
      <c r="B13" s="5"/>
      <c r="C13" s="5"/>
      <c r="D13" s="5"/>
      <c r="E13" s="5"/>
      <c r="F13" s="5"/>
      <c r="G13" s="5"/>
      <c r="H13" s="5"/>
      <c r="I13" s="5"/>
      <c r="J13" s="5"/>
      <c r="K13" s="5"/>
      <c r="L13" s="5"/>
      <c r="M13" s="5"/>
      <c r="N13" s="2"/>
      <c r="O13" s="2"/>
      <c r="P13" s="2"/>
    </row>
    <row r="15" spans="1:26" s="1" customFormat="1" ht="13.5" customHeight="1">
      <c r="A15" s="88"/>
      <c r="B15" s="88"/>
      <c r="C15" s="88"/>
      <c r="D15" s="88"/>
      <c r="E15" s="88"/>
      <c r="F15" s="88"/>
      <c r="G15" s="88"/>
      <c r="H15" s="88"/>
      <c r="I15" s="88"/>
      <c r="J15" s="88"/>
      <c r="K15" s="88"/>
      <c r="L15" s="88"/>
      <c r="M15" s="88"/>
      <c r="N15" s="11"/>
      <c r="O15" s="11"/>
      <c r="P15" s="11"/>
    </row>
    <row r="16" spans="1:26" s="1" customFormat="1" ht="12" customHeight="1">
      <c r="A16" s="89"/>
      <c r="B16" s="89"/>
      <c r="C16" s="89"/>
      <c r="D16" s="89"/>
      <c r="E16" s="89"/>
      <c r="F16" s="89"/>
      <c r="G16" s="89"/>
      <c r="H16" s="89"/>
      <c r="I16" s="89"/>
      <c r="J16" s="89"/>
      <c r="K16" s="89"/>
      <c r="L16" s="89"/>
      <c r="M16" s="89"/>
      <c r="N16" s="11"/>
      <c r="O16" s="11"/>
      <c r="P16" s="11"/>
    </row>
    <row r="17" spans="1:19" s="1" customFormat="1" ht="12" customHeight="1">
      <c r="A17" s="48"/>
      <c r="B17" s="48"/>
      <c r="C17" s="48"/>
      <c r="D17" s="48"/>
      <c r="E17" s="48"/>
      <c r="F17" s="48"/>
      <c r="G17" s="48"/>
      <c r="H17" s="48"/>
      <c r="I17" s="48"/>
      <c r="J17" s="48"/>
      <c r="K17" s="48"/>
      <c r="L17" s="48"/>
      <c r="M17" s="48"/>
      <c r="N17" s="48"/>
      <c r="O17" s="48"/>
      <c r="P17" s="48"/>
    </row>
    <row r="18" spans="1:19" s="1" customFormat="1" ht="14.25" customHeight="1">
      <c r="A18" s="86"/>
      <c r="B18" s="86"/>
      <c r="C18" s="86"/>
      <c r="D18" s="86"/>
      <c r="E18" s="86"/>
      <c r="F18" s="86"/>
      <c r="G18" s="86"/>
      <c r="H18" s="86"/>
      <c r="I18" s="86"/>
      <c r="J18" s="86"/>
      <c r="K18" s="86"/>
      <c r="L18" s="86"/>
      <c r="M18" s="86"/>
      <c r="N18" s="86"/>
      <c r="O18" s="86"/>
      <c r="P18" s="86"/>
      <c r="Q18" s="86"/>
      <c r="R18" s="86"/>
      <c r="S18" s="86"/>
    </row>
    <row r="19" spans="1:19" s="1" customFormat="1" ht="12" customHeight="1">
      <c r="A19" s="86"/>
      <c r="B19" s="86"/>
      <c r="C19" s="86"/>
      <c r="D19" s="86"/>
      <c r="E19" s="86"/>
      <c r="F19" s="86"/>
      <c r="G19" s="86"/>
      <c r="H19" s="86"/>
      <c r="I19" s="86"/>
      <c r="J19" s="86"/>
      <c r="K19" s="86"/>
      <c r="L19" s="86"/>
      <c r="M19" s="86"/>
      <c r="N19" s="2"/>
      <c r="O19" s="2"/>
      <c r="P19" s="2"/>
    </row>
    <row r="20" spans="1:19" s="1" customFormat="1" ht="14.25" customHeight="1">
      <c r="A20" s="90"/>
      <c r="B20" s="90"/>
      <c r="C20" s="90"/>
      <c r="D20" s="90"/>
      <c r="E20" s="90"/>
      <c r="F20" s="90"/>
      <c r="G20" s="90"/>
      <c r="H20" s="90"/>
      <c r="I20" s="90"/>
      <c r="J20" s="90"/>
      <c r="K20" s="90"/>
      <c r="L20" s="90"/>
      <c r="M20" s="90"/>
      <c r="N20" s="90"/>
      <c r="O20" s="90"/>
      <c r="P20" s="90"/>
    </row>
    <row r="21" spans="1:19" s="1" customFormat="1" ht="14.25" customHeight="1">
      <c r="A21" s="86"/>
      <c r="B21" s="86"/>
      <c r="C21" s="86"/>
      <c r="D21" s="86"/>
      <c r="E21" s="86"/>
      <c r="F21" s="86"/>
      <c r="G21" s="86"/>
      <c r="H21" s="86"/>
      <c r="I21" s="86"/>
      <c r="J21" s="86"/>
      <c r="K21" s="86"/>
      <c r="L21" s="86"/>
      <c r="M21" s="86"/>
      <c r="N21" s="2"/>
      <c r="O21" s="2"/>
      <c r="P21" s="2"/>
    </row>
    <row r="22" spans="1:19" s="1" customFormat="1" ht="12" customHeight="1">
      <c r="A22" s="2"/>
      <c r="B22" s="2"/>
      <c r="C22" s="2"/>
      <c r="D22" s="2"/>
      <c r="E22" s="2"/>
      <c r="F22" s="2"/>
      <c r="G22" s="2"/>
      <c r="H22" s="2"/>
      <c r="I22" s="2"/>
      <c r="J22" s="2"/>
      <c r="K22" s="2"/>
      <c r="L22" s="2"/>
      <c r="M22" s="2"/>
      <c r="N22" s="2"/>
      <c r="O22" s="2"/>
      <c r="P22" s="2"/>
    </row>
    <row r="23" spans="1:19" s="1" customFormat="1" ht="14.25" customHeight="1">
      <c r="A23" s="12"/>
      <c r="B23" s="5"/>
      <c r="C23" s="5"/>
      <c r="D23" s="5"/>
      <c r="E23" s="5"/>
      <c r="F23" s="5"/>
      <c r="G23" s="5"/>
      <c r="H23" s="5"/>
      <c r="I23" s="5"/>
      <c r="J23" s="5"/>
      <c r="K23" s="5"/>
      <c r="L23" s="5"/>
      <c r="M23" s="5"/>
      <c r="N23" s="2"/>
      <c r="O23" s="2"/>
      <c r="P23" s="2"/>
    </row>
  </sheetData>
  <mergeCells count="9">
    <mergeCell ref="A8:Y8"/>
    <mergeCell ref="A21:M21"/>
    <mergeCell ref="A12:M12"/>
    <mergeCell ref="A9:M9"/>
    <mergeCell ref="A15:M15"/>
    <mergeCell ref="A16:M16"/>
    <mergeCell ref="A18:S18"/>
    <mergeCell ref="A19:M19"/>
    <mergeCell ref="A20:P20"/>
  </mergeCells>
  <hyperlinks>
    <hyperlink ref="A1" location="Index!A1" display="Retour" xr:uid="{00000000-0004-0000-0100-000000000000}"/>
  </hyperlink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109"/>
  <sheetViews>
    <sheetView showGridLines="0" zoomScaleNormal="100" workbookViewId="0">
      <pane ySplit="1" topLeftCell="A2" activePane="bottomLeft" state="frozenSplit"/>
      <selection pane="bottomLeft"/>
    </sheetView>
  </sheetViews>
  <sheetFormatPr baseColWidth="10" defaultColWidth="11" defaultRowHeight="14.25" customHeight="1"/>
  <cols>
    <col min="1" max="1" width="15.796875" style="14" customWidth="1"/>
    <col min="2" max="4" width="20.09765625" style="14" customWidth="1"/>
    <col min="5" max="16384" width="11" style="14"/>
  </cols>
  <sheetData>
    <row r="1" spans="1:17" ht="25.5" customHeight="1">
      <c r="A1" s="20" t="s">
        <v>45</v>
      </c>
    </row>
    <row r="2" spans="1:17" ht="12.6" customHeight="1">
      <c r="A2" s="91" t="str">
        <f>CONCATENATE(Index!A1," auf Stufen Lizenziat/Diplom und Bachelor nach Wohnkanton vor Studienbeginn, ",RIGHT(Index!A10,4)-1)</f>
        <v>Abschlussquote der Hochschulen auf Stufen Lizenziat/Diplom und Bachelor nach Wohnkanton vor Studienbeginn, 2024</v>
      </c>
      <c r="B2" s="91"/>
      <c r="C2" s="91"/>
      <c r="D2" s="13"/>
      <c r="E2" s="13"/>
      <c r="F2" s="4"/>
      <c r="G2" s="4"/>
      <c r="H2" s="4"/>
      <c r="I2" s="4"/>
      <c r="J2" s="4"/>
      <c r="K2" s="4"/>
      <c r="L2" s="4"/>
      <c r="M2" s="4"/>
    </row>
    <row r="3" spans="1:17" ht="12.6" customHeight="1">
      <c r="A3" s="91"/>
      <c r="B3" s="91"/>
      <c r="C3" s="91"/>
      <c r="D3" s="53" t="s">
        <v>3</v>
      </c>
      <c r="E3" s="13"/>
      <c r="F3" s="4"/>
      <c r="G3" s="4"/>
      <c r="H3" s="4"/>
      <c r="I3" s="4"/>
      <c r="J3" s="4"/>
      <c r="K3" s="4"/>
      <c r="L3" s="4"/>
      <c r="M3" s="4"/>
    </row>
    <row r="4" spans="1:17" ht="14.25" customHeight="1">
      <c r="A4" s="6" t="s">
        <v>37</v>
      </c>
      <c r="B4" s="15"/>
      <c r="C4" s="15"/>
      <c r="D4" s="15"/>
      <c r="E4" s="15"/>
      <c r="F4" s="15"/>
      <c r="G4" s="15"/>
      <c r="H4" s="15"/>
      <c r="I4" s="15"/>
      <c r="J4" s="15"/>
      <c r="K4" s="15"/>
      <c r="L4" s="15"/>
      <c r="M4" s="15"/>
      <c r="N4" s="15"/>
      <c r="O4" s="15"/>
      <c r="P4" s="15"/>
      <c r="Q4" s="15"/>
    </row>
    <row r="5" spans="1:17" s="24" customFormat="1" ht="14.1" customHeight="1">
      <c r="A5" s="21" t="s">
        <v>0</v>
      </c>
      <c r="B5" s="22" t="s">
        <v>1</v>
      </c>
      <c r="C5" s="46" t="s">
        <v>38</v>
      </c>
      <c r="D5" s="46" t="s">
        <v>39</v>
      </c>
      <c r="E5" s="23"/>
      <c r="F5" s="23"/>
      <c r="G5" s="23"/>
      <c r="H5" s="23"/>
      <c r="I5" s="23"/>
      <c r="J5" s="23"/>
      <c r="K5" s="23"/>
      <c r="L5" s="23"/>
      <c r="M5" s="23"/>
    </row>
    <row r="6" spans="1:17" s="27" customFormat="1" ht="14.25" customHeight="1">
      <c r="A6" s="7" t="s">
        <v>30</v>
      </c>
      <c r="B6" s="79">
        <v>34.554679999999998</v>
      </c>
      <c r="C6" s="79">
        <v>17.44098</v>
      </c>
      <c r="D6" s="79">
        <v>18.922630000000002</v>
      </c>
      <c r="E6" s="26"/>
      <c r="F6" s="26"/>
      <c r="G6" s="26"/>
      <c r="H6" s="26"/>
      <c r="I6" s="26"/>
      <c r="J6" s="26"/>
      <c r="K6" s="26"/>
      <c r="L6" s="26"/>
      <c r="M6" s="26"/>
    </row>
    <row r="7" spans="1:17" s="24" customFormat="1" ht="14.25" customHeight="1">
      <c r="A7" s="8" t="s">
        <v>4</v>
      </c>
      <c r="B7" s="80">
        <v>26.776769999999999</v>
      </c>
      <c r="C7" s="80">
        <v>13.00371</v>
      </c>
      <c r="D7" s="80">
        <v>15.064730000000001</v>
      </c>
      <c r="E7" s="23"/>
      <c r="F7" s="23"/>
      <c r="G7" s="23"/>
      <c r="H7" s="23"/>
      <c r="I7" s="23"/>
      <c r="J7" s="23"/>
      <c r="K7" s="23"/>
      <c r="L7" s="23"/>
      <c r="M7" s="23"/>
    </row>
    <row r="8" spans="1:17" s="24" customFormat="1" ht="14.25" customHeight="1">
      <c r="A8" s="8" t="s">
        <v>5</v>
      </c>
      <c r="B8" s="80">
        <v>28.460889999999999</v>
      </c>
      <c r="C8" s="80">
        <v>12.714449999999999</v>
      </c>
      <c r="D8" s="80">
        <v>17.467459999999999</v>
      </c>
      <c r="E8" s="23"/>
      <c r="F8" s="23"/>
      <c r="G8" s="23"/>
      <c r="H8" s="23"/>
      <c r="I8" s="23"/>
      <c r="J8" s="23"/>
      <c r="K8" s="23"/>
      <c r="L8" s="23"/>
      <c r="M8" s="23"/>
    </row>
    <row r="9" spans="1:17" s="24" customFormat="1" ht="14.25" customHeight="1">
      <c r="A9" s="8" t="s">
        <v>6</v>
      </c>
      <c r="B9" s="80">
        <v>26.597819999999999</v>
      </c>
      <c r="C9" s="80">
        <v>11.469139999999999</v>
      </c>
      <c r="D9" s="80">
        <v>16.805859999999999</v>
      </c>
      <c r="E9" s="23"/>
      <c r="F9" s="23"/>
      <c r="G9" s="23"/>
      <c r="H9" s="23"/>
      <c r="I9" s="23"/>
      <c r="J9" s="23"/>
      <c r="K9" s="23"/>
      <c r="L9" s="23"/>
      <c r="M9" s="23"/>
    </row>
    <row r="10" spans="1:17" s="24" customFormat="1" ht="14.25" customHeight="1">
      <c r="A10" s="8" t="s">
        <v>7</v>
      </c>
      <c r="B10" s="80">
        <v>24.16141</v>
      </c>
      <c r="C10" s="80">
        <v>8.9597499999999997</v>
      </c>
      <c r="D10" s="80">
        <v>16.723479999999999</v>
      </c>
      <c r="E10" s="23"/>
      <c r="F10" s="23"/>
      <c r="G10" s="23"/>
      <c r="H10" s="23"/>
      <c r="I10" s="23"/>
      <c r="J10" s="23"/>
      <c r="K10" s="23"/>
      <c r="L10" s="23"/>
      <c r="M10" s="23"/>
    </row>
    <row r="11" spans="1:17" s="24" customFormat="1" ht="14.25" customHeight="1">
      <c r="A11" s="8" t="s">
        <v>8</v>
      </c>
      <c r="B11" s="80">
        <v>30.222010000000001</v>
      </c>
      <c r="C11" s="80">
        <v>13.368080000000001</v>
      </c>
      <c r="D11" s="80">
        <v>18.133710000000001</v>
      </c>
      <c r="E11" s="23"/>
      <c r="F11" s="23"/>
      <c r="G11" s="23"/>
      <c r="H11" s="23"/>
      <c r="I11" s="23"/>
      <c r="J11" s="23"/>
      <c r="K11" s="23"/>
      <c r="L11" s="23"/>
      <c r="M11" s="23"/>
    </row>
    <row r="12" spans="1:17" s="24" customFormat="1" ht="14.25" customHeight="1">
      <c r="A12" s="8" t="s">
        <v>9</v>
      </c>
      <c r="B12" s="80">
        <v>31.677389999999999</v>
      </c>
      <c r="C12" s="80">
        <v>13.90879</v>
      </c>
      <c r="D12" s="80">
        <v>19.814889999999998</v>
      </c>
      <c r="E12" s="23"/>
      <c r="F12" s="23"/>
      <c r="G12" s="23"/>
      <c r="H12" s="23"/>
      <c r="I12" s="23"/>
      <c r="J12" s="23"/>
      <c r="K12" s="23"/>
      <c r="L12" s="23"/>
      <c r="M12" s="23"/>
    </row>
    <row r="13" spans="1:17" s="24" customFormat="1" ht="14.25" customHeight="1">
      <c r="A13" s="8" t="s">
        <v>10</v>
      </c>
      <c r="B13" s="80">
        <v>31.869299999999999</v>
      </c>
      <c r="C13" s="80">
        <v>16.992570000000001</v>
      </c>
      <c r="D13" s="80">
        <v>16.57366</v>
      </c>
      <c r="E13" s="23"/>
      <c r="F13" s="23"/>
      <c r="G13" s="23"/>
      <c r="H13" s="23"/>
      <c r="I13" s="23"/>
      <c r="J13" s="23"/>
      <c r="K13" s="23"/>
      <c r="L13" s="23"/>
      <c r="M13" s="23"/>
    </row>
    <row r="14" spans="1:17" s="24" customFormat="1" ht="14.25" customHeight="1">
      <c r="A14" s="8" t="s">
        <v>11</v>
      </c>
      <c r="B14" s="80">
        <v>19.77627</v>
      </c>
      <c r="C14" s="80">
        <v>5.46861</v>
      </c>
      <c r="D14" s="80">
        <v>16.517130000000002</v>
      </c>
      <c r="E14" s="23"/>
      <c r="F14" s="23"/>
      <c r="G14" s="23"/>
      <c r="H14" s="23"/>
      <c r="I14" s="23"/>
      <c r="J14" s="23"/>
      <c r="K14" s="23"/>
      <c r="L14" s="23"/>
      <c r="M14" s="23"/>
    </row>
    <row r="15" spans="1:17" s="24" customFormat="1" ht="14.25" customHeight="1">
      <c r="A15" s="8" t="s">
        <v>12</v>
      </c>
      <c r="B15" s="80">
        <v>44.302070000000001</v>
      </c>
      <c r="C15" s="80">
        <v>22.53321</v>
      </c>
      <c r="D15" s="80">
        <v>23.505269999999999</v>
      </c>
      <c r="E15" s="23"/>
      <c r="F15" s="23"/>
      <c r="G15" s="23"/>
      <c r="H15" s="23"/>
      <c r="I15" s="23"/>
      <c r="J15" s="23"/>
      <c r="K15" s="23"/>
      <c r="L15" s="23"/>
      <c r="M15" s="23"/>
    </row>
    <row r="16" spans="1:17" s="24" customFormat="1" ht="14.25" customHeight="1">
      <c r="A16" s="8" t="s">
        <v>13</v>
      </c>
      <c r="B16" s="80">
        <v>31.58306</v>
      </c>
      <c r="C16" s="80">
        <v>15.09896</v>
      </c>
      <c r="D16" s="80">
        <v>18.70091</v>
      </c>
      <c r="E16" s="23"/>
      <c r="F16" s="23"/>
      <c r="G16" s="23"/>
      <c r="H16" s="23"/>
      <c r="I16" s="23"/>
      <c r="J16" s="23"/>
      <c r="K16" s="23"/>
      <c r="L16" s="23"/>
      <c r="M16" s="23"/>
    </row>
    <row r="17" spans="1:13" s="24" customFormat="1" ht="14.25" customHeight="1">
      <c r="A17" s="8" t="s">
        <v>14</v>
      </c>
      <c r="B17" s="80">
        <v>26.10453</v>
      </c>
      <c r="C17" s="80">
        <v>12.1625</v>
      </c>
      <c r="D17" s="80">
        <v>15.628640000000001</v>
      </c>
      <c r="E17" s="23"/>
      <c r="F17" s="23"/>
      <c r="G17" s="23"/>
      <c r="H17" s="23"/>
      <c r="I17" s="23"/>
      <c r="J17" s="23"/>
      <c r="K17" s="23"/>
      <c r="L17" s="23"/>
      <c r="M17" s="23"/>
    </row>
    <row r="18" spans="1:13" s="24" customFormat="1" ht="14.25" customHeight="1">
      <c r="A18" s="8" t="s">
        <v>15</v>
      </c>
      <c r="B18" s="80">
        <v>27.006799999999998</v>
      </c>
      <c r="C18" s="80">
        <v>14.45106</v>
      </c>
      <c r="D18" s="80">
        <v>14.94591</v>
      </c>
      <c r="E18" s="23"/>
      <c r="F18" s="23"/>
      <c r="G18" s="23"/>
      <c r="H18" s="23"/>
      <c r="I18" s="23"/>
      <c r="J18" s="23"/>
      <c r="K18" s="23"/>
      <c r="L18" s="23"/>
      <c r="M18" s="23"/>
    </row>
    <row r="19" spans="1:13" s="24" customFormat="1" ht="14.25" customHeight="1">
      <c r="A19" s="8" t="s">
        <v>16</v>
      </c>
      <c r="B19" s="80">
        <v>37.091270000000002</v>
      </c>
      <c r="C19" s="80">
        <v>16.64114</v>
      </c>
      <c r="D19" s="80">
        <v>22.342140000000001</v>
      </c>
      <c r="E19" s="23"/>
      <c r="F19" s="23"/>
      <c r="G19" s="23"/>
      <c r="H19" s="23"/>
      <c r="I19" s="23"/>
      <c r="J19" s="23"/>
      <c r="K19" s="23"/>
      <c r="L19" s="23"/>
      <c r="M19" s="23"/>
    </row>
    <row r="20" spans="1:13" s="24" customFormat="1" ht="14.25" customHeight="1">
      <c r="A20" s="8" t="s">
        <v>17</v>
      </c>
      <c r="B20" s="80">
        <v>25.939309999999999</v>
      </c>
      <c r="C20" s="80">
        <v>8.4850600000000007</v>
      </c>
      <c r="D20" s="80">
        <v>18.666319999999999</v>
      </c>
      <c r="E20" s="23"/>
      <c r="F20" s="23"/>
      <c r="G20" s="23"/>
      <c r="H20" s="23"/>
      <c r="I20" s="23"/>
      <c r="J20" s="23"/>
      <c r="K20" s="23"/>
      <c r="L20" s="23"/>
      <c r="M20" s="23"/>
    </row>
    <row r="21" spans="1:13" s="24" customFormat="1" ht="14.25" customHeight="1">
      <c r="A21" s="8" t="s">
        <v>18</v>
      </c>
      <c r="B21" s="80">
        <v>28.15832</v>
      </c>
      <c r="C21" s="80">
        <v>11.53722</v>
      </c>
      <c r="D21" s="80">
        <v>18.776209999999999</v>
      </c>
      <c r="E21" s="23"/>
      <c r="F21" s="23"/>
      <c r="G21" s="23"/>
      <c r="H21" s="23"/>
      <c r="I21" s="23"/>
      <c r="J21" s="23"/>
      <c r="K21" s="23"/>
      <c r="L21" s="23"/>
      <c r="M21" s="23"/>
    </row>
    <row r="22" spans="1:13" s="24" customFormat="1" ht="14.25" customHeight="1">
      <c r="A22" s="8" t="s">
        <v>19</v>
      </c>
      <c r="B22" s="80">
        <v>32.019419999999997</v>
      </c>
      <c r="C22" s="80">
        <v>12.20975</v>
      </c>
      <c r="D22" s="80">
        <v>20.71951</v>
      </c>
      <c r="E22" s="23"/>
      <c r="F22" s="23"/>
      <c r="G22" s="23"/>
      <c r="H22" s="23"/>
      <c r="I22" s="23"/>
      <c r="J22" s="23"/>
      <c r="K22" s="23"/>
      <c r="L22" s="23"/>
      <c r="M22" s="23"/>
    </row>
    <row r="23" spans="1:13" s="24" customFormat="1" ht="14.25" customHeight="1">
      <c r="A23" s="8" t="s">
        <v>20</v>
      </c>
      <c r="B23" s="80">
        <v>24.73687</v>
      </c>
      <c r="C23" s="80">
        <v>9.5599900000000009</v>
      </c>
      <c r="D23" s="80">
        <v>16.253499999999999</v>
      </c>
      <c r="E23" s="23"/>
      <c r="F23" s="23"/>
      <c r="G23" s="23"/>
      <c r="H23" s="23"/>
      <c r="I23" s="23"/>
      <c r="J23" s="23"/>
      <c r="K23" s="23"/>
      <c r="L23" s="23"/>
      <c r="M23" s="23"/>
    </row>
    <row r="24" spans="1:13" s="24" customFormat="1" ht="14.25" customHeight="1">
      <c r="A24" s="8" t="s">
        <v>21</v>
      </c>
      <c r="B24" s="80">
        <v>32.31691</v>
      </c>
      <c r="C24" s="80">
        <v>13.5366</v>
      </c>
      <c r="D24" s="80">
        <v>20.346630000000001</v>
      </c>
      <c r="E24" s="23"/>
      <c r="F24" s="23"/>
      <c r="G24" s="23"/>
      <c r="H24" s="23"/>
      <c r="I24" s="23"/>
      <c r="J24" s="23"/>
      <c r="K24" s="23"/>
      <c r="L24" s="23"/>
      <c r="M24" s="23"/>
    </row>
    <row r="25" spans="1:13" s="24" customFormat="1" ht="14.25" customHeight="1">
      <c r="A25" s="8" t="s">
        <v>22</v>
      </c>
      <c r="B25" s="80">
        <v>28.029350000000001</v>
      </c>
      <c r="C25" s="80">
        <v>11.815239999999999</v>
      </c>
      <c r="D25" s="80">
        <v>17.413309999999999</v>
      </c>
      <c r="E25" s="23"/>
      <c r="F25" s="23"/>
      <c r="G25" s="23"/>
      <c r="H25" s="23"/>
      <c r="I25" s="23"/>
      <c r="J25" s="23"/>
      <c r="K25" s="23"/>
      <c r="L25" s="23"/>
      <c r="M25" s="23"/>
    </row>
    <row r="26" spans="1:13" s="24" customFormat="1" ht="14.25" customHeight="1">
      <c r="A26" s="8" t="s">
        <v>23</v>
      </c>
      <c r="B26" s="80">
        <v>24.760179999999998</v>
      </c>
      <c r="C26" s="80">
        <v>9.2337399999999992</v>
      </c>
      <c r="D26" s="80">
        <v>16.689</v>
      </c>
      <c r="E26" s="23"/>
      <c r="F26" s="23"/>
      <c r="G26" s="23"/>
      <c r="H26" s="23"/>
      <c r="I26" s="23"/>
      <c r="J26" s="23"/>
      <c r="K26" s="23"/>
      <c r="L26" s="23"/>
      <c r="M26" s="23"/>
    </row>
    <row r="27" spans="1:13" s="24" customFormat="1" ht="14.25" customHeight="1">
      <c r="A27" s="8" t="s">
        <v>24</v>
      </c>
      <c r="B27" s="80">
        <v>37.31185</v>
      </c>
      <c r="C27" s="80">
        <v>21.988189999999999</v>
      </c>
      <c r="D27" s="80">
        <v>18.408349999999999</v>
      </c>
      <c r="E27" s="23"/>
      <c r="F27" s="23"/>
      <c r="G27" s="23"/>
      <c r="H27" s="23"/>
      <c r="I27" s="23"/>
      <c r="J27" s="23"/>
      <c r="K27" s="23"/>
      <c r="L27" s="23"/>
      <c r="M27" s="23"/>
    </row>
    <row r="28" spans="1:13" s="24" customFormat="1" ht="14.25" customHeight="1">
      <c r="A28" s="8" t="s">
        <v>25</v>
      </c>
      <c r="B28" s="80">
        <v>32.381610000000002</v>
      </c>
      <c r="C28" s="80">
        <v>19.07911</v>
      </c>
      <c r="D28" s="80">
        <v>15.853579999999999</v>
      </c>
      <c r="E28" s="23"/>
      <c r="F28" s="23"/>
      <c r="G28" s="23"/>
      <c r="H28" s="23"/>
      <c r="I28" s="23"/>
      <c r="J28" s="23"/>
      <c r="K28" s="23"/>
      <c r="L28" s="23"/>
      <c r="M28" s="23"/>
    </row>
    <row r="29" spans="1:13" s="24" customFormat="1" ht="14.25" customHeight="1">
      <c r="A29" s="8" t="s">
        <v>26</v>
      </c>
      <c r="B29" s="80">
        <v>32.520710000000001</v>
      </c>
      <c r="C29" s="80">
        <v>14.811629999999999</v>
      </c>
      <c r="D29" s="80">
        <v>19.93477</v>
      </c>
      <c r="E29" s="23"/>
      <c r="F29" s="23"/>
      <c r="G29" s="23"/>
      <c r="H29" s="23"/>
      <c r="I29" s="23"/>
      <c r="J29" s="23"/>
      <c r="K29" s="23"/>
      <c r="L29" s="23"/>
      <c r="M29" s="23"/>
    </row>
    <row r="30" spans="1:13" s="24" customFormat="1" ht="14.25" customHeight="1">
      <c r="A30" s="8" t="s">
        <v>27</v>
      </c>
      <c r="B30" s="80">
        <v>31.365469999999998</v>
      </c>
      <c r="C30" s="80">
        <v>17.062180000000001</v>
      </c>
      <c r="D30" s="80">
        <v>17.63907</v>
      </c>
      <c r="E30" s="23"/>
      <c r="F30" s="23"/>
      <c r="G30" s="23"/>
      <c r="H30" s="23"/>
      <c r="I30" s="23"/>
      <c r="J30" s="23"/>
      <c r="K30" s="23"/>
      <c r="L30" s="23"/>
      <c r="M30" s="23"/>
    </row>
    <row r="31" spans="1:13" s="24" customFormat="1" ht="14.25" customHeight="1">
      <c r="A31" s="8" t="s">
        <v>28</v>
      </c>
      <c r="B31" s="80">
        <v>34.569569999999999</v>
      </c>
      <c r="C31" s="80">
        <v>21.927440000000001</v>
      </c>
      <c r="D31" s="80">
        <v>14.541029999999999</v>
      </c>
      <c r="E31" s="23"/>
      <c r="F31" s="23"/>
      <c r="G31" s="23"/>
      <c r="H31" s="23"/>
      <c r="I31" s="23"/>
      <c r="J31" s="23"/>
      <c r="K31" s="23"/>
      <c r="L31" s="23"/>
      <c r="M31" s="23"/>
    </row>
    <row r="32" spans="1:13" s="24" customFormat="1" ht="14.25" customHeight="1">
      <c r="A32" s="9" t="s">
        <v>29</v>
      </c>
      <c r="B32" s="81">
        <v>29.339590000000001</v>
      </c>
      <c r="C32" s="81">
        <v>13.59108</v>
      </c>
      <c r="D32" s="81">
        <v>20.455190000000002</v>
      </c>
      <c r="E32" s="23"/>
      <c r="F32" s="23"/>
      <c r="G32" s="23"/>
      <c r="H32" s="23"/>
      <c r="I32" s="23"/>
      <c r="J32" s="23"/>
      <c r="K32" s="23"/>
      <c r="L32" s="23"/>
      <c r="M32" s="23"/>
    </row>
    <row r="33" spans="1:19" s="1" customFormat="1" ht="13.5" customHeight="1">
      <c r="A33" s="16" t="s">
        <v>41</v>
      </c>
      <c r="B33" s="16"/>
      <c r="C33" s="16"/>
      <c r="D33" s="16"/>
      <c r="E33" s="16"/>
      <c r="F33" s="16"/>
      <c r="G33" s="16"/>
      <c r="H33" s="16"/>
      <c r="I33" s="16"/>
      <c r="J33" s="16"/>
      <c r="K33" s="16"/>
      <c r="L33" s="16"/>
      <c r="M33" s="16"/>
      <c r="N33" s="11"/>
      <c r="O33" s="11"/>
      <c r="P33" s="11"/>
    </row>
    <row r="34" spans="1:19" s="1" customFormat="1" ht="24.6" customHeight="1">
      <c r="A34" s="86" t="s">
        <v>57</v>
      </c>
      <c r="B34" s="86"/>
      <c r="C34" s="86"/>
      <c r="D34" s="86"/>
      <c r="E34" s="17"/>
      <c r="F34" s="17"/>
      <c r="G34" s="17"/>
      <c r="H34" s="17"/>
      <c r="I34" s="17"/>
      <c r="J34" s="17"/>
      <c r="K34" s="17"/>
      <c r="L34" s="17"/>
      <c r="M34" s="17"/>
      <c r="N34" s="17"/>
      <c r="O34" s="17"/>
      <c r="P34" s="17"/>
      <c r="Q34" s="17"/>
      <c r="R34" s="17"/>
      <c r="S34" s="17"/>
    </row>
    <row r="35" spans="1:19" s="1" customFormat="1" ht="22.5" customHeight="1">
      <c r="A35" s="87" t="s">
        <v>40</v>
      </c>
      <c r="B35" s="87"/>
      <c r="C35" s="87"/>
      <c r="D35" s="87"/>
      <c r="E35" s="18"/>
      <c r="F35" s="18"/>
      <c r="G35" s="18"/>
      <c r="H35" s="18"/>
      <c r="I35" s="18"/>
      <c r="J35" s="18"/>
      <c r="K35" s="18"/>
      <c r="L35" s="18"/>
      <c r="M35" s="18"/>
      <c r="N35" s="18"/>
      <c r="O35" s="18"/>
      <c r="P35" s="18"/>
    </row>
    <row r="36" spans="1:19" s="1" customFormat="1" ht="14.25" customHeight="1">
      <c r="A36" s="90" t="s">
        <v>58</v>
      </c>
      <c r="B36" s="90"/>
      <c r="C36" s="90"/>
      <c r="D36" s="90"/>
      <c r="E36" s="90"/>
      <c r="F36" s="90"/>
      <c r="G36" s="90"/>
      <c r="H36" s="90"/>
      <c r="I36" s="90"/>
      <c r="J36" s="90"/>
      <c r="K36" s="90"/>
      <c r="L36" s="90"/>
      <c r="M36" s="90"/>
      <c r="N36" s="90"/>
      <c r="O36" s="90"/>
      <c r="P36" s="90"/>
    </row>
    <row r="37" spans="1:19" s="1" customFormat="1" ht="14.25" customHeight="1">
      <c r="A37" s="86" t="str">
        <f>Index!$A$10</f>
        <v>© BFS 2025</v>
      </c>
      <c r="B37" s="86"/>
      <c r="C37" s="86"/>
      <c r="D37" s="86"/>
      <c r="E37" s="86"/>
      <c r="F37" s="86"/>
      <c r="G37" s="86"/>
      <c r="H37" s="86"/>
      <c r="I37" s="86"/>
      <c r="J37" s="86"/>
      <c r="K37" s="86"/>
      <c r="L37" s="86"/>
      <c r="M37" s="86"/>
      <c r="N37" s="2"/>
      <c r="O37" s="2"/>
      <c r="P37" s="2"/>
    </row>
    <row r="38" spans="1:19" s="1" customFormat="1" ht="25.5" customHeight="1">
      <c r="A38" s="12" t="str">
        <f>Index!$A$11</f>
        <v>Auskunft: Bildungsamt für Statistik (BFS), Bildungsindikatoren, EducIndicators@bfs.admin.ch</v>
      </c>
      <c r="B38" s="5"/>
      <c r="C38" s="5"/>
      <c r="D38" s="5"/>
      <c r="E38" s="5"/>
      <c r="F38" s="5"/>
      <c r="G38" s="5"/>
      <c r="H38" s="5"/>
      <c r="I38" s="5"/>
      <c r="J38" s="5"/>
      <c r="K38" s="5"/>
      <c r="L38" s="5"/>
      <c r="M38" s="5"/>
      <c r="N38" s="2"/>
      <c r="O38" s="2"/>
      <c r="P38" s="2"/>
    </row>
    <row r="39" spans="1:19" s="24" customFormat="1" ht="14.25" customHeight="1"/>
    <row r="40" spans="1:19" s="24" customFormat="1" ht="14.25" customHeight="1"/>
    <row r="41" spans="1:19" s="24" customFormat="1" ht="14.25" customHeight="1"/>
    <row r="42" spans="1:19" s="24" customFormat="1" ht="14.25" customHeight="1"/>
    <row r="43" spans="1:19" s="24" customFormat="1" ht="14.25" customHeight="1"/>
    <row r="44" spans="1:19" s="24" customFormat="1" ht="14.25" customHeight="1"/>
    <row r="45" spans="1:19" s="24" customFormat="1" ht="14.25" customHeight="1"/>
    <row r="46" spans="1:19" s="24" customFormat="1" ht="14.25" customHeight="1"/>
    <row r="47" spans="1:19" s="24" customFormat="1" ht="14.25" customHeight="1"/>
    <row r="48" spans="1:19" s="24" customFormat="1" ht="14.25" customHeight="1"/>
    <row r="49" s="24" customFormat="1" ht="14.25" customHeight="1"/>
    <row r="50" s="24" customFormat="1" ht="14.25" customHeight="1"/>
    <row r="51" s="24" customFormat="1" ht="14.25" customHeight="1"/>
    <row r="52" s="24" customFormat="1" ht="14.25" customHeight="1"/>
    <row r="53" s="24" customFormat="1" ht="14.25" customHeight="1"/>
    <row r="54" s="24" customFormat="1" ht="14.25" customHeight="1"/>
    <row r="55" s="24" customFormat="1" ht="14.25" customHeight="1"/>
    <row r="56" s="24" customFormat="1" ht="14.25" customHeight="1"/>
    <row r="57" s="24" customFormat="1" ht="14.25" customHeight="1"/>
    <row r="58" s="24" customFormat="1" ht="14.25" customHeight="1"/>
    <row r="59" s="24" customFormat="1" ht="14.25" customHeight="1"/>
    <row r="60" s="24" customFormat="1" ht="14.25" customHeight="1"/>
    <row r="61" s="24" customFormat="1" ht="14.25" customHeight="1"/>
    <row r="62" s="24" customFormat="1" ht="14.25" customHeight="1"/>
    <row r="63" s="24" customFormat="1" ht="14.25" customHeight="1"/>
    <row r="64" s="24" customFormat="1" ht="14.25" customHeight="1"/>
    <row r="65" s="24" customFormat="1" ht="14.25" customHeight="1"/>
    <row r="66" s="24" customFormat="1" ht="14.25" customHeight="1"/>
    <row r="67" s="24" customFormat="1" ht="14.25" customHeight="1"/>
    <row r="68" s="24" customFormat="1" ht="14.25" customHeight="1"/>
    <row r="69" s="24" customFormat="1" ht="14.25" customHeight="1"/>
    <row r="70" s="24" customFormat="1" ht="14.25" customHeight="1"/>
    <row r="71" s="24" customFormat="1" ht="14.25" customHeight="1"/>
    <row r="72" s="24" customFormat="1" ht="14.25" customHeight="1"/>
    <row r="73" s="24" customFormat="1" ht="14.25" customHeight="1"/>
    <row r="74" s="24" customFormat="1" ht="14.25" customHeight="1"/>
    <row r="75" s="24" customFormat="1" ht="14.25" customHeight="1"/>
    <row r="76" s="24" customFormat="1" ht="14.25" customHeight="1"/>
    <row r="77" s="24" customFormat="1" ht="14.25" customHeight="1"/>
    <row r="78" s="24" customFormat="1" ht="14.25" customHeight="1"/>
    <row r="79" s="24" customFormat="1" ht="14.25" customHeight="1"/>
    <row r="80" s="24" customFormat="1" ht="14.25" customHeight="1"/>
    <row r="81" s="24" customFormat="1" ht="14.25" customHeight="1"/>
    <row r="82" s="24" customFormat="1" ht="14.25" customHeight="1"/>
    <row r="83" s="24" customFormat="1" ht="14.25" customHeight="1"/>
    <row r="84" s="24" customFormat="1" ht="14.25" customHeight="1"/>
    <row r="85" s="24" customFormat="1" ht="14.25" customHeight="1"/>
    <row r="86" s="24" customFormat="1" ht="14.25" customHeight="1"/>
    <row r="87" s="24" customFormat="1" ht="14.25" customHeight="1"/>
    <row r="88" s="24" customFormat="1" ht="14.25" customHeight="1"/>
    <row r="89" s="24" customFormat="1" ht="14.25" customHeight="1"/>
    <row r="90" s="24" customFormat="1" ht="14.25" customHeight="1"/>
    <row r="91" s="24" customFormat="1" ht="14.25" customHeight="1"/>
    <row r="92" s="24" customFormat="1" ht="14.25" customHeight="1"/>
    <row r="93" s="24" customFormat="1" ht="14.25" customHeight="1"/>
    <row r="94" s="24" customFormat="1" ht="14.25" customHeight="1"/>
    <row r="95" s="24" customFormat="1" ht="14.25" customHeight="1"/>
    <row r="96" s="24" customFormat="1" ht="14.25" customHeight="1"/>
    <row r="97" s="24" customFormat="1" ht="14.25" customHeight="1"/>
    <row r="98" s="24" customFormat="1" ht="14.25" customHeight="1"/>
    <row r="99" s="24" customFormat="1" ht="14.25" customHeight="1"/>
    <row r="100" s="24" customFormat="1" ht="14.25" customHeight="1"/>
    <row r="101" s="24" customFormat="1" ht="14.25" customHeight="1"/>
    <row r="102" s="24" customFormat="1" ht="14.25" customHeight="1"/>
    <row r="103" s="24" customFormat="1" ht="14.25" customHeight="1"/>
    <row r="104" s="24" customFormat="1" ht="14.25" customHeight="1"/>
    <row r="105" s="24" customFormat="1" ht="14.25" customHeight="1"/>
    <row r="106" s="24" customFormat="1" ht="14.25" customHeight="1"/>
    <row r="107" s="24" customFormat="1" ht="14.25" customHeight="1"/>
    <row r="108" s="24" customFormat="1" ht="14.25" customHeight="1"/>
    <row r="109" s="24" customFormat="1" ht="14.25" customHeight="1"/>
  </sheetData>
  <mergeCells count="5">
    <mergeCell ref="A34:D34"/>
    <mergeCell ref="A35:D35"/>
    <mergeCell ref="A36:P36"/>
    <mergeCell ref="A37:M37"/>
    <mergeCell ref="A2:C3"/>
  </mergeCells>
  <hyperlinks>
    <hyperlink ref="A1" location="Index!A1" display="Retour"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9"/>
  <sheetViews>
    <sheetView showGridLines="0" zoomScaleNormal="100" workbookViewId="0"/>
  </sheetViews>
  <sheetFormatPr baseColWidth="10" defaultColWidth="11" defaultRowHeight="14.25" customHeight="1"/>
  <cols>
    <col min="1" max="1" width="8.59765625" style="33" customWidth="1"/>
    <col min="2" max="2" width="5.796875" style="33" customWidth="1"/>
    <col min="3" max="6" width="5.796875" style="33" hidden="1" customWidth="1"/>
    <col min="7" max="7" width="5.796875" style="33" customWidth="1"/>
    <col min="8" max="11" width="5.796875" style="33" hidden="1" customWidth="1"/>
    <col min="12" max="12" width="5.796875" style="33" customWidth="1"/>
    <col min="13" max="16" width="5.796875" style="33" hidden="1" customWidth="1"/>
    <col min="17" max="26" width="5.796875" style="33" customWidth="1"/>
    <col min="27" max="16384" width="11" style="33"/>
  </cols>
  <sheetData>
    <row r="1" spans="1:26" ht="25.5" customHeight="1">
      <c r="A1" s="20" t="s">
        <v>45</v>
      </c>
    </row>
    <row r="2" spans="1:26" ht="25.5" customHeight="1">
      <c r="A2" s="93" t="str">
        <f>CONCATENATE(Index!A1," auf Stufen Lizenziat/Diplom und Bachelor 
nach Geschlecht, 2000–",RIGHT(Index!A10,4)-1)</f>
        <v>Abschlussquote der Hochschulen auf Stufen Lizenziat/Diplom und Bachelor 
nach Geschlecht, 2000–2024</v>
      </c>
      <c r="B2" s="93"/>
      <c r="C2" s="93"/>
      <c r="D2" s="93"/>
      <c r="E2" s="93"/>
      <c r="F2" s="93"/>
      <c r="G2" s="93"/>
      <c r="H2" s="93"/>
      <c r="I2" s="93"/>
      <c r="J2" s="93"/>
      <c r="K2" s="93"/>
      <c r="L2" s="93"/>
      <c r="M2" s="93"/>
      <c r="N2" s="93"/>
      <c r="O2" s="93"/>
      <c r="P2" s="93"/>
      <c r="Q2" s="93"/>
      <c r="R2" s="93"/>
      <c r="S2" s="93"/>
      <c r="T2" s="93"/>
      <c r="U2" s="93"/>
      <c r="V2" s="93"/>
      <c r="W2" s="93"/>
      <c r="X2" s="93"/>
      <c r="Y2" s="63"/>
      <c r="Z2" s="63" t="s">
        <v>33</v>
      </c>
    </row>
    <row r="3" spans="1:26" ht="14.25" customHeight="1">
      <c r="A3" s="92" t="s">
        <v>37</v>
      </c>
      <c r="B3" s="92"/>
      <c r="C3" s="92"/>
      <c r="D3" s="92"/>
      <c r="E3" s="92"/>
      <c r="F3" s="92"/>
      <c r="G3" s="92"/>
      <c r="H3" s="92"/>
      <c r="I3" s="92"/>
      <c r="J3" s="92"/>
      <c r="K3" s="92"/>
      <c r="L3" s="92"/>
      <c r="M3" s="92"/>
      <c r="N3" s="92"/>
      <c r="O3" s="92"/>
      <c r="P3" s="92"/>
      <c r="Q3" s="92"/>
    </row>
    <row r="4" spans="1:26" ht="14.25" customHeight="1">
      <c r="A4" s="49" t="s">
        <v>0</v>
      </c>
      <c r="B4" s="50">
        <v>2000</v>
      </c>
      <c r="C4" s="50">
        <v>2001</v>
      </c>
      <c r="D4" s="50">
        <v>2002</v>
      </c>
      <c r="E4" s="50">
        <v>2003</v>
      </c>
      <c r="F4" s="50">
        <v>2004</v>
      </c>
      <c r="G4" s="50">
        <v>2005</v>
      </c>
      <c r="H4" s="50">
        <v>2006</v>
      </c>
      <c r="I4" s="50">
        <v>2007</v>
      </c>
      <c r="J4" s="50">
        <v>2008</v>
      </c>
      <c r="K4" s="50">
        <v>2009</v>
      </c>
      <c r="L4" s="51" t="s">
        <v>48</v>
      </c>
      <c r="M4" s="50">
        <v>2011</v>
      </c>
      <c r="N4" s="50">
        <v>2012</v>
      </c>
      <c r="O4" s="50">
        <v>2013</v>
      </c>
      <c r="P4" s="50">
        <v>2014</v>
      </c>
      <c r="Q4" s="50">
        <v>2015</v>
      </c>
      <c r="R4" s="50">
        <v>2016</v>
      </c>
      <c r="S4" s="50">
        <v>2017</v>
      </c>
      <c r="T4" s="50">
        <v>2018</v>
      </c>
      <c r="U4" s="50">
        <v>2019</v>
      </c>
      <c r="V4" s="50">
        <v>2020</v>
      </c>
      <c r="W4" s="50">
        <v>2021</v>
      </c>
      <c r="X4" s="50">
        <v>2022</v>
      </c>
      <c r="Y4" s="50">
        <v>2023</v>
      </c>
      <c r="Z4" s="50">
        <v>2024</v>
      </c>
    </row>
    <row r="5" spans="1:26" s="35" customFormat="1" ht="14.25" customHeight="1">
      <c r="A5" s="34" t="s">
        <v>50</v>
      </c>
      <c r="B5" s="68">
        <v>12.308249999999999</v>
      </c>
      <c r="C5" s="68">
        <v>14.06053</v>
      </c>
      <c r="D5" s="68">
        <v>14.823840000000001</v>
      </c>
      <c r="E5" s="68">
        <v>16.872160000000001</v>
      </c>
      <c r="F5" s="68">
        <v>19.12762</v>
      </c>
      <c r="G5" s="68">
        <v>22.731280000000002</v>
      </c>
      <c r="H5" s="68">
        <v>24.911200000000001</v>
      </c>
      <c r="I5" s="68">
        <v>26.485469999999999</v>
      </c>
      <c r="J5" s="68">
        <v>27.87227</v>
      </c>
      <c r="K5" s="68">
        <v>27.34487</v>
      </c>
      <c r="L5" s="68">
        <v>27.4374</v>
      </c>
      <c r="M5" s="68">
        <v>27.57967</v>
      </c>
      <c r="N5" s="68">
        <v>27.406169999999999</v>
      </c>
      <c r="O5" s="68">
        <v>27.46349</v>
      </c>
      <c r="P5" s="68">
        <v>28.394839999999999</v>
      </c>
      <c r="Q5" s="68">
        <v>28.771850000000001</v>
      </c>
      <c r="R5" s="68">
        <v>28.69098</v>
      </c>
      <c r="S5" s="68">
        <v>29.573789999999999</v>
      </c>
      <c r="T5" s="68">
        <v>30.161539999999999</v>
      </c>
      <c r="U5" s="68">
        <v>30.84038</v>
      </c>
      <c r="V5" s="68">
        <v>31.270710000000001</v>
      </c>
      <c r="W5" s="68">
        <v>32.645400000000002</v>
      </c>
      <c r="X5" s="68">
        <v>32.351309999999998</v>
      </c>
      <c r="Y5" s="68">
        <v>32.510539999999999</v>
      </c>
      <c r="Z5" s="82">
        <v>34.554679999999998</v>
      </c>
    </row>
    <row r="6" spans="1:26" ht="14.25" customHeight="1">
      <c r="A6" s="36" t="s">
        <v>44</v>
      </c>
      <c r="B6" s="69">
        <v>15.1738</v>
      </c>
      <c r="C6" s="69">
        <v>17.519020000000001</v>
      </c>
      <c r="D6" s="69">
        <v>18.199439999999999</v>
      </c>
      <c r="E6" s="69">
        <v>20.027480000000001</v>
      </c>
      <c r="F6" s="69">
        <v>21.583960000000001</v>
      </c>
      <c r="G6" s="69">
        <v>24.829910000000002</v>
      </c>
      <c r="H6" s="69">
        <v>25.606249999999999</v>
      </c>
      <c r="I6" s="69">
        <v>26.338200000000001</v>
      </c>
      <c r="J6" s="69">
        <v>26.438839999999999</v>
      </c>
      <c r="K6" s="69">
        <v>25.463270000000001</v>
      </c>
      <c r="L6" s="69">
        <v>25.000039999999998</v>
      </c>
      <c r="M6" s="69">
        <v>24.678270000000001</v>
      </c>
      <c r="N6" s="69">
        <v>25.019400000000001</v>
      </c>
      <c r="O6" s="69">
        <v>24.79983</v>
      </c>
      <c r="P6" s="69">
        <v>25.490649999999999</v>
      </c>
      <c r="Q6" s="69">
        <v>25.951319999999999</v>
      </c>
      <c r="R6" s="69">
        <v>25.47813</v>
      </c>
      <c r="S6" s="69">
        <v>26.346039999999999</v>
      </c>
      <c r="T6" s="69">
        <v>26.849319999999999</v>
      </c>
      <c r="U6" s="69">
        <v>27.4283</v>
      </c>
      <c r="V6" s="69">
        <v>27.5974</v>
      </c>
      <c r="W6" s="69">
        <v>28.97353</v>
      </c>
      <c r="X6" s="69">
        <v>27.581309999999998</v>
      </c>
      <c r="Y6" s="69">
        <v>27.999569999999999</v>
      </c>
      <c r="Z6" s="83">
        <v>30.36073</v>
      </c>
    </row>
    <row r="7" spans="1:26" ht="14.25" customHeight="1">
      <c r="A7" s="36" t="s">
        <v>43</v>
      </c>
      <c r="B7" s="69">
        <v>9.4934499999999993</v>
      </c>
      <c r="C7" s="69">
        <v>10.62426</v>
      </c>
      <c r="D7" s="69">
        <v>11.47992</v>
      </c>
      <c r="E7" s="69">
        <v>13.74962</v>
      </c>
      <c r="F7" s="69">
        <v>16.707899999999999</v>
      </c>
      <c r="G7" s="69">
        <v>20.665299999999998</v>
      </c>
      <c r="H7" s="69">
        <v>24.247530000000001</v>
      </c>
      <c r="I7" s="69">
        <v>26.6647</v>
      </c>
      <c r="J7" s="69">
        <v>29.33511</v>
      </c>
      <c r="K7" s="69">
        <v>29.25581</v>
      </c>
      <c r="L7" s="69">
        <v>29.916740000000001</v>
      </c>
      <c r="M7" s="69">
        <v>30.5564</v>
      </c>
      <c r="N7" s="69">
        <v>29.868639999999999</v>
      </c>
      <c r="O7" s="69">
        <v>30.209599999999998</v>
      </c>
      <c r="P7" s="69">
        <v>31.393180000000001</v>
      </c>
      <c r="Q7" s="69">
        <v>31.686540000000001</v>
      </c>
      <c r="R7" s="69">
        <v>32.062159999999999</v>
      </c>
      <c r="S7" s="69">
        <v>32.980499999999999</v>
      </c>
      <c r="T7" s="69">
        <v>33.661729999999999</v>
      </c>
      <c r="U7" s="69">
        <v>34.468859999999999</v>
      </c>
      <c r="V7" s="69">
        <v>35.190840000000001</v>
      </c>
      <c r="W7" s="69">
        <v>36.582000000000001</v>
      </c>
      <c r="X7" s="69">
        <v>37.461300000000001</v>
      </c>
      <c r="Y7" s="69">
        <v>37.377540000000003</v>
      </c>
      <c r="Z7" s="83">
        <v>39.072040000000001</v>
      </c>
    </row>
    <row r="8" spans="1:26" s="37" customFormat="1" ht="14.25" customHeight="1">
      <c r="A8" s="10" t="s">
        <v>38</v>
      </c>
      <c r="B8" s="70">
        <v>10.078620000000001</v>
      </c>
      <c r="C8" s="70">
        <v>9.8272499999999994</v>
      </c>
      <c r="D8" s="70">
        <v>10.036910000000001</v>
      </c>
      <c r="E8" s="70">
        <v>10.57056</v>
      </c>
      <c r="F8" s="70">
        <v>11.68188</v>
      </c>
      <c r="G8" s="70">
        <v>13.720190000000001</v>
      </c>
      <c r="H8" s="70">
        <v>14.618220000000001</v>
      </c>
      <c r="I8" s="70">
        <v>15.12189</v>
      </c>
      <c r="J8" s="70">
        <v>15.306290000000001</v>
      </c>
      <c r="K8" s="70">
        <v>15.04823</v>
      </c>
      <c r="L8" s="70">
        <v>15.27402</v>
      </c>
      <c r="M8" s="70">
        <v>14.938420000000001</v>
      </c>
      <c r="N8" s="70">
        <v>14.230040000000001</v>
      </c>
      <c r="O8" s="70">
        <v>13.781829999999999</v>
      </c>
      <c r="P8" s="70">
        <v>14.240629999999999</v>
      </c>
      <c r="Q8" s="70">
        <v>14.24044</v>
      </c>
      <c r="R8" s="70">
        <v>13.968209999999999</v>
      </c>
      <c r="S8" s="70">
        <v>14.227779999999999</v>
      </c>
      <c r="T8" s="70">
        <v>14.557919999999999</v>
      </c>
      <c r="U8" s="70">
        <v>14.80843</v>
      </c>
      <c r="V8" s="70">
        <v>15.53974</v>
      </c>
      <c r="W8" s="70">
        <v>16.018630000000002</v>
      </c>
      <c r="X8" s="70">
        <v>15.79238</v>
      </c>
      <c r="Y8" s="70">
        <v>16.230820000000001</v>
      </c>
      <c r="Z8" s="70">
        <v>17.44098</v>
      </c>
    </row>
    <row r="9" spans="1:26" ht="14.25" customHeight="1">
      <c r="A9" s="36" t="s">
        <v>44</v>
      </c>
      <c r="B9" s="69">
        <v>11.44618</v>
      </c>
      <c r="C9" s="69">
        <v>10.90704</v>
      </c>
      <c r="D9" s="69">
        <v>11.115259999999999</v>
      </c>
      <c r="E9" s="69">
        <v>11.357419999999999</v>
      </c>
      <c r="F9" s="69">
        <v>12.55076</v>
      </c>
      <c r="G9" s="69">
        <v>14.735749999999999</v>
      </c>
      <c r="H9" s="69">
        <v>14.73902</v>
      </c>
      <c r="I9" s="69">
        <v>14.700049999999999</v>
      </c>
      <c r="J9" s="69">
        <v>14.383459999999999</v>
      </c>
      <c r="K9" s="69">
        <v>13.81654</v>
      </c>
      <c r="L9" s="69">
        <v>14.04081</v>
      </c>
      <c r="M9" s="69">
        <v>13.655760000000001</v>
      </c>
      <c r="N9" s="69">
        <v>13.34599</v>
      </c>
      <c r="O9" s="69">
        <v>12.75703</v>
      </c>
      <c r="P9" s="69">
        <v>13.32011</v>
      </c>
      <c r="Q9" s="69">
        <v>13.44914</v>
      </c>
      <c r="R9" s="69">
        <v>12.88842</v>
      </c>
      <c r="S9" s="69">
        <v>13.168150000000001</v>
      </c>
      <c r="T9" s="69">
        <v>13.70651</v>
      </c>
      <c r="U9" s="69">
        <v>13.62914</v>
      </c>
      <c r="V9" s="69">
        <v>14.02871</v>
      </c>
      <c r="W9" s="69">
        <v>14.785360000000001</v>
      </c>
      <c r="X9" s="69">
        <v>14.229480000000001</v>
      </c>
      <c r="Y9" s="69">
        <v>14.468859999999999</v>
      </c>
      <c r="Z9" s="83">
        <v>16.301729999999999</v>
      </c>
    </row>
    <row r="10" spans="1:26" ht="14.25" customHeight="1">
      <c r="A10" s="36" t="s">
        <v>43</v>
      </c>
      <c r="B10" s="69">
        <v>8.7447700000000008</v>
      </c>
      <c r="C10" s="69">
        <v>8.7604900000000008</v>
      </c>
      <c r="D10" s="69">
        <v>8.9747199999999996</v>
      </c>
      <c r="E10" s="69">
        <v>9.7972599999999996</v>
      </c>
      <c r="F10" s="69">
        <v>10.82668</v>
      </c>
      <c r="G10" s="69">
        <v>12.714930000000001</v>
      </c>
      <c r="H10" s="69">
        <v>14.502420000000001</v>
      </c>
      <c r="I10" s="69">
        <v>15.55701</v>
      </c>
      <c r="J10" s="69">
        <v>16.24248</v>
      </c>
      <c r="K10" s="69">
        <v>16.295539999999999</v>
      </c>
      <c r="L10" s="69">
        <v>16.527619999999999</v>
      </c>
      <c r="M10" s="69">
        <v>16.25489</v>
      </c>
      <c r="N10" s="69">
        <v>15.141909999999999</v>
      </c>
      <c r="O10" s="69">
        <v>14.83949</v>
      </c>
      <c r="P10" s="69">
        <v>15.191879999999999</v>
      </c>
      <c r="Q10" s="69">
        <v>15.060499999999999</v>
      </c>
      <c r="R10" s="69">
        <v>15.10633</v>
      </c>
      <c r="S10" s="69">
        <v>15.34815</v>
      </c>
      <c r="T10" s="69">
        <v>15.464130000000001</v>
      </c>
      <c r="U10" s="69">
        <v>16.070450000000001</v>
      </c>
      <c r="V10" s="69">
        <v>17.155200000000001</v>
      </c>
      <c r="W10" s="69">
        <v>17.348710000000001</v>
      </c>
      <c r="X10" s="69">
        <v>17.477530000000002</v>
      </c>
      <c r="Y10" s="69">
        <v>18.132100000000001</v>
      </c>
      <c r="Z10" s="83">
        <v>18.669650000000001</v>
      </c>
    </row>
    <row r="11" spans="1:26" s="37" customFormat="1" ht="14.25" customHeight="1">
      <c r="A11" s="38" t="s">
        <v>39</v>
      </c>
      <c r="B11" s="70">
        <v>2.2305899999999999</v>
      </c>
      <c r="C11" s="70">
        <v>4.2423999999999999</v>
      </c>
      <c r="D11" s="70">
        <v>4.8052000000000001</v>
      </c>
      <c r="E11" s="70">
        <v>6.3824300000000003</v>
      </c>
      <c r="F11" s="70">
        <v>7.5688700000000004</v>
      </c>
      <c r="G11" s="70">
        <v>9.2047600000000003</v>
      </c>
      <c r="H11" s="70">
        <v>10.68441</v>
      </c>
      <c r="I11" s="70">
        <v>11.80453</v>
      </c>
      <c r="J11" s="70">
        <v>13.208780000000001</v>
      </c>
      <c r="K11" s="70">
        <v>12.94195</v>
      </c>
      <c r="L11" s="70">
        <v>12.96528</v>
      </c>
      <c r="M11" s="70">
        <v>13.57307</v>
      </c>
      <c r="N11" s="70">
        <v>14.22034</v>
      </c>
      <c r="O11" s="70">
        <v>14.825139999999999</v>
      </c>
      <c r="P11" s="70">
        <v>15.466480000000001</v>
      </c>
      <c r="Q11" s="70">
        <v>15.899940000000001</v>
      </c>
      <c r="R11" s="70">
        <v>16.137740000000001</v>
      </c>
      <c r="S11" s="70">
        <v>16.765930000000001</v>
      </c>
      <c r="T11" s="70">
        <v>17.08616</v>
      </c>
      <c r="U11" s="70">
        <v>17.49597</v>
      </c>
      <c r="V11" s="70">
        <v>17.26999</v>
      </c>
      <c r="W11" s="70">
        <v>18.29785</v>
      </c>
      <c r="X11" s="70">
        <v>18.211210000000001</v>
      </c>
      <c r="Y11" s="70">
        <v>17.944179999999999</v>
      </c>
      <c r="Z11" s="70">
        <v>18.922630000000002</v>
      </c>
    </row>
    <row r="12" spans="1:26" ht="14.25" customHeight="1">
      <c r="A12" s="36" t="s">
        <v>44</v>
      </c>
      <c r="B12" s="69">
        <v>3.7296</v>
      </c>
      <c r="C12" s="69">
        <v>6.6234000000000002</v>
      </c>
      <c r="D12" s="69">
        <v>7.1052600000000004</v>
      </c>
      <c r="E12" s="69">
        <v>8.7510700000000003</v>
      </c>
      <c r="F12" s="69">
        <v>9.1798199999999994</v>
      </c>
      <c r="G12" s="69">
        <v>10.29697</v>
      </c>
      <c r="H12" s="69">
        <v>11.30456</v>
      </c>
      <c r="I12" s="69">
        <v>12.130789999999999</v>
      </c>
      <c r="J12" s="69">
        <v>12.73363</v>
      </c>
      <c r="K12" s="69">
        <v>12.336970000000001</v>
      </c>
      <c r="L12" s="69">
        <v>11.79922</v>
      </c>
      <c r="M12" s="69">
        <v>11.96959</v>
      </c>
      <c r="N12" s="69">
        <v>12.66657</v>
      </c>
      <c r="O12" s="69">
        <v>13.10826</v>
      </c>
      <c r="P12" s="69">
        <v>13.392609999999999</v>
      </c>
      <c r="Q12" s="69">
        <v>13.74358</v>
      </c>
      <c r="R12" s="69">
        <v>13.842650000000001</v>
      </c>
      <c r="S12" s="69">
        <v>14.44669</v>
      </c>
      <c r="T12" s="69">
        <v>14.46781</v>
      </c>
      <c r="U12" s="69">
        <v>15.05362</v>
      </c>
      <c r="V12" s="69">
        <v>14.875909999999999</v>
      </c>
      <c r="W12" s="69">
        <v>15.65042</v>
      </c>
      <c r="X12" s="69">
        <v>14.82877</v>
      </c>
      <c r="Y12" s="69">
        <v>14.92855</v>
      </c>
      <c r="Z12" s="83">
        <v>15.64751</v>
      </c>
    </row>
    <row r="13" spans="1:26" ht="14.25" customHeight="1">
      <c r="A13" s="36" t="s">
        <v>43</v>
      </c>
      <c r="B13" s="69">
        <v>0.74868000000000001</v>
      </c>
      <c r="C13" s="69">
        <v>1.87059</v>
      </c>
      <c r="D13" s="69">
        <v>2.5207000000000002</v>
      </c>
      <c r="E13" s="69">
        <v>4.0330500000000002</v>
      </c>
      <c r="F13" s="69">
        <v>5.9810600000000003</v>
      </c>
      <c r="G13" s="69">
        <v>8.1350700000000007</v>
      </c>
      <c r="H13" s="69">
        <v>10.090949999999999</v>
      </c>
      <c r="I13" s="69">
        <v>11.497019999999999</v>
      </c>
      <c r="J13" s="69">
        <v>13.700419999999999</v>
      </c>
      <c r="K13" s="69">
        <v>13.56096</v>
      </c>
      <c r="L13" s="69">
        <v>14.153040000000001</v>
      </c>
      <c r="M13" s="69">
        <v>15.21819</v>
      </c>
      <c r="N13" s="69">
        <v>15.823029999999999</v>
      </c>
      <c r="O13" s="69">
        <v>16.59281</v>
      </c>
      <c r="P13" s="69">
        <v>17.60557</v>
      </c>
      <c r="Q13" s="69">
        <v>18.124179999999999</v>
      </c>
      <c r="R13" s="69">
        <v>18.53708</v>
      </c>
      <c r="S13" s="69">
        <v>19.20768</v>
      </c>
      <c r="T13" s="69">
        <v>19.842479999999998</v>
      </c>
      <c r="U13" s="69">
        <v>20.078700000000001</v>
      </c>
      <c r="V13" s="69">
        <v>19.814080000000001</v>
      </c>
      <c r="W13" s="69">
        <v>21.120259999999998</v>
      </c>
      <c r="X13" s="69">
        <v>21.817779999999999</v>
      </c>
      <c r="Y13" s="69">
        <v>21.18918</v>
      </c>
      <c r="Z13" s="83">
        <v>22.440200000000001</v>
      </c>
    </row>
    <row r="14" spans="1:26" s="52" customFormat="1" ht="22.95" customHeight="1">
      <c r="A14" s="94" t="s">
        <v>34</v>
      </c>
      <c r="B14" s="94"/>
      <c r="C14" s="94"/>
      <c r="D14" s="94"/>
      <c r="E14" s="94"/>
      <c r="F14" s="94"/>
      <c r="G14" s="94"/>
      <c r="H14" s="94"/>
      <c r="I14" s="94"/>
      <c r="J14" s="94"/>
      <c r="K14" s="94"/>
      <c r="L14" s="94"/>
      <c r="M14" s="94"/>
      <c r="N14" s="94"/>
      <c r="O14" s="94"/>
      <c r="P14" s="94"/>
      <c r="Q14" s="94"/>
      <c r="R14" s="94"/>
      <c r="S14" s="94"/>
      <c r="T14" s="94"/>
      <c r="U14" s="94"/>
      <c r="V14" s="94"/>
      <c r="W14" s="94"/>
      <c r="X14" s="94"/>
      <c r="Y14" s="94"/>
      <c r="Z14" s="75"/>
    </row>
    <row r="15" spans="1:26" s="52" customFormat="1" ht="12" customHeight="1">
      <c r="A15" s="87" t="s">
        <v>35</v>
      </c>
      <c r="B15" s="87"/>
      <c r="C15" s="87"/>
      <c r="D15" s="87"/>
      <c r="E15" s="87"/>
      <c r="F15" s="87"/>
      <c r="G15" s="87"/>
      <c r="H15" s="87"/>
      <c r="I15" s="87"/>
      <c r="J15" s="87"/>
      <c r="K15" s="87"/>
      <c r="L15" s="87"/>
      <c r="M15" s="87"/>
      <c r="N15" s="2"/>
      <c r="O15" s="2"/>
      <c r="P15" s="2"/>
    </row>
    <row r="16" spans="1:26" s="52" customFormat="1" ht="14.25" customHeight="1">
      <c r="A16" s="18" t="s">
        <v>36</v>
      </c>
      <c r="B16" s="18"/>
      <c r="C16" s="18"/>
      <c r="D16" s="18"/>
      <c r="E16" s="18"/>
      <c r="F16" s="18"/>
      <c r="G16" s="18"/>
      <c r="H16" s="18"/>
      <c r="I16" s="18"/>
      <c r="J16" s="18"/>
      <c r="K16" s="18"/>
      <c r="L16" s="18"/>
      <c r="M16" s="18"/>
      <c r="N16" s="18"/>
      <c r="O16" s="18"/>
      <c r="P16" s="18"/>
      <c r="Q16" s="18"/>
      <c r="R16" s="18"/>
      <c r="S16" s="18"/>
    </row>
    <row r="17" spans="1:16" s="1" customFormat="1" ht="14.25" customHeight="1">
      <c r="A17" s="73" t="s">
        <v>58</v>
      </c>
      <c r="B17" s="73"/>
      <c r="C17" s="73"/>
      <c r="D17" s="73"/>
      <c r="E17" s="73"/>
      <c r="F17" s="73"/>
      <c r="G17" s="73"/>
      <c r="H17" s="73"/>
      <c r="I17" s="73"/>
      <c r="J17" s="73"/>
      <c r="K17" s="73"/>
      <c r="L17" s="73"/>
      <c r="M17" s="73"/>
      <c r="N17" s="73"/>
      <c r="O17" s="73"/>
      <c r="P17" s="73"/>
    </row>
    <row r="18" spans="1:16" s="52" customFormat="1" ht="14.25" customHeight="1">
      <c r="A18" s="86" t="str">
        <f>Index!$A$10</f>
        <v>© BFS 2025</v>
      </c>
      <c r="B18" s="86"/>
      <c r="C18" s="86"/>
      <c r="D18" s="86"/>
      <c r="E18" s="86"/>
      <c r="F18" s="86"/>
      <c r="G18" s="86"/>
      <c r="H18" s="86"/>
      <c r="I18" s="86"/>
      <c r="J18" s="86"/>
      <c r="K18" s="86"/>
      <c r="L18" s="86"/>
      <c r="M18" s="86"/>
      <c r="N18" s="2"/>
      <c r="O18" s="2"/>
      <c r="P18" s="2"/>
    </row>
    <row r="19" spans="1:16" s="52" customFormat="1" ht="25.5" customHeight="1">
      <c r="A19" s="12" t="str">
        <f>Index!$A$11</f>
        <v>Auskunft: Bildungsamt für Statistik (BFS), Bildungsindikatoren, EducIndicators@bfs.admin.ch</v>
      </c>
      <c r="B19" s="5"/>
      <c r="C19" s="5"/>
      <c r="D19" s="5"/>
      <c r="E19" s="5"/>
      <c r="F19" s="5"/>
      <c r="G19" s="5"/>
      <c r="H19" s="5"/>
      <c r="I19" s="5"/>
      <c r="J19" s="5"/>
      <c r="K19" s="5"/>
      <c r="L19" s="5"/>
      <c r="M19" s="5"/>
      <c r="N19" s="2"/>
      <c r="O19" s="2"/>
      <c r="P19" s="2"/>
    </row>
  </sheetData>
  <mergeCells count="5">
    <mergeCell ref="A3:Q3"/>
    <mergeCell ref="A15:M15"/>
    <mergeCell ref="A18:M18"/>
    <mergeCell ref="A2:X2"/>
    <mergeCell ref="A14:Y14"/>
  </mergeCells>
  <hyperlinks>
    <hyperlink ref="A1" location="Index!A1" display="Retour" xr:uid="{00000000-0004-0000-0300-000000000000}"/>
  </hyperlinks>
  <pageMargins left="0.7" right="0.7"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Z92"/>
  <sheetViews>
    <sheetView showGridLines="0" zoomScaleNormal="100" zoomScaleSheetLayoutView="100" workbookViewId="0">
      <pane ySplit="4" topLeftCell="A5" activePane="bottomLeft" state="frozenSplit"/>
      <selection activeCell="A12" sqref="A12"/>
      <selection pane="bottomLeft"/>
    </sheetView>
  </sheetViews>
  <sheetFormatPr baseColWidth="10" defaultColWidth="11" defaultRowHeight="14.25" customHeight="1"/>
  <cols>
    <col min="1" max="1" width="9.09765625" style="33" customWidth="1"/>
    <col min="2" max="2" width="5.796875" style="33" customWidth="1"/>
    <col min="3" max="6" width="5.796875" style="33" hidden="1" customWidth="1"/>
    <col min="7" max="7" width="5.796875" style="33" customWidth="1"/>
    <col min="8" max="11" width="5.796875" style="33" hidden="1" customWidth="1"/>
    <col min="12" max="12" width="5.796875" style="33" customWidth="1"/>
    <col min="13" max="16" width="5.796875" style="33" hidden="1" customWidth="1"/>
    <col min="17" max="26" width="5.796875" style="33" customWidth="1"/>
    <col min="27" max="16384" width="11" style="33"/>
  </cols>
  <sheetData>
    <row r="1" spans="1:26" ht="25.5" customHeight="1">
      <c r="A1" s="20" t="s">
        <v>45</v>
      </c>
    </row>
    <row r="2" spans="1:26" ht="25.5" customHeight="1">
      <c r="A2" s="93" t="str">
        <f>CONCATENATE(Index!A1," auf Stufen Lizenziat/Diplom und Bachelor 
nach Wohnkanton vor Studienbeginn, 2000–",RIGHT(Index!A10,4)-1)</f>
        <v>Abschlussquote der Hochschulen auf Stufen Lizenziat/Diplom und Bachelor 
nach Wohnkanton vor Studienbeginn, 2000–2024</v>
      </c>
      <c r="B2" s="93"/>
      <c r="C2" s="93"/>
      <c r="D2" s="93"/>
      <c r="E2" s="93"/>
      <c r="F2" s="93"/>
      <c r="G2" s="93"/>
      <c r="H2" s="93"/>
      <c r="I2" s="93"/>
      <c r="J2" s="93"/>
      <c r="K2" s="93"/>
      <c r="L2" s="93"/>
      <c r="M2" s="93"/>
      <c r="N2" s="93"/>
      <c r="O2" s="93"/>
      <c r="P2" s="93"/>
      <c r="Q2" s="93"/>
      <c r="R2" s="93"/>
      <c r="S2" s="93"/>
      <c r="T2" s="93"/>
      <c r="U2" s="55"/>
      <c r="V2" s="63"/>
      <c r="W2" s="63"/>
      <c r="X2" s="63"/>
      <c r="Y2" s="63"/>
      <c r="Z2" s="63" t="s">
        <v>56</v>
      </c>
    </row>
    <row r="3" spans="1:26" ht="14.25" customHeight="1">
      <c r="A3" s="92" t="s">
        <v>37</v>
      </c>
      <c r="B3" s="92"/>
      <c r="C3" s="92"/>
      <c r="D3" s="92"/>
      <c r="E3" s="92"/>
      <c r="F3" s="92"/>
      <c r="G3" s="92"/>
      <c r="H3" s="92"/>
      <c r="I3" s="92"/>
      <c r="J3" s="92"/>
      <c r="K3" s="92"/>
      <c r="L3" s="92"/>
      <c r="M3" s="92"/>
      <c r="N3" s="92"/>
      <c r="O3" s="92"/>
      <c r="P3" s="92"/>
      <c r="Q3" s="92"/>
      <c r="T3" s="54"/>
      <c r="U3" s="54"/>
      <c r="V3" s="54"/>
      <c r="W3" s="54"/>
      <c r="X3" s="54"/>
      <c r="Y3" s="54"/>
      <c r="Z3" s="54"/>
    </row>
    <row r="4" spans="1:26" ht="14.25" customHeight="1">
      <c r="A4" s="49"/>
      <c r="B4" s="50">
        <v>2000</v>
      </c>
      <c r="C4" s="50">
        <v>2001</v>
      </c>
      <c r="D4" s="50">
        <v>2002</v>
      </c>
      <c r="E4" s="50">
        <v>2003</v>
      </c>
      <c r="F4" s="50">
        <v>2004</v>
      </c>
      <c r="G4" s="50">
        <v>2005</v>
      </c>
      <c r="H4" s="50">
        <v>2006</v>
      </c>
      <c r="I4" s="50">
        <v>2007</v>
      </c>
      <c r="J4" s="50">
        <v>2008</v>
      </c>
      <c r="K4" s="50">
        <v>2009</v>
      </c>
      <c r="L4" s="51" t="s">
        <v>48</v>
      </c>
      <c r="M4" s="50">
        <v>2011</v>
      </c>
      <c r="N4" s="50">
        <v>2012</v>
      </c>
      <c r="O4" s="50">
        <v>2013</v>
      </c>
      <c r="P4" s="50">
        <v>2014</v>
      </c>
      <c r="Q4" s="50">
        <v>2015</v>
      </c>
      <c r="R4" s="50">
        <v>2016</v>
      </c>
      <c r="S4" s="50">
        <v>2017</v>
      </c>
      <c r="T4" s="50">
        <v>2018</v>
      </c>
      <c r="U4" s="50">
        <v>2019</v>
      </c>
      <c r="V4" s="50">
        <v>2020</v>
      </c>
      <c r="W4" s="50">
        <v>2021</v>
      </c>
      <c r="X4" s="50">
        <v>2022</v>
      </c>
      <c r="Y4" s="50">
        <v>2023</v>
      </c>
      <c r="Z4" s="50">
        <v>2024</v>
      </c>
    </row>
    <row r="5" spans="1:26" s="35" customFormat="1" ht="14.25" customHeight="1">
      <c r="A5" s="34" t="s">
        <v>49</v>
      </c>
      <c r="B5" s="82">
        <v>12.308249999999999</v>
      </c>
      <c r="C5" s="82">
        <v>14.06053</v>
      </c>
      <c r="D5" s="82">
        <v>14.823840000000001</v>
      </c>
      <c r="E5" s="82">
        <v>16.872160000000001</v>
      </c>
      <c r="F5" s="82">
        <v>19.12762</v>
      </c>
      <c r="G5" s="82">
        <v>22.731280000000002</v>
      </c>
      <c r="H5" s="82">
        <v>24.911200000000001</v>
      </c>
      <c r="I5" s="82">
        <v>26.485469999999999</v>
      </c>
      <c r="J5" s="82">
        <v>27.87227</v>
      </c>
      <c r="K5" s="82">
        <v>27.34487</v>
      </c>
      <c r="L5" s="82">
        <v>27.4374</v>
      </c>
      <c r="M5" s="82">
        <v>27.57967</v>
      </c>
      <c r="N5" s="82">
        <v>27.406169999999999</v>
      </c>
      <c r="O5" s="82">
        <v>27.46349</v>
      </c>
      <c r="P5" s="82">
        <v>28.394839999999999</v>
      </c>
      <c r="Q5" s="82">
        <v>28.771850000000001</v>
      </c>
      <c r="R5" s="82">
        <v>28.69098</v>
      </c>
      <c r="S5" s="82">
        <v>29.573789999999999</v>
      </c>
      <c r="T5" s="82">
        <v>30.161539999999999</v>
      </c>
      <c r="U5" s="82">
        <v>30.84038</v>
      </c>
      <c r="V5" s="82">
        <v>31.270710000000001</v>
      </c>
      <c r="W5" s="82">
        <v>32.645400000000002</v>
      </c>
      <c r="X5" s="82">
        <v>32.351309999999998</v>
      </c>
      <c r="Y5" s="82">
        <v>32.510539999999999</v>
      </c>
      <c r="Z5" s="82">
        <v>34.554679999999998</v>
      </c>
    </row>
    <row r="6" spans="1:26" ht="14.25" customHeight="1">
      <c r="A6" s="39" t="s">
        <v>4</v>
      </c>
      <c r="B6" s="83">
        <v>10.294700000000001</v>
      </c>
      <c r="C6" s="83">
        <v>11.77408</v>
      </c>
      <c r="D6" s="83">
        <v>11.365780000000001</v>
      </c>
      <c r="E6" s="83">
        <v>15.06141</v>
      </c>
      <c r="F6" s="83">
        <v>16.902159999999999</v>
      </c>
      <c r="G6" s="83">
        <v>18.506239999999998</v>
      </c>
      <c r="H6" s="83">
        <v>18.85369</v>
      </c>
      <c r="I6" s="83">
        <v>19.817519999999998</v>
      </c>
      <c r="J6" s="83">
        <v>21.003789999999999</v>
      </c>
      <c r="K6" s="83">
        <v>19.602209999999999</v>
      </c>
      <c r="L6" s="83">
        <v>21.852080000000001</v>
      </c>
      <c r="M6" s="83">
        <v>22.9466</v>
      </c>
      <c r="N6" s="83">
        <v>22.336790000000001</v>
      </c>
      <c r="O6" s="83">
        <v>21.83924</v>
      </c>
      <c r="P6" s="83">
        <v>22.567419999999998</v>
      </c>
      <c r="Q6" s="83">
        <v>22.774930000000001</v>
      </c>
      <c r="R6" s="83">
        <v>22.546949999999999</v>
      </c>
      <c r="S6" s="83">
        <v>21.674299999999999</v>
      </c>
      <c r="T6" s="83">
        <v>22.246929999999999</v>
      </c>
      <c r="U6" s="83">
        <v>23.894639999999999</v>
      </c>
      <c r="V6" s="83">
        <v>23.791530000000002</v>
      </c>
      <c r="W6" s="83">
        <v>25.358689999999999</v>
      </c>
      <c r="X6" s="83">
        <v>24.983280000000001</v>
      </c>
      <c r="Y6" s="83">
        <v>24.706050000000001</v>
      </c>
      <c r="Z6" s="83">
        <v>26.776769999999999</v>
      </c>
    </row>
    <row r="7" spans="1:26" ht="14.25" customHeight="1">
      <c r="A7" s="39" t="s">
        <v>5</v>
      </c>
      <c r="B7" s="83">
        <v>8.8696599999999997</v>
      </c>
      <c r="C7" s="83">
        <v>11.91497</v>
      </c>
      <c r="D7" s="83">
        <v>12.62077</v>
      </c>
      <c r="E7" s="83">
        <v>14.163959999999999</v>
      </c>
      <c r="F7" s="83">
        <v>14.7225</v>
      </c>
      <c r="G7" s="83">
        <v>20.172540000000001</v>
      </c>
      <c r="H7" s="83">
        <v>22.398499999999999</v>
      </c>
      <c r="I7" s="83">
        <v>26.25949</v>
      </c>
      <c r="J7" s="83">
        <v>26.607790000000001</v>
      </c>
      <c r="K7" s="83">
        <v>24.779299999999999</v>
      </c>
      <c r="L7" s="83">
        <v>24.889569999999999</v>
      </c>
      <c r="M7" s="83">
        <v>24.329740000000001</v>
      </c>
      <c r="N7" s="83">
        <v>23.74305</v>
      </c>
      <c r="O7" s="83">
        <v>22.997820000000001</v>
      </c>
      <c r="P7" s="83">
        <v>23.694649999999999</v>
      </c>
      <c r="Q7" s="83">
        <v>24.269189999999998</v>
      </c>
      <c r="R7" s="83">
        <v>23.86748</v>
      </c>
      <c r="S7" s="83">
        <v>24.564879999999999</v>
      </c>
      <c r="T7" s="83">
        <v>24.436769999999999</v>
      </c>
      <c r="U7" s="83">
        <v>25.433389999999999</v>
      </c>
      <c r="V7" s="83">
        <v>25.037520000000001</v>
      </c>
      <c r="W7" s="83">
        <v>27.228960000000001</v>
      </c>
      <c r="X7" s="83">
        <v>25.955079999999999</v>
      </c>
      <c r="Y7" s="83">
        <v>25.860009999999999</v>
      </c>
      <c r="Z7" s="83">
        <v>28.460889999999999</v>
      </c>
    </row>
    <row r="8" spans="1:26" ht="14.25" customHeight="1">
      <c r="A8" s="39" t="s">
        <v>6</v>
      </c>
      <c r="B8" s="83">
        <v>9.7632700000000003</v>
      </c>
      <c r="C8" s="83">
        <v>10.764110000000001</v>
      </c>
      <c r="D8" s="83">
        <v>12.07368</v>
      </c>
      <c r="E8" s="83">
        <v>13.486890000000001</v>
      </c>
      <c r="F8" s="83">
        <v>14.585279999999999</v>
      </c>
      <c r="G8" s="83">
        <v>18.512170000000001</v>
      </c>
      <c r="H8" s="83">
        <v>20.693860000000001</v>
      </c>
      <c r="I8" s="83">
        <v>22.047779999999999</v>
      </c>
      <c r="J8" s="83">
        <v>24.396100000000001</v>
      </c>
      <c r="K8" s="83">
        <v>20.609670000000001</v>
      </c>
      <c r="L8" s="83">
        <v>22.419260000000001</v>
      </c>
      <c r="M8" s="83">
        <v>23.259550000000001</v>
      </c>
      <c r="N8" s="83">
        <v>24.192</v>
      </c>
      <c r="O8" s="83">
        <v>23.552399999999999</v>
      </c>
      <c r="P8" s="83">
        <v>24.426010000000002</v>
      </c>
      <c r="Q8" s="83">
        <v>24.609400000000001</v>
      </c>
      <c r="R8" s="83">
        <v>24.801120000000001</v>
      </c>
      <c r="S8" s="83">
        <v>25.668140000000001</v>
      </c>
      <c r="T8" s="83">
        <v>24.559229999999999</v>
      </c>
      <c r="U8" s="83">
        <v>24.874970000000001</v>
      </c>
      <c r="V8" s="83">
        <v>25.22841</v>
      </c>
      <c r="W8" s="83">
        <v>26.337109999999999</v>
      </c>
      <c r="X8" s="83">
        <v>25.328489999999999</v>
      </c>
      <c r="Y8" s="83">
        <v>25.361319999999999</v>
      </c>
      <c r="Z8" s="83">
        <v>26.597819999999999</v>
      </c>
    </row>
    <row r="9" spans="1:26" ht="14.25" customHeight="1">
      <c r="A9" s="39" t="s">
        <v>7</v>
      </c>
      <c r="B9" s="83">
        <v>9.0290300000000006</v>
      </c>
      <c r="C9" s="83">
        <v>11.05654</v>
      </c>
      <c r="D9" s="83">
        <v>12.20462</v>
      </c>
      <c r="E9" s="83">
        <v>13.30171</v>
      </c>
      <c r="F9" s="83">
        <v>14.62505</v>
      </c>
      <c r="G9" s="83">
        <v>20.062799999999999</v>
      </c>
      <c r="H9" s="83">
        <v>21.357130000000002</v>
      </c>
      <c r="I9" s="83">
        <v>24.29458</v>
      </c>
      <c r="J9" s="83">
        <v>22.198779999999999</v>
      </c>
      <c r="K9" s="83">
        <v>21.87124</v>
      </c>
      <c r="L9" s="83">
        <v>21.14385</v>
      </c>
      <c r="M9" s="83">
        <v>26.016279999999998</v>
      </c>
      <c r="N9" s="83">
        <v>22.803100000000001</v>
      </c>
      <c r="O9" s="83">
        <v>24.18722</v>
      </c>
      <c r="P9" s="83">
        <v>22.496649999999999</v>
      </c>
      <c r="Q9" s="83">
        <v>23.439450000000001</v>
      </c>
      <c r="R9" s="83">
        <v>26.946090000000002</v>
      </c>
      <c r="S9" s="83">
        <v>22.946809999999999</v>
      </c>
      <c r="T9" s="83">
        <v>29.457689999999999</v>
      </c>
      <c r="U9" s="83">
        <v>24.075279999999999</v>
      </c>
      <c r="V9" s="83">
        <v>29.484349999999999</v>
      </c>
      <c r="W9" s="83">
        <v>28.51446</v>
      </c>
      <c r="X9" s="83">
        <v>24.56185</v>
      </c>
      <c r="Y9" s="83">
        <v>22.534140000000001</v>
      </c>
      <c r="Z9" s="83">
        <v>24.16141</v>
      </c>
    </row>
    <row r="10" spans="1:26" ht="14.25" customHeight="1">
      <c r="A10" s="39" t="s">
        <v>8</v>
      </c>
      <c r="B10" s="83">
        <v>8.1124700000000001</v>
      </c>
      <c r="C10" s="83">
        <v>7.9462299999999999</v>
      </c>
      <c r="D10" s="83">
        <v>8.9313599999999997</v>
      </c>
      <c r="E10" s="83">
        <v>13.357049999999999</v>
      </c>
      <c r="F10" s="83">
        <v>15.34376</v>
      </c>
      <c r="G10" s="83">
        <v>17.966740000000001</v>
      </c>
      <c r="H10" s="83">
        <v>16.593920000000001</v>
      </c>
      <c r="I10" s="83">
        <v>19.379100000000001</v>
      </c>
      <c r="J10" s="83">
        <v>19.829419999999999</v>
      </c>
      <c r="K10" s="83">
        <v>21.585899999999999</v>
      </c>
      <c r="L10" s="83">
        <v>22.827660000000002</v>
      </c>
      <c r="M10" s="83">
        <v>22.716360000000002</v>
      </c>
      <c r="N10" s="83">
        <v>21.90521</v>
      </c>
      <c r="O10" s="83">
        <v>21.592749999999999</v>
      </c>
      <c r="P10" s="83">
        <v>21.907039999999999</v>
      </c>
      <c r="Q10" s="83">
        <v>22.06334</v>
      </c>
      <c r="R10" s="83">
        <v>23.087800000000001</v>
      </c>
      <c r="S10" s="83">
        <v>26.270479999999999</v>
      </c>
      <c r="T10" s="83">
        <v>25.619350000000001</v>
      </c>
      <c r="U10" s="83">
        <v>26.563849999999999</v>
      </c>
      <c r="V10" s="83">
        <v>24.609850000000002</v>
      </c>
      <c r="W10" s="83">
        <v>24.66536</v>
      </c>
      <c r="X10" s="83">
        <v>24.713730000000002</v>
      </c>
      <c r="Y10" s="83">
        <v>30.210170000000002</v>
      </c>
      <c r="Z10" s="83">
        <v>30.222010000000001</v>
      </c>
    </row>
    <row r="11" spans="1:26" ht="14.25" customHeight="1">
      <c r="A11" s="39" t="s">
        <v>9</v>
      </c>
      <c r="B11" s="83">
        <v>13.341989999999999</v>
      </c>
      <c r="C11" s="83">
        <v>10.48166</v>
      </c>
      <c r="D11" s="83">
        <v>7.8218300000000003</v>
      </c>
      <c r="E11" s="83">
        <v>14.665660000000001</v>
      </c>
      <c r="F11" s="83">
        <v>15.2773</v>
      </c>
      <c r="G11" s="83">
        <v>19.343869999999999</v>
      </c>
      <c r="H11" s="83">
        <v>24.008320000000001</v>
      </c>
      <c r="I11" s="83">
        <v>24.3704</v>
      </c>
      <c r="J11" s="83">
        <v>24.374929999999999</v>
      </c>
      <c r="K11" s="83">
        <v>23.357379999999999</v>
      </c>
      <c r="L11" s="83">
        <v>19.08446</v>
      </c>
      <c r="M11" s="83">
        <v>18.668479999999999</v>
      </c>
      <c r="N11" s="83">
        <v>24.959099999999999</v>
      </c>
      <c r="O11" s="83">
        <v>20.379059999999999</v>
      </c>
      <c r="P11" s="83">
        <v>23.554510000000001</v>
      </c>
      <c r="Q11" s="83">
        <v>30.52056</v>
      </c>
      <c r="R11" s="83">
        <v>21.885390000000001</v>
      </c>
      <c r="S11" s="83">
        <v>25.480160000000001</v>
      </c>
      <c r="T11" s="83">
        <v>26.66122</v>
      </c>
      <c r="U11" s="83">
        <v>27.185099999999998</v>
      </c>
      <c r="V11" s="83">
        <v>24.156210000000002</v>
      </c>
      <c r="W11" s="83">
        <v>22.911359999999998</v>
      </c>
      <c r="X11" s="83">
        <v>25.671589999999998</v>
      </c>
      <c r="Y11" s="83">
        <v>22.43421</v>
      </c>
      <c r="Z11" s="83">
        <v>31.677389999999999</v>
      </c>
    </row>
    <row r="12" spans="1:26" ht="14.25" customHeight="1">
      <c r="A12" s="39" t="s">
        <v>10</v>
      </c>
      <c r="B12" s="83">
        <v>12.62696</v>
      </c>
      <c r="C12" s="83">
        <v>12.5838</v>
      </c>
      <c r="D12" s="83">
        <v>9.7744999999999997</v>
      </c>
      <c r="E12" s="83">
        <v>14.304</v>
      </c>
      <c r="F12" s="83">
        <v>16.416229999999999</v>
      </c>
      <c r="G12" s="83">
        <v>20.99052</v>
      </c>
      <c r="H12" s="83">
        <v>17.87942</v>
      </c>
      <c r="I12" s="83">
        <v>22.78595</v>
      </c>
      <c r="J12" s="83">
        <v>29.06617</v>
      </c>
      <c r="K12" s="83">
        <v>21.721309999999999</v>
      </c>
      <c r="L12" s="83">
        <v>27.287369999999999</v>
      </c>
      <c r="M12" s="83">
        <v>22.21387</v>
      </c>
      <c r="N12" s="83">
        <v>27.612839999999998</v>
      </c>
      <c r="O12" s="83">
        <v>21.451460000000001</v>
      </c>
      <c r="P12" s="83">
        <v>22.753489999999999</v>
      </c>
      <c r="Q12" s="83">
        <v>27.240639999999999</v>
      </c>
      <c r="R12" s="83">
        <v>25.142140000000001</v>
      </c>
      <c r="S12" s="83">
        <v>28.240220000000001</v>
      </c>
      <c r="T12" s="83">
        <v>33.008380000000002</v>
      </c>
      <c r="U12" s="83">
        <v>25.603870000000001</v>
      </c>
      <c r="V12" s="83">
        <v>28.079180000000001</v>
      </c>
      <c r="W12" s="83">
        <v>25.293610000000001</v>
      </c>
      <c r="X12" s="83">
        <v>27.871479999999998</v>
      </c>
      <c r="Y12" s="83">
        <v>28.956160000000001</v>
      </c>
      <c r="Z12" s="83">
        <v>31.869299999999999</v>
      </c>
    </row>
    <row r="13" spans="1:26" ht="14.25" customHeight="1">
      <c r="A13" s="39" t="s">
        <v>11</v>
      </c>
      <c r="B13" s="83">
        <v>7.9709700000000003</v>
      </c>
      <c r="C13" s="83">
        <v>8.3390000000000004</v>
      </c>
      <c r="D13" s="83">
        <v>9.7949599999999997</v>
      </c>
      <c r="E13" s="83">
        <v>11.55537</v>
      </c>
      <c r="F13" s="83">
        <v>12.73723</v>
      </c>
      <c r="G13" s="83">
        <v>15.056950000000001</v>
      </c>
      <c r="H13" s="83">
        <v>18.498360000000002</v>
      </c>
      <c r="I13" s="83">
        <v>19.98742</v>
      </c>
      <c r="J13" s="83">
        <v>22.125810000000001</v>
      </c>
      <c r="K13" s="83">
        <v>23.388850000000001</v>
      </c>
      <c r="L13" s="83">
        <v>23.374110000000002</v>
      </c>
      <c r="M13" s="83">
        <v>21.69417</v>
      </c>
      <c r="N13" s="83">
        <v>19.251049999999999</v>
      </c>
      <c r="O13" s="83">
        <v>21.236450000000001</v>
      </c>
      <c r="P13" s="83">
        <v>19.240490000000001</v>
      </c>
      <c r="Q13" s="83">
        <v>24.976790000000001</v>
      </c>
      <c r="R13" s="83">
        <v>20.67475</v>
      </c>
      <c r="S13" s="83">
        <v>22.97419</v>
      </c>
      <c r="T13" s="83">
        <v>20.385459999999998</v>
      </c>
      <c r="U13" s="83">
        <v>22.507809999999999</v>
      </c>
      <c r="V13" s="83">
        <v>20.206620000000001</v>
      </c>
      <c r="W13" s="83">
        <v>24.39292</v>
      </c>
      <c r="X13" s="83">
        <v>21.538340000000002</v>
      </c>
      <c r="Y13" s="83">
        <v>24.576630000000002</v>
      </c>
      <c r="Z13" s="83">
        <v>19.77627</v>
      </c>
    </row>
    <row r="14" spans="1:26" ht="14.25" customHeight="1">
      <c r="A14" s="39" t="s">
        <v>12</v>
      </c>
      <c r="B14" s="83">
        <v>11.82493</v>
      </c>
      <c r="C14" s="83">
        <v>10.532019999999999</v>
      </c>
      <c r="D14" s="83">
        <v>11.02725</v>
      </c>
      <c r="E14" s="83">
        <v>15.79759</v>
      </c>
      <c r="F14" s="83">
        <v>16.791879999999999</v>
      </c>
      <c r="G14" s="83">
        <v>24.474489999999999</v>
      </c>
      <c r="H14" s="83">
        <v>23.179549999999999</v>
      </c>
      <c r="I14" s="83">
        <v>26.92597</v>
      </c>
      <c r="J14" s="83">
        <v>28.690750000000001</v>
      </c>
      <c r="K14" s="83">
        <v>26.25282</v>
      </c>
      <c r="L14" s="83">
        <v>27.287389999999998</v>
      </c>
      <c r="M14" s="83">
        <v>26.146940000000001</v>
      </c>
      <c r="N14" s="83">
        <v>27.747969999999999</v>
      </c>
      <c r="O14" s="83">
        <v>27.105609999999999</v>
      </c>
      <c r="P14" s="83">
        <v>29.137720000000002</v>
      </c>
      <c r="Q14" s="83">
        <v>27.129809999999999</v>
      </c>
      <c r="R14" s="83">
        <v>29.398720000000001</v>
      </c>
      <c r="S14" s="83">
        <v>29.602080000000001</v>
      </c>
      <c r="T14" s="83">
        <v>32.845840000000003</v>
      </c>
      <c r="U14" s="83">
        <v>30.25779</v>
      </c>
      <c r="V14" s="83">
        <v>34.150959999999998</v>
      </c>
      <c r="W14" s="83">
        <v>38.789430000000003</v>
      </c>
      <c r="X14" s="83">
        <v>33.917369999999998</v>
      </c>
      <c r="Y14" s="83">
        <v>38.103020000000001</v>
      </c>
      <c r="Z14" s="83">
        <v>44.302070000000001</v>
      </c>
    </row>
    <row r="15" spans="1:26" ht="14.25" customHeight="1">
      <c r="A15" s="39" t="s">
        <v>13</v>
      </c>
      <c r="B15" s="83">
        <v>12.55814</v>
      </c>
      <c r="C15" s="83">
        <v>14.688499999999999</v>
      </c>
      <c r="D15" s="83">
        <v>14.575480000000001</v>
      </c>
      <c r="E15" s="83">
        <v>16.960319999999999</v>
      </c>
      <c r="F15" s="83">
        <v>18.029499999999999</v>
      </c>
      <c r="G15" s="83">
        <v>24.156970000000001</v>
      </c>
      <c r="H15" s="83">
        <v>27.756779999999999</v>
      </c>
      <c r="I15" s="83">
        <v>29.18647</v>
      </c>
      <c r="J15" s="83">
        <v>26.848600000000001</v>
      </c>
      <c r="K15" s="83">
        <v>29.228739999999998</v>
      </c>
      <c r="L15" s="83">
        <v>25.42042</v>
      </c>
      <c r="M15" s="83">
        <v>26.01839</v>
      </c>
      <c r="N15" s="83">
        <v>26.714659999999999</v>
      </c>
      <c r="O15" s="83">
        <v>27.106660000000002</v>
      </c>
      <c r="P15" s="83">
        <v>27.621300000000002</v>
      </c>
      <c r="Q15" s="83">
        <v>30.205639999999999</v>
      </c>
      <c r="R15" s="83">
        <v>29.072479999999999</v>
      </c>
      <c r="S15" s="83">
        <v>30.25637</v>
      </c>
      <c r="T15" s="83">
        <v>30.11694</v>
      </c>
      <c r="U15" s="83">
        <v>30.49606</v>
      </c>
      <c r="V15" s="83">
        <v>30.53199</v>
      </c>
      <c r="W15" s="83">
        <v>30.395430000000001</v>
      </c>
      <c r="X15" s="83">
        <v>31.823399999999999</v>
      </c>
      <c r="Y15" s="83">
        <v>30.724299999999999</v>
      </c>
      <c r="Z15" s="83">
        <v>31.58306</v>
      </c>
    </row>
    <row r="16" spans="1:26" ht="14.25" customHeight="1">
      <c r="A16" s="39" t="s">
        <v>14</v>
      </c>
      <c r="B16" s="83">
        <v>10.143739999999999</v>
      </c>
      <c r="C16" s="83">
        <v>9.6533200000000008</v>
      </c>
      <c r="D16" s="83">
        <v>13.258290000000001</v>
      </c>
      <c r="E16" s="83">
        <v>14.13805</v>
      </c>
      <c r="F16" s="83">
        <v>17.641190000000002</v>
      </c>
      <c r="G16" s="83">
        <v>20.72326</v>
      </c>
      <c r="H16" s="83">
        <v>21.066289999999999</v>
      </c>
      <c r="I16" s="83">
        <v>23.470300000000002</v>
      </c>
      <c r="J16" s="83">
        <v>22.879100000000001</v>
      </c>
      <c r="K16" s="83">
        <v>22.05883</v>
      </c>
      <c r="L16" s="83">
        <v>22.256150000000002</v>
      </c>
      <c r="M16" s="83">
        <v>21.099679999999999</v>
      </c>
      <c r="N16" s="83">
        <v>21.732690000000002</v>
      </c>
      <c r="O16" s="83">
        <v>22.153469999999999</v>
      </c>
      <c r="P16" s="83">
        <v>23.78537</v>
      </c>
      <c r="Q16" s="83">
        <v>23.236709999999999</v>
      </c>
      <c r="R16" s="83">
        <v>23.651720000000001</v>
      </c>
      <c r="S16" s="83">
        <v>23.1281</v>
      </c>
      <c r="T16" s="83">
        <v>24.768689999999999</v>
      </c>
      <c r="U16" s="83">
        <v>24.42661</v>
      </c>
      <c r="V16" s="83">
        <v>22.048310000000001</v>
      </c>
      <c r="W16" s="83">
        <v>26.386959999999998</v>
      </c>
      <c r="X16" s="83">
        <v>26.843530000000001</v>
      </c>
      <c r="Y16" s="83">
        <v>27.023440000000001</v>
      </c>
      <c r="Z16" s="83">
        <v>26.10453</v>
      </c>
    </row>
    <row r="17" spans="1:26" ht="14.25" customHeight="1">
      <c r="A17" s="39" t="s">
        <v>15</v>
      </c>
      <c r="B17" s="83">
        <v>9.5676900000000007</v>
      </c>
      <c r="C17" s="83">
        <v>12.097</v>
      </c>
      <c r="D17" s="83">
        <v>12.212630000000001</v>
      </c>
      <c r="E17" s="83">
        <v>13.71162</v>
      </c>
      <c r="F17" s="83">
        <v>15.77412</v>
      </c>
      <c r="G17" s="83">
        <v>17.24164</v>
      </c>
      <c r="H17" s="83">
        <v>18.47607</v>
      </c>
      <c r="I17" s="83">
        <v>21.750820000000001</v>
      </c>
      <c r="J17" s="83">
        <v>21.427869999999999</v>
      </c>
      <c r="K17" s="83">
        <v>22.99691</v>
      </c>
      <c r="L17" s="83">
        <v>20.847919999999998</v>
      </c>
      <c r="M17" s="83">
        <v>23.199290000000001</v>
      </c>
      <c r="N17" s="83">
        <v>20.587800000000001</v>
      </c>
      <c r="O17" s="83">
        <v>22.543340000000001</v>
      </c>
      <c r="P17" s="83">
        <v>22.487819999999999</v>
      </c>
      <c r="Q17" s="83">
        <v>24.353539999999999</v>
      </c>
      <c r="R17" s="83">
        <v>22.90625</v>
      </c>
      <c r="S17" s="83">
        <v>26.355989999999998</v>
      </c>
      <c r="T17" s="83">
        <v>26.105029999999999</v>
      </c>
      <c r="U17" s="83">
        <v>24.91038</v>
      </c>
      <c r="V17" s="83">
        <v>24.73047</v>
      </c>
      <c r="W17" s="83">
        <v>25.066410000000001</v>
      </c>
      <c r="X17" s="83">
        <v>24.736640000000001</v>
      </c>
      <c r="Y17" s="83">
        <v>26.256530000000001</v>
      </c>
      <c r="Z17" s="83">
        <v>27.006799999999998</v>
      </c>
    </row>
    <row r="18" spans="1:26" ht="14.25" customHeight="1">
      <c r="A18" s="39" t="s">
        <v>16</v>
      </c>
      <c r="B18" s="83">
        <v>14.06399</v>
      </c>
      <c r="C18" s="83">
        <v>16.909939999999999</v>
      </c>
      <c r="D18" s="83">
        <v>17.759709999999998</v>
      </c>
      <c r="E18" s="83">
        <v>19.63963</v>
      </c>
      <c r="F18" s="83">
        <v>24.81588</v>
      </c>
      <c r="G18" s="83">
        <v>25.29588</v>
      </c>
      <c r="H18" s="83">
        <v>25.584579999999999</v>
      </c>
      <c r="I18" s="83">
        <v>26.19847</v>
      </c>
      <c r="J18" s="83">
        <v>31.172999999999998</v>
      </c>
      <c r="K18" s="83">
        <v>28.12557</v>
      </c>
      <c r="L18" s="83">
        <v>27.712</v>
      </c>
      <c r="M18" s="83">
        <v>32.032670000000003</v>
      </c>
      <c r="N18" s="83">
        <v>28.450859999999999</v>
      </c>
      <c r="O18" s="83">
        <v>28.419440000000002</v>
      </c>
      <c r="P18" s="83">
        <v>29.567160000000001</v>
      </c>
      <c r="Q18" s="83">
        <v>30.706669999999999</v>
      </c>
      <c r="R18" s="83">
        <v>29.8535</v>
      </c>
      <c r="S18" s="83">
        <v>31.85614</v>
      </c>
      <c r="T18" s="83">
        <v>31.984680000000001</v>
      </c>
      <c r="U18" s="83">
        <v>34.380070000000003</v>
      </c>
      <c r="V18" s="83">
        <v>33.731409999999997</v>
      </c>
      <c r="W18" s="83">
        <v>31.550249999999998</v>
      </c>
      <c r="X18" s="83">
        <v>34.621380000000002</v>
      </c>
      <c r="Y18" s="83">
        <v>34.971519999999998</v>
      </c>
      <c r="Z18" s="83">
        <v>37.091270000000002</v>
      </c>
    </row>
    <row r="19" spans="1:26" ht="14.25" customHeight="1">
      <c r="A19" s="39" t="s">
        <v>17</v>
      </c>
      <c r="B19" s="83">
        <v>12.24999</v>
      </c>
      <c r="C19" s="83">
        <v>14.859489999999999</v>
      </c>
      <c r="D19" s="83">
        <v>12.31199</v>
      </c>
      <c r="E19" s="83">
        <v>12.738099999999999</v>
      </c>
      <c r="F19" s="83">
        <v>15.403370000000001</v>
      </c>
      <c r="G19" s="83">
        <v>17.83887</v>
      </c>
      <c r="H19" s="83">
        <v>22.250789999999999</v>
      </c>
      <c r="I19" s="83">
        <v>24.34273</v>
      </c>
      <c r="J19" s="83">
        <v>24.36713</v>
      </c>
      <c r="K19" s="83">
        <v>21.22888</v>
      </c>
      <c r="L19" s="83">
        <v>24.487839999999998</v>
      </c>
      <c r="M19" s="83">
        <v>27.459980000000002</v>
      </c>
      <c r="N19" s="83">
        <v>22.942209999999999</v>
      </c>
      <c r="O19" s="83">
        <v>29.187670000000001</v>
      </c>
      <c r="P19" s="83">
        <v>27.47701</v>
      </c>
      <c r="Q19" s="83">
        <v>26.00431</v>
      </c>
      <c r="R19" s="83">
        <v>27.006900000000002</v>
      </c>
      <c r="S19" s="83">
        <v>26.45148</v>
      </c>
      <c r="T19" s="83">
        <v>23.788209999999999</v>
      </c>
      <c r="U19" s="83">
        <v>28.107500000000002</v>
      </c>
      <c r="V19" s="83">
        <v>25.263449999999999</v>
      </c>
      <c r="W19" s="83">
        <v>27.794280000000001</v>
      </c>
      <c r="X19" s="83">
        <v>24.37762</v>
      </c>
      <c r="Y19" s="83">
        <v>26.074590000000001</v>
      </c>
      <c r="Z19" s="83">
        <v>25.939309999999999</v>
      </c>
    </row>
    <row r="20" spans="1:26" ht="14.25" customHeight="1">
      <c r="A20" s="39" t="s">
        <v>18</v>
      </c>
      <c r="B20" s="83">
        <v>15.281969999999999</v>
      </c>
      <c r="C20" s="83">
        <v>12.91797</v>
      </c>
      <c r="D20" s="83">
        <v>13.22419</v>
      </c>
      <c r="E20" s="83">
        <v>16.985279999999999</v>
      </c>
      <c r="F20" s="83">
        <v>20.540620000000001</v>
      </c>
      <c r="G20" s="83">
        <v>22.85707</v>
      </c>
      <c r="H20" s="83">
        <v>26.069410000000001</v>
      </c>
      <c r="I20" s="83">
        <v>22.665800000000001</v>
      </c>
      <c r="J20" s="83">
        <v>28.340129999999998</v>
      </c>
      <c r="K20" s="83">
        <v>33.237499999999997</v>
      </c>
      <c r="L20" s="83">
        <v>39.914659999999998</v>
      </c>
      <c r="M20" s="83">
        <v>29.017720000000001</v>
      </c>
      <c r="N20" s="83">
        <v>31.158930000000002</v>
      </c>
      <c r="O20" s="83">
        <v>27.493770000000001</v>
      </c>
      <c r="P20" s="83">
        <v>34.258929999999999</v>
      </c>
      <c r="Q20" s="83">
        <v>26.663019999999999</v>
      </c>
      <c r="R20" s="83">
        <v>31.437660000000001</v>
      </c>
      <c r="S20" s="83">
        <v>27.173079999999999</v>
      </c>
      <c r="T20" s="83">
        <v>29.574269999999999</v>
      </c>
      <c r="U20" s="83">
        <v>30.931229999999999</v>
      </c>
      <c r="V20" s="83">
        <v>30.774429999999999</v>
      </c>
      <c r="W20" s="83">
        <v>34.279699999999998</v>
      </c>
      <c r="X20" s="83">
        <v>30.840859999999999</v>
      </c>
      <c r="Y20" s="83">
        <v>28.543389999999999</v>
      </c>
      <c r="Z20" s="83">
        <v>28.15832</v>
      </c>
    </row>
    <row r="21" spans="1:26" ht="14.25" customHeight="1">
      <c r="A21" s="39" t="s">
        <v>19</v>
      </c>
      <c r="B21" s="83">
        <v>8.8123500000000003</v>
      </c>
      <c r="C21" s="83">
        <v>10.27627</v>
      </c>
      <c r="D21" s="83">
        <v>16.519179999999999</v>
      </c>
      <c r="E21" s="83">
        <v>16.67596</v>
      </c>
      <c r="F21" s="83">
        <v>14.280810000000001</v>
      </c>
      <c r="G21" s="83">
        <v>16.64536</v>
      </c>
      <c r="H21" s="83">
        <v>21.63691</v>
      </c>
      <c r="I21" s="83">
        <v>16.770949999999999</v>
      </c>
      <c r="J21" s="83">
        <v>17.272200000000002</v>
      </c>
      <c r="K21" s="83">
        <v>17.226839999999999</v>
      </c>
      <c r="L21" s="83">
        <v>25.47644</v>
      </c>
      <c r="M21" s="83">
        <v>26.628250000000001</v>
      </c>
      <c r="N21" s="83">
        <v>20.38231</v>
      </c>
      <c r="O21" s="83">
        <v>22.063189999999999</v>
      </c>
      <c r="P21" s="83">
        <v>23.99511</v>
      </c>
      <c r="Q21" s="83">
        <v>32.556930000000001</v>
      </c>
      <c r="R21" s="83">
        <v>30.646319999999999</v>
      </c>
      <c r="S21" s="83">
        <v>23.669740000000001</v>
      </c>
      <c r="T21" s="83">
        <v>27.760210000000001</v>
      </c>
      <c r="U21" s="83">
        <v>24.387840000000001</v>
      </c>
      <c r="V21" s="83">
        <v>30.71949</v>
      </c>
      <c r="W21" s="83">
        <v>23.464130000000001</v>
      </c>
      <c r="X21" s="83">
        <v>34.598520000000001</v>
      </c>
      <c r="Y21" s="83">
        <v>31.60341</v>
      </c>
      <c r="Z21" s="83">
        <v>32.019419999999997</v>
      </c>
    </row>
    <row r="22" spans="1:26" ht="14.25" customHeight="1">
      <c r="A22" s="39" t="s">
        <v>20</v>
      </c>
      <c r="B22" s="83">
        <v>10.40846</v>
      </c>
      <c r="C22" s="83">
        <v>11.188929999999999</v>
      </c>
      <c r="D22" s="83">
        <v>10.99935</v>
      </c>
      <c r="E22" s="83">
        <v>13.59768</v>
      </c>
      <c r="F22" s="83">
        <v>15.108449999999999</v>
      </c>
      <c r="G22" s="83">
        <v>16.702529999999999</v>
      </c>
      <c r="H22" s="83">
        <v>18.048300000000001</v>
      </c>
      <c r="I22" s="83">
        <v>19.689810000000001</v>
      </c>
      <c r="J22" s="83">
        <v>21.975629999999999</v>
      </c>
      <c r="K22" s="83">
        <v>23.808669999999999</v>
      </c>
      <c r="L22" s="83">
        <v>24.599740000000001</v>
      </c>
      <c r="M22" s="83">
        <v>21.79026</v>
      </c>
      <c r="N22" s="83">
        <v>22.04618</v>
      </c>
      <c r="O22" s="83">
        <v>21.70243</v>
      </c>
      <c r="P22" s="83">
        <v>22.69389</v>
      </c>
      <c r="Q22" s="83">
        <v>22.586379999999998</v>
      </c>
      <c r="R22" s="83">
        <v>22.071110000000001</v>
      </c>
      <c r="S22" s="83">
        <v>22.735900000000001</v>
      </c>
      <c r="T22" s="83">
        <v>22.718520000000002</v>
      </c>
      <c r="U22" s="83">
        <v>23.360900000000001</v>
      </c>
      <c r="V22" s="83">
        <v>24.978069999999999</v>
      </c>
      <c r="W22" s="83">
        <v>25.104189999999999</v>
      </c>
      <c r="X22" s="83">
        <v>25.09909</v>
      </c>
      <c r="Y22" s="83">
        <v>24.49474</v>
      </c>
      <c r="Z22" s="83">
        <v>24.73687</v>
      </c>
    </row>
    <row r="23" spans="1:26" ht="14.25" customHeight="1">
      <c r="A23" s="39" t="s">
        <v>21</v>
      </c>
      <c r="B23" s="83">
        <v>11.068630000000001</v>
      </c>
      <c r="C23" s="83">
        <v>12.48197</v>
      </c>
      <c r="D23" s="83">
        <v>12.828250000000001</v>
      </c>
      <c r="E23" s="83">
        <v>14.78389</v>
      </c>
      <c r="F23" s="83">
        <v>15.650919999999999</v>
      </c>
      <c r="G23" s="83">
        <v>17.776250000000001</v>
      </c>
      <c r="H23" s="83">
        <v>21.92418</v>
      </c>
      <c r="I23" s="83">
        <v>28.878450000000001</v>
      </c>
      <c r="J23" s="83">
        <v>30.274010000000001</v>
      </c>
      <c r="K23" s="83">
        <v>27.69265</v>
      </c>
      <c r="L23" s="83">
        <v>29.253430000000002</v>
      </c>
      <c r="M23" s="83">
        <v>27.820440000000001</v>
      </c>
      <c r="N23" s="83">
        <v>26.100960000000001</v>
      </c>
      <c r="O23" s="83">
        <v>27.511220000000002</v>
      </c>
      <c r="P23" s="83">
        <v>25.88287</v>
      </c>
      <c r="Q23" s="83">
        <v>27.35914</v>
      </c>
      <c r="R23" s="83">
        <v>27.83717</v>
      </c>
      <c r="S23" s="83">
        <v>28.622679999999999</v>
      </c>
      <c r="T23" s="83">
        <v>27.471689999999999</v>
      </c>
      <c r="U23" s="83">
        <v>27.422699999999999</v>
      </c>
      <c r="V23" s="83">
        <v>27.599689999999999</v>
      </c>
      <c r="W23" s="83">
        <v>31.395759999999999</v>
      </c>
      <c r="X23" s="83">
        <v>29.016870000000001</v>
      </c>
      <c r="Y23" s="83">
        <v>26.409600000000001</v>
      </c>
      <c r="Z23" s="83">
        <v>32.31691</v>
      </c>
    </row>
    <row r="24" spans="1:26" ht="14.25" customHeight="1">
      <c r="A24" s="39" t="s">
        <v>22</v>
      </c>
      <c r="B24" s="83">
        <v>10.71185</v>
      </c>
      <c r="C24" s="83">
        <v>11.66089</v>
      </c>
      <c r="D24" s="83">
        <v>12.733879999999999</v>
      </c>
      <c r="E24" s="83">
        <v>14.66657</v>
      </c>
      <c r="F24" s="83">
        <v>18.552759999999999</v>
      </c>
      <c r="G24" s="83">
        <v>18.387969999999999</v>
      </c>
      <c r="H24" s="83">
        <v>18.10661</v>
      </c>
      <c r="I24" s="83">
        <v>19.732849999999999</v>
      </c>
      <c r="J24" s="83">
        <v>22.354009999999999</v>
      </c>
      <c r="K24" s="83">
        <v>20.658169999999998</v>
      </c>
      <c r="L24" s="83">
        <v>22.194240000000001</v>
      </c>
      <c r="M24" s="83">
        <v>22.637730000000001</v>
      </c>
      <c r="N24" s="83">
        <v>21.857959999999999</v>
      </c>
      <c r="O24" s="83">
        <v>21.342490000000002</v>
      </c>
      <c r="P24" s="83">
        <v>21.851800000000001</v>
      </c>
      <c r="Q24" s="83">
        <v>23.103590000000001</v>
      </c>
      <c r="R24" s="83">
        <v>22.603809999999999</v>
      </c>
      <c r="S24" s="83">
        <v>22.71977</v>
      </c>
      <c r="T24" s="83">
        <v>24.646419999999999</v>
      </c>
      <c r="U24" s="83">
        <v>24.973389999999998</v>
      </c>
      <c r="V24" s="83">
        <v>24.884640000000001</v>
      </c>
      <c r="W24" s="83">
        <v>25.441990000000001</v>
      </c>
      <c r="X24" s="83">
        <v>25.53546</v>
      </c>
      <c r="Y24" s="83">
        <v>24.422899999999998</v>
      </c>
      <c r="Z24" s="83">
        <v>28.029350000000001</v>
      </c>
    </row>
    <row r="25" spans="1:26" ht="14.25" customHeight="1">
      <c r="A25" s="39" t="s">
        <v>23</v>
      </c>
      <c r="B25" s="83">
        <v>9.0317600000000002</v>
      </c>
      <c r="C25" s="83">
        <v>9.8301700000000007</v>
      </c>
      <c r="D25" s="83">
        <v>9.6098999999999997</v>
      </c>
      <c r="E25" s="83">
        <v>11.74872</v>
      </c>
      <c r="F25" s="83">
        <v>12.268520000000001</v>
      </c>
      <c r="G25" s="83">
        <v>15.716329999999999</v>
      </c>
      <c r="H25" s="83">
        <v>19.895800000000001</v>
      </c>
      <c r="I25" s="83">
        <v>19.651309999999999</v>
      </c>
      <c r="J25" s="83">
        <v>22.805240000000001</v>
      </c>
      <c r="K25" s="83">
        <v>22.205649999999999</v>
      </c>
      <c r="L25" s="83">
        <v>24.711110000000001</v>
      </c>
      <c r="M25" s="83">
        <v>22.282979999999998</v>
      </c>
      <c r="N25" s="83">
        <v>23.07376</v>
      </c>
      <c r="O25" s="83">
        <v>23.337409999999998</v>
      </c>
      <c r="P25" s="83">
        <v>23.618359999999999</v>
      </c>
      <c r="Q25" s="83">
        <v>22.576799999999999</v>
      </c>
      <c r="R25" s="83">
        <v>22.558250000000001</v>
      </c>
      <c r="S25" s="83">
        <v>23.958269999999999</v>
      </c>
      <c r="T25" s="83">
        <v>23.909189999999999</v>
      </c>
      <c r="U25" s="83">
        <v>24.17492</v>
      </c>
      <c r="V25" s="83">
        <v>22.87058</v>
      </c>
      <c r="W25" s="83">
        <v>24.520520000000001</v>
      </c>
      <c r="X25" s="83">
        <v>24.288219999999999</v>
      </c>
      <c r="Y25" s="83">
        <v>26.892119999999998</v>
      </c>
      <c r="Z25" s="83">
        <v>24.760179999999998</v>
      </c>
    </row>
    <row r="26" spans="1:26" ht="14.25" customHeight="1">
      <c r="A26" s="39" t="s">
        <v>24</v>
      </c>
      <c r="B26" s="83">
        <v>15.0471</v>
      </c>
      <c r="C26" s="83">
        <v>17.285720000000001</v>
      </c>
      <c r="D26" s="83">
        <v>20.533850000000001</v>
      </c>
      <c r="E26" s="83">
        <v>18.595279999999999</v>
      </c>
      <c r="F26" s="83">
        <v>22.722490000000001</v>
      </c>
      <c r="G26" s="83">
        <v>25.31194</v>
      </c>
      <c r="H26" s="83">
        <v>29.666930000000001</v>
      </c>
      <c r="I26" s="83">
        <v>30.393329999999999</v>
      </c>
      <c r="J26" s="83">
        <v>27.221129999999999</v>
      </c>
      <c r="K26" s="83">
        <v>29.46217</v>
      </c>
      <c r="L26" s="83">
        <v>27.993500000000001</v>
      </c>
      <c r="M26" s="83">
        <v>28.137699999999999</v>
      </c>
      <c r="N26" s="83">
        <v>26.429279999999999</v>
      </c>
      <c r="O26" s="83">
        <v>27.572990000000001</v>
      </c>
      <c r="P26" s="83">
        <v>28.888480000000001</v>
      </c>
      <c r="Q26" s="83">
        <v>27.026340000000001</v>
      </c>
      <c r="R26" s="83">
        <v>29.03547</v>
      </c>
      <c r="S26" s="83">
        <v>30.354369999999999</v>
      </c>
      <c r="T26" s="83">
        <v>31.916129999999999</v>
      </c>
      <c r="U26" s="83">
        <v>33.255830000000003</v>
      </c>
      <c r="V26" s="83">
        <v>33.530520000000003</v>
      </c>
      <c r="W26" s="83">
        <v>34.340020000000003</v>
      </c>
      <c r="X26" s="83">
        <v>33.644159999999999</v>
      </c>
      <c r="Y26" s="83">
        <v>35.018810000000002</v>
      </c>
      <c r="Z26" s="83">
        <v>37.31185</v>
      </c>
    </row>
    <row r="27" spans="1:26" ht="14.25" customHeight="1">
      <c r="A27" s="39" t="s">
        <v>25</v>
      </c>
      <c r="B27" s="83">
        <v>11.79416</v>
      </c>
      <c r="C27" s="83">
        <v>14.34897</v>
      </c>
      <c r="D27" s="83">
        <v>16.176130000000001</v>
      </c>
      <c r="E27" s="83">
        <v>15.905279999999999</v>
      </c>
      <c r="F27" s="83">
        <v>17.662210000000002</v>
      </c>
      <c r="G27" s="83">
        <v>22.69218</v>
      </c>
      <c r="H27" s="83">
        <v>27.135079999999999</v>
      </c>
      <c r="I27" s="83">
        <v>24.98349</v>
      </c>
      <c r="J27" s="83">
        <v>28.185690000000001</v>
      </c>
      <c r="K27" s="83">
        <v>29.335899999999999</v>
      </c>
      <c r="L27" s="83">
        <v>25.160229999999999</v>
      </c>
      <c r="M27" s="83">
        <v>24.24005</v>
      </c>
      <c r="N27" s="83">
        <v>25.36683</v>
      </c>
      <c r="O27" s="83">
        <v>25.30151</v>
      </c>
      <c r="P27" s="83">
        <v>26.460249999999998</v>
      </c>
      <c r="Q27" s="83">
        <v>26.80386</v>
      </c>
      <c r="R27" s="83">
        <v>25.87426</v>
      </c>
      <c r="S27" s="83">
        <v>28.212530000000001</v>
      </c>
      <c r="T27" s="83">
        <v>27.882069999999999</v>
      </c>
      <c r="U27" s="83">
        <v>29.505120000000002</v>
      </c>
      <c r="V27" s="83">
        <v>29.610969999999998</v>
      </c>
      <c r="W27" s="83">
        <v>31.331610000000001</v>
      </c>
      <c r="X27" s="83">
        <v>30.592829999999999</v>
      </c>
      <c r="Y27" s="83">
        <v>29.674469999999999</v>
      </c>
      <c r="Z27" s="83">
        <v>32.381610000000002</v>
      </c>
    </row>
    <row r="28" spans="1:26" ht="14.25" customHeight="1">
      <c r="A28" s="39" t="s">
        <v>26</v>
      </c>
      <c r="B28" s="83">
        <v>10.92989</v>
      </c>
      <c r="C28" s="83">
        <v>14.371259999999999</v>
      </c>
      <c r="D28" s="83">
        <v>15.70116</v>
      </c>
      <c r="E28" s="83">
        <v>16.728459999999998</v>
      </c>
      <c r="F28" s="83">
        <v>19.602229999999999</v>
      </c>
      <c r="G28" s="83">
        <v>23.168790000000001</v>
      </c>
      <c r="H28" s="83">
        <v>26.024280000000001</v>
      </c>
      <c r="I28" s="83">
        <v>26.85117</v>
      </c>
      <c r="J28" s="83">
        <v>26.752050000000001</v>
      </c>
      <c r="K28" s="83">
        <v>28.21594</v>
      </c>
      <c r="L28" s="83">
        <v>24.442499999999999</v>
      </c>
      <c r="M28" s="83">
        <v>25.370850000000001</v>
      </c>
      <c r="N28" s="83">
        <v>26.860610000000001</v>
      </c>
      <c r="O28" s="83">
        <v>25.842289999999998</v>
      </c>
      <c r="P28" s="83">
        <v>26.21275</v>
      </c>
      <c r="Q28" s="83">
        <v>25.114850000000001</v>
      </c>
      <c r="R28" s="83">
        <v>27.42362</v>
      </c>
      <c r="S28" s="83">
        <v>27.43027</v>
      </c>
      <c r="T28" s="83">
        <v>30.35164</v>
      </c>
      <c r="U28" s="83">
        <v>29.848690000000001</v>
      </c>
      <c r="V28" s="83">
        <v>29.350280000000001</v>
      </c>
      <c r="W28" s="83">
        <v>30.94707</v>
      </c>
      <c r="X28" s="83">
        <v>30.340119999999999</v>
      </c>
      <c r="Y28" s="83">
        <v>27.668780000000002</v>
      </c>
      <c r="Z28" s="83">
        <v>32.520710000000001</v>
      </c>
    </row>
    <row r="29" spans="1:26" ht="14.25" customHeight="1">
      <c r="A29" s="39" t="s">
        <v>27</v>
      </c>
      <c r="B29" s="83">
        <v>13.27816</v>
      </c>
      <c r="C29" s="83">
        <v>15.7553</v>
      </c>
      <c r="D29" s="83">
        <v>16.85716</v>
      </c>
      <c r="E29" s="83">
        <v>19.61055</v>
      </c>
      <c r="F29" s="83">
        <v>19.52317</v>
      </c>
      <c r="G29" s="83">
        <v>32.75085</v>
      </c>
      <c r="H29" s="83">
        <v>27.591950000000001</v>
      </c>
      <c r="I29" s="83">
        <v>30.138359999999999</v>
      </c>
      <c r="J29" s="83">
        <v>32.875320000000002</v>
      </c>
      <c r="K29" s="83">
        <v>34.822369999999999</v>
      </c>
      <c r="L29" s="83">
        <v>32.0456</v>
      </c>
      <c r="M29" s="83">
        <v>28.970980000000001</v>
      </c>
      <c r="N29" s="83">
        <v>28.055389999999999</v>
      </c>
      <c r="O29" s="83">
        <v>29.201920000000001</v>
      </c>
      <c r="P29" s="83">
        <v>31.177769999999999</v>
      </c>
      <c r="Q29" s="83">
        <v>28.953790000000001</v>
      </c>
      <c r="R29" s="83">
        <v>29.11232</v>
      </c>
      <c r="S29" s="83">
        <v>33.253070000000001</v>
      </c>
      <c r="T29" s="83">
        <v>35.168529999999997</v>
      </c>
      <c r="U29" s="83">
        <v>32.505780000000001</v>
      </c>
      <c r="V29" s="83">
        <v>34.228360000000002</v>
      </c>
      <c r="W29" s="83">
        <v>35.762349999999998</v>
      </c>
      <c r="X29" s="83">
        <v>28.88815</v>
      </c>
      <c r="Y29" s="83">
        <v>34.429949999999998</v>
      </c>
      <c r="Z29" s="83">
        <v>31.365469999999998</v>
      </c>
    </row>
    <row r="30" spans="1:26" ht="14.25" customHeight="1">
      <c r="A30" s="39" t="s">
        <v>28</v>
      </c>
      <c r="B30" s="83">
        <v>19.292999999999999</v>
      </c>
      <c r="C30" s="83">
        <v>20.391179999999999</v>
      </c>
      <c r="D30" s="83">
        <v>17.480699999999999</v>
      </c>
      <c r="E30" s="83">
        <v>18.51154</v>
      </c>
      <c r="F30" s="83">
        <v>19.907499999999999</v>
      </c>
      <c r="G30" s="83">
        <v>24.277920000000002</v>
      </c>
      <c r="H30" s="83">
        <v>29.40164</v>
      </c>
      <c r="I30" s="83">
        <v>30.649909999999998</v>
      </c>
      <c r="J30" s="83">
        <v>30.588259999999998</v>
      </c>
      <c r="K30" s="83">
        <v>26.007660000000001</v>
      </c>
      <c r="L30" s="83">
        <v>27.13683</v>
      </c>
      <c r="M30" s="83">
        <v>26.824100000000001</v>
      </c>
      <c r="N30" s="83">
        <v>27.186820000000001</v>
      </c>
      <c r="O30" s="83">
        <v>26.961269999999999</v>
      </c>
      <c r="P30" s="83">
        <v>27.412680000000002</v>
      </c>
      <c r="Q30" s="83">
        <v>28.49756</v>
      </c>
      <c r="R30" s="83">
        <v>28.551290000000002</v>
      </c>
      <c r="S30" s="83">
        <v>30.251819999999999</v>
      </c>
      <c r="T30" s="83">
        <v>32.325290000000003</v>
      </c>
      <c r="U30" s="83">
        <v>31.06879</v>
      </c>
      <c r="V30" s="83">
        <v>33.30979</v>
      </c>
      <c r="W30" s="83">
        <v>33.717660000000002</v>
      </c>
      <c r="X30" s="83">
        <v>33.132370000000002</v>
      </c>
      <c r="Y30" s="83">
        <v>34.386620000000001</v>
      </c>
      <c r="Z30" s="83">
        <v>34.569569999999999</v>
      </c>
    </row>
    <row r="31" spans="1:26" ht="14.25" customHeight="1">
      <c r="A31" s="39" t="s">
        <v>29</v>
      </c>
      <c r="B31" s="83">
        <v>12.661709999999999</v>
      </c>
      <c r="C31" s="83">
        <v>15.70922</v>
      </c>
      <c r="D31" s="83">
        <v>16.720050000000001</v>
      </c>
      <c r="E31" s="83">
        <v>17.686509999999998</v>
      </c>
      <c r="F31" s="83">
        <v>22.072500000000002</v>
      </c>
      <c r="G31" s="83">
        <v>27.336040000000001</v>
      </c>
      <c r="H31" s="83">
        <v>29.36373</v>
      </c>
      <c r="I31" s="83">
        <v>31.31523</v>
      </c>
      <c r="J31" s="83">
        <v>29.638549999999999</v>
      </c>
      <c r="K31" s="83">
        <v>37.264830000000003</v>
      </c>
      <c r="L31" s="83">
        <v>31.57075</v>
      </c>
      <c r="M31" s="83">
        <v>34.2438</v>
      </c>
      <c r="N31" s="83">
        <v>32.211669999999998</v>
      </c>
      <c r="O31" s="83">
        <v>30.817779999999999</v>
      </c>
      <c r="P31" s="83">
        <v>33.24183</v>
      </c>
      <c r="Q31" s="83">
        <v>28.13918</v>
      </c>
      <c r="R31" s="83">
        <v>32.077939999999998</v>
      </c>
      <c r="S31" s="83">
        <v>31.80414</v>
      </c>
      <c r="T31" s="83">
        <v>34.46228</v>
      </c>
      <c r="U31" s="83">
        <v>29.86618</v>
      </c>
      <c r="V31" s="83">
        <v>36.008679999999998</v>
      </c>
      <c r="W31" s="83">
        <v>34.088439999999999</v>
      </c>
      <c r="X31" s="83">
        <v>37.069989999999997</v>
      </c>
      <c r="Y31" s="83">
        <v>36.581380000000003</v>
      </c>
      <c r="Z31" s="83">
        <v>29.339590000000001</v>
      </c>
    </row>
    <row r="32" spans="1:26" s="37" customFormat="1" ht="14.25" customHeight="1">
      <c r="A32" s="10" t="s">
        <v>47</v>
      </c>
      <c r="B32" s="70">
        <v>10.078620000000001</v>
      </c>
      <c r="C32" s="70">
        <v>9.8272499999999994</v>
      </c>
      <c r="D32" s="70">
        <v>10.036910000000001</v>
      </c>
      <c r="E32" s="70">
        <v>10.57056</v>
      </c>
      <c r="F32" s="70">
        <v>11.68188</v>
      </c>
      <c r="G32" s="70">
        <v>13.720190000000001</v>
      </c>
      <c r="H32" s="70">
        <v>14.618220000000001</v>
      </c>
      <c r="I32" s="70">
        <v>15.12189</v>
      </c>
      <c r="J32" s="70">
        <v>15.306290000000001</v>
      </c>
      <c r="K32" s="70">
        <v>15.04823</v>
      </c>
      <c r="L32" s="70">
        <v>15.27402</v>
      </c>
      <c r="M32" s="70">
        <v>14.938420000000001</v>
      </c>
      <c r="N32" s="70">
        <v>14.230040000000001</v>
      </c>
      <c r="O32" s="70">
        <v>13.781829999999999</v>
      </c>
      <c r="P32" s="70">
        <v>14.240629999999999</v>
      </c>
      <c r="Q32" s="70">
        <v>14.24044</v>
      </c>
      <c r="R32" s="70">
        <v>13.968209999999999</v>
      </c>
      <c r="S32" s="70">
        <v>14.227779999999999</v>
      </c>
      <c r="T32" s="70">
        <v>14.557919999999999</v>
      </c>
      <c r="U32" s="70">
        <v>14.80843</v>
      </c>
      <c r="V32" s="70">
        <v>15.53974</v>
      </c>
      <c r="W32" s="70">
        <v>16.018630000000002</v>
      </c>
      <c r="X32" s="70">
        <v>15.79238</v>
      </c>
      <c r="Y32" s="70">
        <v>16.230820000000001</v>
      </c>
      <c r="Z32" s="70">
        <v>17.44098</v>
      </c>
    </row>
    <row r="33" spans="1:26" ht="14.25" customHeight="1">
      <c r="A33" s="39" t="s">
        <v>4</v>
      </c>
      <c r="B33" s="69">
        <v>7.9214000000000002</v>
      </c>
      <c r="C33" s="69">
        <v>6.8121200000000002</v>
      </c>
      <c r="D33" s="69">
        <v>6.96082</v>
      </c>
      <c r="E33" s="69">
        <v>7.9847299999999999</v>
      </c>
      <c r="F33" s="69">
        <v>8.8116299999999992</v>
      </c>
      <c r="G33" s="69">
        <v>9.0868599999999997</v>
      </c>
      <c r="H33" s="69">
        <v>9.7963799999999992</v>
      </c>
      <c r="I33" s="69">
        <v>10.582229999999999</v>
      </c>
      <c r="J33" s="69">
        <v>10.36956</v>
      </c>
      <c r="K33" s="69">
        <v>10.08231</v>
      </c>
      <c r="L33" s="69">
        <v>11.89902</v>
      </c>
      <c r="M33" s="69">
        <v>12.3324</v>
      </c>
      <c r="N33" s="69">
        <v>11.479329999999999</v>
      </c>
      <c r="O33" s="69">
        <v>10.009690000000001</v>
      </c>
      <c r="P33" s="69">
        <v>10.73649</v>
      </c>
      <c r="Q33" s="69">
        <v>10.58005</v>
      </c>
      <c r="R33" s="69">
        <v>9.9727700000000006</v>
      </c>
      <c r="S33" s="69">
        <v>10.030810000000001</v>
      </c>
      <c r="T33" s="69">
        <v>10.28514</v>
      </c>
      <c r="U33" s="69">
        <v>10.641260000000001</v>
      </c>
      <c r="V33" s="69">
        <v>11.37463</v>
      </c>
      <c r="W33" s="69">
        <v>11.794460000000001</v>
      </c>
      <c r="X33" s="69">
        <v>11.721</v>
      </c>
      <c r="Y33" s="69">
        <v>11.66874</v>
      </c>
      <c r="Z33" s="83">
        <v>13.00371</v>
      </c>
    </row>
    <row r="34" spans="1:26" ht="14.25" customHeight="1">
      <c r="A34" s="39" t="s">
        <v>5</v>
      </c>
      <c r="B34" s="69">
        <v>7.4829499999999998</v>
      </c>
      <c r="C34" s="69">
        <v>7.6765800000000004</v>
      </c>
      <c r="D34" s="69">
        <v>7.8056000000000001</v>
      </c>
      <c r="E34" s="69">
        <v>8.70336</v>
      </c>
      <c r="F34" s="69">
        <v>8.5699299999999994</v>
      </c>
      <c r="G34" s="69">
        <v>11.73943</v>
      </c>
      <c r="H34" s="69">
        <v>12.454980000000001</v>
      </c>
      <c r="I34" s="69">
        <v>14.09385</v>
      </c>
      <c r="J34" s="69">
        <v>13.73367</v>
      </c>
      <c r="K34" s="69">
        <v>13.157590000000001</v>
      </c>
      <c r="L34" s="69">
        <v>13.81578</v>
      </c>
      <c r="M34" s="69">
        <v>12.661060000000001</v>
      </c>
      <c r="N34" s="69">
        <v>11.60183</v>
      </c>
      <c r="O34" s="69">
        <v>10.82544</v>
      </c>
      <c r="P34" s="69">
        <v>11.617459999999999</v>
      </c>
      <c r="Q34" s="69">
        <v>11.08747</v>
      </c>
      <c r="R34" s="69">
        <v>11.444839999999999</v>
      </c>
      <c r="S34" s="69">
        <v>11.21496</v>
      </c>
      <c r="T34" s="69">
        <v>11.440950000000001</v>
      </c>
      <c r="U34" s="69">
        <v>10.981680000000001</v>
      </c>
      <c r="V34" s="69">
        <v>11.52777</v>
      </c>
      <c r="W34" s="69">
        <v>12.276020000000001</v>
      </c>
      <c r="X34" s="69">
        <v>11.75896</v>
      </c>
      <c r="Y34" s="69">
        <v>11.4848</v>
      </c>
      <c r="Z34" s="83">
        <v>12.714449999999999</v>
      </c>
    </row>
    <row r="35" spans="1:26" ht="14.25" customHeight="1">
      <c r="A35" s="39" t="s">
        <v>6</v>
      </c>
      <c r="B35" s="69">
        <v>7.0285299999999999</v>
      </c>
      <c r="C35" s="69">
        <v>7.1725199999999996</v>
      </c>
      <c r="D35" s="69">
        <v>7.0307899999999997</v>
      </c>
      <c r="E35" s="69">
        <v>7.2631199999999998</v>
      </c>
      <c r="F35" s="69">
        <v>8.1077200000000005</v>
      </c>
      <c r="G35" s="69">
        <v>11.50806</v>
      </c>
      <c r="H35" s="69">
        <v>12.07413</v>
      </c>
      <c r="I35" s="69">
        <v>12.840479999999999</v>
      </c>
      <c r="J35" s="69">
        <v>13.53181</v>
      </c>
      <c r="K35" s="69">
        <v>12.285959999999999</v>
      </c>
      <c r="L35" s="69">
        <v>12.555669999999999</v>
      </c>
      <c r="M35" s="69">
        <v>12.450240000000001</v>
      </c>
      <c r="N35" s="69">
        <v>11.80255</v>
      </c>
      <c r="O35" s="69">
        <v>10.982989999999999</v>
      </c>
      <c r="P35" s="69">
        <v>11.63359</v>
      </c>
      <c r="Q35" s="69">
        <v>10.720359999999999</v>
      </c>
      <c r="R35" s="69">
        <v>11.05555</v>
      </c>
      <c r="S35" s="69">
        <v>10.996219999999999</v>
      </c>
      <c r="T35" s="69">
        <v>11.32854</v>
      </c>
      <c r="U35" s="69">
        <v>11.53931</v>
      </c>
      <c r="V35" s="69">
        <v>11.39791</v>
      </c>
      <c r="W35" s="69">
        <v>11.806710000000001</v>
      </c>
      <c r="X35" s="69">
        <v>11.39898</v>
      </c>
      <c r="Y35" s="69">
        <v>11.320550000000001</v>
      </c>
      <c r="Z35" s="83">
        <v>11.469139999999999</v>
      </c>
    </row>
    <row r="36" spans="1:26" ht="14.25" customHeight="1">
      <c r="A36" s="39" t="s">
        <v>7</v>
      </c>
      <c r="B36" s="69">
        <v>7.1092599999999999</v>
      </c>
      <c r="C36" s="69">
        <v>7.4939200000000001</v>
      </c>
      <c r="D36" s="69">
        <v>6.7799100000000001</v>
      </c>
      <c r="E36" s="69">
        <v>7.8432500000000003</v>
      </c>
      <c r="F36" s="69">
        <v>9.4534400000000005</v>
      </c>
      <c r="G36" s="69">
        <v>12.49621</v>
      </c>
      <c r="H36" s="69">
        <v>10.305099999999999</v>
      </c>
      <c r="I36" s="69">
        <v>12.33047</v>
      </c>
      <c r="J36" s="69">
        <v>8.9868600000000001</v>
      </c>
      <c r="K36" s="69">
        <v>12.48316</v>
      </c>
      <c r="L36" s="69">
        <v>11.656459999999999</v>
      </c>
      <c r="M36" s="69">
        <v>11.81842</v>
      </c>
      <c r="N36" s="69">
        <v>9.0037400000000005</v>
      </c>
      <c r="O36" s="69">
        <v>10.057700000000001</v>
      </c>
      <c r="P36" s="69">
        <v>10.796060000000001</v>
      </c>
      <c r="Q36" s="69">
        <v>8.90944</v>
      </c>
      <c r="R36" s="69">
        <v>10.61786</v>
      </c>
      <c r="S36" s="69">
        <v>9.3395299999999999</v>
      </c>
      <c r="T36" s="69">
        <v>12.01323</v>
      </c>
      <c r="U36" s="69">
        <v>7.6644500000000004</v>
      </c>
      <c r="V36" s="69">
        <v>9.0378100000000003</v>
      </c>
      <c r="W36" s="69">
        <v>10.14822</v>
      </c>
      <c r="X36" s="69">
        <v>7.2162800000000002</v>
      </c>
      <c r="Y36" s="69">
        <v>6.3964699999999999</v>
      </c>
      <c r="Z36" s="83">
        <v>8.9597499999999997</v>
      </c>
    </row>
    <row r="37" spans="1:26" ht="14.25" customHeight="1">
      <c r="A37" s="39" t="s">
        <v>8</v>
      </c>
      <c r="B37" s="69">
        <v>6.3741899999999996</v>
      </c>
      <c r="C37" s="69">
        <v>4.9622099999999998</v>
      </c>
      <c r="D37" s="69">
        <v>5.93276</v>
      </c>
      <c r="E37" s="69">
        <v>7.6535000000000002</v>
      </c>
      <c r="F37" s="69">
        <v>9.2721699999999991</v>
      </c>
      <c r="G37" s="69">
        <v>10.79866</v>
      </c>
      <c r="H37" s="69">
        <v>9.0355899999999991</v>
      </c>
      <c r="I37" s="69">
        <v>10.73091</v>
      </c>
      <c r="J37" s="69">
        <v>9.7978000000000005</v>
      </c>
      <c r="K37" s="69">
        <v>10.824210000000001</v>
      </c>
      <c r="L37" s="69">
        <v>11.509740000000001</v>
      </c>
      <c r="M37" s="69">
        <v>11.42478</v>
      </c>
      <c r="N37" s="69">
        <v>10.39963</v>
      </c>
      <c r="O37" s="69">
        <v>9.3766400000000001</v>
      </c>
      <c r="P37" s="69">
        <v>10.015319999999999</v>
      </c>
      <c r="Q37" s="69">
        <v>9.2336799999999997</v>
      </c>
      <c r="R37" s="69">
        <v>8.7225900000000003</v>
      </c>
      <c r="S37" s="69">
        <v>9.6889299999999992</v>
      </c>
      <c r="T37" s="69">
        <v>10.030810000000001</v>
      </c>
      <c r="U37" s="69">
        <v>10.32757</v>
      </c>
      <c r="V37" s="69">
        <v>10.17328</v>
      </c>
      <c r="W37" s="69">
        <v>9.5637399999999992</v>
      </c>
      <c r="X37" s="69">
        <v>10.155150000000001</v>
      </c>
      <c r="Y37" s="69">
        <v>12.60951</v>
      </c>
      <c r="Z37" s="83">
        <v>13.368080000000001</v>
      </c>
    </row>
    <row r="38" spans="1:26" ht="14.25" customHeight="1">
      <c r="A38" s="39" t="s">
        <v>9</v>
      </c>
      <c r="B38" s="69">
        <v>9.7816899999999993</v>
      </c>
      <c r="C38" s="69">
        <v>6.3383599999999998</v>
      </c>
      <c r="D38" s="69">
        <v>5.2758599999999998</v>
      </c>
      <c r="E38" s="69">
        <v>7.8404800000000003</v>
      </c>
      <c r="F38" s="69">
        <v>9.1881000000000004</v>
      </c>
      <c r="G38" s="69">
        <v>12.171279999999999</v>
      </c>
      <c r="H38" s="69">
        <v>14.58037</v>
      </c>
      <c r="I38" s="69">
        <v>16.481639999999999</v>
      </c>
      <c r="J38" s="69">
        <v>13.176460000000001</v>
      </c>
      <c r="K38" s="69">
        <v>12.715109999999999</v>
      </c>
      <c r="L38" s="69">
        <v>10.753030000000001</v>
      </c>
      <c r="M38" s="69">
        <v>9.3037600000000005</v>
      </c>
      <c r="N38" s="69">
        <v>10.59759</v>
      </c>
      <c r="O38" s="69">
        <v>7.4209199999999997</v>
      </c>
      <c r="P38" s="69">
        <v>8.3389299999999995</v>
      </c>
      <c r="Q38" s="69">
        <v>11.525259999999999</v>
      </c>
      <c r="R38" s="69">
        <v>10.903370000000001</v>
      </c>
      <c r="S38" s="69">
        <v>9.2558799999999994</v>
      </c>
      <c r="T38" s="69">
        <v>10.823689999999999</v>
      </c>
      <c r="U38" s="69">
        <v>12.66154</v>
      </c>
      <c r="V38" s="69">
        <v>10.055400000000001</v>
      </c>
      <c r="W38" s="69">
        <v>6.4189100000000003</v>
      </c>
      <c r="X38" s="69">
        <v>10.9682</v>
      </c>
      <c r="Y38" s="69">
        <v>11.01056</v>
      </c>
      <c r="Z38" s="83">
        <v>13.90879</v>
      </c>
    </row>
    <row r="39" spans="1:26" ht="14.25" customHeight="1">
      <c r="A39" s="39" t="s">
        <v>10</v>
      </c>
      <c r="B39" s="69">
        <v>8.99559</v>
      </c>
      <c r="C39" s="69">
        <v>8.6921900000000001</v>
      </c>
      <c r="D39" s="69">
        <v>5.5710699999999997</v>
      </c>
      <c r="E39" s="69">
        <v>8.4142499999999991</v>
      </c>
      <c r="F39" s="69">
        <v>10.711119999999999</v>
      </c>
      <c r="G39" s="69">
        <v>12.55987</v>
      </c>
      <c r="H39" s="69">
        <v>10.18577</v>
      </c>
      <c r="I39" s="69">
        <v>13.623570000000001</v>
      </c>
      <c r="J39" s="69">
        <v>16.496420000000001</v>
      </c>
      <c r="K39" s="69">
        <v>10.817869999999999</v>
      </c>
      <c r="L39" s="69">
        <v>15.727069999999999</v>
      </c>
      <c r="M39" s="69">
        <v>10.74484</v>
      </c>
      <c r="N39" s="69">
        <v>14.20993</v>
      </c>
      <c r="O39" s="69">
        <v>9.1842699999999997</v>
      </c>
      <c r="P39" s="69">
        <v>9.9881700000000002</v>
      </c>
      <c r="Q39" s="69">
        <v>11.053190000000001</v>
      </c>
      <c r="R39" s="69">
        <v>10.04894</v>
      </c>
      <c r="S39" s="69">
        <v>12.18341</v>
      </c>
      <c r="T39" s="69">
        <v>16.10267</v>
      </c>
      <c r="U39" s="69">
        <v>9.0965900000000008</v>
      </c>
      <c r="V39" s="69">
        <v>7.4656099999999999</v>
      </c>
      <c r="W39" s="69">
        <v>11.187480000000001</v>
      </c>
      <c r="X39" s="69">
        <v>12.884880000000001</v>
      </c>
      <c r="Y39" s="69">
        <v>11.679360000000001</v>
      </c>
      <c r="Z39" s="83">
        <v>16.992570000000001</v>
      </c>
    </row>
    <row r="40" spans="1:26" ht="14.25" customHeight="1">
      <c r="A40" s="39" t="s">
        <v>11</v>
      </c>
      <c r="B40" s="69">
        <v>5.26145</v>
      </c>
      <c r="C40" s="69">
        <v>4.0931899999999999</v>
      </c>
      <c r="D40" s="69">
        <v>6.8221499999999997</v>
      </c>
      <c r="E40" s="69">
        <v>6.10623</v>
      </c>
      <c r="F40" s="69">
        <v>6.9446700000000003</v>
      </c>
      <c r="G40" s="69">
        <v>9.1824600000000007</v>
      </c>
      <c r="H40" s="69">
        <v>10.33961</v>
      </c>
      <c r="I40" s="69">
        <v>9.4366900000000005</v>
      </c>
      <c r="J40" s="69">
        <v>11.37036</v>
      </c>
      <c r="K40" s="69">
        <v>9.5491399999999995</v>
      </c>
      <c r="L40" s="69">
        <v>9.4778900000000004</v>
      </c>
      <c r="M40" s="69">
        <v>9.8323699999999992</v>
      </c>
      <c r="N40" s="69">
        <v>7.7590599999999998</v>
      </c>
      <c r="O40" s="69">
        <v>6.4492799999999999</v>
      </c>
      <c r="P40" s="69">
        <v>6.9088099999999999</v>
      </c>
      <c r="Q40" s="69">
        <v>9.8000799999999995</v>
      </c>
      <c r="R40" s="69">
        <v>5.9195599999999997</v>
      </c>
      <c r="S40" s="69">
        <v>5.61585</v>
      </c>
      <c r="T40" s="69">
        <v>8.5799500000000002</v>
      </c>
      <c r="U40" s="69">
        <v>7.4673600000000002</v>
      </c>
      <c r="V40" s="69">
        <v>6.0262399999999996</v>
      </c>
      <c r="W40" s="69">
        <v>9.4579699999999995</v>
      </c>
      <c r="X40" s="69">
        <v>7.2774299999999998</v>
      </c>
      <c r="Y40" s="69">
        <v>8.0287000000000006</v>
      </c>
      <c r="Z40" s="83">
        <v>5.46861</v>
      </c>
    </row>
    <row r="41" spans="1:26" ht="14.25" customHeight="1">
      <c r="A41" s="39" t="s">
        <v>12</v>
      </c>
      <c r="B41" s="69">
        <v>8.8513300000000008</v>
      </c>
      <c r="C41" s="69">
        <v>6.9878400000000003</v>
      </c>
      <c r="D41" s="69">
        <v>7.8783599999999998</v>
      </c>
      <c r="E41" s="69">
        <v>9.4062699999999992</v>
      </c>
      <c r="F41" s="69">
        <v>9.9903999999999993</v>
      </c>
      <c r="G41" s="69">
        <v>14.17564</v>
      </c>
      <c r="H41" s="69">
        <v>14.429489999999999</v>
      </c>
      <c r="I41" s="69">
        <v>14.098269999999999</v>
      </c>
      <c r="J41" s="69">
        <v>14.742760000000001</v>
      </c>
      <c r="K41" s="69">
        <v>14.01426</v>
      </c>
      <c r="L41" s="69">
        <v>14.962009999999999</v>
      </c>
      <c r="M41" s="69">
        <v>12.687659999999999</v>
      </c>
      <c r="N41" s="69">
        <v>13.56143</v>
      </c>
      <c r="O41" s="69">
        <v>12.906499999999999</v>
      </c>
      <c r="P41" s="69">
        <v>13.50136</v>
      </c>
      <c r="Q41" s="69">
        <v>12.497680000000001</v>
      </c>
      <c r="R41" s="69">
        <v>15.82551</v>
      </c>
      <c r="S41" s="69">
        <v>14.63205</v>
      </c>
      <c r="T41" s="69">
        <v>16.614429999999999</v>
      </c>
      <c r="U41" s="69">
        <v>12.53989</v>
      </c>
      <c r="V41" s="69">
        <v>16.689240000000002</v>
      </c>
      <c r="W41" s="69">
        <v>19.11308</v>
      </c>
      <c r="X41" s="69">
        <v>15.42601</v>
      </c>
      <c r="Y41" s="69">
        <v>18.550450000000001</v>
      </c>
      <c r="Z41" s="83">
        <v>22.53321</v>
      </c>
    </row>
    <row r="42" spans="1:26" ht="14.25" customHeight="1">
      <c r="A42" s="39" t="s">
        <v>13</v>
      </c>
      <c r="B42" s="69">
        <v>10.124840000000001</v>
      </c>
      <c r="C42" s="69">
        <v>10.207000000000001</v>
      </c>
      <c r="D42" s="69">
        <v>10.48349</v>
      </c>
      <c r="E42" s="69">
        <v>10.65626</v>
      </c>
      <c r="F42" s="69">
        <v>12.57145</v>
      </c>
      <c r="G42" s="69">
        <v>14.93187</v>
      </c>
      <c r="H42" s="69">
        <v>16.461580000000001</v>
      </c>
      <c r="I42" s="69">
        <v>16.89349</v>
      </c>
      <c r="J42" s="69">
        <v>14.87041</v>
      </c>
      <c r="K42" s="69">
        <v>16.31391</v>
      </c>
      <c r="L42" s="69">
        <v>14.227220000000001</v>
      </c>
      <c r="M42" s="69">
        <v>14.14451</v>
      </c>
      <c r="N42" s="69">
        <v>13.92853</v>
      </c>
      <c r="O42" s="69">
        <v>12.7232</v>
      </c>
      <c r="P42" s="69">
        <v>14.00046</v>
      </c>
      <c r="Q42" s="69">
        <v>15.115410000000001</v>
      </c>
      <c r="R42" s="69">
        <v>13.986649999999999</v>
      </c>
      <c r="S42" s="69">
        <v>13.8249</v>
      </c>
      <c r="T42" s="69">
        <v>14.04058</v>
      </c>
      <c r="U42" s="69">
        <v>14.46105</v>
      </c>
      <c r="V42" s="69">
        <v>14.697469999999999</v>
      </c>
      <c r="W42" s="69">
        <v>13.688639999999999</v>
      </c>
      <c r="X42" s="69">
        <v>13.98813</v>
      </c>
      <c r="Y42" s="69">
        <v>13.93651</v>
      </c>
      <c r="Z42" s="83">
        <v>15.09896</v>
      </c>
    </row>
    <row r="43" spans="1:26" ht="14.25" customHeight="1">
      <c r="A43" s="39" t="s">
        <v>14</v>
      </c>
      <c r="B43" s="69">
        <v>7.8131700000000004</v>
      </c>
      <c r="C43" s="69">
        <v>7.1050199999999997</v>
      </c>
      <c r="D43" s="69">
        <v>7.2330199999999998</v>
      </c>
      <c r="E43" s="69">
        <v>9.2990700000000004</v>
      </c>
      <c r="F43" s="69">
        <v>10.10477</v>
      </c>
      <c r="G43" s="69">
        <v>11.32709</v>
      </c>
      <c r="H43" s="69">
        <v>12.28997</v>
      </c>
      <c r="I43" s="69">
        <v>11.79129</v>
      </c>
      <c r="J43" s="69">
        <v>12.28327</v>
      </c>
      <c r="K43" s="69">
        <v>11.839600000000001</v>
      </c>
      <c r="L43" s="69">
        <v>12.161110000000001</v>
      </c>
      <c r="M43" s="69">
        <v>10.789770000000001</v>
      </c>
      <c r="N43" s="69">
        <v>11.370889999999999</v>
      </c>
      <c r="O43" s="69">
        <v>10.27749</v>
      </c>
      <c r="P43" s="69">
        <v>10.371169999999999</v>
      </c>
      <c r="Q43" s="69">
        <v>10.497490000000001</v>
      </c>
      <c r="R43" s="69">
        <v>9.9233899999999995</v>
      </c>
      <c r="S43" s="69">
        <v>9.8214699999999997</v>
      </c>
      <c r="T43" s="69">
        <v>10.04975</v>
      </c>
      <c r="U43" s="69">
        <v>10.71322</v>
      </c>
      <c r="V43" s="69">
        <v>10.618029999999999</v>
      </c>
      <c r="W43" s="69">
        <v>11.631460000000001</v>
      </c>
      <c r="X43" s="69">
        <v>12.44317</v>
      </c>
      <c r="Y43" s="69">
        <v>12.202450000000001</v>
      </c>
      <c r="Z43" s="83">
        <v>12.1625</v>
      </c>
    </row>
    <row r="44" spans="1:26" ht="14.25" customHeight="1">
      <c r="A44" s="39" t="s">
        <v>15</v>
      </c>
      <c r="B44" s="69">
        <v>8.2487100000000009</v>
      </c>
      <c r="C44" s="69">
        <v>9.7144100000000009</v>
      </c>
      <c r="D44" s="69">
        <v>9.1856899999999992</v>
      </c>
      <c r="E44" s="69">
        <v>10.011620000000001</v>
      </c>
      <c r="F44" s="69">
        <v>10.623939999999999</v>
      </c>
      <c r="G44" s="69">
        <v>9.8095499999999998</v>
      </c>
      <c r="H44" s="69">
        <v>10.41868</v>
      </c>
      <c r="I44" s="69">
        <v>11.58919</v>
      </c>
      <c r="J44" s="69">
        <v>11.696210000000001</v>
      </c>
      <c r="K44" s="69">
        <v>14.49001</v>
      </c>
      <c r="L44" s="69">
        <v>12.75319</v>
      </c>
      <c r="M44" s="69">
        <v>14.47574</v>
      </c>
      <c r="N44" s="69">
        <v>12.73329</v>
      </c>
      <c r="O44" s="69">
        <v>14.230650000000001</v>
      </c>
      <c r="P44" s="69">
        <v>12.983309999999999</v>
      </c>
      <c r="Q44" s="69">
        <v>14.056290000000001</v>
      </c>
      <c r="R44" s="69">
        <v>15.06883</v>
      </c>
      <c r="S44" s="69">
        <v>15.71564</v>
      </c>
      <c r="T44" s="69">
        <v>14.87556</v>
      </c>
      <c r="U44" s="69">
        <v>14.34675</v>
      </c>
      <c r="V44" s="69">
        <v>14.615959999999999</v>
      </c>
      <c r="W44" s="69">
        <v>14.49264</v>
      </c>
      <c r="X44" s="69">
        <v>13.82832</v>
      </c>
      <c r="Y44" s="69">
        <v>13.97288</v>
      </c>
      <c r="Z44" s="83">
        <v>14.45106</v>
      </c>
    </row>
    <row r="45" spans="1:26" ht="14.25" customHeight="1">
      <c r="A45" s="39" t="s">
        <v>16</v>
      </c>
      <c r="B45" s="69">
        <v>11.961639999999999</v>
      </c>
      <c r="C45" s="69">
        <v>12.50972</v>
      </c>
      <c r="D45" s="69">
        <v>13.08451</v>
      </c>
      <c r="E45" s="69">
        <v>13.895099999999999</v>
      </c>
      <c r="F45" s="69">
        <v>15.84069</v>
      </c>
      <c r="G45" s="69">
        <v>15.783239999999999</v>
      </c>
      <c r="H45" s="69">
        <v>15.641590000000001</v>
      </c>
      <c r="I45" s="69">
        <v>14.243819999999999</v>
      </c>
      <c r="J45" s="69">
        <v>16.022749999999998</v>
      </c>
      <c r="K45" s="69">
        <v>16.187090000000001</v>
      </c>
      <c r="L45" s="69">
        <v>15.61525</v>
      </c>
      <c r="M45" s="69">
        <v>16.768540000000002</v>
      </c>
      <c r="N45" s="69">
        <v>16.14406</v>
      </c>
      <c r="O45" s="69">
        <v>15.065049999999999</v>
      </c>
      <c r="P45" s="69">
        <v>14.516719999999999</v>
      </c>
      <c r="Q45" s="69">
        <v>15.164239999999999</v>
      </c>
      <c r="R45" s="69">
        <v>14.76009</v>
      </c>
      <c r="S45" s="69">
        <v>16.37678</v>
      </c>
      <c r="T45" s="69">
        <v>16.100519999999999</v>
      </c>
      <c r="U45" s="69">
        <v>16.272539999999999</v>
      </c>
      <c r="V45" s="69">
        <v>16.45758</v>
      </c>
      <c r="W45" s="69">
        <v>14.548909999999999</v>
      </c>
      <c r="X45" s="69">
        <v>15.951169999999999</v>
      </c>
      <c r="Y45" s="69">
        <v>16.933910000000001</v>
      </c>
      <c r="Z45" s="83">
        <v>16.64114</v>
      </c>
    </row>
    <row r="46" spans="1:26" ht="14.25" customHeight="1">
      <c r="A46" s="39" t="s">
        <v>17</v>
      </c>
      <c r="B46" s="69">
        <v>9.0663300000000007</v>
      </c>
      <c r="C46" s="69">
        <v>9.5939300000000003</v>
      </c>
      <c r="D46" s="69">
        <v>8.3622899999999998</v>
      </c>
      <c r="E46" s="69">
        <v>6.3706199999999997</v>
      </c>
      <c r="F46" s="69">
        <v>7.9321299999999999</v>
      </c>
      <c r="G46" s="69">
        <v>9.3778699999999997</v>
      </c>
      <c r="H46" s="69">
        <v>11.47457</v>
      </c>
      <c r="I46" s="69">
        <v>13.619059999999999</v>
      </c>
      <c r="J46" s="69">
        <v>11.92122</v>
      </c>
      <c r="K46" s="69">
        <v>9.14208</v>
      </c>
      <c r="L46" s="69">
        <v>12.305680000000001</v>
      </c>
      <c r="M46" s="69">
        <v>13.06743</v>
      </c>
      <c r="N46" s="69">
        <v>10.361079999999999</v>
      </c>
      <c r="O46" s="69">
        <v>9.1042299999999994</v>
      </c>
      <c r="P46" s="69">
        <v>11.412000000000001</v>
      </c>
      <c r="Q46" s="69">
        <v>10.75103</v>
      </c>
      <c r="R46" s="69">
        <v>10.263249999999999</v>
      </c>
      <c r="S46" s="69">
        <v>10.16141</v>
      </c>
      <c r="T46" s="69">
        <v>7.8480699999999999</v>
      </c>
      <c r="U46" s="69">
        <v>7.9465399999999997</v>
      </c>
      <c r="V46" s="69">
        <v>10.050420000000001</v>
      </c>
      <c r="W46" s="69">
        <v>10.109690000000001</v>
      </c>
      <c r="X46" s="69">
        <v>8.0016300000000005</v>
      </c>
      <c r="Y46" s="69">
        <v>9.83535</v>
      </c>
      <c r="Z46" s="83">
        <v>8.4850600000000007</v>
      </c>
    </row>
    <row r="47" spans="1:26" ht="14.25" customHeight="1">
      <c r="A47" s="39" t="s">
        <v>18</v>
      </c>
      <c r="B47" s="69">
        <v>9.61599</v>
      </c>
      <c r="C47" s="69">
        <v>8.8204399999999996</v>
      </c>
      <c r="D47" s="69">
        <v>9.1834399999999992</v>
      </c>
      <c r="E47" s="69">
        <v>8.20594</v>
      </c>
      <c r="F47" s="69">
        <v>11.560409999999999</v>
      </c>
      <c r="G47" s="69">
        <v>15.06249</v>
      </c>
      <c r="H47" s="69">
        <v>14.184430000000001</v>
      </c>
      <c r="I47" s="69">
        <v>12.66991</v>
      </c>
      <c r="J47" s="69">
        <v>13.68848</v>
      </c>
      <c r="K47" s="69">
        <v>17.575019999999999</v>
      </c>
      <c r="L47" s="69">
        <v>18.262920000000001</v>
      </c>
      <c r="M47" s="69">
        <v>13.691890000000001</v>
      </c>
      <c r="N47" s="69">
        <v>15.484389999999999</v>
      </c>
      <c r="O47" s="69">
        <v>11.584820000000001</v>
      </c>
      <c r="P47" s="69">
        <v>14.077579999999999</v>
      </c>
      <c r="Q47" s="69">
        <v>11.804169999999999</v>
      </c>
      <c r="R47" s="69">
        <v>12.08649</v>
      </c>
      <c r="S47" s="69">
        <v>10.036989999999999</v>
      </c>
      <c r="T47" s="69">
        <v>11.34531</v>
      </c>
      <c r="U47" s="69">
        <v>11.00281</v>
      </c>
      <c r="V47" s="69">
        <v>13.054</v>
      </c>
      <c r="W47" s="69">
        <v>14.581480000000001</v>
      </c>
      <c r="X47" s="69">
        <v>9.5220400000000005</v>
      </c>
      <c r="Y47" s="69">
        <v>10.616149999999999</v>
      </c>
      <c r="Z47" s="83">
        <v>11.53722</v>
      </c>
    </row>
    <row r="48" spans="1:26" ht="14.25" customHeight="1">
      <c r="A48" s="39" t="s">
        <v>19</v>
      </c>
      <c r="B48" s="69">
        <v>6.6928099999999997</v>
      </c>
      <c r="C48" s="69">
        <v>6.5178500000000001</v>
      </c>
      <c r="D48" s="69">
        <v>10.62603</v>
      </c>
      <c r="E48" s="69">
        <v>8.7102599999999999</v>
      </c>
      <c r="F48" s="69">
        <v>9.9846800000000009</v>
      </c>
      <c r="G48" s="69">
        <v>10.722569999999999</v>
      </c>
      <c r="H48" s="69">
        <v>13.08135</v>
      </c>
      <c r="I48" s="69">
        <v>13.220319999999999</v>
      </c>
      <c r="J48" s="69">
        <v>8.4831599999999998</v>
      </c>
      <c r="K48" s="69">
        <v>5.8459300000000001</v>
      </c>
      <c r="L48" s="69">
        <v>9.8770399999999992</v>
      </c>
      <c r="M48" s="69">
        <v>14.30555</v>
      </c>
      <c r="N48" s="69">
        <v>13.214549999999999</v>
      </c>
      <c r="O48" s="69">
        <v>9.3697800000000004</v>
      </c>
      <c r="P48" s="69">
        <v>9.4285899999999998</v>
      </c>
      <c r="Q48" s="69">
        <v>12.011150000000001</v>
      </c>
      <c r="R48" s="69">
        <v>16.500679999999999</v>
      </c>
      <c r="S48" s="69">
        <v>10.64019</v>
      </c>
      <c r="T48" s="69">
        <v>13.136939999999999</v>
      </c>
      <c r="U48" s="69">
        <v>8.0045900000000003</v>
      </c>
      <c r="V48" s="69">
        <v>7.4063100000000004</v>
      </c>
      <c r="W48" s="69">
        <v>9.6786499999999993</v>
      </c>
      <c r="X48" s="69">
        <v>15.33887</v>
      </c>
      <c r="Y48" s="69">
        <v>13.321730000000001</v>
      </c>
      <c r="Z48" s="83">
        <v>12.20975</v>
      </c>
    </row>
    <row r="49" spans="1:26" ht="14.25" customHeight="1">
      <c r="A49" s="39" t="s">
        <v>20</v>
      </c>
      <c r="B49" s="69">
        <v>7.2661800000000003</v>
      </c>
      <c r="C49" s="69">
        <v>6.8795000000000002</v>
      </c>
      <c r="D49" s="69">
        <v>7.2273100000000001</v>
      </c>
      <c r="E49" s="69">
        <v>7.54392</v>
      </c>
      <c r="F49" s="69">
        <v>8.9192800000000005</v>
      </c>
      <c r="G49" s="69">
        <v>8.8862100000000002</v>
      </c>
      <c r="H49" s="69">
        <v>9.33596</v>
      </c>
      <c r="I49" s="69">
        <v>9.4311100000000003</v>
      </c>
      <c r="J49" s="69">
        <v>10.18042</v>
      </c>
      <c r="K49" s="69">
        <v>10.332140000000001</v>
      </c>
      <c r="L49" s="69">
        <v>11.059530000000001</v>
      </c>
      <c r="M49" s="69">
        <v>9.9156499999999994</v>
      </c>
      <c r="N49" s="69">
        <v>8.7052899999999998</v>
      </c>
      <c r="O49" s="69">
        <v>8.3001900000000006</v>
      </c>
      <c r="P49" s="69">
        <v>8.9107299999999992</v>
      </c>
      <c r="Q49" s="69">
        <v>7.9037899999999999</v>
      </c>
      <c r="R49" s="69">
        <v>8.2826799999999992</v>
      </c>
      <c r="S49" s="69">
        <v>7.84598</v>
      </c>
      <c r="T49" s="69">
        <v>8.03172</v>
      </c>
      <c r="U49" s="69">
        <v>8.0851100000000002</v>
      </c>
      <c r="V49" s="69">
        <v>8.7858900000000002</v>
      </c>
      <c r="W49" s="69">
        <v>9.5648499999999999</v>
      </c>
      <c r="X49" s="69">
        <v>8.6409199999999995</v>
      </c>
      <c r="Y49" s="69">
        <v>9.5569500000000005</v>
      </c>
      <c r="Z49" s="83">
        <v>9.5599900000000009</v>
      </c>
    </row>
    <row r="50" spans="1:26" ht="14.25" customHeight="1">
      <c r="A50" s="39" t="s">
        <v>21</v>
      </c>
      <c r="B50" s="69">
        <v>7.8035899999999998</v>
      </c>
      <c r="C50" s="69">
        <v>8.5130599999999994</v>
      </c>
      <c r="D50" s="69">
        <v>9.0192499999999995</v>
      </c>
      <c r="E50" s="69">
        <v>8.3890899999999995</v>
      </c>
      <c r="F50" s="69">
        <v>9.5734100000000009</v>
      </c>
      <c r="G50" s="69">
        <v>10.02848</v>
      </c>
      <c r="H50" s="69">
        <v>11.749610000000001</v>
      </c>
      <c r="I50" s="69">
        <v>15.56556</v>
      </c>
      <c r="J50" s="69">
        <v>14.049770000000001</v>
      </c>
      <c r="K50" s="69">
        <v>14.172230000000001</v>
      </c>
      <c r="L50" s="69">
        <v>14.68704</v>
      </c>
      <c r="M50" s="69">
        <v>13.70707</v>
      </c>
      <c r="N50" s="69">
        <v>10.874599999999999</v>
      </c>
      <c r="O50" s="69">
        <v>11.35195</v>
      </c>
      <c r="P50" s="69">
        <v>10.987629999999999</v>
      </c>
      <c r="Q50" s="69">
        <v>12.058070000000001</v>
      </c>
      <c r="R50" s="69">
        <v>9.9562299999999997</v>
      </c>
      <c r="S50" s="69">
        <v>10.17601</v>
      </c>
      <c r="T50" s="69">
        <v>11.006600000000001</v>
      </c>
      <c r="U50" s="69">
        <v>10.4758</v>
      </c>
      <c r="V50" s="69">
        <v>11.124079999999999</v>
      </c>
      <c r="W50" s="69">
        <v>12.6236</v>
      </c>
      <c r="X50" s="69">
        <v>10.35187</v>
      </c>
      <c r="Y50" s="69">
        <v>9.87364</v>
      </c>
      <c r="Z50" s="83">
        <v>13.5366</v>
      </c>
    </row>
    <row r="51" spans="1:26" ht="14.25" customHeight="1">
      <c r="A51" s="39" t="s">
        <v>22</v>
      </c>
      <c r="B51" s="69">
        <v>7.6115000000000004</v>
      </c>
      <c r="C51" s="69">
        <v>7.2889499999999998</v>
      </c>
      <c r="D51" s="69">
        <v>7.8164300000000004</v>
      </c>
      <c r="E51" s="69">
        <v>7.61374</v>
      </c>
      <c r="F51" s="69">
        <v>9.5999199999999991</v>
      </c>
      <c r="G51" s="69">
        <v>10.01684</v>
      </c>
      <c r="H51" s="69">
        <v>9.1163500000000006</v>
      </c>
      <c r="I51" s="69">
        <v>9.7878100000000003</v>
      </c>
      <c r="J51" s="69">
        <v>10.411239999999999</v>
      </c>
      <c r="K51" s="69">
        <v>10.41832</v>
      </c>
      <c r="L51" s="69">
        <v>11.062620000000001</v>
      </c>
      <c r="M51" s="69">
        <v>10.2456</v>
      </c>
      <c r="N51" s="69">
        <v>10.17407</v>
      </c>
      <c r="O51" s="69">
        <v>9.2257999999999996</v>
      </c>
      <c r="P51" s="69">
        <v>9.5219299999999993</v>
      </c>
      <c r="Q51" s="69">
        <v>9.9550999999999998</v>
      </c>
      <c r="R51" s="69">
        <v>9.4954000000000001</v>
      </c>
      <c r="S51" s="69">
        <v>9.8530599999999993</v>
      </c>
      <c r="T51" s="69">
        <v>10.39869</v>
      </c>
      <c r="U51" s="69">
        <v>10.540089999999999</v>
      </c>
      <c r="V51" s="69">
        <v>10.41774</v>
      </c>
      <c r="W51" s="69">
        <v>10.314640000000001</v>
      </c>
      <c r="X51" s="69">
        <v>10.788830000000001</v>
      </c>
      <c r="Y51" s="69">
        <v>10.6265</v>
      </c>
      <c r="Z51" s="83">
        <v>11.815239999999999</v>
      </c>
    </row>
    <row r="52" spans="1:26" ht="14.25" customHeight="1">
      <c r="A52" s="39" t="s">
        <v>23</v>
      </c>
      <c r="B52" s="69">
        <v>5.4710099999999997</v>
      </c>
      <c r="C52" s="69">
        <v>5.2238600000000002</v>
      </c>
      <c r="D52" s="69">
        <v>5.0732900000000001</v>
      </c>
      <c r="E52" s="69">
        <v>6.4951600000000003</v>
      </c>
      <c r="F52" s="69">
        <v>6.9128699999999998</v>
      </c>
      <c r="G52" s="69">
        <v>7.9873900000000004</v>
      </c>
      <c r="H52" s="69">
        <v>9.2514800000000008</v>
      </c>
      <c r="I52" s="69">
        <v>8.1701899999999998</v>
      </c>
      <c r="J52" s="69">
        <v>8.9647600000000001</v>
      </c>
      <c r="K52" s="69">
        <v>9.2064800000000009</v>
      </c>
      <c r="L52" s="69">
        <v>10.87316</v>
      </c>
      <c r="M52" s="69">
        <v>9.3121100000000006</v>
      </c>
      <c r="N52" s="69">
        <v>8.7040600000000001</v>
      </c>
      <c r="O52" s="69">
        <v>8.2577499999999997</v>
      </c>
      <c r="P52" s="69">
        <v>8.4630700000000001</v>
      </c>
      <c r="Q52" s="69">
        <v>7.5585599999999999</v>
      </c>
      <c r="R52" s="69">
        <v>6.7111299999999998</v>
      </c>
      <c r="S52" s="69">
        <v>7.71319</v>
      </c>
      <c r="T52" s="69">
        <v>8.2643599999999999</v>
      </c>
      <c r="U52" s="69">
        <v>8.0018799999999999</v>
      </c>
      <c r="V52" s="69">
        <v>7.5602999999999998</v>
      </c>
      <c r="W52" s="69">
        <v>7.8060700000000001</v>
      </c>
      <c r="X52" s="69">
        <v>7.5990399999999996</v>
      </c>
      <c r="Y52" s="69">
        <v>8.4837900000000008</v>
      </c>
      <c r="Z52" s="83">
        <v>9.2337399999999992</v>
      </c>
    </row>
    <row r="53" spans="1:26" ht="14.25" customHeight="1">
      <c r="A53" s="39" t="s">
        <v>24</v>
      </c>
      <c r="B53" s="69">
        <v>12.743830000000001</v>
      </c>
      <c r="C53" s="69">
        <v>13.01305</v>
      </c>
      <c r="D53" s="69">
        <v>13.75126</v>
      </c>
      <c r="E53" s="69">
        <v>12.048019999999999</v>
      </c>
      <c r="F53" s="69">
        <v>15.65662</v>
      </c>
      <c r="G53" s="69">
        <v>16.740549999999999</v>
      </c>
      <c r="H53" s="69">
        <v>19.831399999999999</v>
      </c>
      <c r="I53" s="69">
        <v>21.55735</v>
      </c>
      <c r="J53" s="69">
        <v>18.66461</v>
      </c>
      <c r="K53" s="69">
        <v>18.1416</v>
      </c>
      <c r="L53" s="69">
        <v>17.78238</v>
      </c>
      <c r="M53" s="69">
        <v>17.848109999999998</v>
      </c>
      <c r="N53" s="69">
        <v>16.609500000000001</v>
      </c>
      <c r="O53" s="69">
        <v>17.448180000000001</v>
      </c>
      <c r="P53" s="69">
        <v>17.51641</v>
      </c>
      <c r="Q53" s="69">
        <v>16.465779999999999</v>
      </c>
      <c r="R53" s="69">
        <v>17.169540000000001</v>
      </c>
      <c r="S53" s="69">
        <v>18.5245</v>
      </c>
      <c r="T53" s="69">
        <v>18.474519999999998</v>
      </c>
      <c r="U53" s="69">
        <v>18.139589999999998</v>
      </c>
      <c r="V53" s="69">
        <v>19.557020000000001</v>
      </c>
      <c r="W53" s="69">
        <v>20.00619</v>
      </c>
      <c r="X53" s="69">
        <v>20.67492</v>
      </c>
      <c r="Y53" s="69">
        <v>20.826460000000001</v>
      </c>
      <c r="Z53" s="83">
        <v>21.988189999999999</v>
      </c>
    </row>
    <row r="54" spans="1:26" ht="14.25" customHeight="1">
      <c r="A54" s="39" t="s">
        <v>25</v>
      </c>
      <c r="B54" s="69">
        <v>11.11598</v>
      </c>
      <c r="C54" s="69">
        <v>11.900589999999999</v>
      </c>
      <c r="D54" s="69">
        <v>11.96458</v>
      </c>
      <c r="E54" s="69">
        <v>11.80509</v>
      </c>
      <c r="F54" s="69">
        <v>11.94881</v>
      </c>
      <c r="G54" s="69">
        <v>15.668749999999999</v>
      </c>
      <c r="H54" s="69">
        <v>18.155729999999998</v>
      </c>
      <c r="I54" s="69">
        <v>15.20331</v>
      </c>
      <c r="J54" s="69">
        <v>17.301269999999999</v>
      </c>
      <c r="K54" s="69">
        <v>17.847519999999999</v>
      </c>
      <c r="L54" s="69">
        <v>14.96874</v>
      </c>
      <c r="M54" s="69">
        <v>14.011760000000001</v>
      </c>
      <c r="N54" s="69">
        <v>14.097989999999999</v>
      </c>
      <c r="O54" s="69">
        <v>14.51233</v>
      </c>
      <c r="P54" s="69">
        <v>14.92845</v>
      </c>
      <c r="Q54" s="69">
        <v>15.130319999999999</v>
      </c>
      <c r="R54" s="69">
        <v>14.01745</v>
      </c>
      <c r="S54" s="69">
        <v>14.63772</v>
      </c>
      <c r="T54" s="69">
        <v>15.245380000000001</v>
      </c>
      <c r="U54" s="69">
        <v>16.811060000000001</v>
      </c>
      <c r="V54" s="69">
        <v>17.11131</v>
      </c>
      <c r="W54" s="69">
        <v>18.039149999999999</v>
      </c>
      <c r="X54" s="69">
        <v>17.500319999999999</v>
      </c>
      <c r="Y54" s="69">
        <v>17.142869999999998</v>
      </c>
      <c r="Z54" s="83">
        <v>19.07911</v>
      </c>
    </row>
    <row r="55" spans="1:26" ht="14.25" customHeight="1">
      <c r="A55" s="39" t="s">
        <v>26</v>
      </c>
      <c r="B55" s="69">
        <v>10.40508</v>
      </c>
      <c r="C55" s="69">
        <v>11.09094</v>
      </c>
      <c r="D55" s="69">
        <v>11.22359</v>
      </c>
      <c r="E55" s="69">
        <v>11.862780000000001</v>
      </c>
      <c r="F55" s="69">
        <v>12.055899999999999</v>
      </c>
      <c r="G55" s="69">
        <v>14.559609999999999</v>
      </c>
      <c r="H55" s="69">
        <v>17.097159999999999</v>
      </c>
      <c r="I55" s="69">
        <v>16.49484</v>
      </c>
      <c r="J55" s="69">
        <v>15.52505</v>
      </c>
      <c r="K55" s="69">
        <v>14.725429999999999</v>
      </c>
      <c r="L55" s="69">
        <v>12.41226</v>
      </c>
      <c r="M55" s="69">
        <v>12.730779999999999</v>
      </c>
      <c r="N55" s="69">
        <v>12.653790000000001</v>
      </c>
      <c r="O55" s="69">
        <v>12.16405</v>
      </c>
      <c r="P55" s="69">
        <v>11.33724</v>
      </c>
      <c r="Q55" s="69">
        <v>12.535629999999999</v>
      </c>
      <c r="R55" s="69">
        <v>12.265330000000001</v>
      </c>
      <c r="S55" s="69">
        <v>11.95072</v>
      </c>
      <c r="T55" s="69">
        <v>12.890459999999999</v>
      </c>
      <c r="U55" s="69">
        <v>12.735670000000001</v>
      </c>
      <c r="V55" s="69">
        <v>13.296250000000001</v>
      </c>
      <c r="W55" s="69">
        <v>14.192460000000001</v>
      </c>
      <c r="X55" s="69">
        <v>13.87433</v>
      </c>
      <c r="Y55" s="69">
        <v>13.09108</v>
      </c>
      <c r="Z55" s="83">
        <v>14.811629999999999</v>
      </c>
    </row>
    <row r="56" spans="1:26" ht="14.25" customHeight="1">
      <c r="A56" s="39" t="s">
        <v>27</v>
      </c>
      <c r="B56" s="69">
        <v>12.66962</v>
      </c>
      <c r="C56" s="69">
        <v>12.126150000000001</v>
      </c>
      <c r="D56" s="69">
        <v>13.38078</v>
      </c>
      <c r="E56" s="69">
        <v>14.591889999999999</v>
      </c>
      <c r="F56" s="69">
        <v>13.521089999999999</v>
      </c>
      <c r="G56" s="69">
        <v>21.999649999999999</v>
      </c>
      <c r="H56" s="69">
        <v>15.79543</v>
      </c>
      <c r="I56" s="69">
        <v>17.835170000000002</v>
      </c>
      <c r="J56" s="69">
        <v>20.02129</v>
      </c>
      <c r="K56" s="69">
        <v>21.249980000000001</v>
      </c>
      <c r="L56" s="69">
        <v>18.228120000000001</v>
      </c>
      <c r="M56" s="69">
        <v>16.438230000000001</v>
      </c>
      <c r="N56" s="69">
        <v>15.27617</v>
      </c>
      <c r="O56" s="69">
        <v>15.67182</v>
      </c>
      <c r="P56" s="69">
        <v>16.172029999999999</v>
      </c>
      <c r="Q56" s="69">
        <v>15.94253</v>
      </c>
      <c r="R56" s="69">
        <v>15.48606</v>
      </c>
      <c r="S56" s="69">
        <v>15.29331</v>
      </c>
      <c r="T56" s="69">
        <v>17.264140000000001</v>
      </c>
      <c r="U56" s="69">
        <v>15.630140000000001</v>
      </c>
      <c r="V56" s="69">
        <v>17.685759999999998</v>
      </c>
      <c r="W56" s="69">
        <v>17.35483</v>
      </c>
      <c r="X56" s="69">
        <v>15.317130000000001</v>
      </c>
      <c r="Y56" s="69">
        <v>18.275300000000001</v>
      </c>
      <c r="Z56" s="83">
        <v>17.062180000000001</v>
      </c>
    </row>
    <row r="57" spans="1:26" ht="14.25" customHeight="1">
      <c r="A57" s="39" t="s">
        <v>28</v>
      </c>
      <c r="B57" s="69">
        <v>17.315100000000001</v>
      </c>
      <c r="C57" s="69">
        <v>17.170539999999999</v>
      </c>
      <c r="D57" s="69">
        <v>15.307370000000001</v>
      </c>
      <c r="E57" s="69">
        <v>15.03593</v>
      </c>
      <c r="F57" s="69">
        <v>16.52327</v>
      </c>
      <c r="G57" s="69">
        <v>20.04241</v>
      </c>
      <c r="H57" s="69">
        <v>23.36356</v>
      </c>
      <c r="I57" s="69">
        <v>23.624700000000001</v>
      </c>
      <c r="J57" s="69">
        <v>23.453240000000001</v>
      </c>
      <c r="K57" s="69">
        <v>18.93439</v>
      </c>
      <c r="L57" s="69">
        <v>19.91863</v>
      </c>
      <c r="M57" s="69">
        <v>19.486180000000001</v>
      </c>
      <c r="N57" s="69">
        <v>18.59374</v>
      </c>
      <c r="O57" s="69">
        <v>18.70523</v>
      </c>
      <c r="P57" s="69">
        <v>18.474689999999999</v>
      </c>
      <c r="Q57" s="69">
        <v>18.286339999999999</v>
      </c>
      <c r="R57" s="69">
        <v>18.01249</v>
      </c>
      <c r="S57" s="69">
        <v>19.003740000000001</v>
      </c>
      <c r="T57" s="69">
        <v>19.645379999999999</v>
      </c>
      <c r="U57" s="69">
        <v>20.35341</v>
      </c>
      <c r="V57" s="69">
        <v>21.552420000000001</v>
      </c>
      <c r="W57" s="69">
        <v>21.72625</v>
      </c>
      <c r="X57" s="69">
        <v>20.788550000000001</v>
      </c>
      <c r="Y57" s="69">
        <v>21.50311</v>
      </c>
      <c r="Z57" s="83">
        <v>21.927440000000001</v>
      </c>
    </row>
    <row r="58" spans="1:26" ht="14.25" customHeight="1">
      <c r="A58" s="39" t="s">
        <v>29</v>
      </c>
      <c r="B58" s="69">
        <v>9.89513</v>
      </c>
      <c r="C58" s="69">
        <v>11.36472</v>
      </c>
      <c r="D58" s="69">
        <v>12.055529999999999</v>
      </c>
      <c r="E58" s="69">
        <v>12.837199999999999</v>
      </c>
      <c r="F58" s="69">
        <v>12.870200000000001</v>
      </c>
      <c r="G58" s="69">
        <v>17.90729</v>
      </c>
      <c r="H58" s="69">
        <v>16.557230000000001</v>
      </c>
      <c r="I58" s="69">
        <v>17.019259999999999</v>
      </c>
      <c r="J58" s="69">
        <v>17.52657</v>
      </c>
      <c r="K58" s="69">
        <v>17.492349999999998</v>
      </c>
      <c r="L58" s="69">
        <v>15.943379999999999</v>
      </c>
      <c r="M58" s="69">
        <v>17.349789999999999</v>
      </c>
      <c r="N58" s="69">
        <v>15.949120000000001</v>
      </c>
      <c r="O58" s="69">
        <v>13.40878</v>
      </c>
      <c r="P58" s="69">
        <v>14.479189999999999</v>
      </c>
      <c r="Q58" s="69">
        <v>11.60074</v>
      </c>
      <c r="R58" s="69">
        <v>12.50723</v>
      </c>
      <c r="S58" s="69">
        <v>14.652509999999999</v>
      </c>
      <c r="T58" s="69">
        <v>13.440709999999999</v>
      </c>
      <c r="U58" s="69">
        <v>12.76263</v>
      </c>
      <c r="V58" s="69">
        <v>15.7133</v>
      </c>
      <c r="W58" s="69">
        <v>15.57367</v>
      </c>
      <c r="X58" s="69">
        <v>15.68989</v>
      </c>
      <c r="Y58" s="69">
        <v>15.3649</v>
      </c>
      <c r="Z58" s="83">
        <v>13.59108</v>
      </c>
    </row>
    <row r="59" spans="1:26" s="37" customFormat="1" ht="14.25" customHeight="1">
      <c r="A59" s="38" t="s">
        <v>46</v>
      </c>
      <c r="B59" s="70">
        <v>2.2305899999999999</v>
      </c>
      <c r="C59" s="70">
        <v>4.2423999999999999</v>
      </c>
      <c r="D59" s="70">
        <v>4.8052000000000001</v>
      </c>
      <c r="E59" s="70">
        <v>6.3824300000000003</v>
      </c>
      <c r="F59" s="70">
        <v>7.5688700000000004</v>
      </c>
      <c r="G59" s="70">
        <v>9.2047600000000003</v>
      </c>
      <c r="H59" s="70">
        <v>10.68441</v>
      </c>
      <c r="I59" s="70">
        <v>11.80453</v>
      </c>
      <c r="J59" s="70">
        <v>13.208780000000001</v>
      </c>
      <c r="K59" s="70">
        <v>12.94195</v>
      </c>
      <c r="L59" s="70">
        <v>12.96528</v>
      </c>
      <c r="M59" s="70">
        <v>13.57307</v>
      </c>
      <c r="N59" s="70">
        <v>14.22034</v>
      </c>
      <c r="O59" s="70">
        <v>14.825139999999999</v>
      </c>
      <c r="P59" s="70">
        <v>15.466480000000001</v>
      </c>
      <c r="Q59" s="70">
        <v>15.899940000000001</v>
      </c>
      <c r="R59" s="70">
        <v>16.137740000000001</v>
      </c>
      <c r="S59" s="70">
        <v>16.765930000000001</v>
      </c>
      <c r="T59" s="70">
        <v>17.08616</v>
      </c>
      <c r="U59" s="70">
        <v>17.49597</v>
      </c>
      <c r="V59" s="70">
        <v>17.26999</v>
      </c>
      <c r="W59" s="70">
        <v>18.29785</v>
      </c>
      <c r="X59" s="70">
        <v>18.211210000000001</v>
      </c>
      <c r="Y59" s="70">
        <v>17.944179999999999</v>
      </c>
      <c r="Z59" s="70">
        <v>18.922630000000002</v>
      </c>
    </row>
    <row r="60" spans="1:26" ht="14.25" customHeight="1">
      <c r="A60" s="39" t="s">
        <v>4</v>
      </c>
      <c r="B60" s="69">
        <v>2.3733</v>
      </c>
      <c r="C60" s="69">
        <v>4.9712500000000004</v>
      </c>
      <c r="D60" s="69">
        <v>4.4287799999999997</v>
      </c>
      <c r="E60" s="69">
        <v>7.12601</v>
      </c>
      <c r="F60" s="69">
        <v>8.1290800000000001</v>
      </c>
      <c r="G60" s="69">
        <v>9.4898699999999998</v>
      </c>
      <c r="H60" s="69">
        <v>9.1511800000000001</v>
      </c>
      <c r="I60" s="69">
        <v>9.41967</v>
      </c>
      <c r="J60" s="69">
        <v>10.834440000000001</v>
      </c>
      <c r="K60" s="69">
        <v>9.7642699999999998</v>
      </c>
      <c r="L60" s="69">
        <v>10.232760000000001</v>
      </c>
      <c r="M60" s="69">
        <v>10.995990000000001</v>
      </c>
      <c r="N60" s="69">
        <v>11.38015</v>
      </c>
      <c r="O60" s="69">
        <v>12.450100000000001</v>
      </c>
      <c r="P60" s="69">
        <v>12.80531</v>
      </c>
      <c r="Q60" s="69">
        <v>13.19763</v>
      </c>
      <c r="R60" s="69">
        <v>13.58742</v>
      </c>
      <c r="S60" s="69">
        <v>12.65931</v>
      </c>
      <c r="T60" s="69">
        <v>12.99244</v>
      </c>
      <c r="U60" s="69">
        <v>14.35558</v>
      </c>
      <c r="V60" s="69">
        <v>13.526719999999999</v>
      </c>
      <c r="W60" s="69">
        <v>14.71688</v>
      </c>
      <c r="X60" s="69">
        <v>14.351139999999999</v>
      </c>
      <c r="Y60" s="69">
        <v>14.254770000000001</v>
      </c>
      <c r="Z60" s="83">
        <v>15.064730000000001</v>
      </c>
    </row>
    <row r="61" spans="1:26" ht="14.25" customHeight="1">
      <c r="A61" s="39" t="s">
        <v>5</v>
      </c>
      <c r="B61" s="69">
        <v>1.38672</v>
      </c>
      <c r="C61" s="69">
        <v>4.2449300000000001</v>
      </c>
      <c r="D61" s="69">
        <v>4.8344399999999998</v>
      </c>
      <c r="E61" s="69">
        <v>5.5110000000000001</v>
      </c>
      <c r="F61" s="69">
        <v>6.2468300000000001</v>
      </c>
      <c r="G61" s="69">
        <v>8.5155999999999992</v>
      </c>
      <c r="H61" s="69">
        <v>10.553520000000001</v>
      </c>
      <c r="I61" s="69">
        <v>12.71518</v>
      </c>
      <c r="J61" s="69">
        <v>13.650919999999999</v>
      </c>
      <c r="K61" s="69">
        <v>12.648</v>
      </c>
      <c r="L61" s="69">
        <v>12.00483</v>
      </c>
      <c r="M61" s="69">
        <v>13.03083</v>
      </c>
      <c r="N61" s="69">
        <v>13.496779999999999</v>
      </c>
      <c r="O61" s="69">
        <v>13.475569999999999</v>
      </c>
      <c r="P61" s="69">
        <v>13.543229999999999</v>
      </c>
      <c r="Q61" s="69">
        <v>14.71515</v>
      </c>
      <c r="R61" s="69">
        <v>14.02374</v>
      </c>
      <c r="S61" s="69">
        <v>14.82976</v>
      </c>
      <c r="T61" s="69">
        <v>14.458909999999999</v>
      </c>
      <c r="U61" s="69">
        <v>16.04833</v>
      </c>
      <c r="V61" s="69">
        <v>15.0273</v>
      </c>
      <c r="W61" s="69">
        <v>16.674250000000001</v>
      </c>
      <c r="X61" s="69">
        <v>15.85984</v>
      </c>
      <c r="Y61" s="69">
        <v>15.947929999999999</v>
      </c>
      <c r="Z61" s="83">
        <v>17.467459999999999</v>
      </c>
    </row>
    <row r="62" spans="1:26" ht="14.25" customHeight="1">
      <c r="A62" s="39" t="s">
        <v>6</v>
      </c>
      <c r="B62" s="69">
        <v>2.7347399999999999</v>
      </c>
      <c r="C62" s="69">
        <v>3.5915900000000001</v>
      </c>
      <c r="D62" s="69">
        <v>5.0621700000000001</v>
      </c>
      <c r="E62" s="69">
        <v>6.2408700000000001</v>
      </c>
      <c r="F62" s="69">
        <v>6.4931599999999996</v>
      </c>
      <c r="G62" s="69">
        <v>7.0469299999999997</v>
      </c>
      <c r="H62" s="69">
        <v>8.91099</v>
      </c>
      <c r="I62" s="69">
        <v>9.4877000000000002</v>
      </c>
      <c r="J62" s="69">
        <v>11.221299999999999</v>
      </c>
      <c r="K62" s="69">
        <v>8.7798099999999994</v>
      </c>
      <c r="L62" s="69">
        <v>10.40124</v>
      </c>
      <c r="M62" s="69">
        <v>11.639570000000001</v>
      </c>
      <c r="N62" s="69">
        <v>13.014250000000001</v>
      </c>
      <c r="O62" s="69">
        <v>13.40747</v>
      </c>
      <c r="P62" s="69">
        <v>13.868449999999999</v>
      </c>
      <c r="Q62" s="69">
        <v>15.18519</v>
      </c>
      <c r="R62" s="69">
        <v>15.09369</v>
      </c>
      <c r="S62" s="69">
        <v>15.86093</v>
      </c>
      <c r="T62" s="69">
        <v>14.93909</v>
      </c>
      <c r="U62" s="69">
        <v>14.858309999999999</v>
      </c>
      <c r="V62" s="69">
        <v>15.309060000000001</v>
      </c>
      <c r="W62" s="69">
        <v>16.00094</v>
      </c>
      <c r="X62" s="69">
        <v>15.55109</v>
      </c>
      <c r="Y62" s="69">
        <v>15.613899999999999</v>
      </c>
      <c r="Z62" s="83">
        <v>16.805859999999999</v>
      </c>
    </row>
    <row r="63" spans="1:26" ht="14.25" customHeight="1">
      <c r="A63" s="39" t="s">
        <v>7</v>
      </c>
      <c r="B63" s="69">
        <v>1.91977</v>
      </c>
      <c r="C63" s="69">
        <v>3.56263</v>
      </c>
      <c r="D63" s="69">
        <v>5.4247100000000001</v>
      </c>
      <c r="E63" s="69">
        <v>5.4584599999999996</v>
      </c>
      <c r="F63" s="69">
        <v>5.3505000000000003</v>
      </c>
      <c r="G63" s="69">
        <v>7.5665899999999997</v>
      </c>
      <c r="H63" s="69">
        <v>11.26848</v>
      </c>
      <c r="I63" s="69">
        <v>12.408810000000001</v>
      </c>
      <c r="J63" s="69">
        <v>13.9323</v>
      </c>
      <c r="K63" s="69">
        <v>9.6278799999999993</v>
      </c>
      <c r="L63" s="69">
        <v>9.9883600000000001</v>
      </c>
      <c r="M63" s="69">
        <v>15.10195</v>
      </c>
      <c r="N63" s="69">
        <v>14.443630000000001</v>
      </c>
      <c r="O63" s="69">
        <v>15.01857</v>
      </c>
      <c r="P63" s="69">
        <v>12.14758</v>
      </c>
      <c r="Q63" s="69">
        <v>14.973409999999999</v>
      </c>
      <c r="R63" s="69">
        <v>17.216719999999999</v>
      </c>
      <c r="S63" s="69">
        <v>16.080670000000001</v>
      </c>
      <c r="T63" s="69">
        <v>18.117519999999999</v>
      </c>
      <c r="U63" s="69">
        <v>17.066330000000001</v>
      </c>
      <c r="V63" s="69">
        <v>22.201889999999999</v>
      </c>
      <c r="W63" s="69">
        <v>19.447030000000002</v>
      </c>
      <c r="X63" s="69">
        <v>19.068539999999999</v>
      </c>
      <c r="Y63" s="69">
        <v>16.762219999999999</v>
      </c>
      <c r="Z63" s="83">
        <v>16.723479999999999</v>
      </c>
    </row>
    <row r="64" spans="1:26" ht="14.25" customHeight="1">
      <c r="A64" s="39" t="s">
        <v>8</v>
      </c>
      <c r="B64" s="69">
        <v>1.73828</v>
      </c>
      <c r="C64" s="69">
        <v>2.9840200000000001</v>
      </c>
      <c r="D64" s="69">
        <v>3.0411000000000001</v>
      </c>
      <c r="E64" s="69">
        <v>5.7035400000000003</v>
      </c>
      <c r="F64" s="69">
        <v>6.0715899999999996</v>
      </c>
      <c r="G64" s="69">
        <v>7.2465700000000002</v>
      </c>
      <c r="H64" s="69">
        <v>7.5583299999999998</v>
      </c>
      <c r="I64" s="69">
        <v>8.64818</v>
      </c>
      <c r="J64" s="69">
        <v>10.18488</v>
      </c>
      <c r="K64" s="69">
        <v>10.919370000000001</v>
      </c>
      <c r="L64" s="69">
        <v>11.615600000000001</v>
      </c>
      <c r="M64" s="69">
        <v>11.50949</v>
      </c>
      <c r="N64" s="69">
        <v>11.925520000000001</v>
      </c>
      <c r="O64" s="69">
        <v>12.776109999999999</v>
      </c>
      <c r="P64" s="69">
        <v>12.847390000000001</v>
      </c>
      <c r="Q64" s="69">
        <v>13.327769999999999</v>
      </c>
      <c r="R64" s="69">
        <v>15.315619999999999</v>
      </c>
      <c r="S64" s="69">
        <v>17.323789999999999</v>
      </c>
      <c r="T64" s="69">
        <v>16.081849999999999</v>
      </c>
      <c r="U64" s="69">
        <v>16.985130000000002</v>
      </c>
      <c r="V64" s="69">
        <v>15.52092</v>
      </c>
      <c r="W64" s="69">
        <v>16.32996</v>
      </c>
      <c r="X64" s="69">
        <v>15.46815</v>
      </c>
      <c r="Y64" s="69">
        <v>18.992509999999999</v>
      </c>
      <c r="Z64" s="83">
        <v>18.133710000000001</v>
      </c>
    </row>
    <row r="65" spans="1:26" ht="14.25" customHeight="1">
      <c r="A65" s="39" t="s">
        <v>9</v>
      </c>
      <c r="B65" s="69">
        <v>3.5602999999999998</v>
      </c>
      <c r="C65" s="69">
        <v>4.1432900000000004</v>
      </c>
      <c r="D65" s="69">
        <v>2.5459700000000001</v>
      </c>
      <c r="E65" s="69">
        <v>6.8251799999999996</v>
      </c>
      <c r="F65" s="69">
        <v>6.0891999999999999</v>
      </c>
      <c r="G65" s="69">
        <v>7.17258</v>
      </c>
      <c r="H65" s="69">
        <v>9.69604</v>
      </c>
      <c r="I65" s="69">
        <v>8.1175999999999995</v>
      </c>
      <c r="J65" s="69">
        <v>11.397270000000001</v>
      </c>
      <c r="K65" s="69">
        <v>11.13827</v>
      </c>
      <c r="L65" s="69">
        <v>9.1444399999999995</v>
      </c>
      <c r="M65" s="69">
        <v>9.9925800000000002</v>
      </c>
      <c r="N65" s="69">
        <v>15.64357</v>
      </c>
      <c r="O65" s="69">
        <v>13.793570000000001</v>
      </c>
      <c r="P65" s="69">
        <v>16.247319999999998</v>
      </c>
      <c r="Q65" s="69">
        <v>20.017790000000002</v>
      </c>
      <c r="R65" s="69">
        <v>12.44209</v>
      </c>
      <c r="S65" s="69">
        <v>16.831420000000001</v>
      </c>
      <c r="T65" s="69">
        <v>18.002289999999999</v>
      </c>
      <c r="U65" s="69">
        <v>15.9923</v>
      </c>
      <c r="V65" s="69">
        <v>15.29748</v>
      </c>
      <c r="W65" s="69">
        <v>17.360900000000001</v>
      </c>
      <c r="X65" s="69">
        <v>15.433619999999999</v>
      </c>
      <c r="Y65" s="69">
        <v>13.669079999999999</v>
      </c>
      <c r="Z65" s="83">
        <v>19.814889999999998</v>
      </c>
    </row>
    <row r="66" spans="1:26" ht="14.25" customHeight="1">
      <c r="A66" s="39" t="s">
        <v>10</v>
      </c>
      <c r="B66" s="69">
        <v>3.63137</v>
      </c>
      <c r="C66" s="69">
        <v>3.89161</v>
      </c>
      <c r="D66" s="69">
        <v>4.20343</v>
      </c>
      <c r="E66" s="69">
        <v>5.8897500000000003</v>
      </c>
      <c r="F66" s="69">
        <v>5.7051100000000003</v>
      </c>
      <c r="G66" s="69">
        <v>8.43065</v>
      </c>
      <c r="H66" s="69">
        <v>8.2404399999999995</v>
      </c>
      <c r="I66" s="69">
        <v>9.3018599999999996</v>
      </c>
      <c r="J66" s="69">
        <v>12.569750000000001</v>
      </c>
      <c r="K66" s="69">
        <v>11.479649999999999</v>
      </c>
      <c r="L66" s="69">
        <v>12.164149999999999</v>
      </c>
      <c r="M66" s="69">
        <v>12.66132</v>
      </c>
      <c r="N66" s="69">
        <v>15.1357</v>
      </c>
      <c r="O66" s="69">
        <v>13.45933</v>
      </c>
      <c r="P66" s="69">
        <v>13.89559</v>
      </c>
      <c r="Q66" s="69">
        <v>17.143730000000001</v>
      </c>
      <c r="R66" s="69">
        <v>16.021360000000001</v>
      </c>
      <c r="S66" s="69">
        <v>17.124030000000001</v>
      </c>
      <c r="T66" s="69">
        <v>18.378620000000002</v>
      </c>
      <c r="U66" s="69">
        <v>18.18205</v>
      </c>
      <c r="V66" s="69">
        <v>22.539650000000002</v>
      </c>
      <c r="W66" s="69">
        <v>14.91601</v>
      </c>
      <c r="X66" s="69">
        <v>16.818359999999998</v>
      </c>
      <c r="Y66" s="69">
        <v>18.392510000000001</v>
      </c>
      <c r="Z66" s="83">
        <v>16.57366</v>
      </c>
    </row>
    <row r="67" spans="1:26" ht="14.25" customHeight="1">
      <c r="A67" s="39" t="s">
        <v>11</v>
      </c>
      <c r="B67" s="69">
        <v>2.7095199999999999</v>
      </c>
      <c r="C67" s="69">
        <v>4.2458099999999996</v>
      </c>
      <c r="D67" s="69">
        <v>2.97281</v>
      </c>
      <c r="E67" s="69">
        <v>5.4491399999999999</v>
      </c>
      <c r="F67" s="69">
        <v>5.7925599999999999</v>
      </c>
      <c r="G67" s="69">
        <v>5.8744899999999998</v>
      </c>
      <c r="H67" s="69">
        <v>8.3747299999999996</v>
      </c>
      <c r="I67" s="69">
        <v>10.72555</v>
      </c>
      <c r="J67" s="69">
        <v>10.9719</v>
      </c>
      <c r="K67" s="69">
        <v>14.06095</v>
      </c>
      <c r="L67" s="69">
        <v>14.078049999999999</v>
      </c>
      <c r="M67" s="69">
        <v>12.828430000000001</v>
      </c>
      <c r="N67" s="69">
        <v>11.491989999999999</v>
      </c>
      <c r="O67" s="69">
        <v>15.974589999999999</v>
      </c>
      <c r="P67" s="69">
        <v>12.910819999999999</v>
      </c>
      <c r="Q67" s="69">
        <v>16.464849999999998</v>
      </c>
      <c r="R67" s="69">
        <v>15.891819999999999</v>
      </c>
      <c r="S67" s="69">
        <v>19.052669999999999</v>
      </c>
      <c r="T67" s="69">
        <v>12.548590000000001</v>
      </c>
      <c r="U67" s="69">
        <v>15.9765</v>
      </c>
      <c r="V67" s="69">
        <v>14.92937</v>
      </c>
      <c r="W67" s="69">
        <v>15.87698</v>
      </c>
      <c r="X67" s="69">
        <v>14.81793</v>
      </c>
      <c r="Y67" s="69">
        <v>18.167259999999999</v>
      </c>
      <c r="Z67" s="83">
        <v>16.517130000000002</v>
      </c>
    </row>
    <row r="68" spans="1:26" ht="14.25" customHeight="1">
      <c r="A68" s="39" t="s">
        <v>12</v>
      </c>
      <c r="B68" s="69">
        <v>2.9735999999999998</v>
      </c>
      <c r="C68" s="69">
        <v>3.5441799999999999</v>
      </c>
      <c r="D68" s="69">
        <v>3.1488900000000002</v>
      </c>
      <c r="E68" s="69">
        <v>6.3913200000000003</v>
      </c>
      <c r="F68" s="69">
        <v>6.8735799999999996</v>
      </c>
      <c r="G68" s="69">
        <v>10.453480000000001</v>
      </c>
      <c r="H68" s="69">
        <v>8.8100799999999992</v>
      </c>
      <c r="I68" s="69">
        <v>12.92632</v>
      </c>
      <c r="J68" s="69">
        <v>14.16305</v>
      </c>
      <c r="K68" s="69">
        <v>12.402150000000001</v>
      </c>
      <c r="L68" s="69">
        <v>12.724550000000001</v>
      </c>
      <c r="M68" s="69">
        <v>13.690469999999999</v>
      </c>
      <c r="N68" s="69">
        <v>15.03144</v>
      </c>
      <c r="O68" s="69">
        <v>14.82283</v>
      </c>
      <c r="P68" s="69">
        <v>16.416250000000002</v>
      </c>
      <c r="Q68" s="69">
        <v>15.289339999999999</v>
      </c>
      <c r="R68" s="69">
        <v>14.251810000000001</v>
      </c>
      <c r="S68" s="69">
        <v>16.135750000000002</v>
      </c>
      <c r="T68" s="69">
        <v>17.426010000000002</v>
      </c>
      <c r="U68" s="69">
        <v>19.039719999999999</v>
      </c>
      <c r="V68" s="69">
        <v>18.364419999999999</v>
      </c>
      <c r="W68" s="69">
        <v>20.787579999999998</v>
      </c>
      <c r="X68" s="69">
        <v>20.07714</v>
      </c>
      <c r="Y68" s="69">
        <v>21.158989999999999</v>
      </c>
      <c r="Z68" s="83">
        <v>23.505269999999999</v>
      </c>
    </row>
    <row r="69" spans="1:26" ht="14.25" customHeight="1">
      <c r="A69" s="39" t="s">
        <v>13</v>
      </c>
      <c r="B69" s="69">
        <v>2.43329</v>
      </c>
      <c r="C69" s="69">
        <v>4.4814999999999996</v>
      </c>
      <c r="D69" s="69">
        <v>4.0919999999999996</v>
      </c>
      <c r="E69" s="69">
        <v>6.4115500000000001</v>
      </c>
      <c r="F69" s="69">
        <v>5.6170999999999998</v>
      </c>
      <c r="G69" s="69">
        <v>9.4423200000000005</v>
      </c>
      <c r="H69" s="69">
        <v>11.62655</v>
      </c>
      <c r="I69" s="69">
        <v>12.566179999999999</v>
      </c>
      <c r="J69" s="69">
        <v>12.587820000000001</v>
      </c>
      <c r="K69" s="69">
        <v>13.5679</v>
      </c>
      <c r="L69" s="69">
        <v>11.927479999999999</v>
      </c>
      <c r="M69" s="69">
        <v>12.92362</v>
      </c>
      <c r="N69" s="69">
        <v>13.794779999999999</v>
      </c>
      <c r="O69" s="69">
        <v>15.228960000000001</v>
      </c>
      <c r="P69" s="69">
        <v>14.89988</v>
      </c>
      <c r="Q69" s="69">
        <v>16.369980000000002</v>
      </c>
      <c r="R69" s="69">
        <v>16.13531</v>
      </c>
      <c r="S69" s="69">
        <v>17.734480000000001</v>
      </c>
      <c r="T69" s="69">
        <v>17.975680000000001</v>
      </c>
      <c r="U69" s="69">
        <v>17.41788</v>
      </c>
      <c r="V69" s="69">
        <v>17.520160000000001</v>
      </c>
      <c r="W69" s="69">
        <v>18.395800000000001</v>
      </c>
      <c r="X69" s="69">
        <v>19.305510000000002</v>
      </c>
      <c r="Y69" s="69">
        <v>18.583010000000002</v>
      </c>
      <c r="Z69" s="83">
        <v>18.70091</v>
      </c>
    </row>
    <row r="70" spans="1:26" ht="14.25" customHeight="1">
      <c r="A70" s="39" t="s">
        <v>14</v>
      </c>
      <c r="B70" s="69">
        <v>2.3305699999999998</v>
      </c>
      <c r="C70" s="69">
        <v>2.5482999999999998</v>
      </c>
      <c r="D70" s="69">
        <v>6.0496100000000004</v>
      </c>
      <c r="E70" s="69">
        <v>4.8980800000000002</v>
      </c>
      <c r="F70" s="69">
        <v>7.5841799999999999</v>
      </c>
      <c r="G70" s="69">
        <v>9.3961699999999997</v>
      </c>
      <c r="H70" s="69">
        <v>9.3477899999999998</v>
      </c>
      <c r="I70" s="69">
        <v>12.105600000000001</v>
      </c>
      <c r="J70" s="69">
        <v>11.38327</v>
      </c>
      <c r="K70" s="69">
        <v>10.57269</v>
      </c>
      <c r="L70" s="69">
        <v>10.79491</v>
      </c>
      <c r="M70" s="69">
        <v>11.39123</v>
      </c>
      <c r="N70" s="69">
        <v>11.73288</v>
      </c>
      <c r="O70" s="69">
        <v>13.02313</v>
      </c>
      <c r="P70" s="69">
        <v>14.536809999999999</v>
      </c>
      <c r="Q70" s="69">
        <v>13.90555</v>
      </c>
      <c r="R70" s="69">
        <v>15.06414</v>
      </c>
      <c r="S70" s="69">
        <v>14.60224</v>
      </c>
      <c r="T70" s="69">
        <v>15.78379</v>
      </c>
      <c r="U70" s="69">
        <v>15.32328</v>
      </c>
      <c r="V70" s="69">
        <v>12.81528</v>
      </c>
      <c r="W70" s="69">
        <v>16.575990000000001</v>
      </c>
      <c r="X70" s="69">
        <v>15.975350000000001</v>
      </c>
      <c r="Y70" s="69">
        <v>16.280169999999998</v>
      </c>
      <c r="Z70" s="83">
        <v>15.628640000000001</v>
      </c>
    </row>
    <row r="71" spans="1:26" ht="14.25" customHeight="1">
      <c r="A71" s="39" t="s">
        <v>15</v>
      </c>
      <c r="B71" s="69">
        <v>1.31898</v>
      </c>
      <c r="C71" s="69">
        <v>2.4166799999999999</v>
      </c>
      <c r="D71" s="69">
        <v>3.0991900000000001</v>
      </c>
      <c r="E71" s="69">
        <v>3.7686199999999999</v>
      </c>
      <c r="F71" s="69">
        <v>5.1501799999999998</v>
      </c>
      <c r="G71" s="69">
        <v>7.5051899999999998</v>
      </c>
      <c r="H71" s="69">
        <v>8.5239600000000006</v>
      </c>
      <c r="I71" s="69">
        <v>11.006629999999999</v>
      </c>
      <c r="J71" s="69">
        <v>10.66666</v>
      </c>
      <c r="K71" s="69">
        <v>9.2675300000000007</v>
      </c>
      <c r="L71" s="69">
        <v>9.4629899999999996</v>
      </c>
      <c r="M71" s="69">
        <v>9.8049599999999995</v>
      </c>
      <c r="N71" s="69">
        <v>9.15855</v>
      </c>
      <c r="O71" s="69">
        <v>9.7932199999999998</v>
      </c>
      <c r="P71" s="69">
        <v>11.243080000000001</v>
      </c>
      <c r="Q71" s="69">
        <v>11.359</v>
      </c>
      <c r="R71" s="69">
        <v>9.1244899999999998</v>
      </c>
      <c r="S71" s="69">
        <v>11.966659999999999</v>
      </c>
      <c r="T71" s="69">
        <v>12.65199</v>
      </c>
      <c r="U71" s="69">
        <v>11.72847</v>
      </c>
      <c r="V71" s="69">
        <v>11.45429</v>
      </c>
      <c r="W71" s="69">
        <v>12.723280000000001</v>
      </c>
      <c r="X71" s="69">
        <v>12.84333</v>
      </c>
      <c r="Y71" s="69">
        <v>14.095050000000001</v>
      </c>
      <c r="Z71" s="83">
        <v>14.94591</v>
      </c>
    </row>
    <row r="72" spans="1:26" ht="14.25" customHeight="1">
      <c r="A72" s="39" t="s">
        <v>16</v>
      </c>
      <c r="B72" s="69">
        <v>2.10236</v>
      </c>
      <c r="C72" s="69">
        <v>4.40022</v>
      </c>
      <c r="D72" s="69">
        <v>4.6983600000000001</v>
      </c>
      <c r="E72" s="69">
        <v>5.7445300000000001</v>
      </c>
      <c r="F72" s="69">
        <v>9.0399100000000008</v>
      </c>
      <c r="G72" s="69">
        <v>9.55748</v>
      </c>
      <c r="H72" s="69">
        <v>10.595359999999999</v>
      </c>
      <c r="I72" s="69">
        <v>12.66117</v>
      </c>
      <c r="J72" s="69">
        <v>15.87058</v>
      </c>
      <c r="K72" s="69">
        <v>12.59069</v>
      </c>
      <c r="L72" s="69">
        <v>13.136939999999999</v>
      </c>
      <c r="M72" s="69">
        <v>16.69858</v>
      </c>
      <c r="N72" s="69">
        <v>13.65807</v>
      </c>
      <c r="O72" s="69">
        <v>14.90715</v>
      </c>
      <c r="P72" s="69">
        <v>16.854669999999999</v>
      </c>
      <c r="Q72" s="69">
        <v>17.938569999999999</v>
      </c>
      <c r="R72" s="69">
        <v>16.425519999999999</v>
      </c>
      <c r="S72" s="69">
        <v>17.56241</v>
      </c>
      <c r="T72" s="69">
        <v>17.774159999999998</v>
      </c>
      <c r="U72" s="69">
        <v>19.644590000000001</v>
      </c>
      <c r="V72" s="69">
        <v>19.379960000000001</v>
      </c>
      <c r="W72" s="69">
        <v>18.786290000000001</v>
      </c>
      <c r="X72" s="69">
        <v>21.026779999999999</v>
      </c>
      <c r="Y72" s="69">
        <v>20.420490000000001</v>
      </c>
      <c r="Z72" s="83">
        <v>22.342140000000001</v>
      </c>
    </row>
    <row r="73" spans="1:26" ht="14.25" customHeight="1">
      <c r="A73" s="39" t="s">
        <v>17</v>
      </c>
      <c r="B73" s="69">
        <v>3.1836600000000002</v>
      </c>
      <c r="C73" s="69">
        <v>5.2655599999999998</v>
      </c>
      <c r="D73" s="69">
        <v>3.9497</v>
      </c>
      <c r="E73" s="69">
        <v>6.3674799999999996</v>
      </c>
      <c r="F73" s="69">
        <v>7.5521500000000001</v>
      </c>
      <c r="G73" s="69">
        <v>8.4610000000000003</v>
      </c>
      <c r="H73" s="69">
        <v>10.8848</v>
      </c>
      <c r="I73" s="69">
        <v>10.829050000000001</v>
      </c>
      <c r="J73" s="69">
        <v>12.547639999999999</v>
      </c>
      <c r="K73" s="69">
        <v>12.60233</v>
      </c>
      <c r="L73" s="69">
        <v>12.88884</v>
      </c>
      <c r="M73" s="69">
        <v>15.32849</v>
      </c>
      <c r="N73" s="69">
        <v>13.87617</v>
      </c>
      <c r="O73" s="69">
        <v>20.971990000000002</v>
      </c>
      <c r="P73" s="69">
        <v>17.81194</v>
      </c>
      <c r="Q73" s="69">
        <v>16.412230000000001</v>
      </c>
      <c r="R73" s="69">
        <v>17.59441</v>
      </c>
      <c r="S73" s="69">
        <v>17.96706</v>
      </c>
      <c r="T73" s="69">
        <v>17.255559999999999</v>
      </c>
      <c r="U73" s="69">
        <v>20.999649999999999</v>
      </c>
      <c r="V73" s="69">
        <v>16.262180000000001</v>
      </c>
      <c r="W73" s="69">
        <v>19.5883</v>
      </c>
      <c r="X73" s="69">
        <v>17.07142</v>
      </c>
      <c r="Y73" s="69">
        <v>17.467759999999998</v>
      </c>
      <c r="Z73" s="83">
        <v>18.666319999999999</v>
      </c>
    </row>
    <row r="74" spans="1:26" ht="14.25" customHeight="1">
      <c r="A74" s="39" t="s">
        <v>18</v>
      </c>
      <c r="B74" s="69">
        <v>5.6659699999999997</v>
      </c>
      <c r="C74" s="69">
        <v>4.0975299999999999</v>
      </c>
      <c r="D74" s="69">
        <v>4.0407500000000001</v>
      </c>
      <c r="E74" s="69">
        <v>8.7793399999999995</v>
      </c>
      <c r="F74" s="69">
        <v>8.9802099999999996</v>
      </c>
      <c r="G74" s="69">
        <v>7.7945799999999998</v>
      </c>
      <c r="H74" s="69">
        <v>11.884980000000001</v>
      </c>
      <c r="I74" s="69">
        <v>10.16831</v>
      </c>
      <c r="J74" s="69">
        <v>14.776809999999999</v>
      </c>
      <c r="K74" s="69">
        <v>15.66248</v>
      </c>
      <c r="L74" s="69">
        <v>22.183669999999999</v>
      </c>
      <c r="M74" s="69">
        <v>16.264980000000001</v>
      </c>
      <c r="N74" s="69">
        <v>16.94847</v>
      </c>
      <c r="O74" s="69">
        <v>17.180029999999999</v>
      </c>
      <c r="P74" s="69">
        <v>21.56269</v>
      </c>
      <c r="Q74" s="69">
        <v>16.284780000000001</v>
      </c>
      <c r="R74" s="69">
        <v>20.543610000000001</v>
      </c>
      <c r="S74" s="69">
        <v>18.77374</v>
      </c>
      <c r="T74" s="69">
        <v>18.989070000000002</v>
      </c>
      <c r="U74" s="69">
        <v>20.68965</v>
      </c>
      <c r="V74" s="69">
        <v>19.164000000000001</v>
      </c>
      <c r="W74" s="69">
        <v>21.350709999999999</v>
      </c>
      <c r="X74" s="69">
        <v>22.901319999999998</v>
      </c>
      <c r="Y74" s="69">
        <v>19.328849999999999</v>
      </c>
      <c r="Z74" s="83">
        <v>18.776209999999999</v>
      </c>
    </row>
    <row r="75" spans="1:26" ht="14.25" customHeight="1">
      <c r="A75" s="39" t="s">
        <v>19</v>
      </c>
      <c r="B75" s="69">
        <v>2.1195300000000001</v>
      </c>
      <c r="C75" s="69">
        <v>3.7584200000000001</v>
      </c>
      <c r="D75" s="69">
        <v>6.3395700000000001</v>
      </c>
      <c r="E75" s="69">
        <v>7.9657</v>
      </c>
      <c r="F75" s="69">
        <v>4.2961400000000003</v>
      </c>
      <c r="G75" s="69">
        <v>5.92279</v>
      </c>
      <c r="H75" s="69">
        <v>8.5555599999999998</v>
      </c>
      <c r="I75" s="69">
        <v>4.1061899999999998</v>
      </c>
      <c r="J75" s="69">
        <v>9.3415300000000006</v>
      </c>
      <c r="K75" s="69">
        <v>11.81381</v>
      </c>
      <c r="L75" s="69">
        <v>16.501470000000001</v>
      </c>
      <c r="M75" s="69">
        <v>12.322710000000001</v>
      </c>
      <c r="N75" s="69">
        <v>7.6328800000000001</v>
      </c>
      <c r="O75" s="69">
        <v>12.69341</v>
      </c>
      <c r="P75" s="69">
        <v>15.95918</v>
      </c>
      <c r="Q75" s="69">
        <v>22.014810000000001</v>
      </c>
      <c r="R75" s="69">
        <v>15.13359</v>
      </c>
      <c r="S75" s="69">
        <v>14.5258</v>
      </c>
      <c r="T75" s="69">
        <v>15.141400000000001</v>
      </c>
      <c r="U75" s="69">
        <v>17.803329999999999</v>
      </c>
      <c r="V75" s="69">
        <v>23.81569</v>
      </c>
      <c r="W75" s="69">
        <v>14.69721</v>
      </c>
      <c r="X75" s="69">
        <v>20.60632</v>
      </c>
      <c r="Y75" s="69">
        <v>19.668489999999998</v>
      </c>
      <c r="Z75" s="83">
        <v>20.71951</v>
      </c>
    </row>
    <row r="76" spans="1:26" ht="14.25" customHeight="1">
      <c r="A76" s="39" t="s">
        <v>20</v>
      </c>
      <c r="B76" s="69">
        <v>3.14228</v>
      </c>
      <c r="C76" s="69">
        <v>4.3094299999999999</v>
      </c>
      <c r="D76" s="69">
        <v>3.7853400000000001</v>
      </c>
      <c r="E76" s="69">
        <v>6.0837500000000002</v>
      </c>
      <c r="F76" s="69">
        <v>6.202</v>
      </c>
      <c r="G76" s="69">
        <v>7.8335299999999997</v>
      </c>
      <c r="H76" s="69">
        <v>8.83005</v>
      </c>
      <c r="I76" s="69">
        <v>10.416169999999999</v>
      </c>
      <c r="J76" s="69">
        <v>11.98645</v>
      </c>
      <c r="K76" s="69">
        <v>13.74882</v>
      </c>
      <c r="L76" s="69">
        <v>14.14851</v>
      </c>
      <c r="M76" s="69">
        <v>12.313929999999999</v>
      </c>
      <c r="N76" s="69">
        <v>13.82766</v>
      </c>
      <c r="O76" s="69">
        <v>14.02689</v>
      </c>
      <c r="P76" s="69">
        <v>14.69783</v>
      </c>
      <c r="Q76" s="69">
        <v>15.498699999999999</v>
      </c>
      <c r="R76" s="69">
        <v>14.83511</v>
      </c>
      <c r="S76" s="69">
        <v>15.9063</v>
      </c>
      <c r="T76" s="69">
        <v>15.48138</v>
      </c>
      <c r="U76" s="69">
        <v>16.144069999999999</v>
      </c>
      <c r="V76" s="69">
        <v>17.040150000000001</v>
      </c>
      <c r="W76" s="69">
        <v>16.553509999999999</v>
      </c>
      <c r="X76" s="69">
        <v>17.635349999999999</v>
      </c>
      <c r="Y76" s="69">
        <v>16.209140000000001</v>
      </c>
      <c r="Z76" s="83">
        <v>16.253499999999999</v>
      </c>
    </row>
    <row r="77" spans="1:26" ht="14.25" customHeight="1">
      <c r="A77" s="39" t="s">
        <v>21</v>
      </c>
      <c r="B77" s="69">
        <v>3.2650399999999999</v>
      </c>
      <c r="C77" s="69">
        <v>4.0025700000000004</v>
      </c>
      <c r="D77" s="69">
        <v>3.8090000000000002</v>
      </c>
      <c r="E77" s="69">
        <v>6.3947900000000004</v>
      </c>
      <c r="F77" s="69">
        <v>6.0775100000000002</v>
      </c>
      <c r="G77" s="69">
        <v>7.7894800000000002</v>
      </c>
      <c r="H77" s="69">
        <v>10.21848</v>
      </c>
      <c r="I77" s="69">
        <v>13.467890000000001</v>
      </c>
      <c r="J77" s="69">
        <v>16.4255</v>
      </c>
      <c r="K77" s="69">
        <v>14.01108</v>
      </c>
      <c r="L77" s="69">
        <v>15.28213</v>
      </c>
      <c r="M77" s="69">
        <v>14.856199999999999</v>
      </c>
      <c r="N77" s="69">
        <v>16.30124</v>
      </c>
      <c r="O77" s="69">
        <v>17.137820000000001</v>
      </c>
      <c r="P77" s="69">
        <v>16.07169</v>
      </c>
      <c r="Q77" s="69">
        <v>16.56061</v>
      </c>
      <c r="R77" s="69">
        <v>18.90354</v>
      </c>
      <c r="S77" s="69">
        <v>19.68205</v>
      </c>
      <c r="T77" s="69">
        <v>17.730309999999999</v>
      </c>
      <c r="U77" s="69">
        <v>18.5411</v>
      </c>
      <c r="V77" s="69">
        <v>17.82527</v>
      </c>
      <c r="W77" s="69">
        <v>20.38719</v>
      </c>
      <c r="X77" s="69">
        <v>20.11665</v>
      </c>
      <c r="Y77" s="69">
        <v>18.275569999999998</v>
      </c>
      <c r="Z77" s="83">
        <v>20.346630000000001</v>
      </c>
    </row>
    <row r="78" spans="1:26" ht="14.25" customHeight="1">
      <c r="A78" s="39" t="s">
        <v>22</v>
      </c>
      <c r="B78" s="69">
        <v>3.1003400000000001</v>
      </c>
      <c r="C78" s="69">
        <v>4.3936500000000001</v>
      </c>
      <c r="D78" s="69">
        <v>4.9174499999999997</v>
      </c>
      <c r="E78" s="69">
        <v>7.0733800000000002</v>
      </c>
      <c r="F78" s="69">
        <v>8.9871800000000004</v>
      </c>
      <c r="G78" s="69">
        <v>8.4737200000000001</v>
      </c>
      <c r="H78" s="69">
        <v>9.1284700000000001</v>
      </c>
      <c r="I78" s="69">
        <v>10.26069</v>
      </c>
      <c r="J78" s="69">
        <v>12.26745</v>
      </c>
      <c r="K78" s="69">
        <v>10.635899999999999</v>
      </c>
      <c r="L78" s="69">
        <v>11.774190000000001</v>
      </c>
      <c r="M78" s="69">
        <v>13.03894</v>
      </c>
      <c r="N78" s="69">
        <v>12.398199999999999</v>
      </c>
      <c r="O78" s="69">
        <v>13.02247</v>
      </c>
      <c r="P78" s="69">
        <v>13.26989</v>
      </c>
      <c r="Q78" s="69">
        <v>14.16933</v>
      </c>
      <c r="R78" s="69">
        <v>14.21682</v>
      </c>
      <c r="S78" s="69">
        <v>13.90503</v>
      </c>
      <c r="T78" s="69">
        <v>15.46421</v>
      </c>
      <c r="U78" s="69">
        <v>15.42088</v>
      </c>
      <c r="V78" s="69">
        <v>15.568530000000001</v>
      </c>
      <c r="W78" s="69">
        <v>16.576370000000001</v>
      </c>
      <c r="X78" s="69">
        <v>15.85478</v>
      </c>
      <c r="Y78" s="69">
        <v>14.929180000000001</v>
      </c>
      <c r="Z78" s="83">
        <v>17.413309999999999</v>
      </c>
    </row>
    <row r="79" spans="1:26" ht="14.25" customHeight="1">
      <c r="A79" s="39" t="s">
        <v>23</v>
      </c>
      <c r="B79" s="69">
        <v>3.5607500000000001</v>
      </c>
      <c r="C79" s="69">
        <v>4.6063099999999997</v>
      </c>
      <c r="D79" s="69">
        <v>4.56752</v>
      </c>
      <c r="E79" s="69">
        <v>5.2837100000000001</v>
      </c>
      <c r="F79" s="69">
        <v>5.3929999999999998</v>
      </c>
      <c r="G79" s="69">
        <v>7.8244400000000001</v>
      </c>
      <c r="H79" s="69">
        <v>10.832100000000001</v>
      </c>
      <c r="I79" s="69">
        <v>11.63805</v>
      </c>
      <c r="J79" s="69">
        <v>14.14204</v>
      </c>
      <c r="K79" s="69">
        <v>13.180260000000001</v>
      </c>
      <c r="L79" s="69">
        <v>14.248760000000001</v>
      </c>
      <c r="M79" s="69">
        <v>13.40198</v>
      </c>
      <c r="N79" s="69">
        <v>15.417899999999999</v>
      </c>
      <c r="O79" s="69">
        <v>16.037459999999999</v>
      </c>
      <c r="P79" s="69">
        <v>16.121659999999999</v>
      </c>
      <c r="Q79" s="69">
        <v>15.71918</v>
      </c>
      <c r="R79" s="69">
        <v>16.6386</v>
      </c>
      <c r="S79" s="69">
        <v>17.04889</v>
      </c>
      <c r="T79" s="69">
        <v>16.52524</v>
      </c>
      <c r="U79" s="69">
        <v>17.143360000000001</v>
      </c>
      <c r="V79" s="69">
        <v>16.317720000000001</v>
      </c>
      <c r="W79" s="69">
        <v>17.55368</v>
      </c>
      <c r="X79" s="69">
        <v>17.710129999999999</v>
      </c>
      <c r="Y79" s="69">
        <v>19.432310000000001</v>
      </c>
      <c r="Z79" s="83">
        <v>16.689</v>
      </c>
    </row>
    <row r="80" spans="1:26" ht="14.25" customHeight="1">
      <c r="A80" s="39" t="s">
        <v>24</v>
      </c>
      <c r="B80" s="69">
        <v>2.3032699999999999</v>
      </c>
      <c r="C80" s="69">
        <v>4.2919099999999997</v>
      </c>
      <c r="D80" s="69">
        <v>6.8025599999999997</v>
      </c>
      <c r="E80" s="69">
        <v>6.5472599999999996</v>
      </c>
      <c r="F80" s="69">
        <v>7.1113299999999997</v>
      </c>
      <c r="G80" s="69">
        <v>8.7610399999999995</v>
      </c>
      <c r="H80" s="69">
        <v>10.6569</v>
      </c>
      <c r="I80" s="69">
        <v>9.6533599999999993</v>
      </c>
      <c r="J80" s="69">
        <v>9.5481800000000003</v>
      </c>
      <c r="K80" s="69">
        <v>12.271850000000001</v>
      </c>
      <c r="L80" s="69">
        <v>11.89968</v>
      </c>
      <c r="M80" s="69">
        <v>11.95932</v>
      </c>
      <c r="N80" s="69">
        <v>11.06091</v>
      </c>
      <c r="O80" s="69">
        <v>12.120760000000001</v>
      </c>
      <c r="P80" s="69">
        <v>13.294589999999999</v>
      </c>
      <c r="Q80" s="69">
        <v>12.40709</v>
      </c>
      <c r="R80" s="69">
        <v>14.22053</v>
      </c>
      <c r="S80" s="69">
        <v>14.141170000000001</v>
      </c>
      <c r="T80" s="69">
        <v>16.160599999999999</v>
      </c>
      <c r="U80" s="69">
        <v>17.119250000000001</v>
      </c>
      <c r="V80" s="69">
        <v>16.568570000000001</v>
      </c>
      <c r="W80" s="69">
        <v>17.498619999999999</v>
      </c>
      <c r="X80" s="69">
        <v>15.10336</v>
      </c>
      <c r="Y80" s="69">
        <v>17.16602</v>
      </c>
      <c r="Z80" s="83">
        <v>18.408349999999999</v>
      </c>
    </row>
    <row r="81" spans="1:26" ht="14.25" customHeight="1">
      <c r="A81" s="39" t="s">
        <v>25</v>
      </c>
      <c r="B81" s="69">
        <v>0.68933999999999995</v>
      </c>
      <c r="C81" s="69">
        <v>2.4483799999999998</v>
      </c>
      <c r="D81" s="69">
        <v>4.2115499999999999</v>
      </c>
      <c r="E81" s="69">
        <v>4.4134000000000002</v>
      </c>
      <c r="F81" s="69">
        <v>6.2085600000000003</v>
      </c>
      <c r="G81" s="69">
        <v>7.8337000000000003</v>
      </c>
      <c r="H81" s="69">
        <v>9.8723299999999998</v>
      </c>
      <c r="I81" s="69">
        <v>10.777979999999999</v>
      </c>
      <c r="J81" s="69">
        <v>12.784890000000001</v>
      </c>
      <c r="K81" s="69">
        <v>12.89772</v>
      </c>
      <c r="L81" s="69">
        <v>11.60895</v>
      </c>
      <c r="M81" s="69">
        <v>11.798999999999999</v>
      </c>
      <c r="N81" s="69">
        <v>12.977169999999999</v>
      </c>
      <c r="O81" s="69">
        <v>12.744870000000001</v>
      </c>
      <c r="P81" s="69">
        <v>13.39616</v>
      </c>
      <c r="Q81" s="69">
        <v>13.83188</v>
      </c>
      <c r="R81" s="69">
        <v>14.09563</v>
      </c>
      <c r="S81" s="69">
        <v>15.64213</v>
      </c>
      <c r="T81" s="69">
        <v>14.77671</v>
      </c>
      <c r="U81" s="69">
        <v>15.072760000000001</v>
      </c>
      <c r="V81" s="69">
        <v>14.970929999999999</v>
      </c>
      <c r="W81" s="69">
        <v>15.75888</v>
      </c>
      <c r="X81" s="69">
        <v>15.91245</v>
      </c>
      <c r="Y81" s="69">
        <v>14.888640000000001</v>
      </c>
      <c r="Z81" s="83">
        <v>15.853579999999999</v>
      </c>
    </row>
    <row r="82" spans="1:26" ht="14.25" customHeight="1">
      <c r="A82" s="39" t="s">
        <v>26</v>
      </c>
      <c r="B82" s="69">
        <v>0.52481</v>
      </c>
      <c r="C82" s="69">
        <v>3.3018100000000001</v>
      </c>
      <c r="D82" s="69">
        <v>4.4775700000000001</v>
      </c>
      <c r="E82" s="69">
        <v>5.07151</v>
      </c>
      <c r="F82" s="69">
        <v>7.6486999999999998</v>
      </c>
      <c r="G82" s="69">
        <v>8.9292400000000001</v>
      </c>
      <c r="H82" s="69">
        <v>9.2893100000000004</v>
      </c>
      <c r="I82" s="69">
        <v>10.71341</v>
      </c>
      <c r="J82" s="69">
        <v>11.98587</v>
      </c>
      <c r="K82" s="69">
        <v>14.37035</v>
      </c>
      <c r="L82" s="69">
        <v>12.814410000000001</v>
      </c>
      <c r="M82" s="69">
        <v>13.531330000000001</v>
      </c>
      <c r="N82" s="69">
        <v>15.920820000000001</v>
      </c>
      <c r="O82" s="69">
        <v>15.611140000000001</v>
      </c>
      <c r="P82" s="69">
        <v>16.783190000000001</v>
      </c>
      <c r="Q82" s="69">
        <v>14.538740000000001</v>
      </c>
      <c r="R82" s="69">
        <v>17.790859999999999</v>
      </c>
      <c r="S82" s="69">
        <v>17.71144</v>
      </c>
      <c r="T82" s="69">
        <v>19.434100000000001</v>
      </c>
      <c r="U82" s="69">
        <v>19.036380000000001</v>
      </c>
      <c r="V82" s="69">
        <v>18.302859999999999</v>
      </c>
      <c r="W82" s="69">
        <v>18.932659999999998</v>
      </c>
      <c r="X82" s="69">
        <v>18.691379999999999</v>
      </c>
      <c r="Y82" s="69">
        <v>16.779969999999999</v>
      </c>
      <c r="Z82" s="83">
        <v>19.93477</v>
      </c>
    </row>
    <row r="83" spans="1:26" ht="14.25" customHeight="1">
      <c r="A83" s="39" t="s">
        <v>27</v>
      </c>
      <c r="B83" s="69">
        <v>0.60853999999999997</v>
      </c>
      <c r="C83" s="69">
        <v>3.66656</v>
      </c>
      <c r="D83" s="69">
        <v>3.5155799999999999</v>
      </c>
      <c r="E83" s="69">
        <v>5.4827899999999996</v>
      </c>
      <c r="F83" s="69">
        <v>6.8584199999999997</v>
      </c>
      <c r="G83" s="69">
        <v>11.54964</v>
      </c>
      <c r="H83" s="69">
        <v>12.83165</v>
      </c>
      <c r="I83" s="69">
        <v>13.64967</v>
      </c>
      <c r="J83" s="69">
        <v>14.802429999999999</v>
      </c>
      <c r="K83" s="69">
        <v>15.543900000000001</v>
      </c>
      <c r="L83" s="69">
        <v>16.161840000000002</v>
      </c>
      <c r="M83" s="69">
        <v>15.067270000000001</v>
      </c>
      <c r="N83" s="69">
        <v>14.966240000000001</v>
      </c>
      <c r="O83" s="69">
        <v>15.86406</v>
      </c>
      <c r="P83" s="69">
        <v>17.093070000000001</v>
      </c>
      <c r="Q83" s="69">
        <v>15.52647</v>
      </c>
      <c r="R83" s="69">
        <v>16.05133</v>
      </c>
      <c r="S83" s="69">
        <v>19.790780000000002</v>
      </c>
      <c r="T83" s="69">
        <v>20.462420000000002</v>
      </c>
      <c r="U83" s="69">
        <v>19.793399999999998</v>
      </c>
      <c r="V83" s="69">
        <v>19.137429999999998</v>
      </c>
      <c r="W83" s="69">
        <v>20.784089999999999</v>
      </c>
      <c r="X83" s="69">
        <v>16.466249999999999</v>
      </c>
      <c r="Y83" s="69">
        <v>19.314859999999999</v>
      </c>
      <c r="Z83" s="83">
        <v>17.63907</v>
      </c>
    </row>
    <row r="84" spans="1:26" ht="14.25" customHeight="1">
      <c r="A84" s="39" t="s">
        <v>28</v>
      </c>
      <c r="B84" s="69">
        <v>1.9779</v>
      </c>
      <c r="C84" s="69">
        <v>3.2361</v>
      </c>
      <c r="D84" s="69">
        <v>2.2046899999999998</v>
      </c>
      <c r="E84" s="69">
        <v>3.53389</v>
      </c>
      <c r="F84" s="69">
        <v>3.6006100000000001</v>
      </c>
      <c r="G84" s="69">
        <v>4.4617800000000001</v>
      </c>
      <c r="H84" s="69">
        <v>6.3825399999999997</v>
      </c>
      <c r="I84" s="69">
        <v>7.4228199999999998</v>
      </c>
      <c r="J84" s="69">
        <v>7.56996</v>
      </c>
      <c r="K84" s="69">
        <v>7.5130999999999997</v>
      </c>
      <c r="L84" s="69">
        <v>7.8009500000000003</v>
      </c>
      <c r="M84" s="69">
        <v>7.9277499999999996</v>
      </c>
      <c r="N84" s="69">
        <v>9.4227900000000009</v>
      </c>
      <c r="O84" s="69">
        <v>9.1841500000000007</v>
      </c>
      <c r="P84" s="69">
        <v>9.8234499999999993</v>
      </c>
      <c r="Q84" s="69">
        <v>11.245010000000001</v>
      </c>
      <c r="R84" s="69">
        <v>11.490410000000001</v>
      </c>
      <c r="S84" s="69">
        <v>12.551690000000001</v>
      </c>
      <c r="T84" s="69">
        <v>14.033329999999999</v>
      </c>
      <c r="U84" s="69">
        <v>11.868539999999999</v>
      </c>
      <c r="V84" s="69">
        <v>13.22864</v>
      </c>
      <c r="W84" s="69">
        <v>13.41133</v>
      </c>
      <c r="X84" s="69">
        <v>14.03556</v>
      </c>
      <c r="Y84" s="69">
        <v>14.24553</v>
      </c>
      <c r="Z84" s="83">
        <v>14.541029999999999</v>
      </c>
    </row>
    <row r="85" spans="1:26" ht="14.25" customHeight="1">
      <c r="A85" s="40" t="s">
        <v>29</v>
      </c>
      <c r="B85" s="71">
        <v>2.7665899999999999</v>
      </c>
      <c r="C85" s="71">
        <v>4.3445</v>
      </c>
      <c r="D85" s="71">
        <v>4.6645200000000004</v>
      </c>
      <c r="E85" s="71">
        <v>5.2194900000000004</v>
      </c>
      <c r="F85" s="71">
        <v>9.5354200000000002</v>
      </c>
      <c r="G85" s="71">
        <v>10.420210000000001</v>
      </c>
      <c r="H85" s="71">
        <v>14.422739999999999</v>
      </c>
      <c r="I85" s="71">
        <v>15.148339999999999</v>
      </c>
      <c r="J85" s="71">
        <v>14.50581</v>
      </c>
      <c r="K85" s="71">
        <v>21.830200000000001</v>
      </c>
      <c r="L85" s="71">
        <v>17.676010000000002</v>
      </c>
      <c r="M85" s="71">
        <v>20.103100000000001</v>
      </c>
      <c r="N85" s="71">
        <v>19.58258</v>
      </c>
      <c r="O85" s="71">
        <v>19.204529999999998</v>
      </c>
      <c r="P85" s="71">
        <v>21.809249999999999</v>
      </c>
      <c r="Q85" s="71">
        <v>19.927980000000002</v>
      </c>
      <c r="R85" s="71">
        <v>22.391400000000001</v>
      </c>
      <c r="S85" s="71">
        <v>19.660489999999999</v>
      </c>
      <c r="T85" s="71">
        <v>24.515429999999999</v>
      </c>
      <c r="U85" s="71">
        <v>20.135300000000001</v>
      </c>
      <c r="V85" s="71">
        <v>23.307739999999999</v>
      </c>
      <c r="W85" s="71">
        <v>22.543389999999999</v>
      </c>
      <c r="X85" s="71">
        <v>24.434290000000001</v>
      </c>
      <c r="Y85" s="71">
        <v>24.294429999999998</v>
      </c>
      <c r="Z85" s="84">
        <v>20.455190000000002</v>
      </c>
    </row>
    <row r="86" spans="1:26" s="1" customFormat="1" ht="23.55" customHeight="1">
      <c r="A86" s="85" t="s">
        <v>34</v>
      </c>
      <c r="B86" s="85"/>
      <c r="C86" s="85"/>
      <c r="D86" s="85"/>
      <c r="E86" s="85"/>
      <c r="F86" s="85"/>
      <c r="G86" s="85"/>
      <c r="H86" s="85"/>
      <c r="I86" s="85"/>
      <c r="J86" s="85"/>
      <c r="K86" s="85"/>
      <c r="L86" s="85"/>
      <c r="M86" s="85"/>
      <c r="N86" s="85"/>
      <c r="O86" s="85"/>
      <c r="P86" s="85"/>
      <c r="Q86" s="85"/>
      <c r="R86" s="85"/>
      <c r="S86" s="85"/>
      <c r="T86" s="85"/>
      <c r="U86" s="85"/>
      <c r="V86" s="85"/>
      <c r="W86" s="85"/>
      <c r="X86" s="85"/>
      <c r="Y86" s="85"/>
      <c r="Z86" s="74"/>
    </row>
    <row r="87" spans="1:26" s="4" customFormat="1" ht="13.5" customHeight="1">
      <c r="A87" s="87" t="s">
        <v>35</v>
      </c>
      <c r="B87" s="87"/>
      <c r="C87" s="87"/>
      <c r="D87" s="87"/>
      <c r="E87" s="87"/>
      <c r="F87" s="87"/>
      <c r="G87" s="87"/>
      <c r="H87" s="87"/>
      <c r="I87" s="87"/>
      <c r="J87" s="87"/>
      <c r="K87" s="87"/>
      <c r="L87" s="87"/>
      <c r="M87" s="87"/>
      <c r="N87" s="3"/>
      <c r="O87" s="3"/>
      <c r="P87" s="3"/>
    </row>
    <row r="88" spans="1:26" s="1" customFormat="1" ht="12" customHeight="1">
      <c r="A88" s="86" t="s">
        <v>36</v>
      </c>
      <c r="B88" s="86"/>
      <c r="C88" s="86"/>
      <c r="D88" s="86"/>
      <c r="E88" s="86"/>
      <c r="F88" s="86"/>
      <c r="G88" s="86"/>
      <c r="H88" s="86"/>
      <c r="I88" s="86"/>
      <c r="J88" s="86"/>
      <c r="K88" s="86"/>
      <c r="L88" s="86"/>
      <c r="M88" s="86"/>
      <c r="N88" s="86"/>
      <c r="O88" s="86"/>
      <c r="P88" s="86"/>
      <c r="Q88" s="86"/>
      <c r="R88" s="86"/>
      <c r="S88" s="86"/>
      <c r="T88" s="86"/>
      <c r="U88" s="86"/>
      <c r="V88" s="61"/>
      <c r="W88" s="61"/>
      <c r="X88" s="61"/>
      <c r="Y88" s="61"/>
      <c r="Z88" s="61"/>
    </row>
    <row r="89" spans="1:26" s="1" customFormat="1" ht="22.05" customHeight="1">
      <c r="A89" s="87" t="s">
        <v>42</v>
      </c>
      <c r="B89" s="95"/>
      <c r="C89" s="95"/>
      <c r="D89" s="95"/>
      <c r="E89" s="95"/>
      <c r="F89" s="95"/>
      <c r="G89" s="95"/>
      <c r="H89" s="95"/>
      <c r="I89" s="95"/>
      <c r="J89" s="95"/>
      <c r="K89" s="95"/>
      <c r="L89" s="95"/>
      <c r="M89" s="95"/>
      <c r="N89" s="95"/>
      <c r="O89" s="95"/>
      <c r="P89" s="95"/>
      <c r="Q89" s="95"/>
      <c r="R89" s="95"/>
      <c r="S89" s="95"/>
      <c r="T89" s="95"/>
      <c r="U89" s="95"/>
      <c r="V89" s="62"/>
      <c r="W89" s="62"/>
      <c r="X89" s="62"/>
      <c r="Y89" s="62"/>
      <c r="Z89" s="62"/>
    </row>
    <row r="90" spans="1:26" s="1" customFormat="1" ht="14.25" customHeight="1">
      <c r="A90" s="73" t="s">
        <v>58</v>
      </c>
      <c r="B90" s="73"/>
      <c r="C90" s="73"/>
      <c r="D90" s="73"/>
      <c r="E90" s="73"/>
      <c r="F90" s="73"/>
      <c r="G90" s="73"/>
      <c r="H90" s="73"/>
      <c r="I90" s="73"/>
      <c r="J90" s="73"/>
      <c r="K90" s="73"/>
      <c r="L90" s="73"/>
      <c r="M90" s="73"/>
      <c r="N90" s="73"/>
      <c r="O90" s="73"/>
      <c r="P90" s="73"/>
    </row>
    <row r="91" spans="1:26" s="1" customFormat="1" ht="14.25" customHeight="1">
      <c r="A91" s="86" t="str">
        <f>Index!$A$10</f>
        <v>© BFS 2025</v>
      </c>
      <c r="B91" s="86"/>
      <c r="C91" s="86"/>
      <c r="D91" s="86"/>
      <c r="E91" s="86"/>
      <c r="F91" s="86"/>
      <c r="G91" s="86"/>
      <c r="H91" s="86"/>
      <c r="I91" s="86"/>
      <c r="J91" s="86"/>
      <c r="K91" s="86"/>
      <c r="L91" s="86"/>
      <c r="M91" s="86"/>
      <c r="N91" s="2"/>
      <c r="O91" s="2"/>
      <c r="P91" s="2"/>
    </row>
    <row r="92" spans="1:26" s="1" customFormat="1" ht="25.5" customHeight="1">
      <c r="A92" s="12" t="str">
        <f>Index!$A$11</f>
        <v>Auskunft: Bildungsamt für Statistik (BFS), Bildungsindikatoren, EducIndicators@bfs.admin.ch</v>
      </c>
      <c r="B92" s="5"/>
      <c r="C92" s="5"/>
      <c r="D92" s="5"/>
      <c r="E92" s="5"/>
      <c r="F92" s="5"/>
      <c r="G92" s="5"/>
      <c r="H92" s="5"/>
      <c r="I92" s="5"/>
      <c r="J92" s="5"/>
      <c r="K92" s="5"/>
      <c r="L92" s="5"/>
      <c r="M92" s="5"/>
      <c r="N92" s="2"/>
      <c r="O92" s="2"/>
      <c r="P92" s="2"/>
    </row>
  </sheetData>
  <mergeCells count="7">
    <mergeCell ref="A2:T2"/>
    <mergeCell ref="A3:Q3"/>
    <mergeCell ref="A87:M87"/>
    <mergeCell ref="A91:M91"/>
    <mergeCell ref="A89:U89"/>
    <mergeCell ref="A88:U88"/>
    <mergeCell ref="A86:Y86"/>
  </mergeCells>
  <hyperlinks>
    <hyperlink ref="A1" location="Index!A1" display="Retour" xr:uid="{00000000-0004-0000-0400-000000000000}"/>
  </hyperlinks>
  <pageMargins left="0.70866141732283472" right="0.70866141732283472" top="0.74803149606299213" bottom="0.74803149606299213" header="0.31496062992125984" footer="0.31496062992125984"/>
  <pageSetup paperSize="9" scale="87" fitToWidth="0" fitToHeight="0" orientation="landscape" r:id="rId1"/>
  <headerFooter>
    <oddFooter>&amp;L&amp;"Arial Narrow,Standard"&amp;8Page &amp;P de &amp;N</oddFooter>
  </headerFooter>
  <rowBreaks count="2" manualBreakCount="2">
    <brk id="31" max="25" man="1"/>
    <brk id="58" max="2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6</vt:i4>
      </vt:variant>
    </vt:vector>
  </HeadingPairs>
  <TitlesOfParts>
    <vt:vector size="11" baseType="lpstr">
      <vt:lpstr>Index</vt:lpstr>
      <vt:lpstr>T1</vt:lpstr>
      <vt:lpstr>T2</vt:lpstr>
      <vt:lpstr>T3</vt:lpstr>
      <vt:lpstr>TD1</vt:lpstr>
      <vt:lpstr>'TD1'!Impression_des_titres</vt:lpstr>
      <vt:lpstr>Index!Zone_d_impression</vt:lpstr>
      <vt:lpstr>'T1'!Zone_d_impression</vt:lpstr>
      <vt:lpstr>'T2'!Zone_d_impression</vt:lpstr>
      <vt:lpstr>'T3'!Zone_d_impression</vt:lpstr>
      <vt:lpstr>'TD1'!Zone_d_impression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Marchand Alexandre BFS</dc:creator>
  <cp:lastModifiedBy>Caballero Liardet Wayra BFS</cp:lastModifiedBy>
  <cp:lastPrinted>2025-10-14T13:10:57Z</cp:lastPrinted>
  <dcterms:created xsi:type="dcterms:W3CDTF">2013-08-15T09:07:49Z</dcterms:created>
  <dcterms:modified xsi:type="dcterms:W3CDTF">2025-10-14T13:11:07Z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2025-09-11T07:20:31Z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942394f2-4b6d-4206-8b04-c098d757fb86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