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0904\"/>
    </mc:Choice>
  </mc:AlternateContent>
  <xr:revisionPtr revIDLastSave="0" documentId="13_ncr:1_{F6F15230-951C-440C-B229-E21D23F1F9A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4" sheetId="10" r:id="rId1"/>
    <sheet name="2023" sheetId="31" r:id="rId2"/>
    <sheet name="2022" sheetId="30" r:id="rId3"/>
    <sheet name="2021" sheetId="29" r:id="rId4"/>
    <sheet name="2020" sheetId="28" r:id="rId5"/>
    <sheet name="2019" sheetId="27" r:id="rId6"/>
    <sheet name="2018" sheetId="26" r:id="rId7"/>
    <sheet name="2017" sheetId="25" r:id="rId8"/>
    <sheet name="2016" sheetId="24" r:id="rId9"/>
    <sheet name="2015" sheetId="23" r:id="rId10"/>
    <sheet name="2014" sheetId="18" r:id="rId11"/>
    <sheet name="2013" sheetId="19" r:id="rId12"/>
    <sheet name="2012" sheetId="20" r:id="rId13"/>
    <sheet name="2011" sheetId="21" r:id="rId14"/>
    <sheet name="2010" sheetId="22" r:id="rId15"/>
    <sheet name="2009" sheetId="12" r:id="rId16"/>
    <sheet name="2008" sheetId="11" r:id="rId17"/>
    <sheet name="2007" sheetId="9" r:id="rId18"/>
    <sheet name="2006" sheetId="8" r:id="rId19"/>
    <sheet name="2005" sheetId="7" r:id="rId20"/>
    <sheet name="2004" sheetId="6" r:id="rId21"/>
    <sheet name="2003" sheetId="5" r:id="rId22"/>
    <sheet name="2002" sheetId="4" r:id="rId23"/>
    <sheet name="2001" sheetId="3" r:id="rId24"/>
    <sheet name="2000" sheetId="2" r:id="rId25"/>
    <sheet name="1999" sheetId="1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9" l="1"/>
  <c r="D18" i="29"/>
  <c r="C18" i="29"/>
  <c r="B18" i="29"/>
  <c r="E18" i="27" l="1"/>
  <c r="D18" i="27"/>
  <c r="C18" i="27"/>
  <c r="B18" i="27"/>
  <c r="E18" i="26" l="1"/>
  <c r="D18" i="26"/>
  <c r="C18" i="26"/>
  <c r="B18" i="26"/>
  <c r="E18" i="25" l="1"/>
  <c r="D18" i="25"/>
  <c r="C18" i="25"/>
  <c r="B18" i="25"/>
  <c r="D18" i="24" l="1"/>
  <c r="E15" i="24" s="1"/>
  <c r="B18" i="24"/>
  <c r="C16" i="24" s="1"/>
  <c r="E13" i="24"/>
  <c r="E12" i="24"/>
  <c r="E11" i="24"/>
  <c r="E10" i="24" l="1"/>
  <c r="C17" i="24"/>
  <c r="C11" i="24"/>
  <c r="E14" i="24"/>
  <c r="E18" i="24" s="1"/>
  <c r="C13" i="24"/>
  <c r="C15" i="24"/>
  <c r="C19" i="24"/>
  <c r="C10" i="24"/>
  <c r="C12" i="24"/>
  <c r="C14" i="24"/>
  <c r="D18" i="23"/>
  <c r="E15" i="23" s="1"/>
  <c r="B18" i="23"/>
  <c r="C16" i="23" s="1"/>
  <c r="D18" i="22"/>
  <c r="E12" i="22" s="1"/>
  <c r="E10" i="22"/>
  <c r="D18" i="21"/>
  <c r="E15" i="21" s="1"/>
  <c r="B18" i="21"/>
  <c r="C17" i="21" s="1"/>
  <c r="C13" i="21"/>
  <c r="D18" i="20"/>
  <c r="E15" i="20" s="1"/>
  <c r="B18" i="20"/>
  <c r="C15" i="20" s="1"/>
  <c r="C16" i="20"/>
  <c r="D18" i="19"/>
  <c r="E12" i="19" s="1"/>
  <c r="B18" i="19"/>
  <c r="C16" i="19" s="1"/>
  <c r="D18" i="18"/>
  <c r="E15" i="18" s="1"/>
  <c r="B18" i="18"/>
  <c r="C19" i="18" s="1"/>
  <c r="C19" i="21"/>
  <c r="C10" i="21"/>
  <c r="E10" i="20"/>
  <c r="E12" i="20"/>
  <c r="E14" i="20"/>
  <c r="E13" i="20"/>
  <c r="E11" i="22"/>
  <c r="E11" i="21" l="1"/>
  <c r="C10" i="19"/>
  <c r="C19" i="19"/>
  <c r="C15" i="19"/>
  <c r="C16" i="21"/>
  <c r="E10" i="18"/>
  <c r="E12" i="23"/>
  <c r="E14" i="18"/>
  <c r="C14" i="23"/>
  <c r="E11" i="18"/>
  <c r="E14" i="23"/>
  <c r="C10" i="23"/>
  <c r="E13" i="22"/>
  <c r="E15" i="22"/>
  <c r="C11" i="23"/>
  <c r="C15" i="23"/>
  <c r="E13" i="23"/>
  <c r="E10" i="23"/>
  <c r="E12" i="18"/>
  <c r="C14" i="19"/>
  <c r="E13" i="18"/>
  <c r="C11" i="19"/>
  <c r="C12" i="23"/>
  <c r="C17" i="23"/>
  <c r="E11" i="23"/>
  <c r="E14" i="22"/>
  <c r="C12" i="19"/>
  <c r="E11" i="20"/>
  <c r="E18" i="20" s="1"/>
  <c r="C14" i="21"/>
  <c r="C13" i="19"/>
  <c r="C11" i="20"/>
  <c r="C13" i="23"/>
  <c r="C19" i="23"/>
  <c r="C18" i="24"/>
  <c r="E13" i="19"/>
  <c r="C17" i="20"/>
  <c r="C12" i="18"/>
  <c r="C17" i="18"/>
  <c r="C13" i="18"/>
  <c r="E14" i="19"/>
  <c r="C10" i="20"/>
  <c r="C19" i="20"/>
  <c r="E12" i="21"/>
  <c r="E13" i="21"/>
  <c r="E10" i="19"/>
  <c r="C14" i="18"/>
  <c r="E15" i="19"/>
  <c r="C12" i="20"/>
  <c r="E14" i="21"/>
  <c r="C15" i="18"/>
  <c r="C17" i="19"/>
  <c r="C13" i="20"/>
  <c r="C15" i="21"/>
  <c r="C12" i="21"/>
  <c r="C16" i="18"/>
  <c r="E11" i="19"/>
  <c r="C14" i="20"/>
  <c r="E10" i="21"/>
  <c r="C11" i="18"/>
  <c r="C10" i="18"/>
  <c r="C11" i="21"/>
  <c r="C18" i="21" l="1"/>
  <c r="C18" i="23"/>
  <c r="E18" i="18"/>
  <c r="E18" i="22"/>
  <c r="C18" i="19"/>
  <c r="E18" i="23"/>
  <c r="C18" i="20"/>
  <c r="C18" i="18"/>
  <c r="E18" i="21"/>
  <c r="E18" i="19"/>
</calcChain>
</file>

<file path=xl/sharedStrings.xml><?xml version="1.0" encoding="utf-8"?>
<sst xmlns="http://schemas.openxmlformats.org/spreadsheetml/2006/main" count="901" uniqueCount="96">
  <si>
    <t xml:space="preserve"> </t>
  </si>
  <si>
    <t>Poids des produits laitiers</t>
  </si>
  <si>
    <t>1000 t</t>
  </si>
  <si>
    <t>%</t>
  </si>
  <si>
    <t>Total</t>
  </si>
  <si>
    <t>Beurre, crème</t>
  </si>
  <si>
    <t>Fromage</t>
  </si>
  <si>
    <t>Autres produits laitiers</t>
  </si>
  <si>
    <t xml:space="preserve">       ...</t>
  </si>
  <si>
    <t xml:space="preserve">                  ...</t>
  </si>
  <si>
    <t>Utilisation technique</t>
  </si>
  <si>
    <t>Perte de poids par dessication, etc.</t>
  </si>
  <si>
    <t>Affouragement des animaux</t>
  </si>
  <si>
    <t>En 1999</t>
  </si>
  <si>
    <t>Lait entier</t>
  </si>
  <si>
    <t>Lait écrémé, babeurre et petit-lait</t>
  </si>
  <si>
    <t>En 2000</t>
  </si>
  <si>
    <t>Production de crème</t>
  </si>
  <si>
    <t>Yogourts et spécialités</t>
  </si>
  <si>
    <t>Conserves de lait</t>
  </si>
  <si>
    <t>Beurre</t>
  </si>
  <si>
    <t>...</t>
  </si>
  <si>
    <t>En 2001</t>
  </si>
  <si>
    <t>En 2002</t>
  </si>
  <si>
    <t>En 2003</t>
  </si>
  <si>
    <t>Lait de consommation</t>
  </si>
  <si>
    <t xml:space="preserve">d'un kg de lait (part protéine = 0,45 équivalent et part matière grasse = 0,55 équivalent) </t>
  </si>
  <si>
    <t>En 2004</t>
  </si>
  <si>
    <t>601 2)</t>
  </si>
  <si>
    <t>591 2)</t>
  </si>
  <si>
    <t>En 2005</t>
  </si>
  <si>
    <t>En 2006</t>
  </si>
  <si>
    <t>En 2007</t>
  </si>
  <si>
    <t>581 2)</t>
  </si>
  <si>
    <t>…</t>
  </si>
  <si>
    <t>589 2)</t>
  </si>
  <si>
    <t>En 2008</t>
  </si>
  <si>
    <t xml:space="preserve">…  </t>
  </si>
  <si>
    <t>En 2009</t>
  </si>
  <si>
    <t>-</t>
  </si>
  <si>
    <t>579 2)</t>
  </si>
  <si>
    <t>594 2)</t>
  </si>
  <si>
    <t>602 2)</t>
  </si>
  <si>
    <t>651 2)</t>
  </si>
  <si>
    <t>611 2)</t>
  </si>
  <si>
    <t>642 2)</t>
  </si>
  <si>
    <t>622 2)</t>
  </si>
  <si>
    <t>En 2010</t>
  </si>
  <si>
    <t>En 2011</t>
  </si>
  <si>
    <t>En 2012</t>
  </si>
  <si>
    <t>En 2013</t>
  </si>
  <si>
    <t>En 2014</t>
  </si>
  <si>
    <t>Mise en valeur du lait trait</t>
  </si>
  <si>
    <t>T 07.02.03.01.04</t>
  </si>
  <si>
    <t>En 2015</t>
  </si>
  <si>
    <t>Lait entier pour l'affouragement des animaux</t>
  </si>
  <si>
    <t>Crème</t>
  </si>
  <si>
    <t>Mise en valeur du lait de vache trait</t>
  </si>
  <si>
    <t>Fromage, séré</t>
  </si>
  <si>
    <t>Yogourt, produits laitiers frais et glaces alimentaires</t>
  </si>
  <si>
    <t>Autres mises en valeur, perte de poids par dessication</t>
  </si>
  <si>
    <t>dont le lait de la zone franche genevoise</t>
  </si>
  <si>
    <t>et de la Principauté de Liechtenstein</t>
  </si>
  <si>
    <t>En 2016</t>
  </si>
  <si>
    <t>Crème de consommation</t>
  </si>
  <si>
    <t>© OFS 2018</t>
  </si>
  <si>
    <r>
      <t>Utilisation du lait entier</t>
    </r>
    <r>
      <rPr>
        <vertAlign val="superscript"/>
        <sz val="8"/>
        <rFont val="Arial"/>
        <family val="2"/>
      </rPr>
      <t xml:space="preserve"> 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</si>
  <si>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En équivalent lait; un équivalent lait correspond au contenu en protéine et en matière grasse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</si>
  <si>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Y compris le lait écrémé destiné à la consommation</t>
    </r>
  </si>
  <si>
    <r>
      <t xml:space="preserve">Utilisation du lait entier </t>
    </r>
    <r>
      <rPr>
        <vertAlign val="superscript"/>
        <sz val="8"/>
        <rFont val="Arial"/>
        <family val="2"/>
      </rPr>
      <t>1</t>
    </r>
  </si>
  <si>
    <r>
      <t xml:space="preserve">Lait de consommation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</si>
  <si>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en équivalent lait; un équivalent lait correspond au contenu d'un kg de lait à 73 g de protéines et matière grasse </t>
    </r>
  </si>
  <si>
    <r>
      <t>1</t>
    </r>
    <r>
      <rPr>
        <sz val="8"/>
        <rFont val="Arial"/>
        <family val="2"/>
      </rPr>
      <t xml:space="preserve"> en équivalent lait; un équivalent lait correspond au contenu d'un kg de lait à 73 g de protéines et matière grasse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</si>
  <si>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y compris le lait de la zone franche genevoise, de la Principauté de Liechtenstein, ainsi que des petites quantités de lait de brebis et de chèvre dans les produits mélangés</t>
    </r>
  </si>
  <si>
    <r>
      <t>2</t>
    </r>
    <r>
      <rPr>
        <sz val="8"/>
        <rFont val="Arial"/>
        <family val="2"/>
      </rPr>
      <t xml:space="preserve"> y compris le lait de la zone franche genevoise, de la Principauté de Liechtenstein, ainsi que des petites quantités de lait de brebis et de chèvre dans les produits mélangés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</si>
  <si>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y compris le lait de ménage des exploitations agricoles</t>
    </r>
  </si>
  <si>
    <r>
      <t>3</t>
    </r>
    <r>
      <rPr>
        <sz val="8"/>
        <rFont val="Arial"/>
        <family val="2"/>
      </rPr>
      <t xml:space="preserve"> y compris le lait de ménage des exploitations agricoles</t>
    </r>
  </si>
  <si>
    <r>
      <t xml:space="preserve">Poids des produits laitiers </t>
    </r>
    <r>
      <rPr>
        <vertAlign val="superscript"/>
        <sz val="8"/>
        <rFont val="Arial"/>
        <family val="2"/>
      </rPr>
      <t>2</t>
    </r>
  </si>
  <si>
    <t>Source: Union Suisse des Paysans, Agristat - Statistique laitière</t>
  </si>
  <si>
    <t>En 2017</t>
  </si>
  <si>
    <r>
      <t>1</t>
    </r>
    <r>
      <rPr>
        <sz val="8"/>
        <rFont val="Arial"/>
        <family val="2"/>
      </rPr>
      <t xml:space="preserve"> En équivalent lait; un équivalent lait correspond au contenu en protéine et en matière grasse </t>
    </r>
  </si>
  <si>
    <r>
      <t>2</t>
    </r>
    <r>
      <rPr>
        <sz val="8"/>
        <rFont val="Arial"/>
        <family val="2"/>
      </rPr>
      <t xml:space="preserve"> Y compris le lait écrémé destiné à la consommation</t>
    </r>
  </si>
  <si>
    <t>En 2018</t>
  </si>
  <si>
    <t>© OFS 2019</t>
  </si>
  <si>
    <t>En 2019</t>
  </si>
  <si>
    <t>© OFS 2020</t>
  </si>
  <si>
    <t>En 2020</t>
  </si>
  <si>
    <t>En 2021</t>
  </si>
  <si>
    <t>© OFS 2022</t>
  </si>
  <si>
    <t>En 2022</t>
  </si>
  <si>
    <t>En 2023</t>
  </si>
  <si>
    <t>© OFS 2024</t>
  </si>
  <si>
    <t>Renseignements: Union Suisse des Paysans, Agristat, info@agristat.ch, tél. 056 462 51 11</t>
  </si>
  <si>
    <t>En 2024</t>
  </si>
  <si>
    <t>© OFS 2025</t>
  </si>
  <si>
    <t>Dernière modification: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</si>
</sst>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#,###,##0__;\-#,###,##0__;\-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2" borderId="1" xfId="0" applyFont="1" applyFill="1" applyBorder="1"/>
    <xf numFmtId="0" fontId="4" fillId="2" borderId="0" xfId="0" applyFont="1" applyFill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3" borderId="0" xfId="0" applyFont="1" applyFill="1"/>
    <xf numFmtId="164" fontId="4" fillId="2" borderId="0" xfId="0" applyNumberFormat="1" applyFont="1" applyFill="1"/>
    <xf numFmtId="164" fontId="4" fillId="2" borderId="0" xfId="0" quotePrefix="1" applyNumberFormat="1" applyFont="1" applyFill="1" applyAlignment="1">
      <alignment horizontal="right"/>
    </xf>
    <xf numFmtId="0" fontId="4" fillId="4" borderId="0" xfId="0" applyFont="1" applyFill="1"/>
    <xf numFmtId="164" fontId="4" fillId="4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indent="1"/>
    </xf>
    <xf numFmtId="0" fontId="4" fillId="2" borderId="0" xfId="0" applyFont="1" applyFill="1" applyAlignment="1">
      <alignment horizontal="left"/>
    </xf>
    <xf numFmtId="0" fontId="4" fillId="3" borderId="1" xfId="0" applyFont="1" applyFill="1" applyBorder="1"/>
    <xf numFmtId="3" fontId="4" fillId="2" borderId="1" xfId="0" applyNumberFormat="1" applyFont="1" applyFill="1" applyBorder="1"/>
    <xf numFmtId="3" fontId="4" fillId="2" borderId="0" xfId="0" applyNumberFormat="1" applyFont="1" applyFill="1"/>
    <xf numFmtId="165" fontId="4" fillId="2" borderId="0" xfId="0" applyNumberFormat="1" applyFont="1" applyFill="1"/>
    <xf numFmtId="166" fontId="4" fillId="4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0" borderId="0" xfId="0" applyFont="1"/>
    <xf numFmtId="0" fontId="4" fillId="2" borderId="0" xfId="0" applyFont="1" applyFill="1" applyAlignment="1">
      <alignment horizontal="left" indent="1"/>
    </xf>
    <xf numFmtId="0" fontId="5" fillId="3" borderId="0" xfId="0" applyFont="1" applyFill="1"/>
    <xf numFmtId="0" fontId="5" fillId="2" borderId="0" xfId="0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1"/>
  <sheetViews>
    <sheetView tabSelected="1"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93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1536.422</v>
      </c>
      <c r="C10" s="15">
        <v>41.16834966293488</v>
      </c>
      <c r="D10" s="15">
        <v>204.315</v>
      </c>
      <c r="E10" s="15">
        <v>18.974028940931305</v>
      </c>
    </row>
    <row r="11" spans="1:5" ht="12.75" customHeight="1" x14ac:dyDescent="0.25">
      <c r="A11" s="6" t="s">
        <v>70</v>
      </c>
      <c r="B11" s="15">
        <v>373.77699999999999</v>
      </c>
      <c r="C11" s="15">
        <v>10.015335781421255</v>
      </c>
      <c r="D11" s="15">
        <v>431.34</v>
      </c>
      <c r="E11" s="15">
        <v>40.057057207651461</v>
      </c>
    </row>
    <row r="12" spans="1:5" ht="12.75" customHeight="1" x14ac:dyDescent="0.25">
      <c r="A12" s="6" t="s">
        <v>64</v>
      </c>
      <c r="B12" s="15">
        <v>279.60899999999998</v>
      </c>
      <c r="C12" s="15">
        <v>7.4921089914773145</v>
      </c>
      <c r="D12" s="16">
        <v>65.948999999999998</v>
      </c>
      <c r="E12" s="15">
        <v>6.1244560341897492</v>
      </c>
    </row>
    <row r="13" spans="1:5" ht="12.75" customHeight="1" x14ac:dyDescent="0.25">
      <c r="A13" s="17" t="s">
        <v>59</v>
      </c>
      <c r="B13" s="15">
        <v>238.256</v>
      </c>
      <c r="C13" s="15">
        <v>6.3840574512029971</v>
      </c>
      <c r="D13" s="15">
        <v>288.46600000000001</v>
      </c>
      <c r="E13" s="15">
        <v>26.788841898415143</v>
      </c>
    </row>
    <row r="14" spans="1:5" ht="12.75" customHeight="1" x14ac:dyDescent="0.25">
      <c r="A14" s="17" t="s">
        <v>19</v>
      </c>
      <c r="B14" s="15">
        <v>298.11399999999998</v>
      </c>
      <c r="C14" s="15">
        <v>7.9879495291112521</v>
      </c>
      <c r="D14" s="15">
        <v>44.436</v>
      </c>
      <c r="E14" s="15">
        <v>4.1266179674484178</v>
      </c>
    </row>
    <row r="15" spans="1:5" ht="12.75" customHeight="1" x14ac:dyDescent="0.25">
      <c r="A15" s="17" t="s">
        <v>20</v>
      </c>
      <c r="B15" s="15">
        <v>518.49900000000002</v>
      </c>
      <c r="C15" s="15">
        <v>13.893154440565203</v>
      </c>
      <c r="D15" s="15">
        <v>42.308</v>
      </c>
      <c r="E15" s="15">
        <v>3.9289979513639315</v>
      </c>
    </row>
    <row r="16" spans="1:5" ht="12.75" customHeight="1" x14ac:dyDescent="0.25">
      <c r="A16" s="17" t="s">
        <v>60</v>
      </c>
      <c r="B16" s="15">
        <v>119.86</v>
      </c>
      <c r="C16" s="15">
        <v>3.2116426285222253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367.50961488601683</v>
      </c>
      <c r="C17" s="15">
        <v>9.8474015147648739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v>3732.0466148860169</v>
      </c>
      <c r="C18" s="21">
        <v>100</v>
      </c>
      <c r="D18" s="21">
        <v>1076.8139999999999</v>
      </c>
      <c r="E18" s="21">
        <v>100</v>
      </c>
    </row>
    <row r="19" spans="1:5" ht="12.75" customHeight="1" x14ac:dyDescent="0.25">
      <c r="A19" s="22" t="s">
        <v>61</v>
      </c>
      <c r="B19" s="15">
        <v>29.026</v>
      </c>
      <c r="C19" s="15">
        <v>0.77775019969536208</v>
      </c>
      <c r="D19" s="15" t="s">
        <v>34</v>
      </c>
      <c r="E19" s="2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ht="12.75" customHeight="1" x14ac:dyDescent="0.25">
      <c r="A23" s="30" t="s">
        <v>95</v>
      </c>
      <c r="B23" s="6"/>
      <c r="C23" s="26"/>
      <c r="D23" s="6"/>
      <c r="E23" s="26"/>
    </row>
    <row r="24" spans="1:5" ht="12.75" customHeight="1" x14ac:dyDescent="0.25">
      <c r="A24" s="17" t="s">
        <v>71</v>
      </c>
      <c r="B24" s="6"/>
      <c r="C24" s="6"/>
      <c r="D24" s="6"/>
      <c r="E24" s="6"/>
    </row>
    <row r="25" spans="1:5" ht="12.75" customHeight="1" x14ac:dyDescent="0.25">
      <c r="A25" s="17" t="s">
        <v>73</v>
      </c>
      <c r="B25" s="6"/>
      <c r="C25" s="6"/>
      <c r="D25" s="6"/>
      <c r="E25" s="6"/>
    </row>
    <row r="26" spans="1:5" ht="12.75" customHeight="1" x14ac:dyDescent="0.25">
      <c r="A26" s="17" t="s">
        <v>75</v>
      </c>
      <c r="B26" s="6"/>
      <c r="C26" s="6"/>
      <c r="D26" s="6"/>
      <c r="E26" s="6"/>
    </row>
    <row r="27" spans="1:5" ht="12.75" customHeight="1" x14ac:dyDescent="0.25">
      <c r="A27" s="17" t="s">
        <v>78</v>
      </c>
      <c r="B27" s="6"/>
      <c r="C27" s="6"/>
      <c r="D27" s="18"/>
      <c r="E27" s="6"/>
    </row>
    <row r="28" spans="1:5" ht="12.75" customHeight="1" x14ac:dyDescent="0.25">
      <c r="A28" s="30" t="s">
        <v>94</v>
      </c>
      <c r="B28" s="6"/>
      <c r="C28" s="6"/>
      <c r="D28" s="27"/>
      <c r="E28" s="6"/>
    </row>
    <row r="29" spans="1:5" ht="12.75" customHeight="1" x14ac:dyDescent="0.25">
      <c r="A29" s="17"/>
      <c r="B29" s="6"/>
      <c r="C29" s="6"/>
      <c r="D29" s="27"/>
      <c r="E29" s="6"/>
    </row>
    <row r="30" spans="1:5" ht="12.75" customHeight="1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54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1492.6179999999999</v>
      </c>
      <c r="C10" s="15">
        <f t="shared" ref="C10:C17" si="0">B10/B$18*100</f>
        <v>36.662148838767585</v>
      </c>
      <c r="D10" s="15">
        <v>188.807345</v>
      </c>
      <c r="E10" s="15">
        <f t="shared" ref="E10:E15" si="1">D10/D$18*100</f>
        <v>16.843389441821618</v>
      </c>
    </row>
    <row r="11" spans="1:5" x14ac:dyDescent="0.25">
      <c r="A11" s="6" t="s">
        <v>70</v>
      </c>
      <c r="B11" s="15">
        <v>434.3</v>
      </c>
      <c r="C11" s="15">
        <f t="shared" si="0"/>
        <v>10.667412050957955</v>
      </c>
      <c r="D11" s="15">
        <v>497.36799999999999</v>
      </c>
      <c r="E11" s="15">
        <f t="shared" si="1"/>
        <v>44.369899486166361</v>
      </c>
    </row>
    <row r="12" spans="1:5" x14ac:dyDescent="0.25">
      <c r="A12" s="6" t="s">
        <v>56</v>
      </c>
      <c r="B12" s="15">
        <v>289.49</v>
      </c>
      <c r="C12" s="15">
        <f t="shared" si="0"/>
        <v>7.1105436671236895</v>
      </c>
      <c r="D12" s="16">
        <v>70.460999999999999</v>
      </c>
      <c r="E12" s="15">
        <f t="shared" si="1"/>
        <v>6.2857833388854285</v>
      </c>
    </row>
    <row r="13" spans="1:5" x14ac:dyDescent="0.25">
      <c r="A13" s="17" t="s">
        <v>59</v>
      </c>
      <c r="B13" s="15">
        <v>217.43</v>
      </c>
      <c r="C13" s="15">
        <f t="shared" si="0"/>
        <v>5.3405834728063279</v>
      </c>
      <c r="D13" s="15">
        <v>267.02499999999998</v>
      </c>
      <c r="E13" s="15">
        <f t="shared" si="1"/>
        <v>23.821139297851033</v>
      </c>
    </row>
    <row r="14" spans="1:5" x14ac:dyDescent="0.25">
      <c r="A14" s="17" t="s">
        <v>19</v>
      </c>
      <c r="B14" s="18">
        <v>358.38</v>
      </c>
      <c r="C14" s="15">
        <f t="shared" si="0"/>
        <v>8.8026413327706923</v>
      </c>
      <c r="D14" s="15">
        <v>50.452795000000002</v>
      </c>
      <c r="E14" s="15">
        <f t="shared" si="1"/>
        <v>4.5008634309930615</v>
      </c>
    </row>
    <row r="15" spans="1:5" x14ac:dyDescent="0.25">
      <c r="A15" s="17" t="s">
        <v>20</v>
      </c>
      <c r="B15" s="15">
        <v>559.48</v>
      </c>
      <c r="C15" s="15">
        <f t="shared" si="0"/>
        <v>13.742122252521199</v>
      </c>
      <c r="D15" s="15">
        <v>46.844000000000001</v>
      </c>
      <c r="E15" s="15">
        <f t="shared" si="1"/>
        <v>4.1789250042824975</v>
      </c>
    </row>
    <row r="16" spans="1:5" x14ac:dyDescent="0.25">
      <c r="A16" s="17" t="s">
        <v>60</v>
      </c>
      <c r="B16" s="18">
        <v>176.47</v>
      </c>
      <c r="C16" s="15">
        <f t="shared" si="0"/>
        <v>4.334511178062515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543.11</v>
      </c>
      <c r="C17" s="15">
        <f t="shared" si="0"/>
        <v>13.34003720699004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4071.2779999999998</v>
      </c>
      <c r="C18" s="28">
        <f>SUM(C10:C17)</f>
        <v>100</v>
      </c>
      <c r="D18" s="21">
        <f>SUM(D10:D16)</f>
        <v>1120.95814</v>
      </c>
      <c r="E18" s="28">
        <f>SUM(E10:E16)</f>
        <v>100</v>
      </c>
    </row>
    <row r="19" spans="1:5" x14ac:dyDescent="0.25">
      <c r="A19" s="22" t="s">
        <v>61</v>
      </c>
      <c r="B19" s="18">
        <v>28.74</v>
      </c>
      <c r="C19" s="15">
        <f>B19/B$18*100</f>
        <v>0.70592084352873963</v>
      </c>
      <c r="D19" s="19" t="s">
        <v>34</v>
      </c>
      <c r="E19" s="19" t="s">
        <v>34</v>
      </c>
    </row>
    <row r="20" spans="1:5" x14ac:dyDescent="0.25">
      <c r="A20" s="22" t="s">
        <v>62</v>
      </c>
      <c r="B20" s="18"/>
      <c r="C20" s="15"/>
      <c r="D20" s="15"/>
      <c r="E20" s="29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x14ac:dyDescent="0.25">
      <c r="A23" s="32" t="s">
        <v>72</v>
      </c>
      <c r="B23" s="6"/>
      <c r="C23" s="6"/>
      <c r="D23" s="6"/>
      <c r="E23" s="6"/>
    </row>
    <row r="24" spans="1:5" x14ac:dyDescent="0.25">
      <c r="A24" s="32" t="s">
        <v>74</v>
      </c>
      <c r="B24" s="6"/>
      <c r="C24" s="6"/>
      <c r="D24" s="6"/>
      <c r="E24" s="6"/>
    </row>
    <row r="25" spans="1:5" x14ac:dyDescent="0.25">
      <c r="A25" s="32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7"/>
      <c r="E27" s="6"/>
    </row>
    <row r="28" spans="1:5" x14ac:dyDescent="0.25">
      <c r="A28" s="17"/>
      <c r="B28" s="6"/>
      <c r="C28" s="6"/>
      <c r="D28" s="27"/>
      <c r="E28" s="6"/>
    </row>
    <row r="29" spans="1:5" x14ac:dyDescent="0.25">
      <c r="A29" s="17" t="s">
        <v>92</v>
      </c>
      <c r="B29" s="6"/>
      <c r="C29" s="6"/>
      <c r="D29" s="6"/>
      <c r="E29" s="6"/>
    </row>
    <row r="30" spans="1:5" x14ac:dyDescent="0.25">
      <c r="A30" s="2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51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1506.9380000000001</v>
      </c>
      <c r="C10" s="15">
        <f t="shared" ref="C10:C17" si="0">B10/B$18*100</f>
        <v>36.848635906375968</v>
      </c>
      <c r="D10" s="15">
        <v>184.617626</v>
      </c>
      <c r="E10" s="15">
        <f t="shared" ref="E10:E15" si="1">D10/D$18*100</f>
        <v>16.082338065076119</v>
      </c>
    </row>
    <row r="11" spans="1:5" x14ac:dyDescent="0.25">
      <c r="A11" s="6" t="s">
        <v>70</v>
      </c>
      <c r="B11" s="15">
        <v>451.55900000000003</v>
      </c>
      <c r="C11" s="15">
        <f t="shared" si="0"/>
        <v>11.041816704633654</v>
      </c>
      <c r="D11" s="15">
        <v>518.34095200000002</v>
      </c>
      <c r="E11" s="15">
        <f t="shared" si="1"/>
        <v>45.153513256840341</v>
      </c>
    </row>
    <row r="12" spans="1:5" x14ac:dyDescent="0.25">
      <c r="A12" s="6" t="s">
        <v>56</v>
      </c>
      <c r="B12" s="15">
        <v>281.12</v>
      </c>
      <c r="C12" s="15">
        <f t="shared" si="0"/>
        <v>6.8741305388811043</v>
      </c>
      <c r="D12" s="15">
        <v>69.375574999999998</v>
      </c>
      <c r="E12" s="15">
        <f t="shared" si="1"/>
        <v>6.0434178186704832</v>
      </c>
    </row>
    <row r="13" spans="1:5" x14ac:dyDescent="0.25">
      <c r="A13" s="17" t="s">
        <v>59</v>
      </c>
      <c r="B13" s="15">
        <v>221.86500000000001</v>
      </c>
      <c r="C13" s="15">
        <f t="shared" si="0"/>
        <v>5.4251884320178432</v>
      </c>
      <c r="D13" s="16">
        <v>270.05166100000002</v>
      </c>
      <c r="E13" s="15">
        <f t="shared" si="1"/>
        <v>23.524634138873239</v>
      </c>
    </row>
    <row r="14" spans="1:5" x14ac:dyDescent="0.25">
      <c r="A14" s="17" t="s">
        <v>19</v>
      </c>
      <c r="B14" s="15">
        <v>381.02100000000002</v>
      </c>
      <c r="C14" s="15">
        <f t="shared" si="0"/>
        <v>9.3169752847716882</v>
      </c>
      <c r="D14" s="15">
        <v>57.009740999999998</v>
      </c>
      <c r="E14" s="15">
        <f t="shared" si="1"/>
        <v>4.966210148127626</v>
      </c>
    </row>
    <row r="15" spans="1:5" x14ac:dyDescent="0.25">
      <c r="A15" s="17" t="s">
        <v>20</v>
      </c>
      <c r="B15" s="15">
        <v>572.46699999999998</v>
      </c>
      <c r="C15" s="15">
        <f t="shared" si="0"/>
        <v>13.998338386460047</v>
      </c>
      <c r="D15" s="15">
        <v>48.557094999999997</v>
      </c>
      <c r="E15" s="15">
        <f t="shared" si="1"/>
        <v>4.2298865724121981</v>
      </c>
    </row>
    <row r="16" spans="1:5" x14ac:dyDescent="0.25">
      <c r="A16" s="17" t="s">
        <v>60</v>
      </c>
      <c r="B16" s="18">
        <v>171.56200000000001</v>
      </c>
      <c r="C16" s="15">
        <f t="shared" si="0"/>
        <v>4.1951464979778033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503.00337338203741</v>
      </c>
      <c r="C17" s="15">
        <f t="shared" si="0"/>
        <v>12.299768248881893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4089.5353733820375</v>
      </c>
      <c r="C18" s="28">
        <f>SUM(C10:C17)</f>
        <v>100</v>
      </c>
      <c r="D18" s="21">
        <f>SUM(D10:D16)</f>
        <v>1147.9526499999999</v>
      </c>
      <c r="E18" s="28">
        <f>SUM(E10:E16)</f>
        <v>100</v>
      </c>
    </row>
    <row r="19" spans="1:5" x14ac:dyDescent="0.25">
      <c r="A19" s="22" t="s">
        <v>61</v>
      </c>
      <c r="B19" s="18">
        <v>28.853999999999999</v>
      </c>
      <c r="C19" s="15">
        <f>B19/B$18*100</f>
        <v>0.70555692433436024</v>
      </c>
      <c r="D19" s="15" t="s">
        <v>34</v>
      </c>
      <c r="E19" s="29" t="s">
        <v>37</v>
      </c>
    </row>
    <row r="20" spans="1:5" x14ac:dyDescent="0.25">
      <c r="A20" s="22" t="s">
        <v>62</v>
      </c>
      <c r="B20" s="18"/>
      <c r="C20" s="15"/>
      <c r="D20" s="15"/>
      <c r="E20" s="29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x14ac:dyDescent="0.25">
      <c r="A23" s="32" t="s">
        <v>72</v>
      </c>
      <c r="B23" s="6"/>
      <c r="C23" s="6"/>
      <c r="D23" s="6"/>
      <c r="E23" s="6"/>
    </row>
    <row r="24" spans="1:5" x14ac:dyDescent="0.25">
      <c r="A24" s="32" t="s">
        <v>74</v>
      </c>
      <c r="B24" s="6"/>
      <c r="C24" s="6"/>
      <c r="D24" s="6"/>
      <c r="E24" s="6"/>
    </row>
    <row r="25" spans="1:5" x14ac:dyDescent="0.25">
      <c r="A25" s="32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7"/>
      <c r="E27" s="6"/>
    </row>
    <row r="28" spans="1:5" x14ac:dyDescent="0.25">
      <c r="A28" s="17"/>
      <c r="B28" s="6"/>
      <c r="C28" s="6"/>
      <c r="D28" s="27"/>
      <c r="E28" s="6"/>
    </row>
    <row r="29" spans="1:5" x14ac:dyDescent="0.25">
      <c r="A29" s="17" t="s">
        <v>92</v>
      </c>
      <c r="B29" s="6"/>
      <c r="C29" s="6"/>
      <c r="D29" s="6"/>
      <c r="E29" s="6"/>
    </row>
    <row r="30" spans="1:5" x14ac:dyDescent="0.25">
      <c r="A30" s="2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50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1486.3409999999999</v>
      </c>
      <c r="C10" s="15">
        <f t="shared" ref="C10:C17" si="0">B10/B$18*100</f>
        <v>36.910214292167289</v>
      </c>
      <c r="D10" s="15">
        <v>182.02256899999998</v>
      </c>
      <c r="E10" s="15">
        <f t="shared" ref="E10:E15" si="1">D10/D$18*100</f>
        <v>15.843590676788297</v>
      </c>
    </row>
    <row r="11" spans="1:5" x14ac:dyDescent="0.25">
      <c r="A11" s="6" t="s">
        <v>70</v>
      </c>
      <c r="B11" s="15">
        <v>460.78399999999999</v>
      </c>
      <c r="C11" s="15">
        <f t="shared" si="0"/>
        <v>11.442620625012708</v>
      </c>
      <c r="D11" s="15">
        <v>533.54653299999995</v>
      </c>
      <c r="E11" s="15">
        <f t="shared" si="1"/>
        <v>46.440905225722425</v>
      </c>
    </row>
    <row r="12" spans="1:5" x14ac:dyDescent="0.25">
      <c r="A12" s="6" t="s">
        <v>56</v>
      </c>
      <c r="B12" s="15">
        <v>286.42</v>
      </c>
      <c r="C12" s="15">
        <f t="shared" si="0"/>
        <v>7.1126501775585522</v>
      </c>
      <c r="D12" s="15">
        <v>71.092984999999999</v>
      </c>
      <c r="E12" s="15">
        <f t="shared" si="1"/>
        <v>6.1880686582939628</v>
      </c>
    </row>
    <row r="13" spans="1:5" x14ac:dyDescent="0.25">
      <c r="A13" s="17" t="s">
        <v>59</v>
      </c>
      <c r="B13" s="15">
        <v>220.125</v>
      </c>
      <c r="C13" s="15">
        <f t="shared" si="0"/>
        <v>5.4663505353504513</v>
      </c>
      <c r="D13" s="16">
        <v>267.09406200000001</v>
      </c>
      <c r="E13" s="15">
        <f t="shared" si="1"/>
        <v>23.248375263447226</v>
      </c>
    </row>
    <row r="14" spans="1:5" x14ac:dyDescent="0.25">
      <c r="A14" s="17" t="s">
        <v>19</v>
      </c>
      <c r="B14" s="15">
        <v>326.73399999999998</v>
      </c>
      <c r="C14" s="15">
        <f t="shared" si="0"/>
        <v>8.1137652507311486</v>
      </c>
      <c r="D14" s="15">
        <v>48.100670000000001</v>
      </c>
      <c r="E14" s="15">
        <f t="shared" si="1"/>
        <v>4.186773821213734</v>
      </c>
    </row>
    <row r="15" spans="1:5" x14ac:dyDescent="0.25">
      <c r="A15" s="17" t="s">
        <v>20</v>
      </c>
      <c r="B15" s="15">
        <v>539.60599999999999</v>
      </c>
      <c r="C15" s="15">
        <f t="shared" si="0"/>
        <v>13.400002484853225</v>
      </c>
      <c r="D15" s="15">
        <v>47.015129999999999</v>
      </c>
      <c r="E15" s="15">
        <f t="shared" si="1"/>
        <v>4.0922863545343651</v>
      </c>
    </row>
    <row r="16" spans="1:5" x14ac:dyDescent="0.25">
      <c r="A16" s="17" t="s">
        <v>60</v>
      </c>
      <c r="B16" s="18">
        <v>160.601</v>
      </c>
      <c r="C16" s="15">
        <f t="shared" si="0"/>
        <v>3.9881947181275086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546.29870102391396</v>
      </c>
      <c r="C17" s="15">
        <f t="shared" si="0"/>
        <v>13.566201916199105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4026.9097010239143</v>
      </c>
      <c r="C18" s="28">
        <f>SUM(C10:C17)</f>
        <v>99.999999999999986</v>
      </c>
      <c r="D18" s="21">
        <f>SUM(D10:D16)</f>
        <v>1148.8719489999999</v>
      </c>
      <c r="E18" s="28">
        <f>SUM(E10:E16)</f>
        <v>100.00000000000001</v>
      </c>
    </row>
    <row r="19" spans="1:5" x14ac:dyDescent="0.25">
      <c r="A19" s="22" t="s">
        <v>61</v>
      </c>
      <c r="B19" s="18">
        <v>28.898</v>
      </c>
      <c r="C19" s="15">
        <f>B19/B$18*100</f>
        <v>0.71762224995142465</v>
      </c>
      <c r="D19" s="15" t="s">
        <v>34</v>
      </c>
      <c r="E19" s="29" t="s">
        <v>37</v>
      </c>
    </row>
    <row r="20" spans="1:5" x14ac:dyDescent="0.25">
      <c r="A20" s="22" t="s">
        <v>62</v>
      </c>
      <c r="B20" s="18"/>
      <c r="C20" s="15"/>
      <c r="D20" s="15"/>
      <c r="E20" s="29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x14ac:dyDescent="0.25">
      <c r="A23" s="32" t="s">
        <v>72</v>
      </c>
      <c r="B23" s="6"/>
      <c r="C23" s="6"/>
      <c r="D23" s="6"/>
      <c r="E23" s="6"/>
    </row>
    <row r="24" spans="1:5" x14ac:dyDescent="0.25">
      <c r="A24" s="32" t="s">
        <v>74</v>
      </c>
      <c r="B24" s="6"/>
      <c r="C24" s="6"/>
      <c r="D24" s="6"/>
      <c r="E24" s="6"/>
    </row>
    <row r="25" spans="1:5" x14ac:dyDescent="0.25">
      <c r="A25" s="32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7"/>
      <c r="E27" s="6"/>
    </row>
    <row r="28" spans="1:5" x14ac:dyDescent="0.25">
      <c r="A28" s="17"/>
      <c r="B28" s="6"/>
      <c r="C28" s="6"/>
      <c r="D28" s="27"/>
      <c r="E28" s="6"/>
    </row>
    <row r="29" spans="1:5" x14ac:dyDescent="0.25">
      <c r="A29" s="17" t="s">
        <v>92</v>
      </c>
      <c r="B29" s="6"/>
      <c r="C29" s="6"/>
      <c r="D29" s="6"/>
      <c r="E29" s="6"/>
    </row>
    <row r="30" spans="1:5" x14ac:dyDescent="0.25">
      <c r="A30" s="2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49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1481.4449999999999</v>
      </c>
      <c r="C10" s="15">
        <f t="shared" ref="C10:C17" si="0">B10/B$18*100</f>
        <v>36.057133605168247</v>
      </c>
      <c r="D10" s="15">
        <v>180.46273600000001</v>
      </c>
      <c r="E10" s="15">
        <f t="shared" ref="E10:E15" si="1">D10/D$18*100</f>
        <v>15.611374268269016</v>
      </c>
    </row>
    <row r="11" spans="1:5" x14ac:dyDescent="0.25">
      <c r="A11" s="6" t="s">
        <v>70</v>
      </c>
      <c r="B11" s="15">
        <v>465.721</v>
      </c>
      <c r="C11" s="15">
        <f t="shared" si="0"/>
        <v>11.335260046598126</v>
      </c>
      <c r="D11" s="15">
        <v>536.43142</v>
      </c>
      <c r="E11" s="15">
        <f t="shared" si="1"/>
        <v>46.405323628025947</v>
      </c>
    </row>
    <row r="12" spans="1:5" x14ac:dyDescent="0.25">
      <c r="A12" s="6" t="s">
        <v>56</v>
      </c>
      <c r="B12" s="15">
        <v>279.488</v>
      </c>
      <c r="C12" s="15">
        <f t="shared" si="0"/>
        <v>6.8025044176741378</v>
      </c>
      <c r="D12" s="15">
        <v>69.933931999999999</v>
      </c>
      <c r="E12" s="15">
        <f t="shared" si="1"/>
        <v>6.0498073491675033</v>
      </c>
    </row>
    <row r="13" spans="1:5" x14ac:dyDescent="0.25">
      <c r="A13" s="17" t="s">
        <v>59</v>
      </c>
      <c r="B13" s="15">
        <v>210.29400000000001</v>
      </c>
      <c r="C13" s="15">
        <f t="shared" si="0"/>
        <v>5.1183802668106155</v>
      </c>
      <c r="D13" s="16">
        <v>262.422012</v>
      </c>
      <c r="E13" s="15">
        <f t="shared" si="1"/>
        <v>22.701463672612068</v>
      </c>
    </row>
    <row r="14" spans="1:5" x14ac:dyDescent="0.25">
      <c r="A14" s="17" t="s">
        <v>19</v>
      </c>
      <c r="B14" s="15">
        <v>367.1</v>
      </c>
      <c r="C14" s="15">
        <f t="shared" si="0"/>
        <v>8.9349073009509397</v>
      </c>
      <c r="D14" s="15">
        <v>56.075000000000003</v>
      </c>
      <c r="E14" s="15">
        <f t="shared" si="1"/>
        <v>4.8509062396858758</v>
      </c>
    </row>
    <row r="15" spans="1:5" x14ac:dyDescent="0.25">
      <c r="A15" s="17" t="s">
        <v>20</v>
      </c>
      <c r="B15" s="15">
        <v>588.39800000000002</v>
      </c>
      <c r="C15" s="15">
        <f t="shared" si="0"/>
        <v>14.321115734309265</v>
      </c>
      <c r="D15" s="15">
        <v>50.644469999999998</v>
      </c>
      <c r="E15" s="15">
        <f t="shared" si="1"/>
        <v>4.3811248422395748</v>
      </c>
    </row>
    <row r="16" spans="1:5" x14ac:dyDescent="0.25">
      <c r="A16" s="17" t="s">
        <v>60</v>
      </c>
      <c r="B16" s="18">
        <v>132.38499999999999</v>
      </c>
      <c r="C16" s="15">
        <f t="shared" si="0"/>
        <v>3.2221402970209478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583.77346152507516</v>
      </c>
      <c r="C17" s="15">
        <f t="shared" si="0"/>
        <v>14.20855833146771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4108.6044615250757</v>
      </c>
      <c r="C18" s="28">
        <f>SUM(C10:C17)</f>
        <v>99.999999999999972</v>
      </c>
      <c r="D18" s="21">
        <f>SUM(D10:D16)</f>
        <v>1155.9695700000002</v>
      </c>
      <c r="E18" s="28">
        <f>SUM(E10:E16)</f>
        <v>99.999999999999972</v>
      </c>
    </row>
    <row r="19" spans="1:5" x14ac:dyDescent="0.25">
      <c r="A19" s="22" t="s">
        <v>61</v>
      </c>
      <c r="B19" s="18">
        <v>26.643000000000001</v>
      </c>
      <c r="C19" s="15">
        <f>B19/B$18*100</f>
        <v>0.64846836071706859</v>
      </c>
      <c r="D19" s="15" t="s">
        <v>34</v>
      </c>
      <c r="E19" s="29" t="s">
        <v>37</v>
      </c>
    </row>
    <row r="20" spans="1:5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x14ac:dyDescent="0.25">
      <c r="A23" s="32" t="s">
        <v>72</v>
      </c>
      <c r="B23" s="6"/>
      <c r="C23" s="6"/>
      <c r="D23" s="6"/>
      <c r="E23" s="6"/>
    </row>
    <row r="24" spans="1:5" x14ac:dyDescent="0.25">
      <c r="A24" s="32" t="s">
        <v>74</v>
      </c>
      <c r="B24" s="6"/>
      <c r="C24" s="6"/>
      <c r="D24" s="6"/>
      <c r="E24" s="6"/>
    </row>
    <row r="25" spans="1:5" x14ac:dyDescent="0.25">
      <c r="A25" s="32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7"/>
      <c r="E27" s="6"/>
    </row>
    <row r="28" spans="1:5" x14ac:dyDescent="0.25">
      <c r="A28" s="17"/>
      <c r="B28" s="6"/>
      <c r="C28" s="6"/>
      <c r="D28" s="27"/>
      <c r="E28" s="6"/>
    </row>
    <row r="29" spans="1:5" x14ac:dyDescent="0.25">
      <c r="A29" s="17" t="s">
        <v>92</v>
      </c>
      <c r="B29" s="6"/>
      <c r="C29" s="6"/>
      <c r="D29" s="6"/>
      <c r="E29" s="6"/>
    </row>
    <row r="30" spans="1:5" x14ac:dyDescent="0.25">
      <c r="A30" s="2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/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48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1459.3679999999999</v>
      </c>
      <c r="C10" s="15">
        <f t="shared" ref="C10:C17" si="0">B10/B$18*100</f>
        <v>35.217642000184817</v>
      </c>
      <c r="D10" s="15">
        <v>180.838234</v>
      </c>
      <c r="E10" s="15">
        <f t="shared" ref="E10:E15" si="1">D10/D$18*100</f>
        <v>15.535936468540212</v>
      </c>
    </row>
    <row r="11" spans="1:5" x14ac:dyDescent="0.25">
      <c r="A11" s="6" t="s">
        <v>70</v>
      </c>
      <c r="B11" s="15">
        <v>476.91</v>
      </c>
      <c r="C11" s="15">
        <f t="shared" si="0"/>
        <v>11.508848793661464</v>
      </c>
      <c r="D11" s="15">
        <v>548.80976600000008</v>
      </c>
      <c r="E11" s="15">
        <f t="shared" si="1"/>
        <v>47.148622662895619</v>
      </c>
    </row>
    <row r="12" spans="1:5" x14ac:dyDescent="0.25">
      <c r="A12" s="6" t="s">
        <v>56</v>
      </c>
      <c r="B12" s="15">
        <v>279.25900000000001</v>
      </c>
      <c r="C12" s="15">
        <f t="shared" si="0"/>
        <v>6.7391113737793429</v>
      </c>
      <c r="D12" s="15">
        <v>69.962762999999995</v>
      </c>
      <c r="E12" s="15">
        <f t="shared" si="1"/>
        <v>6.0105488595488925</v>
      </c>
    </row>
    <row r="13" spans="1:5" x14ac:dyDescent="0.25">
      <c r="A13" s="17" t="s">
        <v>59</v>
      </c>
      <c r="B13" s="15">
        <v>205.49799999999999</v>
      </c>
      <c r="C13" s="15">
        <f t="shared" si="0"/>
        <v>4.9591021563813777</v>
      </c>
      <c r="D13" s="16">
        <v>258.97636399999999</v>
      </c>
      <c r="E13" s="15">
        <f t="shared" si="1"/>
        <v>22.248836703180501</v>
      </c>
    </row>
    <row r="14" spans="1:5" x14ac:dyDescent="0.25">
      <c r="A14" s="17" t="s">
        <v>19</v>
      </c>
      <c r="B14" s="15">
        <v>364.81299999999999</v>
      </c>
      <c r="C14" s="15">
        <f t="shared" si="0"/>
        <v>8.8037106685999866</v>
      </c>
      <c r="D14" s="15">
        <v>56.34</v>
      </c>
      <c r="E14" s="15">
        <f t="shared" si="1"/>
        <v>4.840207965299836</v>
      </c>
    </row>
    <row r="15" spans="1:5" x14ac:dyDescent="0.25">
      <c r="A15" s="17" t="s">
        <v>20</v>
      </c>
      <c r="B15" s="15">
        <v>583.73</v>
      </c>
      <c r="C15" s="15">
        <f t="shared" si="0"/>
        <v>14.086641727629962</v>
      </c>
      <c r="D15" s="15">
        <v>49.072445000000002</v>
      </c>
      <c r="E15" s="15">
        <f t="shared" si="1"/>
        <v>4.2158473405349328</v>
      </c>
    </row>
    <row r="16" spans="1:5" x14ac:dyDescent="0.25">
      <c r="A16" s="17" t="s">
        <v>60</v>
      </c>
      <c r="B16" s="18">
        <v>163.39500000000001</v>
      </c>
      <c r="C16" s="15">
        <f t="shared" si="0"/>
        <v>3.9430675570659344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610.8819463145245</v>
      </c>
      <c r="C17" s="15">
        <f t="shared" si="0"/>
        <v>14.741875722697115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4143.8549463145246</v>
      </c>
      <c r="C18" s="28">
        <f>SUM(C10:C17)</f>
        <v>100</v>
      </c>
      <c r="D18" s="21">
        <f>SUM(D10:D16)</f>
        <v>1163.9995720000002</v>
      </c>
      <c r="E18" s="28">
        <f>SUM(E10:E16)</f>
        <v>100</v>
      </c>
    </row>
    <row r="19" spans="1:5" x14ac:dyDescent="0.25">
      <c r="A19" s="22" t="s">
        <v>61</v>
      </c>
      <c r="B19" s="18">
        <v>26.283999999999999</v>
      </c>
      <c r="C19" s="15">
        <f>B19/B$18*100</f>
        <v>0.63428861146253557</v>
      </c>
      <c r="D19" s="15" t="s">
        <v>34</v>
      </c>
      <c r="E19" s="29" t="s">
        <v>37</v>
      </c>
    </row>
    <row r="20" spans="1:5" x14ac:dyDescent="0.25">
      <c r="A20" s="22" t="s">
        <v>62</v>
      </c>
      <c r="B20" s="18"/>
      <c r="C20" s="15"/>
      <c r="D20" s="15"/>
      <c r="E20" s="29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x14ac:dyDescent="0.25">
      <c r="A23" s="32" t="s">
        <v>72</v>
      </c>
      <c r="B23" s="6"/>
      <c r="C23" s="6"/>
      <c r="D23" s="6"/>
      <c r="E23" s="6"/>
    </row>
    <row r="24" spans="1:5" x14ac:dyDescent="0.25">
      <c r="A24" s="32" t="s">
        <v>74</v>
      </c>
      <c r="B24" s="6"/>
      <c r="C24" s="6"/>
      <c r="D24" s="6"/>
      <c r="E24" s="6"/>
    </row>
    <row r="25" spans="1:5" x14ac:dyDescent="0.25">
      <c r="A25" s="32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7"/>
      <c r="E27" s="6"/>
    </row>
    <row r="28" spans="1:5" x14ac:dyDescent="0.25">
      <c r="A28" s="17"/>
      <c r="B28" s="6"/>
      <c r="C28" s="6"/>
      <c r="D28" s="27"/>
      <c r="E28" s="6"/>
    </row>
    <row r="29" spans="1:5" x14ac:dyDescent="0.25">
      <c r="A29" s="17" t="s">
        <v>92</v>
      </c>
      <c r="B29" s="6"/>
      <c r="C29" s="6"/>
      <c r="D29" s="6"/>
      <c r="E29" s="6"/>
    </row>
    <row r="30" spans="1:5" x14ac:dyDescent="0.25">
      <c r="A30" s="2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E29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47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1469.441</v>
      </c>
      <c r="C10" s="15">
        <v>35.350623019397247</v>
      </c>
      <c r="D10" s="15">
        <v>180.46631400000001</v>
      </c>
      <c r="E10" s="15">
        <f t="shared" ref="E10:E15" si="0">D10/D$18*100</f>
        <v>15.271541297395796</v>
      </c>
    </row>
    <row r="11" spans="1:5" x14ac:dyDescent="0.25">
      <c r="A11" s="6" t="s">
        <v>70</v>
      </c>
      <c r="B11" s="15">
        <v>492.86700000000002</v>
      </c>
      <c r="C11" s="15">
        <v>11.85699563010782</v>
      </c>
      <c r="D11" s="15">
        <v>564.568625</v>
      </c>
      <c r="E11" s="15">
        <f t="shared" si="0"/>
        <v>47.775304325778272</v>
      </c>
    </row>
    <row r="12" spans="1:5" x14ac:dyDescent="0.25">
      <c r="A12" s="6" t="s">
        <v>56</v>
      </c>
      <c r="B12" s="15">
        <v>279.25900000000001</v>
      </c>
      <c r="C12" s="15">
        <v>6.7181871431203133</v>
      </c>
      <c r="D12" s="15">
        <v>68.352320000000006</v>
      </c>
      <c r="E12" s="15">
        <f t="shared" si="0"/>
        <v>5.7841558045719967</v>
      </c>
    </row>
    <row r="13" spans="1:5" x14ac:dyDescent="0.25">
      <c r="A13" s="17" t="s">
        <v>59</v>
      </c>
      <c r="B13" s="15">
        <v>205.49799999999999</v>
      </c>
      <c r="C13" s="15">
        <v>4.9437046667679034</v>
      </c>
      <c r="D13" s="15">
        <v>262.53756599999997</v>
      </c>
      <c r="E13" s="15">
        <f t="shared" si="0"/>
        <v>22.216629754441449</v>
      </c>
    </row>
    <row r="14" spans="1:5" x14ac:dyDescent="0.25">
      <c r="A14" s="17" t="s">
        <v>19</v>
      </c>
      <c r="B14" s="15">
        <v>364.81299999999999</v>
      </c>
      <c r="C14" s="15">
        <v>8.7763760746946406</v>
      </c>
      <c r="D14" s="15">
        <v>57.213999999999999</v>
      </c>
      <c r="E14" s="15">
        <f t="shared" si="0"/>
        <v>4.8416014292240881</v>
      </c>
    </row>
    <row r="15" spans="1:5" x14ac:dyDescent="0.25">
      <c r="A15" s="17" t="s">
        <v>20</v>
      </c>
      <c r="B15" s="15">
        <v>583.73</v>
      </c>
      <c r="C15" s="15">
        <v>14.04290418949298</v>
      </c>
      <c r="D15" s="15">
        <v>48.577613999999997</v>
      </c>
      <c r="E15" s="15">
        <f t="shared" si="0"/>
        <v>4.1107673885883882</v>
      </c>
    </row>
    <row r="16" spans="1:5" x14ac:dyDescent="0.25">
      <c r="A16" s="17" t="s">
        <v>60</v>
      </c>
      <c r="B16" s="18">
        <v>163.39500000000001</v>
      </c>
      <c r="C16" s="15">
        <v>3.9308247478152669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597.75825196917401</v>
      </c>
      <c r="C17" s="15">
        <v>14.380384528603832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v>4156.7612519691738</v>
      </c>
      <c r="C18" s="28">
        <v>99.999999999999986</v>
      </c>
      <c r="D18" s="21">
        <f>SUM(D10:D16)</f>
        <v>1181.716439</v>
      </c>
      <c r="E18" s="28">
        <f>SUM(E10:E16)</f>
        <v>99.999999999999972</v>
      </c>
    </row>
    <row r="19" spans="1:5" x14ac:dyDescent="0.25">
      <c r="A19" s="22" t="s">
        <v>61</v>
      </c>
      <c r="B19" s="18">
        <v>26.907</v>
      </c>
      <c r="C19" s="15">
        <v>0.64730684225016299</v>
      </c>
      <c r="D19" s="15" t="s">
        <v>34</v>
      </c>
      <c r="E19" s="29" t="s">
        <v>37</v>
      </c>
    </row>
    <row r="20" spans="1:5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x14ac:dyDescent="0.25">
      <c r="A23" s="32" t="s">
        <v>72</v>
      </c>
      <c r="B23" s="6"/>
      <c r="C23" s="6"/>
      <c r="D23" s="6"/>
      <c r="E23" s="6"/>
    </row>
    <row r="24" spans="1:5" x14ac:dyDescent="0.25">
      <c r="A24" s="32" t="s">
        <v>74</v>
      </c>
      <c r="B24" s="6"/>
      <c r="C24" s="6"/>
      <c r="D24" s="6"/>
      <c r="E24" s="6"/>
    </row>
    <row r="25" spans="1:5" x14ac:dyDescent="0.25">
      <c r="A25" s="32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7"/>
      <c r="E27" s="6"/>
    </row>
    <row r="28" spans="1:5" x14ac:dyDescent="0.25">
      <c r="A28" s="17"/>
      <c r="B28" s="6"/>
      <c r="C28" s="6"/>
      <c r="D28" s="27"/>
      <c r="E28" s="6"/>
    </row>
    <row r="29" spans="1:5" x14ac:dyDescent="0.25">
      <c r="A29" s="17" t="s">
        <v>92</v>
      </c>
      <c r="B29" s="6"/>
      <c r="C29" s="6"/>
      <c r="D29" s="6"/>
      <c r="E29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/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38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4103</v>
      </c>
      <c r="C10" s="28">
        <v>100</v>
      </c>
      <c r="D10" s="21">
        <v>4103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1447</v>
      </c>
      <c r="C12" s="29">
        <v>35</v>
      </c>
      <c r="D12" s="15">
        <v>178</v>
      </c>
      <c r="E12" s="29">
        <v>4</v>
      </c>
    </row>
    <row r="13" spans="1:5" x14ac:dyDescent="0.25">
      <c r="A13" s="6" t="s">
        <v>25</v>
      </c>
      <c r="B13" s="15">
        <v>513</v>
      </c>
      <c r="C13" s="29">
        <v>13</v>
      </c>
      <c r="D13" s="15" t="s">
        <v>40</v>
      </c>
      <c r="E13" s="29">
        <v>14</v>
      </c>
    </row>
    <row r="14" spans="1:5" x14ac:dyDescent="0.25">
      <c r="A14" s="6" t="s">
        <v>17</v>
      </c>
      <c r="B14" s="15">
        <v>262</v>
      </c>
      <c r="C14" s="29">
        <v>6</v>
      </c>
      <c r="D14" s="15">
        <v>68</v>
      </c>
      <c r="E14" s="29">
        <v>2</v>
      </c>
    </row>
    <row r="15" spans="1:5" x14ac:dyDescent="0.25">
      <c r="A15" s="6" t="s">
        <v>18</v>
      </c>
      <c r="B15" s="15">
        <v>214</v>
      </c>
      <c r="C15" s="29">
        <v>5</v>
      </c>
      <c r="D15" s="15">
        <v>269</v>
      </c>
      <c r="E15" s="29">
        <v>7</v>
      </c>
    </row>
    <row r="16" spans="1:5" x14ac:dyDescent="0.25">
      <c r="A16" s="6" t="s">
        <v>19</v>
      </c>
      <c r="B16" s="15">
        <v>368</v>
      </c>
      <c r="C16" s="29">
        <v>9</v>
      </c>
      <c r="D16" s="15" t="s">
        <v>37</v>
      </c>
      <c r="E16" s="29" t="s">
        <v>37</v>
      </c>
    </row>
    <row r="17" spans="1:5" x14ac:dyDescent="0.25">
      <c r="A17" s="6" t="s">
        <v>20</v>
      </c>
      <c r="B17" s="15">
        <v>572</v>
      </c>
      <c r="C17" s="29">
        <v>14</v>
      </c>
      <c r="D17" s="15">
        <v>48</v>
      </c>
      <c r="E17" s="29">
        <v>1</v>
      </c>
    </row>
    <row r="18" spans="1:5" x14ac:dyDescent="0.25">
      <c r="A18" s="6" t="s">
        <v>11</v>
      </c>
      <c r="B18" s="18">
        <v>127</v>
      </c>
      <c r="C18" s="29">
        <v>3</v>
      </c>
      <c r="D18" s="15" t="s">
        <v>37</v>
      </c>
      <c r="E18" s="29" t="s">
        <v>37</v>
      </c>
    </row>
    <row r="19" spans="1:5" x14ac:dyDescent="0.25">
      <c r="A19" s="6" t="s">
        <v>12</v>
      </c>
      <c r="B19" s="6"/>
      <c r="C19" s="6"/>
      <c r="D19" s="6"/>
      <c r="E19" s="29"/>
    </row>
    <row r="20" spans="1:5" x14ac:dyDescent="0.25">
      <c r="A20" s="31" t="s">
        <v>14</v>
      </c>
      <c r="B20" s="18">
        <v>600</v>
      </c>
      <c r="C20" s="29">
        <v>15</v>
      </c>
      <c r="D20" s="15">
        <v>600</v>
      </c>
      <c r="E20" s="29">
        <v>15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1295</v>
      </c>
      <c r="E21" s="29">
        <v>32</v>
      </c>
    </row>
    <row r="22" spans="1:5" x14ac:dyDescent="0.25">
      <c r="A22" s="31"/>
      <c r="B22" s="15"/>
      <c r="C22" s="15"/>
      <c r="D22" s="15"/>
      <c r="E22" s="29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6" t="s">
        <v>67</v>
      </c>
      <c r="B24" s="6"/>
      <c r="C24" s="26"/>
      <c r="D24" s="6"/>
      <c r="E24" s="26"/>
    </row>
    <row r="25" spans="1:5" x14ac:dyDescent="0.25">
      <c r="A25" s="31" t="s">
        <v>26</v>
      </c>
      <c r="B25" s="6"/>
      <c r="C25" s="26"/>
      <c r="D25" s="6"/>
      <c r="E25" s="26"/>
    </row>
    <row r="26" spans="1:5" x14ac:dyDescent="0.25">
      <c r="A26" s="6" t="s">
        <v>68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27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/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36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4097</v>
      </c>
      <c r="C10" s="28">
        <v>100</v>
      </c>
      <c r="D10" s="21">
        <v>4195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1460</v>
      </c>
      <c r="C12" s="29">
        <v>36</v>
      </c>
      <c r="D12" s="15">
        <v>179</v>
      </c>
      <c r="E12" s="29">
        <v>4.2669845053635278</v>
      </c>
    </row>
    <row r="13" spans="1:5" x14ac:dyDescent="0.25">
      <c r="A13" s="6" t="s">
        <v>25</v>
      </c>
      <c r="B13" s="15">
        <v>532</v>
      </c>
      <c r="C13" s="29">
        <v>13.230035756853397</v>
      </c>
      <c r="D13" s="15" t="s">
        <v>33</v>
      </c>
      <c r="E13" s="29">
        <v>13.849821215733016</v>
      </c>
    </row>
    <row r="14" spans="1:5" x14ac:dyDescent="0.25">
      <c r="A14" s="6" t="s">
        <v>17</v>
      </c>
      <c r="B14" s="15">
        <v>259</v>
      </c>
      <c r="C14" s="29">
        <v>6.1740166865315853</v>
      </c>
      <c r="D14" s="15">
        <v>68</v>
      </c>
      <c r="E14" s="29">
        <v>1.6209773539928487</v>
      </c>
    </row>
    <row r="15" spans="1:5" x14ac:dyDescent="0.25">
      <c r="A15" s="6" t="s">
        <v>18</v>
      </c>
      <c r="B15" s="15">
        <v>225</v>
      </c>
      <c r="C15" s="29">
        <v>6</v>
      </c>
      <c r="D15" s="15">
        <v>275</v>
      </c>
      <c r="E15" s="29">
        <v>6.5554231227651965</v>
      </c>
    </row>
    <row r="16" spans="1:5" x14ac:dyDescent="0.25">
      <c r="A16" s="6" t="s">
        <v>19</v>
      </c>
      <c r="B16" s="15">
        <v>361</v>
      </c>
      <c r="C16" s="29">
        <v>8.605482717520859</v>
      </c>
      <c r="D16" s="15" t="s">
        <v>34</v>
      </c>
      <c r="E16" s="29" t="s">
        <v>34</v>
      </c>
    </row>
    <row r="17" spans="1:5" x14ac:dyDescent="0.25">
      <c r="A17" s="6" t="s">
        <v>20</v>
      </c>
      <c r="B17" s="15">
        <v>551</v>
      </c>
      <c r="C17" s="29">
        <v>13.134684147794994</v>
      </c>
      <c r="D17" s="15">
        <v>43</v>
      </c>
      <c r="E17" s="29">
        <v>1.0250297973778308</v>
      </c>
    </row>
    <row r="18" spans="1:5" x14ac:dyDescent="0.25">
      <c r="A18" s="6" t="s">
        <v>11</v>
      </c>
      <c r="B18" s="18">
        <v>129</v>
      </c>
      <c r="C18" s="29">
        <v>3.0750893921334921</v>
      </c>
      <c r="D18" s="15" t="s">
        <v>34</v>
      </c>
      <c r="E18" s="29" t="s">
        <v>34</v>
      </c>
    </row>
    <row r="19" spans="1:5" x14ac:dyDescent="0.25">
      <c r="A19" s="6" t="s">
        <v>12</v>
      </c>
      <c r="B19" s="6"/>
      <c r="C19" s="6"/>
      <c r="D19" s="6"/>
      <c r="E19" s="29"/>
    </row>
    <row r="20" spans="1:5" x14ac:dyDescent="0.25">
      <c r="A20" s="31" t="s">
        <v>14</v>
      </c>
      <c r="B20" s="18">
        <v>580</v>
      </c>
      <c r="C20" s="29">
        <v>14</v>
      </c>
      <c r="D20" s="15">
        <v>580</v>
      </c>
      <c r="E20" s="29">
        <v>13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1295</v>
      </c>
      <c r="E21" s="29">
        <v>30.870083432657925</v>
      </c>
    </row>
    <row r="22" spans="1:5" x14ac:dyDescent="0.25">
      <c r="A22" s="31"/>
      <c r="B22" s="15"/>
      <c r="C22" s="15"/>
      <c r="D22" s="15"/>
      <c r="E22" s="29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3" t="s">
        <v>80</v>
      </c>
      <c r="B24" s="6"/>
      <c r="C24" s="26"/>
      <c r="D24" s="6"/>
      <c r="E24" s="26"/>
    </row>
    <row r="25" spans="1:5" x14ac:dyDescent="0.25">
      <c r="A25" s="31" t="s">
        <v>26</v>
      </c>
      <c r="B25" s="6"/>
      <c r="C25" s="26"/>
      <c r="D25" s="6"/>
      <c r="E25" s="26"/>
    </row>
    <row r="26" spans="1:5" x14ac:dyDescent="0.25">
      <c r="A26" s="33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27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/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32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4008</v>
      </c>
      <c r="C10" s="28">
        <v>100</v>
      </c>
      <c r="D10" s="21">
        <v>4008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1446</v>
      </c>
      <c r="C12" s="29">
        <v>36.077844311377241</v>
      </c>
      <c r="D12" s="15">
        <v>176</v>
      </c>
      <c r="E12" s="29">
        <v>4.39121756487026</v>
      </c>
    </row>
    <row r="13" spans="1:5" x14ac:dyDescent="0.25">
      <c r="A13" s="6" t="s">
        <v>25</v>
      </c>
      <c r="B13" s="15">
        <v>548</v>
      </c>
      <c r="C13" s="29">
        <v>13.672654690618764</v>
      </c>
      <c r="D13" s="15" t="s">
        <v>35</v>
      </c>
      <c r="E13" s="29">
        <v>14.69560878243513</v>
      </c>
    </row>
    <row r="14" spans="1:5" x14ac:dyDescent="0.25">
      <c r="A14" s="6" t="s">
        <v>17</v>
      </c>
      <c r="B14" s="15">
        <v>261</v>
      </c>
      <c r="C14" s="29">
        <v>6.5119760479041915</v>
      </c>
      <c r="D14" s="15">
        <v>67</v>
      </c>
      <c r="E14" s="29">
        <v>1.6716566866267466</v>
      </c>
    </row>
    <row r="15" spans="1:5" x14ac:dyDescent="0.25">
      <c r="A15" s="6" t="s">
        <v>18</v>
      </c>
      <c r="B15" s="15">
        <v>211</v>
      </c>
      <c r="C15" s="29">
        <v>5.264471057884232</v>
      </c>
      <c r="D15" s="15">
        <v>258</v>
      </c>
      <c r="E15" s="29">
        <v>6</v>
      </c>
    </row>
    <row r="16" spans="1:5" x14ac:dyDescent="0.25">
      <c r="A16" s="6" t="s">
        <v>19</v>
      </c>
      <c r="B16" s="15">
        <v>306</v>
      </c>
      <c r="C16" s="29">
        <v>7.634730538922156</v>
      </c>
      <c r="D16" s="15" t="s">
        <v>21</v>
      </c>
      <c r="E16" s="29" t="s">
        <v>21</v>
      </c>
    </row>
    <row r="17" spans="1:5" x14ac:dyDescent="0.25">
      <c r="A17" s="6" t="s">
        <v>20</v>
      </c>
      <c r="B17" s="15">
        <v>452</v>
      </c>
      <c r="C17" s="29">
        <v>11.277445109780439</v>
      </c>
      <c r="D17" s="15">
        <v>35</v>
      </c>
      <c r="E17" s="29">
        <v>0.87325349301397204</v>
      </c>
    </row>
    <row r="18" spans="1:5" x14ac:dyDescent="0.25">
      <c r="A18" s="6" t="s">
        <v>11</v>
      </c>
      <c r="B18" s="15">
        <v>137</v>
      </c>
      <c r="C18" s="29">
        <v>3.4181636726546909</v>
      </c>
      <c r="D18" s="15" t="s">
        <v>21</v>
      </c>
      <c r="E18" s="29" t="s">
        <v>21</v>
      </c>
    </row>
    <row r="19" spans="1:5" x14ac:dyDescent="0.25">
      <c r="A19" s="6" t="s">
        <v>12</v>
      </c>
      <c r="B19" s="6"/>
      <c r="C19" s="29"/>
      <c r="D19" s="6"/>
      <c r="E19" s="29"/>
    </row>
    <row r="20" spans="1:5" x14ac:dyDescent="0.25">
      <c r="A20" s="31" t="s">
        <v>14</v>
      </c>
      <c r="B20" s="15">
        <v>647</v>
      </c>
      <c r="C20" s="29">
        <v>16.142714570858281</v>
      </c>
      <c r="D20" s="15">
        <v>647</v>
      </c>
      <c r="E20" s="29">
        <v>16.142714570858281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1279</v>
      </c>
      <c r="E21" s="15">
        <v>32</v>
      </c>
    </row>
    <row r="22" spans="1:5" x14ac:dyDescent="0.25">
      <c r="A22" s="31"/>
      <c r="B22" s="15"/>
      <c r="C22" s="15"/>
      <c r="D22" s="15"/>
      <c r="E22" s="15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3" t="s">
        <v>80</v>
      </c>
      <c r="B24" s="6"/>
      <c r="C24" s="26"/>
      <c r="D24" s="6"/>
      <c r="E24" s="26"/>
    </row>
    <row r="25" spans="1:5" x14ac:dyDescent="0.25">
      <c r="A25" s="31" t="s">
        <v>26</v>
      </c>
      <c r="B25" s="6"/>
      <c r="C25" s="26"/>
      <c r="D25" s="6"/>
      <c r="E25" s="26"/>
    </row>
    <row r="26" spans="1:5" x14ac:dyDescent="0.25">
      <c r="A26" s="33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27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/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31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3956</v>
      </c>
      <c r="C10" s="28">
        <v>100</v>
      </c>
      <c r="D10" s="21">
        <v>3956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1421</v>
      </c>
      <c r="C12" s="29">
        <v>35.920121334681497</v>
      </c>
      <c r="D12" s="15">
        <v>173</v>
      </c>
      <c r="E12" s="29">
        <v>4.3731041456016184</v>
      </c>
    </row>
    <row r="13" spans="1:5" x14ac:dyDescent="0.25">
      <c r="A13" s="6" t="s">
        <v>25</v>
      </c>
      <c r="B13" s="15">
        <v>546</v>
      </c>
      <c r="C13" s="29">
        <v>13.801820020222447</v>
      </c>
      <c r="D13" s="15" t="s">
        <v>41</v>
      </c>
      <c r="E13" s="29">
        <v>15.015166835187058</v>
      </c>
    </row>
    <row r="14" spans="1:5" x14ac:dyDescent="0.25">
      <c r="A14" s="6" t="s">
        <v>17</v>
      </c>
      <c r="B14" s="15">
        <v>251</v>
      </c>
      <c r="C14" s="29">
        <v>6.3447927199191092</v>
      </c>
      <c r="D14" s="15">
        <v>65</v>
      </c>
      <c r="E14" s="29">
        <v>1.6430738119312436</v>
      </c>
    </row>
    <row r="15" spans="1:5" x14ac:dyDescent="0.25">
      <c r="A15" s="6" t="s">
        <v>18</v>
      </c>
      <c r="B15" s="15">
        <v>204</v>
      </c>
      <c r="C15" s="29">
        <v>5.1567239635995961</v>
      </c>
      <c r="D15" s="15">
        <v>169</v>
      </c>
      <c r="E15" s="29">
        <v>4.2719919110212334</v>
      </c>
    </row>
    <row r="16" spans="1:5" x14ac:dyDescent="0.25">
      <c r="A16" s="6" t="s">
        <v>19</v>
      </c>
      <c r="B16" s="15">
        <v>289</v>
      </c>
      <c r="C16" s="29">
        <v>7.3053589484327608</v>
      </c>
      <c r="D16" s="15" t="s">
        <v>21</v>
      </c>
      <c r="E16" s="29" t="s">
        <v>21</v>
      </c>
    </row>
    <row r="17" spans="1:5" x14ac:dyDescent="0.25">
      <c r="A17" s="6" t="s">
        <v>20</v>
      </c>
      <c r="B17" s="15">
        <v>464</v>
      </c>
      <c r="C17" s="29">
        <v>11.729019211324571</v>
      </c>
      <c r="D17" s="15">
        <v>37</v>
      </c>
      <c r="E17" s="29">
        <v>0.93528816986855401</v>
      </c>
    </row>
    <row r="18" spans="1:5" x14ac:dyDescent="0.25">
      <c r="A18" s="6" t="s">
        <v>11</v>
      </c>
      <c r="B18" s="15">
        <v>126</v>
      </c>
      <c r="C18" s="29">
        <v>3.1850353892821031</v>
      </c>
      <c r="D18" s="15" t="s">
        <v>21</v>
      </c>
      <c r="E18" s="29" t="s">
        <v>21</v>
      </c>
    </row>
    <row r="19" spans="1:5" x14ac:dyDescent="0.25">
      <c r="A19" s="6" t="s">
        <v>12</v>
      </c>
      <c r="B19" s="6"/>
      <c r="C19" s="29"/>
      <c r="D19" s="6"/>
      <c r="E19" s="29"/>
    </row>
    <row r="20" spans="1:5" x14ac:dyDescent="0.25">
      <c r="A20" s="31" t="s">
        <v>14</v>
      </c>
      <c r="B20" s="15">
        <v>655</v>
      </c>
      <c r="C20" s="29">
        <v>16.557128412537917</v>
      </c>
      <c r="D20" s="15">
        <v>655</v>
      </c>
      <c r="E20" s="29">
        <v>16.557128412537917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1279</v>
      </c>
      <c r="E21" s="15" t="s">
        <v>21</v>
      </c>
    </row>
    <row r="22" spans="1:5" x14ac:dyDescent="0.25">
      <c r="A22" s="31"/>
      <c r="B22" s="15"/>
      <c r="C22" s="15"/>
      <c r="D22" s="15"/>
      <c r="E22" s="15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3" t="s">
        <v>80</v>
      </c>
      <c r="B24" s="6"/>
      <c r="C24" s="26"/>
      <c r="D24" s="6"/>
      <c r="E24" s="26"/>
    </row>
    <row r="25" spans="1:5" x14ac:dyDescent="0.25">
      <c r="A25" s="31" t="s">
        <v>26</v>
      </c>
      <c r="B25" s="6"/>
      <c r="C25" s="26"/>
      <c r="D25" s="6"/>
      <c r="E25" s="26"/>
    </row>
    <row r="26" spans="1:5" x14ac:dyDescent="0.25">
      <c r="A26" s="33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7DC7-91AD-4C55-8303-2F0C00586FDA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90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1502.1469999999999</v>
      </c>
      <c r="C10" s="15">
        <v>39.860666418221321</v>
      </c>
      <c r="D10" s="15">
        <v>197.26</v>
      </c>
      <c r="E10" s="15">
        <v>18.440253336137786</v>
      </c>
    </row>
    <row r="11" spans="1:5" ht="12.75" customHeight="1" x14ac:dyDescent="0.25">
      <c r="A11" s="6" t="s">
        <v>70</v>
      </c>
      <c r="B11" s="15">
        <v>372.78800000000001</v>
      </c>
      <c r="C11" s="15">
        <v>9.8922263351828352</v>
      </c>
      <c r="D11" s="15">
        <v>430.97</v>
      </c>
      <c r="E11" s="15">
        <v>40.287924466568512</v>
      </c>
    </row>
    <row r="12" spans="1:5" ht="12.75" customHeight="1" x14ac:dyDescent="0.25">
      <c r="A12" s="6" t="s">
        <v>64</v>
      </c>
      <c r="B12" s="15">
        <v>280.40199999999999</v>
      </c>
      <c r="C12" s="15">
        <v>7.4406902819777923</v>
      </c>
      <c r="D12" s="16">
        <v>66.784999999999997</v>
      </c>
      <c r="E12" s="15">
        <v>6.2431933440837595</v>
      </c>
    </row>
    <row r="13" spans="1:5" ht="12.75" customHeight="1" x14ac:dyDescent="0.25">
      <c r="A13" s="17" t="s">
        <v>59</v>
      </c>
      <c r="B13" s="15">
        <v>230.38900000000001</v>
      </c>
      <c r="C13" s="15">
        <v>6.1135555144919858</v>
      </c>
      <c r="D13" s="15">
        <v>282.84199999999998</v>
      </c>
      <c r="E13" s="15">
        <v>26.440627264016449</v>
      </c>
    </row>
    <row r="14" spans="1:5" ht="12.75" customHeight="1" x14ac:dyDescent="0.25">
      <c r="A14" s="17" t="s">
        <v>19</v>
      </c>
      <c r="B14" s="15">
        <v>335.875</v>
      </c>
      <c r="C14" s="15">
        <v>8.912710495856988</v>
      </c>
      <c r="D14" s="15">
        <v>49.774999999999999</v>
      </c>
      <c r="E14" s="15">
        <v>4.6530650400803939</v>
      </c>
    </row>
    <row r="15" spans="1:5" ht="12.75" customHeight="1" x14ac:dyDescent="0.25">
      <c r="A15" s="17" t="s">
        <v>20</v>
      </c>
      <c r="B15" s="15">
        <v>510.00200000000001</v>
      </c>
      <c r="C15" s="15">
        <v>13.533309053392051</v>
      </c>
      <c r="D15" s="15">
        <v>42.093000000000004</v>
      </c>
      <c r="E15" s="15">
        <v>3.9349365491130897</v>
      </c>
    </row>
    <row r="16" spans="1:5" ht="12.75" customHeight="1" x14ac:dyDescent="0.25">
      <c r="A16" s="17" t="s">
        <v>60</v>
      </c>
      <c r="B16" s="15">
        <v>131.208</v>
      </c>
      <c r="C16" s="15">
        <v>3.4817087271764899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405.68344572590092</v>
      </c>
      <c r="C17" s="15">
        <v>10.76513317370053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v>3768.4944457259012</v>
      </c>
      <c r="C18" s="21">
        <v>100</v>
      </c>
      <c r="D18" s="21">
        <v>1069.7250000000001</v>
      </c>
      <c r="E18" s="21">
        <v>100</v>
      </c>
    </row>
    <row r="19" spans="1:5" ht="12.75" customHeight="1" x14ac:dyDescent="0.25">
      <c r="A19" s="22" t="s">
        <v>61</v>
      </c>
      <c r="B19" s="15">
        <v>29.41</v>
      </c>
      <c r="C19" s="15">
        <v>0.78041776161713139</v>
      </c>
      <c r="D19" s="15" t="s">
        <v>34</v>
      </c>
      <c r="E19" s="2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ht="12.75" customHeight="1" x14ac:dyDescent="0.25">
      <c r="A23" s="17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30" t="s">
        <v>91</v>
      </c>
      <c r="B27" s="6"/>
      <c r="C27" s="6"/>
      <c r="D27" s="27"/>
      <c r="E27" s="6"/>
    </row>
    <row r="28" spans="1:5" ht="12.75" customHeight="1" x14ac:dyDescent="0.25">
      <c r="A28" s="17"/>
      <c r="B28" s="6"/>
      <c r="C28" s="6"/>
      <c r="D28" s="27"/>
      <c r="E28" s="6"/>
    </row>
    <row r="29" spans="1:5" ht="12.75" customHeight="1" x14ac:dyDescent="0.25">
      <c r="A29" s="17" t="s">
        <v>92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E31"/>
  <sheetViews>
    <sheetView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30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3957</v>
      </c>
      <c r="C10" s="28">
        <v>100</v>
      </c>
      <c r="D10" s="21">
        <v>3957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1372</v>
      </c>
      <c r="C12" s="29">
        <v>34.672731867576445</v>
      </c>
      <c r="D12" s="15">
        <v>168</v>
      </c>
      <c r="E12" s="29">
        <v>4.2456406368460957</v>
      </c>
    </row>
    <row r="13" spans="1:5" x14ac:dyDescent="0.25">
      <c r="A13" s="6" t="s">
        <v>25</v>
      </c>
      <c r="B13" s="15">
        <v>546</v>
      </c>
      <c r="C13" s="29">
        <v>13.798332069749812</v>
      </c>
      <c r="D13" s="15" t="s">
        <v>29</v>
      </c>
      <c r="E13" s="29">
        <v>14.935557240333585</v>
      </c>
    </row>
    <row r="14" spans="1:5" x14ac:dyDescent="0.25">
      <c r="A14" s="6" t="s">
        <v>17</v>
      </c>
      <c r="B14" s="15">
        <v>251</v>
      </c>
      <c r="C14" s="29">
        <v>6.3431892848117259</v>
      </c>
      <c r="D14" s="15">
        <v>64</v>
      </c>
      <c r="E14" s="29">
        <v>1.6173869092747029</v>
      </c>
    </row>
    <row r="15" spans="1:5" x14ac:dyDescent="0.25">
      <c r="A15" s="6" t="s">
        <v>18</v>
      </c>
      <c r="B15" s="15">
        <v>202</v>
      </c>
      <c r="C15" s="29">
        <v>5.1048774323982817</v>
      </c>
      <c r="D15" s="15">
        <v>170</v>
      </c>
      <c r="E15" s="29">
        <v>4.2961839777609301</v>
      </c>
    </row>
    <row r="16" spans="1:5" x14ac:dyDescent="0.25">
      <c r="A16" s="6" t="s">
        <v>19</v>
      </c>
      <c r="B16" s="15">
        <v>310</v>
      </c>
      <c r="C16" s="29">
        <v>7.8342178417993429</v>
      </c>
      <c r="D16" s="15" t="s">
        <v>21</v>
      </c>
      <c r="E16" s="29" t="s">
        <v>21</v>
      </c>
    </row>
    <row r="17" spans="1:5" x14ac:dyDescent="0.25">
      <c r="A17" s="6" t="s">
        <v>20</v>
      </c>
      <c r="B17" s="15">
        <v>481</v>
      </c>
      <c r="C17" s="29">
        <v>12.155673490017691</v>
      </c>
      <c r="D17" s="15">
        <v>39</v>
      </c>
      <c r="E17" s="29">
        <v>0.98559514783927216</v>
      </c>
    </row>
    <row r="18" spans="1:5" x14ac:dyDescent="0.25">
      <c r="A18" s="6" t="s">
        <v>11</v>
      </c>
      <c r="B18" s="15">
        <v>140</v>
      </c>
      <c r="C18" s="29">
        <v>3.4980338640384101</v>
      </c>
      <c r="D18" s="15" t="s">
        <v>21</v>
      </c>
      <c r="E18" s="29" t="s">
        <v>21</v>
      </c>
    </row>
    <row r="19" spans="1:5" x14ac:dyDescent="0.25">
      <c r="A19" s="6" t="s">
        <v>12</v>
      </c>
      <c r="B19" s="6"/>
      <c r="C19" s="29"/>
      <c r="D19" s="6"/>
      <c r="E19" s="29"/>
    </row>
    <row r="20" spans="1:5" x14ac:dyDescent="0.25">
      <c r="A20" s="31" t="s">
        <v>14</v>
      </c>
      <c r="B20" s="15">
        <v>655</v>
      </c>
      <c r="C20" s="29">
        <v>16.55294414960829</v>
      </c>
      <c r="D20" s="15">
        <v>625</v>
      </c>
      <c r="E20" s="29">
        <v>15.794794035885772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1197</v>
      </c>
      <c r="E21" s="15" t="s">
        <v>21</v>
      </c>
    </row>
    <row r="22" spans="1:5" x14ac:dyDescent="0.25">
      <c r="A22" s="31"/>
      <c r="B22" s="15"/>
      <c r="C22" s="15"/>
      <c r="D22" s="15"/>
      <c r="E22" s="15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3" t="s">
        <v>80</v>
      </c>
      <c r="B24" s="6"/>
      <c r="C24" s="26"/>
      <c r="D24" s="6"/>
      <c r="E24" s="26"/>
    </row>
    <row r="25" spans="1:5" x14ac:dyDescent="0.25">
      <c r="A25" s="31" t="s">
        <v>26</v>
      </c>
      <c r="B25" s="6"/>
      <c r="C25" s="26"/>
      <c r="D25" s="6"/>
      <c r="E25" s="26"/>
    </row>
    <row r="26" spans="1:5" x14ac:dyDescent="0.25">
      <c r="A26" s="33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27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3936</v>
      </c>
      <c r="C10" s="28">
        <v>100</v>
      </c>
      <c r="D10" s="21">
        <v>3936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1342</v>
      </c>
      <c r="C12" s="29">
        <v>34.095528455284551</v>
      </c>
      <c r="D12" s="15">
        <v>162</v>
      </c>
      <c r="E12" s="29">
        <v>4.1158536585365857</v>
      </c>
    </row>
    <row r="13" spans="1:5" x14ac:dyDescent="0.25">
      <c r="A13" s="6" t="s">
        <v>25</v>
      </c>
      <c r="B13" s="15">
        <v>554</v>
      </c>
      <c r="C13" s="29">
        <v>14.075203252032521</v>
      </c>
      <c r="D13" s="15" t="s">
        <v>28</v>
      </c>
      <c r="E13" s="29">
        <v>15.269308943089431</v>
      </c>
    </row>
    <row r="14" spans="1:5" x14ac:dyDescent="0.25">
      <c r="A14" s="6" t="s">
        <v>17</v>
      </c>
      <c r="B14" s="15">
        <v>247</v>
      </c>
      <c r="C14" s="29">
        <v>6.2754065040650406</v>
      </c>
      <c r="D14" s="15">
        <v>64</v>
      </c>
      <c r="E14" s="29">
        <v>1.6260162601626016</v>
      </c>
    </row>
    <row r="15" spans="1:5" x14ac:dyDescent="0.25">
      <c r="A15" s="6" t="s">
        <v>18</v>
      </c>
      <c r="B15" s="15">
        <v>191</v>
      </c>
      <c r="C15" s="29">
        <v>4.8526422764227641</v>
      </c>
      <c r="D15" s="15">
        <v>137</v>
      </c>
      <c r="E15" s="29">
        <v>3.4806910569105693</v>
      </c>
    </row>
    <row r="16" spans="1:5" x14ac:dyDescent="0.25">
      <c r="A16" s="6" t="s">
        <v>19</v>
      </c>
      <c r="B16" s="15">
        <v>320</v>
      </c>
      <c r="C16" s="29">
        <v>8.1300813008130088</v>
      </c>
      <c r="D16" s="15" t="s">
        <v>21</v>
      </c>
      <c r="E16" s="29" t="s">
        <v>21</v>
      </c>
    </row>
    <row r="17" spans="1:5" x14ac:dyDescent="0.25">
      <c r="A17" s="6" t="s">
        <v>20</v>
      </c>
      <c r="B17" s="15">
        <v>494</v>
      </c>
      <c r="C17" s="29">
        <v>12.550813008130081</v>
      </c>
      <c r="D17" s="15">
        <v>41</v>
      </c>
      <c r="E17" s="29">
        <v>1.0416666666666667</v>
      </c>
    </row>
    <row r="18" spans="1:5" x14ac:dyDescent="0.25">
      <c r="A18" s="6" t="s">
        <v>11</v>
      </c>
      <c r="B18" s="15">
        <v>163</v>
      </c>
      <c r="C18" s="29">
        <v>4.1412601626016263</v>
      </c>
      <c r="D18" s="15" t="s">
        <v>21</v>
      </c>
      <c r="E18" s="29" t="s">
        <v>21</v>
      </c>
    </row>
    <row r="19" spans="1:5" x14ac:dyDescent="0.25">
      <c r="A19" s="6" t="s">
        <v>12</v>
      </c>
      <c r="B19" s="6"/>
      <c r="C19" s="29"/>
      <c r="D19" s="6"/>
      <c r="E19" s="29"/>
    </row>
    <row r="20" spans="1:5" x14ac:dyDescent="0.25">
      <c r="A20" s="31" t="s">
        <v>14</v>
      </c>
      <c r="B20" s="15">
        <v>625</v>
      </c>
      <c r="C20" s="29">
        <v>15.879065040650406</v>
      </c>
      <c r="D20" s="15">
        <v>625</v>
      </c>
      <c r="E20" s="29">
        <v>15.879065040650406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1170</v>
      </c>
      <c r="E21" s="29">
        <v>29.725609756097562</v>
      </c>
    </row>
    <row r="22" spans="1:5" x14ac:dyDescent="0.25">
      <c r="A22" s="31"/>
      <c r="B22" s="15"/>
      <c r="C22" s="15"/>
      <c r="D22" s="15"/>
      <c r="E22" s="29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3" t="s">
        <v>80</v>
      </c>
      <c r="B24" s="6"/>
      <c r="C24" s="26"/>
      <c r="D24" s="6"/>
      <c r="E24" s="26"/>
    </row>
    <row r="25" spans="1:5" x14ac:dyDescent="0.25">
      <c r="A25" s="31" t="s">
        <v>26</v>
      </c>
      <c r="B25" s="6"/>
      <c r="C25" s="26"/>
      <c r="D25" s="6"/>
      <c r="E25" s="26"/>
    </row>
    <row r="26" spans="1:5" x14ac:dyDescent="0.25">
      <c r="A26" s="33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24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3906</v>
      </c>
      <c r="C10" s="28">
        <v>100</v>
      </c>
      <c r="D10" s="21">
        <v>3906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1315</v>
      </c>
      <c r="C12" s="29">
        <v>33.666154633896568</v>
      </c>
      <c r="D12" s="15">
        <v>160</v>
      </c>
      <c r="E12" s="29">
        <v>4.0962621607782896</v>
      </c>
    </row>
    <row r="13" spans="1:5" x14ac:dyDescent="0.25">
      <c r="A13" s="6" t="s">
        <v>25</v>
      </c>
      <c r="B13" s="15">
        <v>556</v>
      </c>
      <c r="C13" s="29">
        <v>14.234511008704557</v>
      </c>
      <c r="D13" s="15" t="s">
        <v>42</v>
      </c>
      <c r="E13" s="29">
        <v>15.412186379928315</v>
      </c>
    </row>
    <row r="14" spans="1:5" x14ac:dyDescent="0.25">
      <c r="A14" s="6" t="s">
        <v>17</v>
      </c>
      <c r="B14" s="15">
        <v>247</v>
      </c>
      <c r="C14" s="29">
        <v>6.3236047107014848</v>
      </c>
      <c r="D14" s="15">
        <v>64</v>
      </c>
      <c r="E14" s="29">
        <v>1.638504864311316</v>
      </c>
    </row>
    <row r="15" spans="1:5" x14ac:dyDescent="0.25">
      <c r="A15" s="6" t="s">
        <v>18</v>
      </c>
      <c r="B15" s="15">
        <v>186</v>
      </c>
      <c r="C15" s="29">
        <v>4.7619047619047619</v>
      </c>
      <c r="D15" s="15">
        <v>136</v>
      </c>
      <c r="E15" s="15">
        <v>3.4818228366615465</v>
      </c>
    </row>
    <row r="16" spans="1:5" x14ac:dyDescent="0.25">
      <c r="A16" s="6" t="s">
        <v>19</v>
      </c>
      <c r="B16" s="15">
        <v>334</v>
      </c>
      <c r="C16" s="29">
        <v>8.5509472606246799</v>
      </c>
      <c r="D16" s="15" t="s">
        <v>21</v>
      </c>
      <c r="E16" s="15" t="s">
        <v>21</v>
      </c>
    </row>
    <row r="17" spans="1:5" x14ac:dyDescent="0.25">
      <c r="A17" s="6" t="s">
        <v>20</v>
      </c>
      <c r="B17" s="15">
        <v>496</v>
      </c>
      <c r="C17" s="29">
        <v>12.698412698412698</v>
      </c>
      <c r="D17" s="15">
        <v>40</v>
      </c>
      <c r="E17" s="29">
        <v>1.0240655401945724</v>
      </c>
    </row>
    <row r="18" spans="1:5" x14ac:dyDescent="0.25">
      <c r="A18" s="6" t="s">
        <v>11</v>
      </c>
      <c r="B18" s="15">
        <v>143</v>
      </c>
      <c r="C18" s="29">
        <v>3.6610343061955963</v>
      </c>
      <c r="D18" s="15" t="s">
        <v>21</v>
      </c>
      <c r="E18" s="15" t="s">
        <v>21</v>
      </c>
    </row>
    <row r="19" spans="1:5" x14ac:dyDescent="0.25">
      <c r="A19" s="6" t="s">
        <v>12</v>
      </c>
      <c r="B19" s="6"/>
      <c r="C19" s="29"/>
      <c r="D19" s="6"/>
      <c r="E19" s="6"/>
    </row>
    <row r="20" spans="1:5" x14ac:dyDescent="0.25">
      <c r="A20" s="31" t="s">
        <v>14</v>
      </c>
      <c r="B20" s="15">
        <v>629</v>
      </c>
      <c r="C20" s="29">
        <v>16.103430619559653</v>
      </c>
      <c r="D20" s="15">
        <v>629</v>
      </c>
      <c r="E20" s="29">
        <v>16.103430619559653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1154</v>
      </c>
      <c r="E21" s="29">
        <v>29.544290834613417</v>
      </c>
    </row>
    <row r="22" spans="1:5" x14ac:dyDescent="0.25">
      <c r="A22" s="31"/>
      <c r="B22" s="15"/>
      <c r="C22" s="15"/>
      <c r="D22" s="15"/>
      <c r="E22" s="29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3" t="s">
        <v>80</v>
      </c>
      <c r="B24" s="6"/>
      <c r="C24" s="26"/>
      <c r="D24" s="6"/>
      <c r="E24" s="26"/>
    </row>
    <row r="25" spans="1:5" x14ac:dyDescent="0.25">
      <c r="A25" s="31" t="s">
        <v>26</v>
      </c>
      <c r="B25" s="6"/>
      <c r="C25" s="26"/>
      <c r="D25" s="6"/>
      <c r="E25" s="26"/>
    </row>
    <row r="26" spans="1:5" x14ac:dyDescent="0.25">
      <c r="A26" s="33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23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3952</v>
      </c>
      <c r="C10" s="28">
        <v>100</v>
      </c>
      <c r="D10" s="21">
        <v>3952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1319</v>
      </c>
      <c r="C12" s="29">
        <v>33.375506072874494</v>
      </c>
      <c r="D12" s="15">
        <v>160</v>
      </c>
      <c r="E12" s="29">
        <v>4.048582995951417</v>
      </c>
    </row>
    <row r="13" spans="1:5" x14ac:dyDescent="0.25">
      <c r="A13" s="6" t="s">
        <v>25</v>
      </c>
      <c r="B13" s="15">
        <v>559</v>
      </c>
      <c r="C13" s="29">
        <v>14.144736842105262</v>
      </c>
      <c r="D13" s="15" t="s">
        <v>44</v>
      </c>
      <c r="E13" s="29">
        <v>15.460526315789474</v>
      </c>
    </row>
    <row r="14" spans="1:5" x14ac:dyDescent="0.25">
      <c r="A14" s="6" t="s">
        <v>17</v>
      </c>
      <c r="B14" s="15">
        <v>263</v>
      </c>
      <c r="C14" s="29">
        <v>6.6548582995951415</v>
      </c>
      <c r="D14" s="15">
        <v>68</v>
      </c>
      <c r="E14" s="29">
        <v>1.7206477732793521</v>
      </c>
    </row>
    <row r="15" spans="1:5" x14ac:dyDescent="0.25">
      <c r="A15" s="6" t="s">
        <v>18</v>
      </c>
      <c r="B15" s="15">
        <v>167</v>
      </c>
      <c r="C15" s="29">
        <v>4.2257085020242915</v>
      </c>
      <c r="D15" s="15">
        <v>125</v>
      </c>
      <c r="E15" s="15">
        <v>3.1629554655870447</v>
      </c>
    </row>
    <row r="16" spans="1:5" x14ac:dyDescent="0.25">
      <c r="A16" s="6" t="s">
        <v>19</v>
      </c>
      <c r="B16" s="15">
        <v>350</v>
      </c>
      <c r="C16" s="29">
        <v>8.8562753036437254</v>
      </c>
      <c r="D16" s="15" t="s">
        <v>21</v>
      </c>
      <c r="E16" s="15" t="s">
        <v>21</v>
      </c>
    </row>
    <row r="17" spans="1:5" x14ac:dyDescent="0.25">
      <c r="A17" s="6" t="s">
        <v>20</v>
      </c>
      <c r="B17" s="15">
        <v>506</v>
      </c>
      <c r="C17" s="29">
        <v>12.803643724696357</v>
      </c>
      <c r="D17" s="15">
        <v>42</v>
      </c>
      <c r="E17" s="29">
        <v>1.0627530364372468</v>
      </c>
    </row>
    <row r="18" spans="1:5" x14ac:dyDescent="0.25">
      <c r="A18" s="6" t="s">
        <v>11</v>
      </c>
      <c r="B18" s="15">
        <v>152</v>
      </c>
      <c r="C18" s="29">
        <v>3.8461538461538463</v>
      </c>
      <c r="D18" s="15" t="s">
        <v>21</v>
      </c>
      <c r="E18" s="15" t="s">
        <v>21</v>
      </c>
    </row>
    <row r="19" spans="1:5" x14ac:dyDescent="0.25">
      <c r="A19" s="6" t="s">
        <v>12</v>
      </c>
      <c r="B19" s="6"/>
      <c r="C19" s="29"/>
      <c r="D19" s="6"/>
      <c r="E19" s="6"/>
    </row>
    <row r="20" spans="1:5" x14ac:dyDescent="0.25">
      <c r="A20" s="31" t="s">
        <v>14</v>
      </c>
      <c r="B20" s="15">
        <v>636</v>
      </c>
      <c r="C20" s="29">
        <v>16.093117408906881</v>
      </c>
      <c r="D20" s="15">
        <v>636</v>
      </c>
      <c r="E20" s="29">
        <v>16.093117408906881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1447</v>
      </c>
      <c r="E21" s="29">
        <v>36.614372469635626</v>
      </c>
    </row>
    <row r="22" spans="1:5" x14ac:dyDescent="0.25">
      <c r="A22" s="31"/>
      <c r="B22" s="15"/>
      <c r="C22" s="15"/>
      <c r="D22" s="15"/>
      <c r="E22" s="29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3" t="s">
        <v>80</v>
      </c>
      <c r="B24" s="6"/>
      <c r="C24" s="6"/>
      <c r="D24" s="6"/>
      <c r="E24" s="6"/>
    </row>
    <row r="25" spans="1:5" x14ac:dyDescent="0.25">
      <c r="A25" s="31" t="s">
        <v>26</v>
      </c>
      <c r="B25" s="6"/>
      <c r="C25" s="6"/>
      <c r="D25" s="6"/>
      <c r="E25" s="6"/>
    </row>
    <row r="26" spans="1:5" x14ac:dyDescent="0.25">
      <c r="A26" s="33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22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3959</v>
      </c>
      <c r="C10" s="28">
        <v>100</v>
      </c>
      <c r="D10" s="21">
        <v>3959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1441</v>
      </c>
      <c r="C12" s="29">
        <v>36.39808032331397</v>
      </c>
      <c r="D12" s="15">
        <v>172</v>
      </c>
      <c r="E12" s="29">
        <v>4.3445314473351857</v>
      </c>
    </row>
    <row r="13" spans="1:5" x14ac:dyDescent="0.25">
      <c r="A13" s="6" t="s">
        <v>25</v>
      </c>
      <c r="B13" s="15">
        <v>559</v>
      </c>
      <c r="C13" s="29">
        <v>14.119727203839352</v>
      </c>
      <c r="D13" s="15" t="s">
        <v>45</v>
      </c>
      <c r="E13" s="29">
        <v>16.216216216216218</v>
      </c>
    </row>
    <row r="14" spans="1:5" x14ac:dyDescent="0.25">
      <c r="A14" s="6" t="s">
        <v>17</v>
      </c>
      <c r="B14" s="15">
        <v>259</v>
      </c>
      <c r="C14" s="29">
        <v>6.5420560747663545</v>
      </c>
      <c r="D14" s="15">
        <v>68</v>
      </c>
      <c r="E14" s="29">
        <v>1.7176054559232128</v>
      </c>
    </row>
    <row r="15" spans="1:5" x14ac:dyDescent="0.25">
      <c r="A15" s="6" t="s">
        <v>18</v>
      </c>
      <c r="B15" s="15">
        <v>164</v>
      </c>
      <c r="C15" s="29">
        <v>4.1424602172265717</v>
      </c>
      <c r="D15" s="15" t="s">
        <v>21</v>
      </c>
      <c r="E15" s="15" t="s">
        <v>21</v>
      </c>
    </row>
    <row r="16" spans="1:5" x14ac:dyDescent="0.25">
      <c r="A16" s="6" t="s">
        <v>19</v>
      </c>
      <c r="B16" s="15">
        <v>317</v>
      </c>
      <c r="C16" s="29">
        <v>8.0070724930538013</v>
      </c>
      <c r="D16" s="15" t="s">
        <v>21</v>
      </c>
      <c r="E16" s="15" t="s">
        <v>21</v>
      </c>
    </row>
    <row r="17" spans="1:5" x14ac:dyDescent="0.25">
      <c r="A17" s="6" t="s">
        <v>20</v>
      </c>
      <c r="B17" s="15">
        <v>465</v>
      </c>
      <c r="C17" s="29">
        <v>11.745390250063146</v>
      </c>
      <c r="D17" s="15">
        <v>38</v>
      </c>
      <c r="E17" s="29">
        <v>0.95983834301591309</v>
      </c>
    </row>
    <row r="18" spans="1:5" x14ac:dyDescent="0.25">
      <c r="A18" s="6" t="s">
        <v>11</v>
      </c>
      <c r="B18" s="15">
        <v>128</v>
      </c>
      <c r="C18" s="29">
        <v>3.2331396817378129</v>
      </c>
      <c r="D18" s="15" t="s">
        <v>21</v>
      </c>
      <c r="E18" s="15" t="s">
        <v>21</v>
      </c>
    </row>
    <row r="19" spans="1:5" x14ac:dyDescent="0.25">
      <c r="A19" s="6" t="s">
        <v>12</v>
      </c>
      <c r="B19" s="6"/>
      <c r="C19" s="29"/>
      <c r="D19" s="6"/>
      <c r="E19" s="6"/>
    </row>
    <row r="20" spans="1:5" x14ac:dyDescent="0.25">
      <c r="A20" s="31" t="s">
        <v>14</v>
      </c>
      <c r="B20" s="15">
        <v>626</v>
      </c>
      <c r="C20" s="29">
        <v>15.812073755998989</v>
      </c>
      <c r="D20" s="15">
        <v>626</v>
      </c>
      <c r="E20" s="29">
        <v>15.812073755998989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1342</v>
      </c>
      <c r="E21" s="29">
        <v>33.897448850719883</v>
      </c>
    </row>
    <row r="22" spans="1:5" x14ac:dyDescent="0.25">
      <c r="A22" s="31"/>
      <c r="B22" s="15"/>
      <c r="C22" s="15"/>
      <c r="D22" s="15"/>
      <c r="E22" s="29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3" t="s">
        <v>80</v>
      </c>
      <c r="B24" s="6"/>
      <c r="C24" s="6"/>
      <c r="D24" s="6"/>
      <c r="E24" s="6"/>
    </row>
    <row r="25" spans="1:5" x14ac:dyDescent="0.25">
      <c r="A25" s="31" t="s">
        <v>26</v>
      </c>
      <c r="B25" s="6"/>
      <c r="C25" s="6"/>
      <c r="D25" s="6"/>
      <c r="E25" s="6"/>
    </row>
    <row r="26" spans="1:5" x14ac:dyDescent="0.25">
      <c r="A26" s="33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E31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16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3876</v>
      </c>
      <c r="C10" s="28">
        <v>100</v>
      </c>
      <c r="D10" s="21">
        <v>3876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6</v>
      </c>
      <c r="B12" s="15">
        <v>1428</v>
      </c>
      <c r="C12" s="29">
        <v>36.84210526315789</v>
      </c>
      <c r="D12" s="15">
        <v>167</v>
      </c>
      <c r="E12" s="29">
        <v>4.3085655314757485</v>
      </c>
    </row>
    <row r="13" spans="1:5" x14ac:dyDescent="0.25">
      <c r="A13" s="6" t="s">
        <v>25</v>
      </c>
      <c r="B13" s="15">
        <v>551</v>
      </c>
      <c r="C13" s="29">
        <v>14.215686274509803</v>
      </c>
      <c r="D13" s="15" t="s">
        <v>43</v>
      </c>
      <c r="E13" s="29">
        <v>16.795665634674922</v>
      </c>
    </row>
    <row r="14" spans="1:5" x14ac:dyDescent="0.25">
      <c r="A14" s="6" t="s">
        <v>17</v>
      </c>
      <c r="B14" s="15">
        <v>252</v>
      </c>
      <c r="C14" s="29">
        <v>6.5015479876160995</v>
      </c>
      <c r="D14" s="15">
        <v>68</v>
      </c>
      <c r="E14" s="29">
        <v>1.7543859649122806</v>
      </c>
    </row>
    <row r="15" spans="1:5" x14ac:dyDescent="0.25">
      <c r="A15" s="6" t="s">
        <v>18</v>
      </c>
      <c r="B15" s="15">
        <v>182</v>
      </c>
      <c r="C15" s="29">
        <v>4.6955624355005154</v>
      </c>
      <c r="D15" s="15" t="s">
        <v>21</v>
      </c>
      <c r="E15" s="29" t="s">
        <v>21</v>
      </c>
    </row>
    <row r="16" spans="1:5" x14ac:dyDescent="0.25">
      <c r="A16" s="6" t="s">
        <v>19</v>
      </c>
      <c r="B16" s="15">
        <v>327</v>
      </c>
      <c r="C16" s="29">
        <v>8.4365325077399387</v>
      </c>
      <c r="D16" s="15" t="s">
        <v>21</v>
      </c>
      <c r="E16" s="29" t="s">
        <v>21</v>
      </c>
    </row>
    <row r="17" spans="1:5" x14ac:dyDescent="0.25">
      <c r="A17" s="6" t="s">
        <v>20</v>
      </c>
      <c r="B17" s="15">
        <v>459</v>
      </c>
      <c r="C17" s="29">
        <v>11.842105263157894</v>
      </c>
      <c r="D17" s="15">
        <v>37</v>
      </c>
      <c r="E17" s="29">
        <v>0.95459236326109387</v>
      </c>
    </row>
    <row r="18" spans="1:5" x14ac:dyDescent="0.25">
      <c r="A18" s="6" t="s">
        <v>11</v>
      </c>
      <c r="B18" s="15">
        <v>87</v>
      </c>
      <c r="C18" s="29">
        <v>2.244582043343653</v>
      </c>
      <c r="D18" s="15" t="s">
        <v>21</v>
      </c>
      <c r="E18" s="29" t="s">
        <v>21</v>
      </c>
    </row>
    <row r="19" spans="1:5" x14ac:dyDescent="0.25">
      <c r="A19" s="6" t="s">
        <v>12</v>
      </c>
      <c r="B19" s="15"/>
      <c r="C19" s="29"/>
      <c r="D19" s="15"/>
      <c r="E19" s="29"/>
    </row>
    <row r="20" spans="1:5" x14ac:dyDescent="0.25">
      <c r="A20" s="31" t="s">
        <v>14</v>
      </c>
      <c r="B20" s="15">
        <v>590</v>
      </c>
      <c r="C20" s="29">
        <v>15.2218782249742</v>
      </c>
      <c r="D20" s="15">
        <v>590</v>
      </c>
      <c r="E20" s="29">
        <v>15.2218782249742</v>
      </c>
    </row>
    <row r="21" spans="1:5" x14ac:dyDescent="0.25">
      <c r="A21" s="31" t="s">
        <v>15</v>
      </c>
      <c r="B21" s="15" t="s">
        <v>39</v>
      </c>
      <c r="C21" s="15" t="s">
        <v>39</v>
      </c>
      <c r="D21" s="15">
        <v>1610</v>
      </c>
      <c r="E21" s="29">
        <v>41.53766769865841</v>
      </c>
    </row>
    <row r="22" spans="1:5" x14ac:dyDescent="0.25">
      <c r="A22" s="31"/>
      <c r="B22" s="15"/>
      <c r="C22" s="15"/>
      <c r="D22" s="15"/>
      <c r="E22" s="29"/>
    </row>
    <row r="23" spans="1:5" ht="3.75" customHeight="1" x14ac:dyDescent="0.25">
      <c r="A23" s="10"/>
      <c r="B23" s="10"/>
      <c r="C23" s="25"/>
      <c r="D23" s="10"/>
      <c r="E23" s="25"/>
    </row>
    <row r="24" spans="1:5" x14ac:dyDescent="0.25">
      <c r="A24" s="33" t="s">
        <v>80</v>
      </c>
      <c r="B24" s="6"/>
      <c r="C24" s="6"/>
      <c r="D24" s="6"/>
      <c r="E24" s="6"/>
    </row>
    <row r="25" spans="1:5" x14ac:dyDescent="0.25">
      <c r="A25" s="31" t="s">
        <v>26</v>
      </c>
      <c r="B25" s="6"/>
      <c r="C25" s="6"/>
      <c r="D25" s="6"/>
      <c r="E25" s="6"/>
    </row>
    <row r="26" spans="1:5" x14ac:dyDescent="0.25">
      <c r="A26" s="33" t="s">
        <v>81</v>
      </c>
      <c r="B26" s="6"/>
      <c r="C26" s="6"/>
      <c r="D26" s="6"/>
      <c r="E26" s="6"/>
    </row>
    <row r="27" spans="1:5" x14ac:dyDescent="0.25">
      <c r="A27" s="17" t="s">
        <v>78</v>
      </c>
      <c r="B27" s="6"/>
      <c r="C27" s="6"/>
      <c r="D27" s="6"/>
      <c r="E27" s="6"/>
    </row>
    <row r="28" spans="1:5" x14ac:dyDescent="0.25">
      <c r="A28" s="17" t="s">
        <v>65</v>
      </c>
      <c r="B28" s="6"/>
      <c r="C28" s="6"/>
      <c r="D28" s="18"/>
      <c r="E28" s="6"/>
    </row>
    <row r="29" spans="1:5" x14ac:dyDescent="0.25">
      <c r="A29" s="17"/>
      <c r="B29" s="6"/>
      <c r="C29" s="6"/>
      <c r="D29" s="6"/>
      <c r="E29" s="6"/>
    </row>
    <row r="30" spans="1:5" x14ac:dyDescent="0.25">
      <c r="A30" s="17" t="s">
        <v>92</v>
      </c>
      <c r="B30" s="6"/>
      <c r="C30" s="6"/>
      <c r="D30" s="6"/>
      <c r="E30" s="6"/>
    </row>
    <row r="31" spans="1:5" x14ac:dyDescent="0.25">
      <c r="B31" s="6"/>
      <c r="C31" s="6"/>
      <c r="D31" s="6"/>
      <c r="E31" s="6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E30"/>
  <sheetViews>
    <sheetView zoomScaleNormal="100" workbookViewId="0"/>
  </sheetViews>
  <sheetFormatPr baseColWidth="10" defaultColWidth="11.28515625" defaultRowHeight="12.75" x14ac:dyDescent="0.25"/>
  <cols>
    <col min="1" max="1" width="28.7109375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52</v>
      </c>
      <c r="E1" s="4" t="s">
        <v>53</v>
      </c>
    </row>
    <row r="2" spans="1:5" s="2" customFormat="1" ht="12" x14ac:dyDescent="0.2">
      <c r="A2" s="2" t="s">
        <v>13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66</v>
      </c>
      <c r="C5" s="6"/>
      <c r="D5" s="8" t="s">
        <v>1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20" t="s">
        <v>4</v>
      </c>
      <c r="B10" s="21">
        <v>3856</v>
      </c>
      <c r="C10" s="28">
        <v>100.4408713692946</v>
      </c>
      <c r="D10" s="21">
        <v>3856</v>
      </c>
      <c r="E10" s="28">
        <v>100</v>
      </c>
    </row>
    <row r="11" spans="1:5" x14ac:dyDescent="0.25">
      <c r="A11" s="6"/>
      <c r="B11" s="15"/>
      <c r="C11" s="29"/>
      <c r="D11" s="15"/>
      <c r="E11" s="29"/>
    </row>
    <row r="12" spans="1:5" x14ac:dyDescent="0.25">
      <c r="A12" s="6" t="s">
        <v>25</v>
      </c>
      <c r="B12" s="15">
        <v>556</v>
      </c>
      <c r="C12" s="29">
        <v>14.419087136929461</v>
      </c>
      <c r="D12" s="15" t="s">
        <v>46</v>
      </c>
      <c r="E12" s="29">
        <v>16.130705394190873</v>
      </c>
    </row>
    <row r="13" spans="1:5" x14ac:dyDescent="0.25">
      <c r="A13" s="6" t="s">
        <v>5</v>
      </c>
      <c r="B13" s="15">
        <v>797</v>
      </c>
      <c r="C13" s="29">
        <v>20.669087136929459</v>
      </c>
      <c r="D13" s="15">
        <v>108</v>
      </c>
      <c r="E13" s="29">
        <v>2.800829875518672</v>
      </c>
    </row>
    <row r="14" spans="1:5" x14ac:dyDescent="0.25">
      <c r="A14" s="6" t="s">
        <v>6</v>
      </c>
      <c r="B14" s="15">
        <v>1503</v>
      </c>
      <c r="C14" s="29">
        <v>38.978215767634858</v>
      </c>
      <c r="D14" s="15">
        <v>134</v>
      </c>
      <c r="E14" s="29">
        <v>3.4751037344398341</v>
      </c>
    </row>
    <row r="15" spans="1:5" x14ac:dyDescent="0.25">
      <c r="A15" s="6" t="s">
        <v>7</v>
      </c>
      <c r="B15" s="15">
        <v>334</v>
      </c>
      <c r="C15" s="29">
        <v>8.6618257261410783</v>
      </c>
      <c r="D15" s="15">
        <v>217</v>
      </c>
      <c r="E15" s="29">
        <v>5.6275933609958511</v>
      </c>
    </row>
    <row r="16" spans="1:5" x14ac:dyDescent="0.25">
      <c r="A16" s="6" t="s">
        <v>10</v>
      </c>
      <c r="B16" s="15" t="s">
        <v>8</v>
      </c>
      <c r="C16" s="29" t="s">
        <v>9</v>
      </c>
      <c r="D16" s="15">
        <v>35</v>
      </c>
      <c r="E16" s="29">
        <v>0.90767634854771784</v>
      </c>
    </row>
    <row r="17" spans="1:5" x14ac:dyDescent="0.25">
      <c r="A17" s="6" t="s">
        <v>11</v>
      </c>
      <c r="B17" s="15" t="s">
        <v>9</v>
      </c>
      <c r="C17" s="29" t="s">
        <v>9</v>
      </c>
      <c r="D17" s="15">
        <v>617</v>
      </c>
      <c r="E17" s="29">
        <v>16.001037344398341</v>
      </c>
    </row>
    <row r="18" spans="1:5" x14ac:dyDescent="0.25">
      <c r="A18" s="6" t="s">
        <v>12</v>
      </c>
      <c r="B18" s="15"/>
      <c r="C18" s="29"/>
      <c r="D18" s="15"/>
      <c r="E18" s="29"/>
    </row>
    <row r="19" spans="1:5" x14ac:dyDescent="0.25">
      <c r="A19" s="31" t="s">
        <v>14</v>
      </c>
      <c r="B19" s="15">
        <v>683</v>
      </c>
      <c r="C19" s="29">
        <v>17.712655601659751</v>
      </c>
      <c r="D19" s="15">
        <v>683</v>
      </c>
      <c r="E19" s="29">
        <v>17.712655601659751</v>
      </c>
    </row>
    <row r="20" spans="1:5" x14ac:dyDescent="0.25">
      <c r="A20" s="31" t="s">
        <v>15</v>
      </c>
      <c r="B20" s="15" t="s">
        <v>39</v>
      </c>
      <c r="C20" s="15" t="s">
        <v>39</v>
      </c>
      <c r="D20" s="15">
        <v>1440</v>
      </c>
      <c r="E20" s="29">
        <v>37.344398340248965</v>
      </c>
    </row>
    <row r="21" spans="1:5" ht="3.75" customHeight="1" x14ac:dyDescent="0.25">
      <c r="A21" s="10"/>
      <c r="B21" s="10"/>
      <c r="C21" s="25"/>
      <c r="D21" s="10"/>
      <c r="E21" s="25"/>
    </row>
    <row r="22" spans="1:5" ht="3.75" customHeight="1" x14ac:dyDescent="0.25">
      <c r="A22" s="6"/>
      <c r="B22" s="6"/>
      <c r="C22" s="26"/>
      <c r="D22" s="6"/>
      <c r="E22" s="26"/>
    </row>
    <row r="23" spans="1:5" x14ac:dyDescent="0.25">
      <c r="A23" s="6" t="s">
        <v>67</v>
      </c>
      <c r="B23" s="6"/>
      <c r="C23" s="6"/>
      <c r="D23" s="6"/>
      <c r="E23" s="6"/>
    </row>
    <row r="24" spans="1:5" x14ac:dyDescent="0.25">
      <c r="A24" s="31" t="s">
        <v>26</v>
      </c>
      <c r="B24" s="6"/>
      <c r="C24" s="6"/>
      <c r="D24" s="6"/>
      <c r="E24" s="6"/>
    </row>
    <row r="25" spans="1:5" x14ac:dyDescent="0.25">
      <c r="A25" s="6" t="s">
        <v>68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6"/>
      <c r="E26" s="6"/>
    </row>
    <row r="27" spans="1:5" x14ac:dyDescent="0.25">
      <c r="A27" s="17" t="s">
        <v>65</v>
      </c>
      <c r="B27" s="6"/>
      <c r="C27" s="6"/>
      <c r="D27" s="18"/>
      <c r="E27" s="6"/>
    </row>
    <row r="28" spans="1:5" x14ac:dyDescent="0.25">
      <c r="A28" s="17"/>
      <c r="B28" s="6"/>
      <c r="C28" s="6"/>
      <c r="D28" s="27"/>
      <c r="E28" s="6"/>
    </row>
    <row r="29" spans="1:5" x14ac:dyDescent="0.25">
      <c r="A29" s="30" t="s">
        <v>92</v>
      </c>
      <c r="B29" s="6"/>
      <c r="C29" s="6"/>
      <c r="D29" s="6"/>
      <c r="E29" s="6"/>
    </row>
    <row r="30" spans="1:5" x14ac:dyDescent="0.25">
      <c r="A30" s="23"/>
      <c r="B30" s="6"/>
      <c r="C30" s="6"/>
      <c r="D30" s="6"/>
      <c r="E30" s="6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2874-D60D-451E-A361-81652B3CBF8D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89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1569.4880000000001</v>
      </c>
      <c r="C10" s="15">
        <v>41.956441381303335</v>
      </c>
      <c r="D10" s="15">
        <v>201.93899999999999</v>
      </c>
      <c r="E10" s="15">
        <v>18.794201819493239</v>
      </c>
    </row>
    <row r="11" spans="1:5" ht="12.75" customHeight="1" x14ac:dyDescent="0.25">
      <c r="A11" s="6" t="s">
        <v>70</v>
      </c>
      <c r="B11" s="15">
        <v>381.81200000000001</v>
      </c>
      <c r="C11" s="15">
        <v>10.206814449475363</v>
      </c>
      <c r="D11" s="15">
        <v>438.15800000000002</v>
      </c>
      <c r="E11" s="15">
        <v>40.778798948323598</v>
      </c>
    </row>
    <row r="12" spans="1:5" ht="12.75" customHeight="1" x14ac:dyDescent="0.25">
      <c r="A12" s="6" t="s">
        <v>64</v>
      </c>
      <c r="B12" s="15">
        <v>283.19</v>
      </c>
      <c r="C12" s="15">
        <v>7.5703953357854878</v>
      </c>
      <c r="D12" s="16">
        <v>67.114000000000004</v>
      </c>
      <c r="E12" s="15">
        <v>6.2462132669443209</v>
      </c>
    </row>
    <row r="13" spans="1:5" ht="12.75" customHeight="1" x14ac:dyDescent="0.25">
      <c r="A13" s="17" t="s">
        <v>59</v>
      </c>
      <c r="B13" s="15">
        <v>230.631</v>
      </c>
      <c r="C13" s="15">
        <v>6.165358404913813</v>
      </c>
      <c r="D13" s="15">
        <v>279.06299999999999</v>
      </c>
      <c r="E13" s="15">
        <v>25.972032853253914</v>
      </c>
    </row>
    <row r="14" spans="1:5" ht="12.75" customHeight="1" x14ac:dyDescent="0.25">
      <c r="A14" s="17" t="s">
        <v>19</v>
      </c>
      <c r="B14" s="15">
        <v>332.315</v>
      </c>
      <c r="C14" s="15">
        <v>8.883632635373969</v>
      </c>
      <c r="D14" s="15">
        <v>50.491</v>
      </c>
      <c r="E14" s="15">
        <v>4.6991321342981447</v>
      </c>
    </row>
    <row r="15" spans="1:5" ht="12.75" customHeight="1" x14ac:dyDescent="0.25">
      <c r="A15" s="17" t="s">
        <v>20</v>
      </c>
      <c r="B15" s="15">
        <v>460.79199999999997</v>
      </c>
      <c r="C15" s="15">
        <v>12.318152503857007</v>
      </c>
      <c r="D15" s="15">
        <v>37.71</v>
      </c>
      <c r="E15" s="15">
        <v>3.5096209776867768</v>
      </c>
    </row>
    <row r="16" spans="1:5" ht="12.75" customHeight="1" x14ac:dyDescent="0.25">
      <c r="A16" s="17" t="s">
        <v>60</v>
      </c>
      <c r="B16" s="15">
        <v>124.73399999999999</v>
      </c>
      <c r="C16" s="15">
        <v>3.3344598743383127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357.79376557214005</v>
      </c>
      <c r="C17" s="15">
        <v>9.5647454149527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v>3740.7557655721403</v>
      </c>
      <c r="C18" s="21">
        <v>100</v>
      </c>
      <c r="D18" s="21">
        <v>1074.4750000000001</v>
      </c>
      <c r="E18" s="21">
        <v>100</v>
      </c>
    </row>
    <row r="19" spans="1:5" ht="12.75" customHeight="1" x14ac:dyDescent="0.25">
      <c r="A19" s="22" t="s">
        <v>61</v>
      </c>
      <c r="B19" s="15">
        <v>28.783000000000001</v>
      </c>
      <c r="C19" s="15">
        <v>0.76944344415379673</v>
      </c>
      <c r="D19" s="15" t="s">
        <v>34</v>
      </c>
      <c r="E19" s="2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ht="12.75" customHeight="1" x14ac:dyDescent="0.25">
      <c r="A23" s="17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30" t="s">
        <v>91</v>
      </c>
      <c r="B27" s="6"/>
      <c r="C27" s="6"/>
      <c r="D27" s="27"/>
      <c r="E27" s="6"/>
    </row>
    <row r="28" spans="1:5" ht="12.75" customHeight="1" x14ac:dyDescent="0.25">
      <c r="A28" s="17"/>
      <c r="B28" s="6"/>
      <c r="C28" s="6"/>
      <c r="D28" s="27"/>
      <c r="E28" s="6"/>
    </row>
    <row r="29" spans="1:5" ht="12.75" customHeight="1" x14ac:dyDescent="0.25">
      <c r="A29" s="17" t="s">
        <v>92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FCAD-5F59-4AF8-BDD8-F249F1B6DF5F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87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1620.069</v>
      </c>
      <c r="C10" s="15">
        <v>42.232111878005483</v>
      </c>
      <c r="D10" s="15">
        <v>207.155</v>
      </c>
      <c r="E10" s="15">
        <v>19.197442997527514</v>
      </c>
    </row>
    <row r="11" spans="1:5" ht="12.75" customHeight="1" x14ac:dyDescent="0.25">
      <c r="A11" s="6" t="s">
        <v>70</v>
      </c>
      <c r="B11" s="15">
        <v>394.89800000000002</v>
      </c>
      <c r="C11" s="15">
        <v>10.294238403673308</v>
      </c>
      <c r="D11" s="15">
        <v>444.57100000000003</v>
      </c>
      <c r="E11" s="15">
        <v>41.199229711345637</v>
      </c>
    </row>
    <row r="12" spans="1:5" ht="12.75" customHeight="1" x14ac:dyDescent="0.25">
      <c r="A12" s="6" t="s">
        <v>64</v>
      </c>
      <c r="B12" s="15">
        <v>279.07100000000003</v>
      </c>
      <c r="C12" s="15">
        <v>7.2748492156240685</v>
      </c>
      <c r="D12" s="16">
        <v>66.013999999999996</v>
      </c>
      <c r="E12" s="15">
        <v>6.1176413894850779</v>
      </c>
    </row>
    <row r="13" spans="1:5" ht="12.75" customHeight="1" x14ac:dyDescent="0.25">
      <c r="A13" s="17" t="s">
        <v>59</v>
      </c>
      <c r="B13" s="15">
        <v>227.61199999999999</v>
      </c>
      <c r="C13" s="15">
        <v>5.9334111379062149</v>
      </c>
      <c r="D13" s="15">
        <v>274.28800000000001</v>
      </c>
      <c r="E13" s="15">
        <v>25.418784219091151</v>
      </c>
    </row>
    <row r="14" spans="1:5" ht="12.75" customHeight="1" x14ac:dyDescent="0.25">
      <c r="A14" s="17" t="s">
        <v>19</v>
      </c>
      <c r="B14" s="15">
        <v>328.47199999999998</v>
      </c>
      <c r="C14" s="15">
        <v>8.5626391547472469</v>
      </c>
      <c r="D14" s="15">
        <v>47.347999999999999</v>
      </c>
      <c r="E14" s="15">
        <v>4.3878281047859469</v>
      </c>
    </row>
    <row r="15" spans="1:5" ht="12.75" customHeight="1" x14ac:dyDescent="0.25">
      <c r="A15" s="17" t="s">
        <v>20</v>
      </c>
      <c r="B15" s="15">
        <v>483.99099999999999</v>
      </c>
      <c r="C15" s="15">
        <v>12.616723151882884</v>
      </c>
      <c r="D15" s="15">
        <v>39.700000000000003</v>
      </c>
      <c r="E15" s="15">
        <v>3.6790735777646808</v>
      </c>
    </row>
    <row r="16" spans="1:5" ht="12.75" customHeight="1" x14ac:dyDescent="0.25">
      <c r="A16" s="17" t="s">
        <v>60</v>
      </c>
      <c r="B16" s="15">
        <v>100.194</v>
      </c>
      <c r="C16" s="15">
        <v>2.6118666658672449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401.8</v>
      </c>
      <c r="C17" s="15">
        <v>10.474160392293541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f>SUM(B10:B17)</f>
        <v>3836.1070000000004</v>
      </c>
      <c r="C18" s="21">
        <f>SUM(C10:C17)</f>
        <v>99.999999999999972</v>
      </c>
      <c r="D18" s="21">
        <f>SUM(D10:D17)</f>
        <v>1079.076</v>
      </c>
      <c r="E18" s="21">
        <f>SUM(E10:E17)</f>
        <v>100.00000000000001</v>
      </c>
    </row>
    <row r="19" spans="1:5" ht="12.75" customHeight="1" x14ac:dyDescent="0.25">
      <c r="A19" s="22" t="s">
        <v>61</v>
      </c>
      <c r="B19" s="15">
        <v>24.591999999999999</v>
      </c>
      <c r="C19" s="15">
        <v>0.64106658130234617</v>
      </c>
      <c r="D19" s="15" t="s">
        <v>34</v>
      </c>
      <c r="E19" s="2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ht="12.75" customHeight="1" x14ac:dyDescent="0.25">
      <c r="A23" s="17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30" t="s">
        <v>88</v>
      </c>
      <c r="B27" s="6"/>
      <c r="C27" s="6"/>
      <c r="D27" s="27"/>
      <c r="E27" s="6"/>
    </row>
    <row r="28" spans="1:5" ht="12.75" customHeight="1" x14ac:dyDescent="0.25">
      <c r="A28" s="17"/>
      <c r="B28" s="6"/>
      <c r="C28" s="6"/>
      <c r="D28" s="27"/>
      <c r="E28" s="6"/>
    </row>
    <row r="29" spans="1:5" ht="12.75" customHeight="1" x14ac:dyDescent="0.25">
      <c r="A29" s="17" t="s">
        <v>92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86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1594.202</v>
      </c>
      <c r="C10" s="15">
        <v>41.878130072098244</v>
      </c>
      <c r="D10" s="15">
        <v>203.791</v>
      </c>
      <c r="E10" s="15">
        <v>18.377291500003327</v>
      </c>
    </row>
    <row r="11" spans="1:5" ht="12.75" customHeight="1" x14ac:dyDescent="0.25">
      <c r="A11" s="6" t="s">
        <v>70</v>
      </c>
      <c r="B11" s="15">
        <v>415.73700000000002</v>
      </c>
      <c r="C11" s="15">
        <v>10.92100509332187</v>
      </c>
      <c r="D11" s="15">
        <v>479.08699999999999</v>
      </c>
      <c r="E11" s="15">
        <v>43.202700084214186</v>
      </c>
    </row>
    <row r="12" spans="1:5" ht="12.75" customHeight="1" x14ac:dyDescent="0.25">
      <c r="A12" s="6" t="s">
        <v>64</v>
      </c>
      <c r="B12" s="15">
        <v>278.26600000000002</v>
      </c>
      <c r="C12" s="15">
        <v>7.3097761404404782</v>
      </c>
      <c r="D12" s="16">
        <v>66.534000000000006</v>
      </c>
      <c r="E12" s="15">
        <v>5.9998464734027577</v>
      </c>
    </row>
    <row r="13" spans="1:5" ht="12.75" customHeight="1" x14ac:dyDescent="0.25">
      <c r="A13" s="17" t="s">
        <v>59</v>
      </c>
      <c r="B13" s="15">
        <v>228.029</v>
      </c>
      <c r="C13" s="15">
        <v>5.9900991983515839</v>
      </c>
      <c r="D13" s="15">
        <v>273.69937499999997</v>
      </c>
      <c r="E13" s="15">
        <v>24.681429492684774</v>
      </c>
    </row>
    <row r="14" spans="1:5" ht="12.75" customHeight="1" x14ac:dyDescent="0.25">
      <c r="A14" s="17" t="s">
        <v>19</v>
      </c>
      <c r="B14" s="15">
        <v>307.99099999999999</v>
      </c>
      <c r="C14" s="15">
        <v>8.0906228690188637</v>
      </c>
      <c r="D14" s="15">
        <v>44.491999999999997</v>
      </c>
      <c r="E14" s="15">
        <v>4.0121617412846886</v>
      </c>
    </row>
    <row r="15" spans="1:5" ht="12.75" customHeight="1" x14ac:dyDescent="0.25">
      <c r="A15" s="17" t="s">
        <v>20</v>
      </c>
      <c r="B15" s="15">
        <v>491.50900000000001</v>
      </c>
      <c r="C15" s="15">
        <v>12.911461554813592</v>
      </c>
      <c r="D15" s="15">
        <v>41.325000000000003</v>
      </c>
      <c r="E15" s="15">
        <v>3.7265707084102706</v>
      </c>
    </row>
    <row r="16" spans="1:5" ht="12.75" customHeight="1" x14ac:dyDescent="0.25">
      <c r="A16" s="17" t="s">
        <v>60</v>
      </c>
      <c r="B16" s="15">
        <v>120.654</v>
      </c>
      <c r="C16" s="15">
        <v>3.1694627818299952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370.37700420479405</v>
      </c>
      <c r="C17" s="15">
        <v>9.7294422901253697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v>3806.765004204794</v>
      </c>
      <c r="C18" s="21">
        <v>100</v>
      </c>
      <c r="D18" s="21">
        <v>1108.928375</v>
      </c>
      <c r="E18" s="21">
        <v>100</v>
      </c>
    </row>
    <row r="19" spans="1:5" ht="12.75" customHeight="1" x14ac:dyDescent="0.25">
      <c r="A19" s="22" t="s">
        <v>61</v>
      </c>
      <c r="B19" s="15">
        <v>26.234999999999999</v>
      </c>
      <c r="C19" s="15">
        <v>0.68916783597153786</v>
      </c>
      <c r="D19" s="15" t="s">
        <v>34</v>
      </c>
      <c r="E19" s="2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ht="12.75" customHeight="1" x14ac:dyDescent="0.25">
      <c r="A23" s="17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30" t="s">
        <v>91</v>
      </c>
      <c r="B27" s="6"/>
      <c r="C27" s="6"/>
      <c r="D27" s="27"/>
      <c r="E27" s="6"/>
    </row>
    <row r="28" spans="1:5" ht="12.75" customHeight="1" x14ac:dyDescent="0.25">
      <c r="A28" s="17"/>
      <c r="B28" s="6"/>
      <c r="C28" s="6"/>
      <c r="D28" s="27"/>
      <c r="E28" s="6"/>
    </row>
    <row r="29" spans="1:5" ht="12.75" customHeight="1" x14ac:dyDescent="0.25">
      <c r="A29" s="17" t="s">
        <v>92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84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1540.9469999999999</v>
      </c>
      <c r="C10" s="15">
        <v>40.34535268583754</v>
      </c>
      <c r="D10" s="15">
        <v>195.114</v>
      </c>
      <c r="E10" s="15">
        <v>18.047996270410074</v>
      </c>
    </row>
    <row r="11" spans="1:5" ht="12.75" customHeight="1" x14ac:dyDescent="0.25">
      <c r="A11" s="6" t="s">
        <v>70</v>
      </c>
      <c r="B11" s="15">
        <v>405.40499999999997</v>
      </c>
      <c r="C11" s="15">
        <v>10.614386935827104</v>
      </c>
      <c r="D11" s="15">
        <v>461.661</v>
      </c>
      <c r="E11" s="15">
        <v>42.703527200476564</v>
      </c>
    </row>
    <row r="12" spans="1:5" ht="12.75" customHeight="1" x14ac:dyDescent="0.25">
      <c r="A12" s="6" t="s">
        <v>64</v>
      </c>
      <c r="B12" s="15">
        <v>277.517</v>
      </c>
      <c r="C12" s="15">
        <v>7.2660002201993823</v>
      </c>
      <c r="D12" s="16">
        <v>66.73</v>
      </c>
      <c r="E12" s="15">
        <v>6.1725083342274987</v>
      </c>
    </row>
    <row r="13" spans="1:5" ht="12.75" customHeight="1" x14ac:dyDescent="0.25">
      <c r="A13" s="17" t="s">
        <v>59</v>
      </c>
      <c r="B13" s="15">
        <v>217.1</v>
      </c>
      <c r="C13" s="15">
        <v>5.6841514134459725</v>
      </c>
      <c r="D13" s="15">
        <v>262.79500000000002</v>
      </c>
      <c r="E13" s="15">
        <v>24.308471867125963</v>
      </c>
    </row>
    <row r="14" spans="1:5" ht="12.75" customHeight="1" x14ac:dyDescent="0.25">
      <c r="A14" s="17" t="s">
        <v>19</v>
      </c>
      <c r="B14" s="15">
        <v>356.54300000000001</v>
      </c>
      <c r="C14" s="15">
        <v>9.3350732261827147</v>
      </c>
      <c r="D14" s="15">
        <v>52.058999999999997</v>
      </c>
      <c r="E14" s="15">
        <v>4.815444498299855</v>
      </c>
    </row>
    <row r="15" spans="1:5" ht="12.75" customHeight="1" x14ac:dyDescent="0.25">
      <c r="A15" s="17" t="s">
        <v>20</v>
      </c>
      <c r="B15" s="15">
        <v>523.95699999999999</v>
      </c>
      <c r="C15" s="15">
        <v>13.718336813150215</v>
      </c>
      <c r="D15" s="15">
        <v>42.725000000000001</v>
      </c>
      <c r="E15" s="15">
        <v>3.9520518294600611</v>
      </c>
    </row>
    <row r="16" spans="1:5" ht="12.75" customHeight="1" x14ac:dyDescent="0.25">
      <c r="A16" s="17" t="s">
        <v>60</v>
      </c>
      <c r="B16" s="15">
        <v>109.80200000000001</v>
      </c>
      <c r="C16" s="15">
        <v>2.8748557968640935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388.1205715623916</v>
      </c>
      <c r="C17" s="15">
        <v>10.161842908492986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f>SUM(B10:B17)</f>
        <v>3819.3915715623912</v>
      </c>
      <c r="C18" s="21">
        <f>SUM(C10:C17)</f>
        <v>100.00000000000001</v>
      </c>
      <c r="D18" s="21">
        <f>SUM(D10:D17)</f>
        <v>1081.0839999999998</v>
      </c>
      <c r="E18" s="21">
        <f>SUM(E10:E17)</f>
        <v>100.00000000000001</v>
      </c>
    </row>
    <row r="19" spans="1:5" ht="12.75" customHeight="1" x14ac:dyDescent="0.25">
      <c r="A19" s="22" t="s">
        <v>61</v>
      </c>
      <c r="B19" s="15">
        <v>27.18</v>
      </c>
      <c r="C19" s="15">
        <v>0.71163166935726174</v>
      </c>
      <c r="D19" s="15" t="s">
        <v>34</v>
      </c>
      <c r="E19" s="2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ht="12.75" customHeight="1" x14ac:dyDescent="0.25">
      <c r="A23" s="17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30" t="s">
        <v>85</v>
      </c>
      <c r="B27" s="6"/>
      <c r="C27" s="6"/>
      <c r="D27" s="27"/>
      <c r="E27" s="6"/>
    </row>
    <row r="28" spans="1:5" ht="12.75" customHeight="1" x14ac:dyDescent="0.25">
      <c r="A28" s="17"/>
      <c r="B28" s="6"/>
      <c r="C28" s="6"/>
      <c r="D28" s="27"/>
      <c r="E28" s="6"/>
    </row>
    <row r="29" spans="1:5" ht="12.75" customHeight="1" x14ac:dyDescent="0.25">
      <c r="A29" s="17" t="s">
        <v>92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82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1519.5940000000001</v>
      </c>
      <c r="C10" s="15">
        <v>38.560760143728025</v>
      </c>
      <c r="D10" s="15">
        <v>191.321</v>
      </c>
      <c r="E10" s="15">
        <v>17.559892577927812</v>
      </c>
    </row>
    <row r="11" spans="1:5" ht="12.75" customHeight="1" x14ac:dyDescent="0.25">
      <c r="A11" s="6" t="s">
        <v>70</v>
      </c>
      <c r="B11" s="15">
        <v>416.61399999999998</v>
      </c>
      <c r="C11" s="15">
        <v>10.571871517338911</v>
      </c>
      <c r="D11" s="15">
        <v>471.90899999999999</v>
      </c>
      <c r="E11" s="15">
        <v>43.312920936840882</v>
      </c>
    </row>
    <row r="12" spans="1:5" ht="12.75" customHeight="1" x14ac:dyDescent="0.25">
      <c r="A12" s="6" t="s">
        <v>64</v>
      </c>
      <c r="B12" s="15">
        <v>280.93299999999999</v>
      </c>
      <c r="C12" s="15">
        <v>7.1288712836836314</v>
      </c>
      <c r="D12" s="16">
        <v>67.608000000000004</v>
      </c>
      <c r="E12" s="15">
        <v>6.2052216819300723</v>
      </c>
    </row>
    <row r="13" spans="1:5" ht="12.75" customHeight="1" x14ac:dyDescent="0.25">
      <c r="A13" s="17" t="s">
        <v>59</v>
      </c>
      <c r="B13" s="15">
        <v>218.57900000000001</v>
      </c>
      <c r="C13" s="15">
        <v>5.5465949401326462</v>
      </c>
      <c r="D13" s="15">
        <v>262.61799999999999</v>
      </c>
      <c r="E13" s="15">
        <v>24.10369937973482</v>
      </c>
    </row>
    <row r="14" spans="1:5" ht="12.75" customHeight="1" x14ac:dyDescent="0.25">
      <c r="A14" s="17" t="s">
        <v>19</v>
      </c>
      <c r="B14" s="15">
        <v>379.81400000000002</v>
      </c>
      <c r="C14" s="15">
        <v>9.6380457893555231</v>
      </c>
      <c r="D14" s="15">
        <v>51.813000000000002</v>
      </c>
      <c r="E14" s="15">
        <v>4.7555193321181344</v>
      </c>
    </row>
    <row r="15" spans="1:5" ht="12.75" customHeight="1" x14ac:dyDescent="0.25">
      <c r="A15" s="17" t="s">
        <v>20</v>
      </c>
      <c r="B15" s="15">
        <v>542.59299999999996</v>
      </c>
      <c r="C15" s="15">
        <v>13.768676718035092</v>
      </c>
      <c r="D15" s="15">
        <v>44.265000000000001</v>
      </c>
      <c r="E15" s="15">
        <v>4.06274609144827</v>
      </c>
    </row>
    <row r="16" spans="1:5" ht="12.75" customHeight="1" x14ac:dyDescent="0.25">
      <c r="A16" s="17" t="s">
        <v>60</v>
      </c>
      <c r="B16" s="15">
        <v>130.30099999999999</v>
      </c>
      <c r="C16" s="15">
        <v>3.3064789723359689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452.35012350170877</v>
      </c>
      <c r="C17" s="15">
        <v>11.478700635390203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f>SUM(B10:B17)</f>
        <v>3940.7781235017087</v>
      </c>
      <c r="C18" s="21">
        <f>SUM(C10:C17)</f>
        <v>99.999999999999986</v>
      </c>
      <c r="D18" s="21">
        <f>SUM(D10:D17)</f>
        <v>1089.5340000000001</v>
      </c>
      <c r="E18" s="21">
        <f>SUM(E10:E17)</f>
        <v>100</v>
      </c>
    </row>
    <row r="19" spans="1:5" ht="12.75" customHeight="1" x14ac:dyDescent="0.25">
      <c r="A19" s="22" t="s">
        <v>61</v>
      </c>
      <c r="B19" s="15">
        <v>27.771000000000001</v>
      </c>
      <c r="C19" s="15">
        <v>0.70470854053876952</v>
      </c>
      <c r="D19" s="19" t="s">
        <v>34</v>
      </c>
      <c r="E19" s="1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ht="12.75" customHeight="1" x14ac:dyDescent="0.25">
      <c r="A23" s="17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17" t="s">
        <v>83</v>
      </c>
      <c r="B27" s="6"/>
      <c r="C27" s="6"/>
      <c r="D27" s="27"/>
      <c r="E27" s="6"/>
    </row>
    <row r="28" spans="1:5" ht="12.75" customHeight="1" x14ac:dyDescent="0.25">
      <c r="A28" s="17"/>
      <c r="B28" s="6"/>
      <c r="C28" s="6"/>
      <c r="D28" s="27"/>
      <c r="E28" s="6"/>
    </row>
    <row r="29" spans="1:5" ht="12.75" customHeight="1" x14ac:dyDescent="0.25">
      <c r="A29" s="17" t="s">
        <v>92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.75" customHeight="1" x14ac:dyDescent="0.2">
      <c r="A2" s="2" t="s">
        <v>79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ht="12.75" customHeight="1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ht="12.75" customHeight="1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ht="12.75" customHeight="1" x14ac:dyDescent="0.25">
      <c r="A10" s="6" t="s">
        <v>58</v>
      </c>
      <c r="B10" s="15">
        <v>1501.527</v>
      </c>
      <c r="C10" s="15">
        <v>38.320038764020694</v>
      </c>
      <c r="D10" s="15">
        <v>189.292</v>
      </c>
      <c r="E10" s="15">
        <v>17.538047033230121</v>
      </c>
    </row>
    <row r="11" spans="1:5" ht="12.75" customHeight="1" x14ac:dyDescent="0.25">
      <c r="A11" s="6" t="s">
        <v>70</v>
      </c>
      <c r="B11" s="15">
        <v>420.25799999999998</v>
      </c>
      <c r="C11" s="15">
        <v>10.725283561927162</v>
      </c>
      <c r="D11" s="15">
        <v>476.52499999999998</v>
      </c>
      <c r="E11" s="15">
        <v>44.243052583010453</v>
      </c>
    </row>
    <row r="12" spans="1:5" ht="12.75" customHeight="1" x14ac:dyDescent="0.25">
      <c r="A12" s="6" t="s">
        <v>64</v>
      </c>
      <c r="B12" s="15">
        <v>283.93</v>
      </c>
      <c r="C12" s="15">
        <v>7.2460958785745406</v>
      </c>
      <c r="D12" s="16">
        <v>68.155000000000001</v>
      </c>
      <c r="E12" s="15">
        <v>6.3146123214388297</v>
      </c>
    </row>
    <row r="13" spans="1:5" ht="12.75" customHeight="1" x14ac:dyDescent="0.25">
      <c r="A13" s="17" t="s">
        <v>59</v>
      </c>
      <c r="B13" s="15">
        <v>210.98400000000001</v>
      </c>
      <c r="C13" s="15">
        <v>5.3844619900861872</v>
      </c>
      <c r="D13" s="15">
        <v>255.47499999999999</v>
      </c>
      <c r="E13" s="15">
        <v>23.669952062498499</v>
      </c>
    </row>
    <row r="14" spans="1:5" ht="12.75" customHeight="1" x14ac:dyDescent="0.25">
      <c r="A14" s="17" t="s">
        <v>19</v>
      </c>
      <c r="B14" s="15">
        <v>370.50900000000001</v>
      </c>
      <c r="C14" s="15">
        <v>9.4556536395406425</v>
      </c>
      <c r="D14" s="15">
        <v>46.257999999999996</v>
      </c>
      <c r="E14" s="15">
        <v>4.2858387024446829</v>
      </c>
    </row>
    <row r="15" spans="1:5" ht="12.75" customHeight="1" x14ac:dyDescent="0.25">
      <c r="A15" s="17" t="s">
        <v>20</v>
      </c>
      <c r="B15" s="15">
        <v>516.54700000000003</v>
      </c>
      <c r="C15" s="15">
        <v>13.182647440531269</v>
      </c>
      <c r="D15" s="15">
        <v>42.616999999999997</v>
      </c>
      <c r="E15" s="15">
        <v>3.9484972973774277</v>
      </c>
    </row>
    <row r="16" spans="1:5" ht="12.75" customHeight="1" x14ac:dyDescent="0.25">
      <c r="A16" s="17" t="s">
        <v>60</v>
      </c>
      <c r="B16" s="15">
        <v>166.25700000000001</v>
      </c>
      <c r="C16" s="15">
        <v>4.2429970854934922</v>
      </c>
      <c r="D16" s="19" t="s">
        <v>34</v>
      </c>
      <c r="E16" s="19" t="s">
        <v>34</v>
      </c>
    </row>
    <row r="17" spans="1:5" ht="12.75" customHeight="1" x14ac:dyDescent="0.25">
      <c r="A17" s="6" t="s">
        <v>55</v>
      </c>
      <c r="B17" s="15">
        <v>448.37391095009087</v>
      </c>
      <c r="C17" s="15">
        <v>11.442821639826018</v>
      </c>
      <c r="D17" s="19" t="s">
        <v>34</v>
      </c>
      <c r="E17" s="19" t="s">
        <v>34</v>
      </c>
    </row>
    <row r="18" spans="1:5" ht="12.75" customHeight="1" x14ac:dyDescent="0.25">
      <c r="A18" s="20" t="s">
        <v>4</v>
      </c>
      <c r="B18" s="21">
        <f>SUM(B10:B17)</f>
        <v>3918.3859109500909</v>
      </c>
      <c r="C18" s="21">
        <f>SUM(C10:C17)</f>
        <v>100.00000000000001</v>
      </c>
      <c r="D18" s="21">
        <f>SUM(D10:D17)</f>
        <v>1078.3219999999999</v>
      </c>
      <c r="E18" s="21">
        <f>SUM(E10:E17)</f>
        <v>100</v>
      </c>
    </row>
    <row r="19" spans="1:5" ht="12.75" customHeight="1" x14ac:dyDescent="0.25">
      <c r="A19" s="22" t="s">
        <v>61</v>
      </c>
      <c r="B19" s="15">
        <v>25.899000000000001</v>
      </c>
      <c r="C19" s="15">
        <v>0.66096093107175014</v>
      </c>
      <c r="D19" s="19" t="s">
        <v>34</v>
      </c>
      <c r="E19" s="19" t="s">
        <v>34</v>
      </c>
    </row>
    <row r="20" spans="1:5" ht="12.75" customHeight="1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ht="12.75" customHeight="1" x14ac:dyDescent="0.25">
      <c r="A23" s="17" t="s">
        <v>71</v>
      </c>
      <c r="B23" s="6"/>
      <c r="C23" s="6"/>
      <c r="D23" s="6"/>
      <c r="E23" s="6"/>
    </row>
    <row r="24" spans="1:5" ht="12.75" customHeight="1" x14ac:dyDescent="0.25">
      <c r="A24" s="17" t="s">
        <v>73</v>
      </c>
      <c r="B24" s="6"/>
      <c r="C24" s="6"/>
      <c r="D24" s="6"/>
      <c r="E24" s="6"/>
    </row>
    <row r="25" spans="1:5" ht="12.75" customHeight="1" x14ac:dyDescent="0.25">
      <c r="A25" s="17" t="s">
        <v>75</v>
      </c>
      <c r="B25" s="6"/>
      <c r="C25" s="6"/>
      <c r="D25" s="6"/>
      <c r="E25" s="6"/>
    </row>
    <row r="26" spans="1:5" ht="12.75" customHeight="1" x14ac:dyDescent="0.25">
      <c r="A26" s="17" t="s">
        <v>78</v>
      </c>
      <c r="B26" s="6"/>
      <c r="C26" s="6"/>
      <c r="D26" s="18"/>
      <c r="E26" s="6"/>
    </row>
    <row r="27" spans="1:5" ht="12.75" customHeight="1" x14ac:dyDescent="0.25">
      <c r="A27" s="17" t="s">
        <v>83</v>
      </c>
      <c r="B27" s="6"/>
      <c r="C27" s="6"/>
      <c r="D27" s="27"/>
      <c r="E27" s="6"/>
    </row>
    <row r="28" spans="1:5" ht="12.75" customHeight="1" x14ac:dyDescent="0.25">
      <c r="A28" s="17"/>
      <c r="B28" s="6"/>
      <c r="C28" s="6"/>
      <c r="D28" s="27"/>
      <c r="E28" s="6"/>
    </row>
    <row r="29" spans="1:5" ht="12.75" customHeight="1" x14ac:dyDescent="0.25">
      <c r="A29" s="17" t="s">
        <v>92</v>
      </c>
      <c r="B29" s="6"/>
      <c r="C29" s="6"/>
      <c r="D29" s="6"/>
      <c r="E29" s="6"/>
    </row>
    <row r="30" spans="1:5" x14ac:dyDescent="0.25"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9" style="1" customWidth="1"/>
    <col min="2" max="5" width="10.28515625" style="1" customWidth="1"/>
    <col min="6" max="16384" width="11.28515625" style="1"/>
  </cols>
  <sheetData>
    <row r="1" spans="1:5" s="2" customFormat="1" ht="16.5" customHeight="1" x14ac:dyDescent="0.2">
      <c r="A1" s="3" t="s">
        <v>57</v>
      </c>
      <c r="E1" s="4" t="s">
        <v>53</v>
      </c>
    </row>
    <row r="2" spans="1:5" s="2" customFormat="1" ht="12" x14ac:dyDescent="0.2">
      <c r="A2" s="2" t="s">
        <v>63</v>
      </c>
    </row>
    <row r="3" spans="1:5" s="2" customFormat="1" ht="3.75" customHeight="1" x14ac:dyDescent="0.2">
      <c r="A3" s="5"/>
      <c r="B3" s="5"/>
      <c r="C3" s="5"/>
      <c r="D3" s="5"/>
      <c r="E3" s="5"/>
    </row>
    <row r="4" spans="1:5" ht="3.75" customHeight="1" x14ac:dyDescent="0.25">
      <c r="A4" s="6"/>
      <c r="B4" s="7"/>
      <c r="C4" s="6"/>
      <c r="D4" s="7"/>
      <c r="E4" s="6"/>
    </row>
    <row r="5" spans="1:5" x14ac:dyDescent="0.25">
      <c r="A5" s="6" t="s">
        <v>0</v>
      </c>
      <c r="B5" s="8" t="s">
        <v>69</v>
      </c>
      <c r="C5" s="6"/>
      <c r="D5" s="8" t="s">
        <v>77</v>
      </c>
      <c r="E5" s="6"/>
    </row>
    <row r="6" spans="1:5" ht="3.75" customHeight="1" x14ac:dyDescent="0.25">
      <c r="A6" s="6"/>
      <c r="B6" s="9"/>
      <c r="C6" s="10"/>
      <c r="D6" s="9"/>
      <c r="E6" s="10"/>
    </row>
    <row r="7" spans="1:5" x14ac:dyDescent="0.25">
      <c r="A7" s="11" t="s">
        <v>0</v>
      </c>
      <c r="B7" s="12" t="s">
        <v>2</v>
      </c>
      <c r="C7" s="12" t="s">
        <v>3</v>
      </c>
      <c r="D7" s="12" t="s">
        <v>2</v>
      </c>
      <c r="E7" s="11" t="s">
        <v>3</v>
      </c>
    </row>
    <row r="8" spans="1:5" ht="3.75" customHeight="1" x14ac:dyDescent="0.25">
      <c r="A8" s="13"/>
      <c r="B8" s="14"/>
      <c r="C8" s="14"/>
      <c r="D8" s="14"/>
      <c r="E8" s="13"/>
    </row>
    <row r="9" spans="1:5" ht="3.75" customHeight="1" x14ac:dyDescent="0.25">
      <c r="A9" s="6"/>
      <c r="B9" s="11"/>
      <c r="C9" s="11"/>
      <c r="D9" s="11"/>
      <c r="E9" s="11"/>
    </row>
    <row r="10" spans="1:5" x14ac:dyDescent="0.25">
      <c r="A10" s="6" t="s">
        <v>58</v>
      </c>
      <c r="B10" s="15">
        <v>1448.432</v>
      </c>
      <c r="C10" s="15">
        <f t="shared" ref="C10:C17" si="0">B10/B$18*100</f>
        <v>36.356480417031037</v>
      </c>
      <c r="D10" s="15">
        <v>184.904</v>
      </c>
      <c r="E10" s="15">
        <f t="shared" ref="E10:E15" si="1">D10/D$18*100</f>
        <v>16.798047144348342</v>
      </c>
    </row>
    <row r="11" spans="1:5" x14ac:dyDescent="0.25">
      <c r="A11" s="6" t="s">
        <v>70</v>
      </c>
      <c r="B11" s="15">
        <v>426.65</v>
      </c>
      <c r="C11" s="15">
        <f t="shared" si="0"/>
        <v>10.709161610573567</v>
      </c>
      <c r="D11" s="15">
        <v>489.22300000000001</v>
      </c>
      <c r="E11" s="15">
        <f t="shared" si="1"/>
        <v>44.444636233394242</v>
      </c>
    </row>
    <row r="12" spans="1:5" x14ac:dyDescent="0.25">
      <c r="A12" s="6" t="s">
        <v>64</v>
      </c>
      <c r="B12" s="15">
        <v>282.87</v>
      </c>
      <c r="C12" s="15">
        <f t="shared" si="0"/>
        <v>7.1002005034171924</v>
      </c>
      <c r="D12" s="16">
        <v>68.813999999999993</v>
      </c>
      <c r="E12" s="15">
        <f t="shared" si="1"/>
        <v>6.2515727955651936</v>
      </c>
    </row>
    <row r="13" spans="1:5" x14ac:dyDescent="0.25">
      <c r="A13" s="17" t="s">
        <v>59</v>
      </c>
      <c r="B13" s="15">
        <v>213.78</v>
      </c>
      <c r="C13" s="15">
        <f t="shared" si="0"/>
        <v>5.3660015682841147</v>
      </c>
      <c r="D13" s="15">
        <v>260.61099999999999</v>
      </c>
      <c r="E13" s="15">
        <f t="shared" si="1"/>
        <v>23.675831049278358</v>
      </c>
    </row>
    <row r="14" spans="1:5" x14ac:dyDescent="0.25">
      <c r="A14" s="17" t="s">
        <v>19</v>
      </c>
      <c r="B14" s="18">
        <v>374.27</v>
      </c>
      <c r="C14" s="15">
        <f t="shared" si="0"/>
        <v>9.3943933340896972</v>
      </c>
      <c r="D14" s="15">
        <v>49.585000000000001</v>
      </c>
      <c r="E14" s="15">
        <f t="shared" si="1"/>
        <v>4.504668193508591</v>
      </c>
    </row>
    <row r="15" spans="1:5" x14ac:dyDescent="0.25">
      <c r="A15" s="17" t="s">
        <v>20</v>
      </c>
      <c r="B15" s="15">
        <v>549.09</v>
      </c>
      <c r="C15" s="15">
        <f t="shared" si="0"/>
        <v>13.782476382866143</v>
      </c>
      <c r="D15" s="15">
        <v>47.61</v>
      </c>
      <c r="E15" s="15">
        <f t="shared" si="1"/>
        <v>4.3252445839052935</v>
      </c>
    </row>
    <row r="16" spans="1:5" x14ac:dyDescent="0.25">
      <c r="A16" s="17" t="s">
        <v>60</v>
      </c>
      <c r="B16" s="18">
        <v>176.88</v>
      </c>
      <c r="C16" s="15">
        <f t="shared" si="0"/>
        <v>4.4397902394896347</v>
      </c>
      <c r="D16" s="19" t="s">
        <v>34</v>
      </c>
      <c r="E16" s="19" t="s">
        <v>34</v>
      </c>
    </row>
    <row r="17" spans="1:5" x14ac:dyDescent="0.25">
      <c r="A17" s="6" t="s">
        <v>55</v>
      </c>
      <c r="B17" s="15">
        <v>512</v>
      </c>
      <c r="C17" s="15">
        <f t="shared" si="0"/>
        <v>12.851495944248603</v>
      </c>
      <c r="D17" s="19" t="s">
        <v>34</v>
      </c>
      <c r="E17" s="19" t="s">
        <v>34</v>
      </c>
    </row>
    <row r="18" spans="1:5" x14ac:dyDescent="0.25">
      <c r="A18" s="20" t="s">
        <v>4</v>
      </c>
      <c r="B18" s="21">
        <f>SUM(B10:B17)</f>
        <v>3983.9720000000002</v>
      </c>
      <c r="C18" s="21">
        <f>SUM(C10:C17)</f>
        <v>99.999999999999972</v>
      </c>
      <c r="D18" s="21">
        <f>SUM(D10:D17)</f>
        <v>1100.7469999999998</v>
      </c>
      <c r="E18" s="21">
        <f>SUM(E10:E17)</f>
        <v>100.00000000000001</v>
      </c>
    </row>
    <row r="19" spans="1:5" x14ac:dyDescent="0.25">
      <c r="A19" s="22" t="s">
        <v>61</v>
      </c>
      <c r="B19" s="18">
        <v>27.17</v>
      </c>
      <c r="C19" s="15">
        <f>B19/B$18*100</f>
        <v>0.68198270469772382</v>
      </c>
      <c r="D19" s="19" t="s">
        <v>34</v>
      </c>
      <c r="E19" s="19" t="s">
        <v>34</v>
      </c>
    </row>
    <row r="20" spans="1:5" x14ac:dyDescent="0.25">
      <c r="A20" s="22" t="s">
        <v>62</v>
      </c>
      <c r="B20" s="23"/>
      <c r="C20" s="15"/>
      <c r="D20" s="15"/>
      <c r="E20" s="15"/>
    </row>
    <row r="21" spans="1:5" ht="3.75" customHeight="1" x14ac:dyDescent="0.25">
      <c r="A21" s="24"/>
      <c r="B21" s="10"/>
      <c r="C21" s="25"/>
      <c r="D21" s="10"/>
      <c r="E21" s="25"/>
    </row>
    <row r="22" spans="1:5" ht="3.75" customHeight="1" x14ac:dyDescent="0.25">
      <c r="A22" s="17"/>
      <c r="B22" s="6"/>
      <c r="C22" s="26"/>
      <c r="D22" s="6"/>
      <c r="E22" s="26"/>
    </row>
    <row r="23" spans="1:5" x14ac:dyDescent="0.25">
      <c r="A23" s="32" t="s">
        <v>72</v>
      </c>
      <c r="B23" s="6"/>
      <c r="C23" s="6"/>
      <c r="D23" s="6"/>
      <c r="E23" s="6"/>
    </row>
    <row r="24" spans="1:5" x14ac:dyDescent="0.25">
      <c r="A24" s="32" t="s">
        <v>74</v>
      </c>
      <c r="B24" s="6"/>
      <c r="C24" s="6"/>
      <c r="D24" s="6"/>
      <c r="E24" s="6"/>
    </row>
    <row r="25" spans="1:5" x14ac:dyDescent="0.25">
      <c r="A25" s="32" t="s">
        <v>76</v>
      </c>
      <c r="B25" s="6"/>
      <c r="C25" s="6"/>
      <c r="D25" s="6"/>
      <c r="E25" s="6"/>
    </row>
    <row r="26" spans="1:5" x14ac:dyDescent="0.25">
      <c r="A26" s="17" t="s">
        <v>78</v>
      </c>
      <c r="B26" s="6"/>
      <c r="C26" s="6"/>
      <c r="D26" s="18"/>
      <c r="E26" s="6"/>
    </row>
    <row r="27" spans="1:5" x14ac:dyDescent="0.25">
      <c r="A27" s="17" t="s">
        <v>65</v>
      </c>
      <c r="B27" s="6"/>
      <c r="C27" s="6"/>
      <c r="D27" s="27"/>
      <c r="E27" s="6"/>
    </row>
    <row r="28" spans="1:5" x14ac:dyDescent="0.25">
      <c r="A28" s="17"/>
      <c r="B28" s="6"/>
      <c r="C28" s="6"/>
      <c r="D28" s="27"/>
      <c r="E28" s="6"/>
    </row>
    <row r="29" spans="1:5" x14ac:dyDescent="0.25">
      <c r="A29" s="17" t="s">
        <v>92</v>
      </c>
      <c r="B29" s="6"/>
      <c r="C29" s="6"/>
      <c r="D29" s="6"/>
      <c r="E29" s="6"/>
    </row>
    <row r="30" spans="1:5" x14ac:dyDescent="0.25">
      <c r="A30" s="17"/>
      <c r="B30" s="6"/>
      <c r="C30" s="6"/>
      <c r="D30" s="6"/>
      <c r="E30" s="6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C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26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2012-10-04T05:10:46Z</cp:lastPrinted>
  <dcterms:created xsi:type="dcterms:W3CDTF">2000-12-20T08:59:56Z</dcterms:created>
  <dcterms:modified xsi:type="dcterms:W3CDTF">2025-09-04T13:00:44Z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2025-07-28T14:56:07Z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9e178cd8-2755-45cd-b17f-5fd8496f3cc1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